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2192B394E87AB99/Documents/"/>
    </mc:Choice>
  </mc:AlternateContent>
  <xr:revisionPtr revIDLastSave="926" documentId="8_{4B1917CA-A10F-49C0-A4FB-70D214879FF4}" xr6:coauthVersionLast="47" xr6:coauthVersionMax="47" xr10:uidLastSave="{B1A81F7C-F64D-4CF7-B8DB-682CB2AA4544}"/>
  <bookViews>
    <workbookView xWindow="-90" yWindow="-90" windowWidth="19380" windowHeight="10380" xr2:uid="{00000000-000D-0000-FFFF-FFFF00000000}"/>
  </bookViews>
  <sheets>
    <sheet name="Executive Summary" sheetId="1" r:id="rId1"/>
    <sheet name="Package Variance" sheetId="2" r:id="rId2"/>
    <sheet name="Interactive Slicers" sheetId="3" r:id="rId3"/>
    <sheet name="Actual Expenditures" sheetId="4" r:id="rId4"/>
    <sheet name="Variation Orders" sheetId="5" r:id="rId5"/>
    <sheet name="Quality Control &amp; Audit" sheetId="6" r:id="rId6"/>
    <sheet name="Package Dashboard" sheetId="7" r:id="rId7"/>
    <sheet name="Payment Dashboard" sheetId="8" r:id="rId8"/>
    <sheet name="Expenditure Dashboard" sheetId="9" r:id="rId9"/>
    <sheet name="Variation Dashboard" sheetId="10" r:id="rId10"/>
  </sheets>
  <definedNames>
    <definedName name="SlicerCache_Package">#N/A</definedName>
    <definedName name="SlicerCache_Quarter">#N/A</definedName>
    <definedName name="SlicerCache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2" l="1"/>
  <c r="J11" i="2"/>
  <c r="H11" i="2"/>
  <c r="J28" i="10"/>
  <c r="G28" i="10"/>
  <c r="J27" i="10"/>
  <c r="G27" i="10"/>
  <c r="J26" i="10"/>
  <c r="G26" i="10"/>
  <c r="D35" i="10"/>
  <c r="C35" i="10"/>
  <c r="D34" i="10"/>
  <c r="C34" i="10"/>
  <c r="D33" i="10"/>
  <c r="C33" i="10"/>
  <c r="D32" i="10"/>
  <c r="C32" i="10"/>
  <c r="D31" i="10"/>
  <c r="C31" i="10"/>
  <c r="D30" i="10"/>
  <c r="C30" i="10"/>
  <c r="D29" i="10"/>
  <c r="C29" i="10"/>
  <c r="D28" i="10"/>
  <c r="C28" i="10"/>
  <c r="D27" i="10"/>
  <c r="C27" i="10"/>
  <c r="D26" i="10"/>
  <c r="C26" i="10"/>
  <c r="K6" i="10"/>
  <c r="H6" i="10"/>
  <c r="E6" i="10"/>
  <c r="B6" i="10"/>
  <c r="I29" i="9"/>
  <c r="I28" i="9"/>
  <c r="I27" i="9"/>
  <c r="I26" i="9"/>
  <c r="F35" i="9"/>
  <c r="F34" i="9"/>
  <c r="F33" i="9"/>
  <c r="F32" i="9"/>
  <c r="F31" i="9"/>
  <c r="F30" i="9"/>
  <c r="F29" i="9"/>
  <c r="F28" i="9"/>
  <c r="F27" i="9"/>
  <c r="F26" i="9"/>
  <c r="C36" i="9"/>
  <c r="C35" i="9"/>
  <c r="C34" i="9"/>
  <c r="C33" i="9"/>
  <c r="C32" i="9"/>
  <c r="C31" i="9"/>
  <c r="C30" i="9"/>
  <c r="C29" i="9"/>
  <c r="C28" i="9"/>
  <c r="C27" i="9"/>
  <c r="C26" i="9"/>
  <c r="K6" i="9"/>
  <c r="H6" i="9"/>
  <c r="E6" i="9"/>
  <c r="B6" i="9"/>
  <c r="J35" i="8"/>
  <c r="I35" i="8"/>
  <c r="H35" i="8"/>
  <c r="G35" i="8"/>
  <c r="F35" i="8"/>
  <c r="E35" i="8"/>
  <c r="J34" i="8"/>
  <c r="I34" i="8"/>
  <c r="H34" i="8"/>
  <c r="G34" i="8"/>
  <c r="F34" i="8"/>
  <c r="E34" i="8"/>
  <c r="J33" i="8"/>
  <c r="I33" i="8"/>
  <c r="H33" i="8"/>
  <c r="G33" i="8"/>
  <c r="F33" i="8"/>
  <c r="E33" i="8"/>
  <c r="J32" i="8"/>
  <c r="I32" i="8"/>
  <c r="H32" i="8"/>
  <c r="G32" i="8"/>
  <c r="F32" i="8"/>
  <c r="E32" i="8"/>
  <c r="J31" i="8"/>
  <c r="I31" i="8"/>
  <c r="H31" i="8"/>
  <c r="G31" i="8"/>
  <c r="F31" i="8"/>
  <c r="E31" i="8"/>
  <c r="J30" i="8"/>
  <c r="I30" i="8"/>
  <c r="H30" i="8"/>
  <c r="G30" i="8"/>
  <c r="F30" i="8"/>
  <c r="E30" i="8"/>
  <c r="J29" i="8"/>
  <c r="I29" i="8"/>
  <c r="H29" i="8"/>
  <c r="G29" i="8"/>
  <c r="F29" i="8"/>
  <c r="E29" i="8"/>
  <c r="J28" i="8"/>
  <c r="I28" i="8"/>
  <c r="H28" i="8"/>
  <c r="G28" i="8"/>
  <c r="F28" i="8"/>
  <c r="E28" i="8"/>
  <c r="J27" i="8"/>
  <c r="I27" i="8"/>
  <c r="H27" i="8"/>
  <c r="G27" i="8"/>
  <c r="F27" i="8"/>
  <c r="E27" i="8"/>
  <c r="J26" i="8"/>
  <c r="I26" i="8"/>
  <c r="H26" i="8"/>
  <c r="G26" i="8"/>
  <c r="F26" i="8"/>
  <c r="E26" i="8"/>
  <c r="C29" i="8"/>
  <c r="C28" i="8"/>
  <c r="C27" i="8"/>
  <c r="C26" i="8"/>
  <c r="K6" i="8"/>
  <c r="H6" i="8"/>
  <c r="E6" i="8"/>
  <c r="B6" i="8"/>
  <c r="J35" i="7"/>
  <c r="I35" i="7"/>
  <c r="G35" i="7"/>
  <c r="F35" i="7"/>
  <c r="D35" i="7"/>
  <c r="C35" i="7"/>
  <c r="B35" i="7"/>
  <c r="J34" i="7"/>
  <c r="I34" i="7"/>
  <c r="G34" i="7"/>
  <c r="F34" i="7"/>
  <c r="D34" i="7"/>
  <c r="C34" i="7"/>
  <c r="B34" i="7"/>
  <c r="J33" i="7"/>
  <c r="I33" i="7"/>
  <c r="G33" i="7"/>
  <c r="F33" i="7"/>
  <c r="D33" i="7"/>
  <c r="C33" i="7"/>
  <c r="B33" i="7"/>
  <c r="J32" i="7"/>
  <c r="I32" i="7"/>
  <c r="G32" i="7"/>
  <c r="F32" i="7"/>
  <c r="D32" i="7"/>
  <c r="C32" i="7"/>
  <c r="B32" i="7"/>
  <c r="J31" i="7"/>
  <c r="I31" i="7"/>
  <c r="G31" i="7"/>
  <c r="F31" i="7"/>
  <c r="D31" i="7"/>
  <c r="C31" i="7"/>
  <c r="B31" i="7"/>
  <c r="J30" i="7"/>
  <c r="I30" i="7"/>
  <c r="G30" i="7"/>
  <c r="F30" i="7"/>
  <c r="D30" i="7"/>
  <c r="C30" i="7"/>
  <c r="B30" i="7"/>
  <c r="J29" i="7"/>
  <c r="I29" i="7"/>
  <c r="G29" i="7"/>
  <c r="F29" i="7"/>
  <c r="D29" i="7"/>
  <c r="C29" i="7"/>
  <c r="B29" i="7"/>
  <c r="J28" i="7"/>
  <c r="I28" i="7"/>
  <c r="G28" i="7"/>
  <c r="F28" i="7"/>
  <c r="D28" i="7"/>
  <c r="C28" i="7"/>
  <c r="B28" i="7"/>
  <c r="J27" i="7"/>
  <c r="I27" i="7"/>
  <c r="G27" i="7"/>
  <c r="F27" i="7"/>
  <c r="D27" i="7"/>
  <c r="C27" i="7"/>
  <c r="B27" i="7"/>
  <c r="J26" i="7"/>
  <c r="I26" i="7"/>
  <c r="G26" i="7"/>
  <c r="F26" i="7"/>
  <c r="D26" i="7"/>
  <c r="C26" i="7"/>
  <c r="B26" i="7"/>
  <c r="K6" i="7"/>
  <c r="H6" i="7"/>
  <c r="E6" i="7"/>
  <c r="B6" i="7"/>
  <c r="E10" i="6"/>
  <c r="F10" i="6" s="1"/>
  <c r="E9" i="6"/>
  <c r="F9" i="6" s="1"/>
  <c r="E8" i="6"/>
  <c r="F8" i="6" s="1"/>
  <c r="O21" i="2"/>
  <c r="E12" i="6" s="1"/>
  <c r="F12" i="6" s="1"/>
  <c r="D21" i="2"/>
  <c r="E11" i="6" s="1"/>
  <c r="F11" i="6" s="1"/>
  <c r="Q20" i="2"/>
  <c r="I20" i="2"/>
  <c r="E20" i="2"/>
  <c r="Q19" i="2"/>
  <c r="I19" i="2"/>
  <c r="E19" i="2"/>
  <c r="Q18" i="2"/>
  <c r="I18" i="2"/>
  <c r="E18" i="2"/>
  <c r="Q17" i="2"/>
  <c r="I17" i="2"/>
  <c r="E17" i="2"/>
  <c r="R16" i="2"/>
  <c r="Q16" i="2"/>
  <c r="I16" i="2"/>
  <c r="E16" i="2"/>
  <c r="Q15" i="2"/>
  <c r="I15" i="2"/>
  <c r="E15" i="2"/>
  <c r="Q14" i="2"/>
  <c r="I14" i="2"/>
  <c r="E14" i="2"/>
  <c r="Q13" i="2"/>
  <c r="I13" i="2"/>
  <c r="E13" i="2"/>
  <c r="Q12" i="2"/>
  <c r="I12" i="2"/>
  <c r="E12" i="2"/>
  <c r="Q11" i="2"/>
  <c r="I11" i="2"/>
  <c r="E11" i="2"/>
  <c r="C20" i="1"/>
  <c r="C11" i="1"/>
  <c r="S16" i="2" l="1"/>
  <c r="I21" i="2"/>
  <c r="R18" i="2"/>
  <c r="S18" i="2" s="1"/>
  <c r="P18" i="2"/>
  <c r="F18" i="2"/>
  <c r="F16" i="2"/>
  <c r="P16" i="2"/>
  <c r="R13" i="2"/>
  <c r="S13" i="2" s="1"/>
  <c r="P13" i="2"/>
  <c r="F13" i="2"/>
  <c r="H13" i="2" s="1"/>
  <c r="R11" i="2"/>
  <c r="S11" i="2" s="1"/>
  <c r="P11" i="2"/>
  <c r="P20" i="2"/>
  <c r="R20" i="2"/>
  <c r="S20" i="2" s="1"/>
  <c r="F20" i="2"/>
  <c r="P19" i="2"/>
  <c r="R19" i="2"/>
  <c r="S19" i="2" s="1"/>
  <c r="F19" i="2"/>
  <c r="H18" i="2"/>
  <c r="P17" i="2"/>
  <c r="R17" i="2"/>
  <c r="S17" i="2" s="1"/>
  <c r="F17" i="2"/>
  <c r="H16" i="2"/>
  <c r="P15" i="2"/>
  <c r="F15" i="2"/>
  <c r="R15" i="2"/>
  <c r="S15" i="2" s="1"/>
  <c r="R14" i="2"/>
  <c r="S14" i="2" s="1"/>
  <c r="P14" i="2"/>
  <c r="F14" i="2"/>
  <c r="P12" i="2"/>
  <c r="F12" i="2"/>
  <c r="R12" i="2"/>
  <c r="Q21" i="2"/>
  <c r="C22" i="1" s="1"/>
  <c r="E7" i="6"/>
  <c r="F7" i="6" s="1"/>
  <c r="D6" i="1"/>
  <c r="C15" i="1"/>
  <c r="E21" i="2"/>
  <c r="F11" i="2"/>
  <c r="H20" i="2" l="1"/>
  <c r="H19" i="2"/>
  <c r="L18" i="2"/>
  <c r="M18" i="2" s="1"/>
  <c r="N18" i="2" s="1"/>
  <c r="J18" i="2"/>
  <c r="T18" i="2" s="1"/>
  <c r="K18" i="2"/>
  <c r="H17" i="2"/>
  <c r="J16" i="2"/>
  <c r="T16" i="2" s="1"/>
  <c r="K16" i="2"/>
  <c r="L16" i="2"/>
  <c r="M16" i="2" s="1"/>
  <c r="N16" i="2" s="1"/>
  <c r="H15" i="2"/>
  <c r="H14" i="2"/>
  <c r="L13" i="2"/>
  <c r="M13" i="2" s="1"/>
  <c r="N13" i="2" s="1"/>
  <c r="J13" i="2"/>
  <c r="H12" i="2"/>
  <c r="R21" i="2"/>
  <c r="C21" i="1" s="1"/>
  <c r="S12" i="2"/>
  <c r="S21" i="2" s="1"/>
  <c r="C23" i="1" s="1"/>
  <c r="P21" i="2"/>
  <c r="H6" i="1" s="1"/>
  <c r="C12" i="1"/>
  <c r="F21" i="2"/>
  <c r="L20" i="2" l="1"/>
  <c r="M20" i="2" s="1"/>
  <c r="N20" i="2" s="1"/>
  <c r="J20" i="2"/>
  <c r="L19" i="2"/>
  <c r="M19" i="2" s="1"/>
  <c r="N19" i="2" s="1"/>
  <c r="J19" i="2"/>
  <c r="L17" i="2"/>
  <c r="M17" i="2" s="1"/>
  <c r="N17" i="2" s="1"/>
  <c r="J17" i="2"/>
  <c r="T17" i="2" s="1"/>
  <c r="K17" i="2"/>
  <c r="L15" i="2"/>
  <c r="M15" i="2" s="1"/>
  <c r="N15" i="2" s="1"/>
  <c r="L14" i="2"/>
  <c r="M14" i="2" s="1"/>
  <c r="N14" i="2" s="1"/>
  <c r="J14" i="2"/>
  <c r="L12" i="2"/>
  <c r="M12" i="2" s="1"/>
  <c r="N12" i="2" s="1"/>
  <c r="J12" i="2"/>
  <c r="T12" i="2" s="1"/>
  <c r="K12" i="2"/>
  <c r="K11" i="2"/>
  <c r="L11" i="2"/>
  <c r="M11" i="2" s="1"/>
  <c r="H21" i="2"/>
  <c r="B6" i="1"/>
  <c r="C13" i="1"/>
  <c r="T13" i="2"/>
  <c r="K13" i="2"/>
  <c r="T19" i="2" l="1"/>
  <c r="K19" i="2"/>
  <c r="T11" i="2"/>
  <c r="J21" i="2"/>
  <c r="N11" i="2"/>
  <c r="N21" i="2" s="1"/>
  <c r="C19" i="1" s="1"/>
  <c r="M21" i="2"/>
  <c r="C18" i="1" s="1"/>
  <c r="L21" i="2"/>
  <c r="C14" i="1"/>
  <c r="G21" i="2"/>
  <c r="T20" i="2"/>
  <c r="K20" i="2"/>
  <c r="T15" i="2"/>
  <c r="K15" i="2"/>
  <c r="T14" i="2"/>
  <c r="K14" i="2"/>
  <c r="K21" i="2" l="1"/>
  <c r="T21" i="2"/>
  <c r="F6" i="1"/>
  <c r="C16" i="1"/>
  <c r="J6" i="1"/>
  <c r="C17" i="1"/>
</calcChain>
</file>

<file path=xl/sharedStrings.xml><?xml version="1.0" encoding="utf-8"?>
<sst xmlns="http://schemas.openxmlformats.org/spreadsheetml/2006/main" count="66411" uniqueCount="20131">
  <si>
    <t>MEGAPROJECT COMMERCIAL COST CONTROL &amp; VARIATION ANALYTICS</t>
  </si>
  <si>
    <t>Executive Cost Governance | Earned Value Management (EVM) | Variation &amp; Contingency Analytics | FY2024-2026</t>
  </si>
  <si>
    <t>TOTAL APPROVED BUDGET (BAC)</t>
  </si>
  <si>
    <t>CERTIFIED TO DATE (AC)</t>
  </si>
  <si>
    <t>PORTFOLIO COST VARIANCE</t>
  </si>
  <si>
    <t>CONTINGENCY BURN RATE</t>
  </si>
  <si>
    <t>PORTFOLIO CPI</t>
  </si>
  <si>
    <t>Portfolio Financial Health &amp; Earned Value Governance</t>
  </si>
  <si>
    <t>Key Financial Metric</t>
  </si>
  <si>
    <t>Portfolio Value</t>
  </si>
  <si>
    <t>Commercial Definition &amp; Governance Implication</t>
  </si>
  <si>
    <t>Original Contract Sum (Baseline)</t>
  </si>
  <si>
    <t>Approved baseline budget across all 10 packages</t>
  </si>
  <si>
    <t>Approved Variation Orders</t>
  </si>
  <si>
    <t>Authorized change orders added to contract sum</t>
  </si>
  <si>
    <t>Budget at Completion (BAC)</t>
  </si>
  <si>
    <t>Total authorized commercial budget baseline</t>
  </si>
  <si>
    <t>Earned Value (EV)</t>
  </si>
  <si>
    <t>Budgeted value of work physically completed to date</t>
  </si>
  <si>
    <t>Actual Cost / Certified to Date (AC)</t>
  </si>
  <si>
    <t>Gross valuation of certified work completed</t>
  </si>
  <si>
    <t>Cost Variance ($) [EV - AC]</t>
  </si>
  <si>
    <t>Positive = Favorable / Under Budget | Negative = Cost Overrun</t>
  </si>
  <si>
    <t>Cost Performance Index (CPI) [EV / AC]</t>
  </si>
  <si>
    <t>CPI &gt; 1.00 implies cost efficiency | &lt; 1.00 implies cost overrun</t>
  </si>
  <si>
    <t>Estimate at Completion (EAC) [BAC / CPI]</t>
  </si>
  <si>
    <t>Projected final completion cost based on current efficiency</t>
  </si>
  <si>
    <t>Variance at Completion (VAC) [BAC - EAC]</t>
  </si>
  <si>
    <t>Projected final cost variance at project completion</t>
  </si>
  <si>
    <t>Total Contingency Budget Allocated</t>
  </si>
  <si>
    <t>Contingency reserve committed for unforeseen scope changes</t>
  </si>
  <si>
    <t>Remaining Contingency Balance</t>
  </si>
  <si>
    <t>Contingency reserve minus approved variations</t>
  </si>
  <si>
    <t>Pending Variations Claimed Amount</t>
  </si>
  <si>
    <t>Total contractor claims currently awaiting evaluation</t>
  </si>
  <si>
    <t>Net Contingency Exposure Risk</t>
  </si>
  <si>
    <t>Pending Claims minus Remaining Contingency (Deficit Risk)</t>
  </si>
  <si>
    <t>WORK PACKAGE COST VARIANCE &amp; EARNED VALUE MANAGEMENT</t>
  </si>
  <si>
    <t>Dynamic SUMIFS Linked to Transaction Ledgers | BAC vs. EAC | CPI | Exposure Risk vs. Contingency</t>
  </si>
  <si>
    <t>Package ID</t>
  </si>
  <si>
    <t>Package Scope Description</t>
  </si>
  <si>
    <t>Original Budget</t>
  </si>
  <si>
    <t>Approved VOs</t>
  </si>
  <si>
    <t>Physical %</t>
  </si>
  <si>
    <t>Certified to Date (AC)</t>
  </si>
  <si>
    <t>Cost Variance ($)</t>
  </si>
  <si>
    <t>Cost Variance (%)</t>
  </si>
  <si>
    <t>CPI</t>
  </si>
  <si>
    <t>Estimate at Completion (EAC)</t>
  </si>
  <si>
    <t>Variance at Completion (VAC)</t>
  </si>
  <si>
    <t>Contingency Budget</t>
  </si>
  <si>
    <t>Contingency Burn %</t>
  </si>
  <si>
    <t>Pending VOs Claimed</t>
  </si>
  <si>
    <t>Remaining Contingency</t>
  </si>
  <si>
    <t>Net Exposure Risk ($)</t>
  </si>
  <si>
    <t>Performance Status</t>
  </si>
  <si>
    <t>PKG-01</t>
  </si>
  <si>
    <t>Earthworks &amp; Ground Remediation</t>
  </si>
  <si>
    <t>PKG-02</t>
  </si>
  <si>
    <t>Tunnels &amp; Underground Boring (Twin TBM)</t>
  </si>
  <si>
    <t>PKG-03</t>
  </si>
  <si>
    <t>Elevated Viaducts &amp; Guideway</t>
  </si>
  <si>
    <t>PKG-04</t>
  </si>
  <si>
    <t>Underground Station Structures (3 Nos)</t>
  </si>
  <si>
    <t>PKG-05</t>
  </si>
  <si>
    <t>Elevated Station Terminals &amp; Architecture</t>
  </si>
  <si>
    <t>PKG-06</t>
  </si>
  <si>
    <t>Trackwork, Turnouts &amp; Third Rail</t>
  </si>
  <si>
    <t>PKG-07</t>
  </si>
  <si>
    <t>MEP &amp; Environmental Control Systems</t>
  </si>
  <si>
    <t>PKG-08</t>
  </si>
  <si>
    <t>Traction Power Substation &amp; Catenary</t>
  </si>
  <si>
    <t>PKG-09</t>
  </si>
  <si>
    <t>CBTC Signalling &amp; Telecoms</t>
  </si>
  <si>
    <t>PKG-10</t>
  </si>
  <si>
    <t>Interchange Highway &amp; Utility Diversions</t>
  </si>
  <si>
    <t>Total</t>
  </si>
  <si>
    <t>Portfolio Summary</t>
  </si>
  <si>
    <t>INTERACTIVE PAYMENT &amp; CERTIFICATE SLICER DASHBOARD</t>
  </si>
  <si>
    <t>Dynamic Pivot Table Driven by Connected Slicers for Package, Payment Status, and Quarter</t>
  </si>
  <si>
    <t>Slicer Controls &amp; Parameter Filtering</t>
  </si>
  <si>
    <t>Select any Work Package or Payment Status buttons on the slicers to filter transaction totals dynamically.</t>
  </si>
  <si>
    <t>Expense_ID</t>
  </si>
  <si>
    <t>Date</t>
  </si>
  <si>
    <t>Item_Code</t>
  </si>
  <si>
    <t>Package_ID</t>
  </si>
  <si>
    <t>Invoice_No</t>
  </si>
  <si>
    <t>Certified_Qty</t>
  </si>
  <si>
    <t>Certified_Amount</t>
  </si>
  <si>
    <t>Retained_Amount</t>
  </si>
  <si>
    <t>Payment_Status</t>
  </si>
  <si>
    <t>Net_Certified_Amount</t>
  </si>
  <si>
    <t>Quarter</t>
  </si>
  <si>
    <t>EXP-000150</t>
  </si>
  <si>
    <t>2024-01-15</t>
  </si>
  <si>
    <t>BOQ-PKG-10-00150</t>
  </si>
  <si>
    <t>INV-PKG-10-011-00150</t>
  </si>
  <si>
    <t>Paid</t>
  </si>
  <si>
    <t>2024-Q1</t>
  </si>
  <si>
    <t>EXP-000764</t>
  </si>
  <si>
    <t>BOQ-PKG-04-00764</t>
  </si>
  <si>
    <t>INV-PKG-04-030-00764</t>
  </si>
  <si>
    <t>EXP-000830</t>
  </si>
  <si>
    <t>BOQ-PKG-10-00830</t>
  </si>
  <si>
    <t>INV-PKG-10-026-00830</t>
  </si>
  <si>
    <t>EXP-002259</t>
  </si>
  <si>
    <t>BOQ-PKG-09-00269</t>
  </si>
  <si>
    <t>INV-PKG-09-020-02259</t>
  </si>
  <si>
    <t>EXP-002517</t>
  </si>
  <si>
    <t>BOQ-PKG-07-00527</t>
  </si>
  <si>
    <t>INV-PKG-07-033-02517</t>
  </si>
  <si>
    <t>Under Review</t>
  </si>
  <si>
    <t>EXP-003106</t>
  </si>
  <si>
    <t>BOQ-PKG-06-01116</t>
  </si>
  <si>
    <t>INV-PKG-06-027-03106</t>
  </si>
  <si>
    <t>EXP-003594</t>
  </si>
  <si>
    <t>BOQ-PKG-04-01604</t>
  </si>
  <si>
    <t>INV-PKG-04-025-03594</t>
  </si>
  <si>
    <t>EXP-004595</t>
  </si>
  <si>
    <t>BOQ-PKG-05-00615</t>
  </si>
  <si>
    <t>INV-PKG-05-011-04595</t>
  </si>
  <si>
    <t>EXP-004653</t>
  </si>
  <si>
    <t>BOQ-PKG-03-00673</t>
  </si>
  <si>
    <t>INV-PKG-03-034-04653</t>
  </si>
  <si>
    <t>EXP-005834</t>
  </si>
  <si>
    <t>BOQ-PKG-04-01854</t>
  </si>
  <si>
    <t>INV-PKG-04-025-05834</t>
  </si>
  <si>
    <t>EXP-006034</t>
  </si>
  <si>
    <t>BOQ-PKG-04-00064</t>
  </si>
  <si>
    <t>INV-PKG-04-015-06034</t>
  </si>
  <si>
    <t>EXP-002473</t>
  </si>
  <si>
    <t>2024-01-16</t>
  </si>
  <si>
    <t>BOQ-PKG-03-00483</t>
  </si>
  <si>
    <t>INV-PKG-03-024-02473</t>
  </si>
  <si>
    <t>EXP-003911</t>
  </si>
  <si>
    <t>BOQ-PKG-01-01921</t>
  </si>
  <si>
    <t>INV-PKG-01-027-03911</t>
  </si>
  <si>
    <t>EXP-006678</t>
  </si>
  <si>
    <t>BOQ-PKG-08-00708</t>
  </si>
  <si>
    <t>INV-PKG-08-029-06678</t>
  </si>
  <si>
    <t>EXP-006793</t>
  </si>
  <si>
    <t>BOQ-PKG-03-00823</t>
  </si>
  <si>
    <t>INV-PKG-03-004-06793</t>
  </si>
  <si>
    <t>EXP-000901</t>
  </si>
  <si>
    <t>2024-01-17</t>
  </si>
  <si>
    <t>BOQ-PKG-01-00901</t>
  </si>
  <si>
    <t>INV-PKG-01-027-00901</t>
  </si>
  <si>
    <t>Approved Pending Payment</t>
  </si>
  <si>
    <t>EXP-003569</t>
  </si>
  <si>
    <t>BOQ-PKG-09-01579</t>
  </si>
  <si>
    <t>INV-PKG-09-035-03569</t>
  </si>
  <si>
    <t>EXP-004985</t>
  </si>
  <si>
    <t>BOQ-PKG-05-01005</t>
  </si>
  <si>
    <t>INV-PKG-05-016-04985</t>
  </si>
  <si>
    <t>EXP-005087</t>
  </si>
  <si>
    <t>BOQ-PKG-07-01107</t>
  </si>
  <si>
    <t>INV-PKG-07-013-05087</t>
  </si>
  <si>
    <t>EXP-005931</t>
  </si>
  <si>
    <t>BOQ-PKG-01-01951</t>
  </si>
  <si>
    <t>INV-PKG-01-017-05931</t>
  </si>
  <si>
    <t>EXP-006073</t>
  </si>
  <si>
    <t>BOQ-PKG-03-00103</t>
  </si>
  <si>
    <t>INV-PKG-03-019-06073</t>
  </si>
  <si>
    <t>EXP-006164</t>
  </si>
  <si>
    <t>BOQ-PKG-04-00194</t>
  </si>
  <si>
    <t>INV-PKG-04-005-06164</t>
  </si>
  <si>
    <t>EXP-006673</t>
  </si>
  <si>
    <t>BOQ-PKG-03-00703</t>
  </si>
  <si>
    <t>INV-PKG-03-024-06673</t>
  </si>
  <si>
    <t>EXP-001797</t>
  </si>
  <si>
    <t>2024-01-18</t>
  </si>
  <si>
    <t>BOQ-PKG-07-01797</t>
  </si>
  <si>
    <t>INV-PKG-07-013-01797</t>
  </si>
  <si>
    <t>EXP-001810</t>
  </si>
  <si>
    <t>BOQ-PKG-10-01810</t>
  </si>
  <si>
    <t>INV-PKG-10-026-01810</t>
  </si>
  <si>
    <t>EXP-001822</t>
  </si>
  <si>
    <t>BOQ-PKG-02-01822</t>
  </si>
  <si>
    <t>INV-PKG-02-003-01822</t>
  </si>
  <si>
    <t>EXP-003268</t>
  </si>
  <si>
    <t>BOQ-PKG-08-01278</t>
  </si>
  <si>
    <t>INV-PKG-08-014-03268</t>
  </si>
  <si>
    <t>Disputed</t>
  </si>
  <si>
    <t>EXP-006832</t>
  </si>
  <si>
    <t>BOQ-PKG-02-00862</t>
  </si>
  <si>
    <t>INV-PKG-02-008-06832</t>
  </si>
  <si>
    <t>EXP-006931</t>
  </si>
  <si>
    <t>BOQ-PKG-01-00961</t>
  </si>
  <si>
    <t>INV-PKG-01-002-06931</t>
  </si>
  <si>
    <t>EXP-001178</t>
  </si>
  <si>
    <t>2024-01-19</t>
  </si>
  <si>
    <t>BOQ-PKG-08-01178</t>
  </si>
  <si>
    <t>INV-PKG-08-024-01178</t>
  </si>
  <si>
    <t>EXP-001604</t>
  </si>
  <si>
    <t>INV-PKG-04-030-01604</t>
  </si>
  <si>
    <t>EXP-001845</t>
  </si>
  <si>
    <t>BOQ-PKG-05-01845</t>
  </si>
  <si>
    <t>INV-PKG-05-026-01845</t>
  </si>
  <si>
    <t>EXP-002405</t>
  </si>
  <si>
    <t>BOQ-PKG-05-00415</t>
  </si>
  <si>
    <t>INV-PKG-05-026-02405</t>
  </si>
  <si>
    <t>EXP-002981</t>
  </si>
  <si>
    <t>BOQ-PKG-01-00991</t>
  </si>
  <si>
    <t>INV-PKG-01-007-02981</t>
  </si>
  <si>
    <t>EXP-005531</t>
  </si>
  <si>
    <t>BOQ-PKG-01-01551</t>
  </si>
  <si>
    <t>INV-PKG-01-002-05531</t>
  </si>
  <si>
    <t>EXP-006581</t>
  </si>
  <si>
    <t>BOQ-PKG-01-00611</t>
  </si>
  <si>
    <t>INV-PKG-01-002-06581</t>
  </si>
  <si>
    <t>EXP-006626</t>
  </si>
  <si>
    <t>BOQ-PKG-06-00656</t>
  </si>
  <si>
    <t>INV-PKG-06-012-06626</t>
  </si>
  <si>
    <t>EXP-006681</t>
  </si>
  <si>
    <t>BOQ-PKG-01-00711</t>
  </si>
  <si>
    <t>INV-PKG-01-032-06681</t>
  </si>
  <si>
    <t>EXP-000185</t>
  </si>
  <si>
    <t>2024-01-20</t>
  </si>
  <si>
    <t>BOQ-PKG-05-00185</t>
  </si>
  <si>
    <t>INV-PKG-05-011-00185</t>
  </si>
  <si>
    <t>EXP-001211</t>
  </si>
  <si>
    <t>BOQ-PKG-01-01211</t>
  </si>
  <si>
    <t>INV-PKG-01-022-01211</t>
  </si>
  <si>
    <t>EXP-001360</t>
  </si>
  <si>
    <t>BOQ-PKG-10-01360</t>
  </si>
  <si>
    <t>INV-PKG-10-031-01360</t>
  </si>
  <si>
    <t>EXP-001387</t>
  </si>
  <si>
    <t>BOQ-PKG-07-01387</t>
  </si>
  <si>
    <t>INV-PKG-07-023-01387</t>
  </si>
  <si>
    <t>EXP-001694</t>
  </si>
  <si>
    <t>BOQ-PKG-04-01694</t>
  </si>
  <si>
    <t>INV-PKG-04-015-01694</t>
  </si>
  <si>
    <t>EXP-003683</t>
  </si>
  <si>
    <t>BOQ-PKG-03-01693</t>
  </si>
  <si>
    <t>INV-PKG-03-009-03683</t>
  </si>
  <si>
    <t>EXP-004084</t>
  </si>
  <si>
    <t>BOQ-PKG-04-00104</t>
  </si>
  <si>
    <t>INV-PKG-04-025-04084</t>
  </si>
  <si>
    <t>EXP-005720</t>
  </si>
  <si>
    <t>BOQ-PKG-10-01740</t>
  </si>
  <si>
    <t>INV-PKG-10-016-05720</t>
  </si>
  <si>
    <t>EXP-006184</t>
  </si>
  <si>
    <t>BOQ-PKG-04-00214</t>
  </si>
  <si>
    <t>INV-PKG-04-025-06184</t>
  </si>
  <si>
    <t>EXP-006396</t>
  </si>
  <si>
    <t>BOQ-PKG-06-00426</t>
  </si>
  <si>
    <t>INV-PKG-06-027-06396</t>
  </si>
  <si>
    <t>EXP-006759</t>
  </si>
  <si>
    <t>BOQ-PKG-09-00789</t>
  </si>
  <si>
    <t>INV-PKG-09-005-06759</t>
  </si>
  <si>
    <t>EXP-000159</t>
  </si>
  <si>
    <t>2024-01-21</t>
  </si>
  <si>
    <t>BOQ-PKG-09-00159</t>
  </si>
  <si>
    <t>INV-PKG-09-020-00159</t>
  </si>
  <si>
    <t>EXP-000252</t>
  </si>
  <si>
    <t>BOQ-PKG-02-00252</t>
  </si>
  <si>
    <t>INV-PKG-02-008-00252</t>
  </si>
  <si>
    <t>EXP-000475</t>
  </si>
  <si>
    <t>BOQ-PKG-05-00475</t>
  </si>
  <si>
    <t>INV-PKG-05-021-00475</t>
  </si>
  <si>
    <t>EXP-000841</t>
  </si>
  <si>
    <t>BOQ-PKG-01-00841</t>
  </si>
  <si>
    <t>INV-PKG-01-002-00841</t>
  </si>
  <si>
    <t>EXP-002309</t>
  </si>
  <si>
    <t>BOQ-PKG-09-00319</t>
  </si>
  <si>
    <t>INV-PKG-09-035-02309</t>
  </si>
  <si>
    <t>EXP-004539</t>
  </si>
  <si>
    <t>BOQ-PKG-09-00559</t>
  </si>
  <si>
    <t>INV-PKG-09-025-04539</t>
  </si>
  <si>
    <t>EXP-005701</t>
  </si>
  <si>
    <t>BOQ-PKG-01-01721</t>
  </si>
  <si>
    <t>INV-PKG-01-032-05701</t>
  </si>
  <si>
    <t>EXP-005763</t>
  </si>
  <si>
    <t>BOQ-PKG-03-01783</t>
  </si>
  <si>
    <t>INV-PKG-03-024-05763</t>
  </si>
  <si>
    <t>EXP-006145</t>
  </si>
  <si>
    <t>BOQ-PKG-05-00175</t>
  </si>
  <si>
    <t>INV-PKG-05-021-06145</t>
  </si>
  <si>
    <t>EXP-006233</t>
  </si>
  <si>
    <t>BOQ-PKG-03-00263</t>
  </si>
  <si>
    <t>INV-PKG-03-004-06233</t>
  </si>
  <si>
    <t>EXP-006766</t>
  </si>
  <si>
    <t>BOQ-PKG-06-00796</t>
  </si>
  <si>
    <t>INV-PKG-06-012-06766</t>
  </si>
  <si>
    <t>EXP-001084</t>
  </si>
  <si>
    <t>2024-01-22</t>
  </si>
  <si>
    <t>BOQ-PKG-04-01084</t>
  </si>
  <si>
    <t>INV-PKG-04-035-01084</t>
  </si>
  <si>
    <t>EXP-001559</t>
  </si>
  <si>
    <t>BOQ-PKG-09-01559</t>
  </si>
  <si>
    <t>INV-PKG-09-020-01559</t>
  </si>
  <si>
    <t>EXP-002404</t>
  </si>
  <si>
    <t>BOQ-PKG-04-00414</t>
  </si>
  <si>
    <t>INV-PKG-04-025-02404</t>
  </si>
  <si>
    <t>EXP-002602</t>
  </si>
  <si>
    <t>BOQ-PKG-02-00612</t>
  </si>
  <si>
    <t>INV-PKG-02-013-02602</t>
  </si>
  <si>
    <t>EXP-005779</t>
  </si>
  <si>
    <t>BOQ-PKG-09-01799</t>
  </si>
  <si>
    <t>INV-PKG-09-005-05779</t>
  </si>
  <si>
    <t>EXP-000625</t>
  </si>
  <si>
    <t>2024-01-23</t>
  </si>
  <si>
    <t>BOQ-PKG-05-00625</t>
  </si>
  <si>
    <t>INV-PKG-05-031-00625</t>
  </si>
  <si>
    <t>EXP-000651</t>
  </si>
  <si>
    <t>BOQ-PKG-01-00651</t>
  </si>
  <si>
    <t>INV-PKG-01-022-00651</t>
  </si>
  <si>
    <t>EXP-000941</t>
  </si>
  <si>
    <t>BOQ-PKG-01-00941</t>
  </si>
  <si>
    <t>INV-PKG-01-032-00941</t>
  </si>
  <si>
    <t>EXP-001153</t>
  </si>
  <si>
    <t>BOQ-PKG-03-01153</t>
  </si>
  <si>
    <t>INV-PKG-03-034-01153</t>
  </si>
  <si>
    <t>EXP-002083</t>
  </si>
  <si>
    <t>BOQ-PKG-03-00093</t>
  </si>
  <si>
    <t>INV-PKG-03-019-02083</t>
  </si>
  <si>
    <t>EXP-005237</t>
  </si>
  <si>
    <t>BOQ-PKG-07-01257</t>
  </si>
  <si>
    <t>INV-PKG-07-023-05237</t>
  </si>
  <si>
    <t>EXP-005696</t>
  </si>
  <si>
    <t>BOQ-PKG-06-01716</t>
  </si>
  <si>
    <t>INV-PKG-06-027-05696</t>
  </si>
  <si>
    <t>EXP-005903</t>
  </si>
  <si>
    <t>BOQ-PKG-03-01923</t>
  </si>
  <si>
    <t>INV-PKG-03-024-05903</t>
  </si>
  <si>
    <t>EXP-006606</t>
  </si>
  <si>
    <t>BOQ-PKG-06-00636</t>
  </si>
  <si>
    <t>INV-PKG-06-027-06606</t>
  </si>
  <si>
    <t>EXP-006883</t>
  </si>
  <si>
    <t>BOQ-PKG-03-00913</t>
  </si>
  <si>
    <t>INV-PKG-03-024-06883</t>
  </si>
  <si>
    <t>EXP-002892</t>
  </si>
  <si>
    <t>2024-01-24</t>
  </si>
  <si>
    <t>BOQ-PKG-02-00902</t>
  </si>
  <si>
    <t>INV-PKG-02-023-02892</t>
  </si>
  <si>
    <t>EXP-003424</t>
  </si>
  <si>
    <t>BOQ-PKG-04-01434</t>
  </si>
  <si>
    <t>INV-PKG-04-030-03424</t>
  </si>
  <si>
    <t>EXP-003765</t>
  </si>
  <si>
    <t>BOQ-PKG-05-01775</t>
  </si>
  <si>
    <t>INV-PKG-05-021-03765</t>
  </si>
  <si>
    <t>EXP-004814</t>
  </si>
  <si>
    <t>BOQ-PKG-04-00834</t>
  </si>
  <si>
    <t>INV-PKG-04-020-04814</t>
  </si>
  <si>
    <t>EXP-005522</t>
  </si>
  <si>
    <t>BOQ-PKG-02-01542</t>
  </si>
  <si>
    <t>INV-PKG-02-028-05522</t>
  </si>
  <si>
    <t>EXP-001464</t>
  </si>
  <si>
    <t>2024-01-25</t>
  </si>
  <si>
    <t>BOQ-PKG-04-01464</t>
  </si>
  <si>
    <t>INV-PKG-04-030-01464</t>
  </si>
  <si>
    <t>EXP-001483</t>
  </si>
  <si>
    <t>BOQ-PKG-03-01483</t>
  </si>
  <si>
    <t>INV-PKG-03-014-01483</t>
  </si>
  <si>
    <t>EXP-002278</t>
  </si>
  <si>
    <t>BOQ-PKG-08-00288</t>
  </si>
  <si>
    <t>INV-PKG-08-004-02278</t>
  </si>
  <si>
    <t>EXP-003567</t>
  </si>
  <si>
    <t>BOQ-PKG-07-01577</t>
  </si>
  <si>
    <t>INV-PKG-07-033-03567</t>
  </si>
  <si>
    <t>EXP-004115</t>
  </si>
  <si>
    <t>BOQ-PKG-05-00135</t>
  </si>
  <si>
    <t>INV-PKG-05-021-04115</t>
  </si>
  <si>
    <t>EXP-004246</t>
  </si>
  <si>
    <t>BOQ-PKG-06-00266</t>
  </si>
  <si>
    <t>INV-PKG-06-012-04246</t>
  </si>
  <si>
    <t>EXP-004756</t>
  </si>
  <si>
    <t>BOQ-PKG-06-00776</t>
  </si>
  <si>
    <t>INV-PKG-06-032-04756</t>
  </si>
  <si>
    <t>EXP-006846</t>
  </si>
  <si>
    <t>BOQ-PKG-06-00876</t>
  </si>
  <si>
    <t>INV-PKG-06-022-06846</t>
  </si>
  <si>
    <t>EXP-001081</t>
  </si>
  <si>
    <t>2024-01-26</t>
  </si>
  <si>
    <t>BOQ-PKG-01-01081</t>
  </si>
  <si>
    <t>INV-PKG-01-032-01081</t>
  </si>
  <si>
    <t>EXP-001256</t>
  </si>
  <si>
    <t>BOQ-PKG-06-01256</t>
  </si>
  <si>
    <t>INV-PKG-06-032-01256</t>
  </si>
  <si>
    <t>EXP-001573</t>
  </si>
  <si>
    <t>BOQ-PKG-03-01573</t>
  </si>
  <si>
    <t>INV-PKG-03-034-01573</t>
  </si>
  <si>
    <t>EXP-001646</t>
  </si>
  <si>
    <t>BOQ-PKG-06-01646</t>
  </si>
  <si>
    <t>INV-PKG-06-002-01646</t>
  </si>
  <si>
    <t>EXP-002275</t>
  </si>
  <si>
    <t>BOQ-PKG-05-00285</t>
  </si>
  <si>
    <t>INV-PKG-05-001-02275</t>
  </si>
  <si>
    <t>EXP-002568</t>
  </si>
  <si>
    <t>BOQ-PKG-08-00578</t>
  </si>
  <si>
    <t>INV-PKG-08-014-02568</t>
  </si>
  <si>
    <t>EXP-002877</t>
  </si>
  <si>
    <t>BOQ-PKG-07-00887</t>
  </si>
  <si>
    <t>INV-PKG-07-008-02877</t>
  </si>
  <si>
    <t>EXP-005705</t>
  </si>
  <si>
    <t>BOQ-PKG-05-01725</t>
  </si>
  <si>
    <t>INV-PKG-05-001-05705</t>
  </si>
  <si>
    <t>EXP-006769</t>
  </si>
  <si>
    <t>BOQ-PKG-09-00799</t>
  </si>
  <si>
    <t>INV-PKG-09-015-06769</t>
  </si>
  <si>
    <t>EXP-000036</t>
  </si>
  <si>
    <t>2024-01-27</t>
  </si>
  <si>
    <t>BOQ-PKG-06-00036</t>
  </si>
  <si>
    <t>INV-PKG-06-002-00036</t>
  </si>
  <si>
    <t>EXP-000403</t>
  </si>
  <si>
    <t>BOQ-PKG-03-00403</t>
  </si>
  <si>
    <t>INV-PKG-03-019-00403</t>
  </si>
  <si>
    <t>EXP-001957</t>
  </si>
  <si>
    <t>BOQ-PKG-07-01957</t>
  </si>
  <si>
    <t>INV-PKG-07-033-01957</t>
  </si>
  <si>
    <t>EXP-004650</t>
  </si>
  <si>
    <t>BOQ-PKG-10-00670</t>
  </si>
  <si>
    <t>INV-PKG-10-031-04650</t>
  </si>
  <si>
    <t>EXP-006386</t>
  </si>
  <si>
    <t>BOQ-PKG-06-00416</t>
  </si>
  <si>
    <t>INV-PKG-06-017-06386</t>
  </si>
  <si>
    <t>EXP-000402</t>
  </si>
  <si>
    <t>2024-01-28</t>
  </si>
  <si>
    <t>BOQ-PKG-02-00402</t>
  </si>
  <si>
    <t>INV-PKG-02-018-00402</t>
  </si>
  <si>
    <t>EXP-000858</t>
  </si>
  <si>
    <t>BOQ-PKG-08-00858</t>
  </si>
  <si>
    <t>INV-PKG-08-019-00858</t>
  </si>
  <si>
    <t>EXP-001208</t>
  </si>
  <si>
    <t>BOQ-PKG-08-01208</t>
  </si>
  <si>
    <t>INV-PKG-08-019-01208</t>
  </si>
  <si>
    <t>EXP-001232</t>
  </si>
  <si>
    <t>BOQ-PKG-02-01232</t>
  </si>
  <si>
    <t>INV-PKG-02-008-01232</t>
  </si>
  <si>
    <t>EXP-003252</t>
  </si>
  <si>
    <t>BOQ-PKG-02-01262</t>
  </si>
  <si>
    <t>INV-PKG-02-033-03252</t>
  </si>
  <si>
    <t>EXP-004982</t>
  </si>
  <si>
    <t>BOQ-PKG-02-01002</t>
  </si>
  <si>
    <t>INV-PKG-02-013-04982</t>
  </si>
  <si>
    <t>EXP-006490</t>
  </si>
  <si>
    <t>BOQ-PKG-10-00520</t>
  </si>
  <si>
    <t>INV-PKG-10-016-06490</t>
  </si>
  <si>
    <t>EXP-006916</t>
  </si>
  <si>
    <t>BOQ-PKG-06-00946</t>
  </si>
  <si>
    <t>INV-PKG-06-022-06916</t>
  </si>
  <si>
    <t>EXP-000818</t>
  </si>
  <si>
    <t>2024-01-29</t>
  </si>
  <si>
    <t>BOQ-PKG-08-00818</t>
  </si>
  <si>
    <t>INV-PKG-08-014-00818</t>
  </si>
  <si>
    <t>EXP-001172</t>
  </si>
  <si>
    <t>BOQ-PKG-02-01172</t>
  </si>
  <si>
    <t>INV-PKG-02-018-01172</t>
  </si>
  <si>
    <t>EXP-006399</t>
  </si>
  <si>
    <t>BOQ-PKG-09-00429</t>
  </si>
  <si>
    <t>INV-PKG-09-030-06399</t>
  </si>
  <si>
    <t>EXP-000016</t>
  </si>
  <si>
    <t>2024-01-30</t>
  </si>
  <si>
    <t>BOQ-PKG-06-00016</t>
  </si>
  <si>
    <t>INV-PKG-06-017-00016</t>
  </si>
  <si>
    <t>EXP-000032</t>
  </si>
  <si>
    <t>BOQ-PKG-02-00032</t>
  </si>
  <si>
    <t>INV-PKG-02-033-00032</t>
  </si>
  <si>
    <t>EXP-000542</t>
  </si>
  <si>
    <t>BOQ-PKG-02-00542</t>
  </si>
  <si>
    <t>INV-PKG-02-018-00542</t>
  </si>
  <si>
    <t>EXP-003556</t>
  </si>
  <si>
    <t>BOQ-PKG-06-01566</t>
  </si>
  <si>
    <t>INV-PKG-06-022-03556</t>
  </si>
  <si>
    <t>EXP-006141</t>
  </si>
  <si>
    <t>BOQ-PKG-01-00171</t>
  </si>
  <si>
    <t>INV-PKG-01-017-06141</t>
  </si>
  <si>
    <t>EXP-006239</t>
  </si>
  <si>
    <t>INV-PKG-09-010-06239</t>
  </si>
  <si>
    <t>EXP-002217</t>
  </si>
  <si>
    <t>2024-01-31</t>
  </si>
  <si>
    <t>BOQ-PKG-07-00227</t>
  </si>
  <si>
    <t>INV-PKG-07-013-02217</t>
  </si>
  <si>
    <t>EXP-002957</t>
  </si>
  <si>
    <t>BOQ-PKG-07-00967</t>
  </si>
  <si>
    <t>INV-PKG-07-018-02957</t>
  </si>
  <si>
    <t>EXP-003522</t>
  </si>
  <si>
    <t>BOQ-PKG-02-01532</t>
  </si>
  <si>
    <t>INV-PKG-02-023-03522</t>
  </si>
  <si>
    <t>EXP-003977</t>
  </si>
  <si>
    <t>BOQ-PKG-07-01987</t>
  </si>
  <si>
    <t>INV-PKG-07-023-03977</t>
  </si>
  <si>
    <t>EXP-004148</t>
  </si>
  <si>
    <t>BOQ-PKG-08-00168</t>
  </si>
  <si>
    <t>INV-PKG-08-019-04148</t>
  </si>
  <si>
    <t>EXP-006060</t>
  </si>
  <si>
    <t>BOQ-PKG-10-00090</t>
  </si>
  <si>
    <t>INV-PKG-10-006-06060</t>
  </si>
  <si>
    <t>EXP-006344</t>
  </si>
  <si>
    <t>BOQ-PKG-04-00374</t>
  </si>
  <si>
    <t>INV-PKG-04-010-06344</t>
  </si>
  <si>
    <t>EXP-000622</t>
  </si>
  <si>
    <t>2024-02-01</t>
  </si>
  <si>
    <t>BOQ-PKG-02-00622</t>
  </si>
  <si>
    <t>INV-PKG-02-028-00622</t>
  </si>
  <si>
    <t>EXP-002152</t>
  </si>
  <si>
    <t>BOQ-PKG-02-00162</t>
  </si>
  <si>
    <t>INV-PKG-02-018-02152</t>
  </si>
  <si>
    <t>EXP-002739</t>
  </si>
  <si>
    <t>BOQ-PKG-09-00749</t>
  </si>
  <si>
    <t>INV-PKG-09-010-02739</t>
  </si>
  <si>
    <t>EXP-004867</t>
  </si>
  <si>
    <t>INV-PKG-07-003-04867</t>
  </si>
  <si>
    <t>EXP-005436</t>
  </si>
  <si>
    <t>BOQ-PKG-06-01456</t>
  </si>
  <si>
    <t>INV-PKG-06-012-05436</t>
  </si>
  <si>
    <t>EXP-000957</t>
  </si>
  <si>
    <t>2024-02-02</t>
  </si>
  <si>
    <t>BOQ-PKG-07-00957</t>
  </si>
  <si>
    <t>INV-PKG-07-013-00957</t>
  </si>
  <si>
    <t>EXP-001125</t>
  </si>
  <si>
    <t>BOQ-PKG-05-01125</t>
  </si>
  <si>
    <t>INV-PKG-05-006-01125</t>
  </si>
  <si>
    <t>EXP-003420</t>
  </si>
  <si>
    <t>BOQ-PKG-10-01430</t>
  </si>
  <si>
    <t>INV-PKG-10-026-03420</t>
  </si>
  <si>
    <t>EXP-003927</t>
  </si>
  <si>
    <t>BOQ-PKG-07-01937</t>
  </si>
  <si>
    <t>INV-PKG-07-008-03927</t>
  </si>
  <si>
    <t>EXP-001229</t>
  </si>
  <si>
    <t>2024-02-03</t>
  </si>
  <si>
    <t>BOQ-PKG-09-01229</t>
  </si>
  <si>
    <t>INV-PKG-09-005-01229</t>
  </si>
  <si>
    <t>EXP-003734</t>
  </si>
  <si>
    <t>BOQ-PKG-04-01744</t>
  </si>
  <si>
    <t>INV-PKG-04-025-03734</t>
  </si>
  <si>
    <t>EXP-005312</t>
  </si>
  <si>
    <t>BOQ-PKG-02-01332</t>
  </si>
  <si>
    <t>INV-PKG-02-028-05312</t>
  </si>
  <si>
    <t>EXP-006059</t>
  </si>
  <si>
    <t>BOQ-PKG-09-00089</t>
  </si>
  <si>
    <t>INV-PKG-09-005-06059</t>
  </si>
  <si>
    <t>EXP-001922</t>
  </si>
  <si>
    <t>2024-02-04</t>
  </si>
  <si>
    <t>BOQ-PKG-02-01922</t>
  </si>
  <si>
    <t>INV-PKG-02-033-01922</t>
  </si>
  <si>
    <t>EXP-002700</t>
  </si>
  <si>
    <t>BOQ-PKG-10-00710</t>
  </si>
  <si>
    <t>INV-PKG-10-006-02700</t>
  </si>
  <si>
    <t>EXP-003445</t>
  </si>
  <si>
    <t>BOQ-PKG-05-01455</t>
  </si>
  <si>
    <t>INV-PKG-05-016-03445</t>
  </si>
  <si>
    <t>EXP-003698</t>
  </si>
  <si>
    <t>BOQ-PKG-08-01708</t>
  </si>
  <si>
    <t>INV-PKG-08-024-03698</t>
  </si>
  <si>
    <t>EXP-003879</t>
  </si>
  <si>
    <t>BOQ-PKG-09-01889</t>
  </si>
  <si>
    <t>INV-PKG-09-030-03879</t>
  </si>
  <si>
    <t>EXP-004601</t>
  </si>
  <si>
    <t>BOQ-PKG-01-00621</t>
  </si>
  <si>
    <t>INV-PKG-01-017-04601</t>
  </si>
  <si>
    <t>EXP-004873</t>
  </si>
  <si>
    <t>BOQ-PKG-03-00893</t>
  </si>
  <si>
    <t>INV-PKG-03-009-04873</t>
  </si>
  <si>
    <t>EXP-005489</t>
  </si>
  <si>
    <t>BOQ-PKG-09-01509</t>
  </si>
  <si>
    <t>INV-PKG-09-030-05489</t>
  </si>
  <si>
    <t>EXP-005508</t>
  </si>
  <si>
    <t>BOQ-PKG-08-01528</t>
  </si>
  <si>
    <t>INV-PKG-08-014-05508</t>
  </si>
  <si>
    <t>EXP-000834</t>
  </si>
  <si>
    <t>2024-02-05</t>
  </si>
  <si>
    <t>INV-PKG-04-030-00834</t>
  </si>
  <si>
    <t>EXP-000910</t>
  </si>
  <si>
    <t>BOQ-PKG-10-00910</t>
  </si>
  <si>
    <t>INV-PKG-10-001-00910</t>
  </si>
  <si>
    <t>EXP-001185</t>
  </si>
  <si>
    <t>BOQ-PKG-05-01185</t>
  </si>
  <si>
    <t>INV-PKG-05-031-01185</t>
  </si>
  <si>
    <t>EXP-001415</t>
  </si>
  <si>
    <t>BOQ-PKG-05-01415</t>
  </si>
  <si>
    <t>INV-PKG-05-016-01415</t>
  </si>
  <si>
    <t>EXP-001435</t>
  </si>
  <si>
    <t>BOQ-PKG-05-01435</t>
  </si>
  <si>
    <t>INV-PKG-05-001-01435</t>
  </si>
  <si>
    <t>EXP-001830</t>
  </si>
  <si>
    <t>BOQ-PKG-10-01830</t>
  </si>
  <si>
    <t>INV-PKG-10-011-01830</t>
  </si>
  <si>
    <t>EXP-002690</t>
  </si>
  <si>
    <t>BOQ-PKG-10-00700</t>
  </si>
  <si>
    <t>INV-PKG-10-031-02690</t>
  </si>
  <si>
    <t>EXP-002979</t>
  </si>
  <si>
    <t>BOQ-PKG-09-00989</t>
  </si>
  <si>
    <t>INV-PKG-09-005-02979</t>
  </si>
  <si>
    <t>EXP-003045</t>
  </si>
  <si>
    <t>BOQ-PKG-05-01055</t>
  </si>
  <si>
    <t>INV-PKG-05-001-03045</t>
  </si>
  <si>
    <t>EXP-003674</t>
  </si>
  <si>
    <t>BOQ-PKG-04-01684</t>
  </si>
  <si>
    <t>INV-PKG-04-035-03674</t>
  </si>
  <si>
    <t>EXP-004813</t>
  </si>
  <si>
    <t>BOQ-PKG-03-00833</t>
  </si>
  <si>
    <t>INV-PKG-03-019-04813</t>
  </si>
  <si>
    <t>EXP-004833</t>
  </si>
  <si>
    <t>BOQ-PKG-03-00853</t>
  </si>
  <si>
    <t>INV-PKG-03-004-04833</t>
  </si>
  <si>
    <t>EXP-003689</t>
  </si>
  <si>
    <t>2024-02-06</t>
  </si>
  <si>
    <t>BOQ-PKG-09-01699</t>
  </si>
  <si>
    <t>INV-PKG-09-015-03689</t>
  </si>
  <si>
    <t>EXP-004415</t>
  </si>
  <si>
    <t>BOQ-PKG-05-00435</t>
  </si>
  <si>
    <t>INV-PKG-05-006-04415</t>
  </si>
  <si>
    <t>EXP-006472</t>
  </si>
  <si>
    <t>BOQ-PKG-02-00502</t>
  </si>
  <si>
    <t>INV-PKG-02-033-06472</t>
  </si>
  <si>
    <t>EXP-000318</t>
  </si>
  <si>
    <t>2024-02-07</t>
  </si>
  <si>
    <t>BOQ-PKG-08-00318</t>
  </si>
  <si>
    <t>INV-PKG-08-004-00318</t>
  </si>
  <si>
    <t>EXP-002764</t>
  </si>
  <si>
    <t>BOQ-PKG-04-00774</t>
  </si>
  <si>
    <t>INV-PKG-04-035-02764</t>
  </si>
  <si>
    <t>EXP-003499</t>
  </si>
  <si>
    <t>INV-PKG-09-035-03499</t>
  </si>
  <si>
    <t>EXP-004171</t>
  </si>
  <si>
    <t>BOQ-PKG-01-00191</t>
  </si>
  <si>
    <t>INV-PKG-01-007-04171</t>
  </si>
  <si>
    <t>EXP-005099</t>
  </si>
  <si>
    <t>BOQ-PKG-09-01119</t>
  </si>
  <si>
    <t>INV-PKG-09-025-05099</t>
  </si>
  <si>
    <t>EXP-006745</t>
  </si>
  <si>
    <t>BOQ-PKG-05-00775</t>
  </si>
  <si>
    <t>INV-PKG-05-026-06745</t>
  </si>
  <si>
    <t>EXP-000760</t>
  </si>
  <si>
    <t>2024-02-08</t>
  </si>
  <si>
    <t>BOQ-PKG-10-00760</t>
  </si>
  <si>
    <t>INV-PKG-10-026-00760</t>
  </si>
  <si>
    <t>EXP-002013</t>
  </si>
  <si>
    <t>BOQ-PKG-03-00023</t>
  </si>
  <si>
    <t>INV-PKG-03-019-02013</t>
  </si>
  <si>
    <t>EXP-002332</t>
  </si>
  <si>
    <t>BOQ-PKG-02-00342</t>
  </si>
  <si>
    <t>INV-PKG-02-023-02332</t>
  </si>
  <si>
    <t>EXP-002335</t>
  </si>
  <si>
    <t>BOQ-PKG-05-00345</t>
  </si>
  <si>
    <t>INV-PKG-05-026-02335</t>
  </si>
  <si>
    <t>EXP-002513</t>
  </si>
  <si>
    <t>BOQ-PKG-03-00523</t>
  </si>
  <si>
    <t>INV-PKG-03-029-02513</t>
  </si>
  <si>
    <t>EXP-003460</t>
  </si>
  <si>
    <t>BOQ-PKG-10-01470</t>
  </si>
  <si>
    <t>INV-PKG-10-031-03460</t>
  </si>
  <si>
    <t>EXP-004778</t>
  </si>
  <si>
    <t>BOQ-PKG-08-00798</t>
  </si>
  <si>
    <t>INV-PKG-08-019-04778</t>
  </si>
  <si>
    <t>EXP-005051</t>
  </si>
  <si>
    <t>BOQ-PKG-01-01071</t>
  </si>
  <si>
    <t>INV-PKG-01-012-05051</t>
  </si>
  <si>
    <t>EXP-005434</t>
  </si>
  <si>
    <t>BOQ-PKG-04-01454</t>
  </si>
  <si>
    <t>INV-PKG-04-010-05434</t>
  </si>
  <si>
    <t>EXP-001900</t>
  </si>
  <si>
    <t>2024-02-09</t>
  </si>
  <si>
    <t>BOQ-PKG-10-01900</t>
  </si>
  <si>
    <t>INV-PKG-10-011-01900</t>
  </si>
  <si>
    <t>EXP-003553</t>
  </si>
  <si>
    <t>BOQ-PKG-03-01563</t>
  </si>
  <si>
    <t>INV-PKG-03-019-03553</t>
  </si>
  <si>
    <t>EXP-004507</t>
  </si>
  <si>
    <t>INV-PKG-07-028-04507</t>
  </si>
  <si>
    <t>EXP-004509</t>
  </si>
  <si>
    <t>BOQ-PKG-09-00529</t>
  </si>
  <si>
    <t>INV-PKG-09-030-04509</t>
  </si>
  <si>
    <t>EXP-004568</t>
  </si>
  <si>
    <t>BOQ-PKG-08-00588</t>
  </si>
  <si>
    <t>INV-PKG-08-019-04568</t>
  </si>
  <si>
    <t>EXP-005605</t>
  </si>
  <si>
    <t>BOQ-PKG-05-01625</t>
  </si>
  <si>
    <t>INV-PKG-05-006-05605</t>
  </si>
  <si>
    <t>EXP-006444</t>
  </si>
  <si>
    <t>BOQ-PKG-04-00474</t>
  </si>
  <si>
    <t>INV-PKG-04-005-06444</t>
  </si>
  <si>
    <t>EXP-001755</t>
  </si>
  <si>
    <t>2024-02-10</t>
  </si>
  <si>
    <t>BOQ-PKG-05-01755</t>
  </si>
  <si>
    <t>INV-PKG-05-006-01755</t>
  </si>
  <si>
    <t>EXP-003752</t>
  </si>
  <si>
    <t>BOQ-PKG-02-01762</t>
  </si>
  <si>
    <t>INV-PKG-02-008-03752</t>
  </si>
  <si>
    <t>EXP-005068</t>
  </si>
  <si>
    <t>BOQ-PKG-08-01088</t>
  </si>
  <si>
    <t>INV-PKG-08-029-05068</t>
  </si>
  <si>
    <t>EXP-005581</t>
  </si>
  <si>
    <t>BOQ-PKG-01-01601</t>
  </si>
  <si>
    <t>INV-PKG-01-017-05581</t>
  </si>
  <si>
    <t>EXP-005878</t>
  </si>
  <si>
    <t>BOQ-PKG-08-01898</t>
  </si>
  <si>
    <t>INV-PKG-08-034-05878</t>
  </si>
  <si>
    <t>EXP-002031</t>
  </si>
  <si>
    <t>2024-02-11</t>
  </si>
  <si>
    <t>BOQ-PKG-01-00041</t>
  </si>
  <si>
    <t>INV-PKG-01-002-02031</t>
  </si>
  <si>
    <t>EXP-002086</t>
  </si>
  <si>
    <t>BOQ-PKG-06-00096</t>
  </si>
  <si>
    <t>INV-PKG-06-022-02086</t>
  </si>
  <si>
    <t>EXP-003330</t>
  </si>
  <si>
    <t>BOQ-PKG-10-01340</t>
  </si>
  <si>
    <t>INV-PKG-10-006-03330</t>
  </si>
  <si>
    <t>EXP-004139</t>
  </si>
  <si>
    <t>INV-PKG-09-010-04139</t>
  </si>
  <si>
    <t>EXP-004688</t>
  </si>
  <si>
    <t>INV-PKG-08-034-04688</t>
  </si>
  <si>
    <t>EXP-005528</t>
  </si>
  <si>
    <t>BOQ-PKG-08-01548</t>
  </si>
  <si>
    <t>INV-PKG-08-034-05528</t>
  </si>
  <si>
    <t>EXP-006085</t>
  </si>
  <si>
    <t>BOQ-PKG-05-00115</t>
  </si>
  <si>
    <t>INV-PKG-05-031-06085</t>
  </si>
  <si>
    <t>EXP-006851</t>
  </si>
  <si>
    <t>BOQ-PKG-01-00881</t>
  </si>
  <si>
    <t>INV-PKG-01-027-06851</t>
  </si>
  <si>
    <t>EXP-006885</t>
  </si>
  <si>
    <t>BOQ-PKG-05-00915</t>
  </si>
  <si>
    <t>INV-PKG-05-026-06885</t>
  </si>
  <si>
    <t>EXP-001014</t>
  </si>
  <si>
    <t>2024-02-12</t>
  </si>
  <si>
    <t>BOQ-PKG-04-01014</t>
  </si>
  <si>
    <t>INV-PKG-04-035-01014</t>
  </si>
  <si>
    <t>EXP-002535</t>
  </si>
  <si>
    <t>BOQ-PKG-05-00545</t>
  </si>
  <si>
    <t>INV-PKG-05-016-02535</t>
  </si>
  <si>
    <t>EXP-004096</t>
  </si>
  <si>
    <t>BOQ-PKG-06-00116</t>
  </si>
  <si>
    <t>INV-PKG-06-002-04096</t>
  </si>
  <si>
    <t>EXP-005058</t>
  </si>
  <si>
    <t>BOQ-PKG-08-01078</t>
  </si>
  <si>
    <t>INV-PKG-08-019-05058</t>
  </si>
  <si>
    <t>EXP-005655</t>
  </si>
  <si>
    <t>BOQ-PKG-05-01675</t>
  </si>
  <si>
    <t>INV-PKG-05-021-05655</t>
  </si>
  <si>
    <t>EXP-006093</t>
  </si>
  <si>
    <t>BOQ-PKG-03-00123</t>
  </si>
  <si>
    <t>INV-PKG-03-004-06093</t>
  </si>
  <si>
    <t>EXP-000746</t>
  </si>
  <si>
    <t>2024-02-13</t>
  </si>
  <si>
    <t>BOQ-PKG-06-00746</t>
  </si>
  <si>
    <t>INV-PKG-06-012-00746</t>
  </si>
  <si>
    <t>EXP-000798</t>
  </si>
  <si>
    <t>INV-PKG-08-029-00798</t>
  </si>
  <si>
    <t>EXP-001724</t>
  </si>
  <si>
    <t>BOQ-PKG-04-01724</t>
  </si>
  <si>
    <t>INV-PKG-04-010-01724</t>
  </si>
  <si>
    <t>EXP-002392</t>
  </si>
  <si>
    <t>INV-PKG-02-013-02392</t>
  </si>
  <si>
    <t>EXP-002503</t>
  </si>
  <si>
    <t>BOQ-PKG-03-00513</t>
  </si>
  <si>
    <t>INV-PKG-03-019-02503</t>
  </si>
  <si>
    <t>EXP-002649</t>
  </si>
  <si>
    <t>BOQ-PKG-09-00659</t>
  </si>
  <si>
    <t>INV-PKG-09-025-02649</t>
  </si>
  <si>
    <t>EXP-003075</t>
  </si>
  <si>
    <t>BOQ-PKG-05-01085</t>
  </si>
  <si>
    <t>INV-PKG-05-031-03075</t>
  </si>
  <si>
    <t>EXP-003509</t>
  </si>
  <si>
    <t>BOQ-PKG-09-01519</t>
  </si>
  <si>
    <t>INV-PKG-09-010-03509</t>
  </si>
  <si>
    <t>EXP-003824</t>
  </si>
  <si>
    <t>BOQ-PKG-04-01834</t>
  </si>
  <si>
    <t>INV-PKG-04-010-03824</t>
  </si>
  <si>
    <t>EXP-003901</t>
  </si>
  <si>
    <t>BOQ-PKG-01-01911</t>
  </si>
  <si>
    <t>INV-PKG-01-017-03901</t>
  </si>
  <si>
    <t>EXP-004281</t>
  </si>
  <si>
    <t>BOQ-PKG-01-00301</t>
  </si>
  <si>
    <t>INV-PKG-01-012-04281</t>
  </si>
  <si>
    <t>EXP-004519</t>
  </si>
  <si>
    <t>BOQ-PKG-09-00539</t>
  </si>
  <si>
    <t>INV-PKG-09-005-04519</t>
  </si>
  <si>
    <t>EXP-000436</t>
  </si>
  <si>
    <t>2024-02-14</t>
  </si>
  <si>
    <t>BOQ-PKG-06-00436</t>
  </si>
  <si>
    <t>INV-PKG-06-017-00436</t>
  </si>
  <si>
    <t>EXP-001233</t>
  </si>
  <si>
    <t>BOQ-PKG-03-01233</t>
  </si>
  <si>
    <t>INV-PKG-03-009-01233</t>
  </si>
  <si>
    <t>EXP-001498</t>
  </si>
  <si>
    <t>BOQ-PKG-08-01498</t>
  </si>
  <si>
    <t>INV-PKG-08-029-01498</t>
  </si>
  <si>
    <t>EXP-003496</t>
  </si>
  <si>
    <t>BOQ-PKG-06-01506</t>
  </si>
  <si>
    <t>INV-PKG-06-032-03496</t>
  </si>
  <si>
    <t>EXP-004655</t>
  </si>
  <si>
    <t>BOQ-PKG-05-00675</t>
  </si>
  <si>
    <t>INV-PKG-05-001-04655</t>
  </si>
  <si>
    <t>EXP-005028</t>
  </si>
  <si>
    <t>BOQ-PKG-08-01048</t>
  </si>
  <si>
    <t>INV-PKG-08-024-05028</t>
  </si>
  <si>
    <t>EXP-005261</t>
  </si>
  <si>
    <t>BOQ-PKG-01-01281</t>
  </si>
  <si>
    <t>INV-PKG-01-012-05261</t>
  </si>
  <si>
    <t>EXP-006398</t>
  </si>
  <si>
    <t>BOQ-PKG-08-00428</t>
  </si>
  <si>
    <t>INV-PKG-08-029-06398</t>
  </si>
  <si>
    <t>EXP-000340</t>
  </si>
  <si>
    <t>2024-02-15</t>
  </si>
  <si>
    <t>BOQ-PKG-10-00340</t>
  </si>
  <si>
    <t>INV-PKG-10-026-00340</t>
  </si>
  <si>
    <t>EXP-000747</t>
  </si>
  <si>
    <t>BOQ-PKG-07-00747</t>
  </si>
  <si>
    <t>INV-PKG-07-013-00747</t>
  </si>
  <si>
    <t>EXP-002255</t>
  </si>
  <si>
    <t>BOQ-PKG-05-00265</t>
  </si>
  <si>
    <t>INV-PKG-05-016-02255</t>
  </si>
  <si>
    <t>EXP-002381</t>
  </si>
  <si>
    <t>BOQ-PKG-01-00391</t>
  </si>
  <si>
    <t>INV-PKG-01-002-02381</t>
  </si>
  <si>
    <t>EXP-002729</t>
  </si>
  <si>
    <t>BOQ-PKG-09-00739</t>
  </si>
  <si>
    <t>INV-PKG-09-035-02729</t>
  </si>
  <si>
    <t>EXP-004258</t>
  </si>
  <si>
    <t>BOQ-PKG-08-00278</t>
  </si>
  <si>
    <t>INV-PKG-08-024-04258</t>
  </si>
  <si>
    <t>EXP-004287</t>
  </si>
  <si>
    <t>BOQ-PKG-07-00307</t>
  </si>
  <si>
    <t>INV-PKG-07-018-04287</t>
  </si>
  <si>
    <t>EXP-004917</t>
  </si>
  <si>
    <t>BOQ-PKG-07-00937</t>
  </si>
  <si>
    <t>INV-PKG-07-018-04917</t>
  </si>
  <si>
    <t>EXP-005512</t>
  </si>
  <si>
    <t>INV-PKG-02-018-05512</t>
  </si>
  <si>
    <t>EXP-006773</t>
  </si>
  <si>
    <t>BOQ-PKG-03-00803</t>
  </si>
  <si>
    <t>INV-PKG-03-019-06773</t>
  </si>
  <si>
    <t>EXP-000007</t>
  </si>
  <si>
    <t>2024-02-16</t>
  </si>
  <si>
    <t>BOQ-PKG-07-00007</t>
  </si>
  <si>
    <t>INV-PKG-07-008-00007</t>
  </si>
  <si>
    <t>EXP-000310</t>
  </si>
  <si>
    <t>BOQ-PKG-10-00310</t>
  </si>
  <si>
    <t>INV-PKG-10-031-00310</t>
  </si>
  <si>
    <t>EXP-003625</t>
  </si>
  <si>
    <t>BOQ-PKG-05-01635</t>
  </si>
  <si>
    <t>INV-PKG-05-021-03625</t>
  </si>
  <si>
    <t>EXP-000420</t>
  </si>
  <si>
    <t>2024-02-17</t>
  </si>
  <si>
    <t>BOQ-PKG-10-00420</t>
  </si>
  <si>
    <t>INV-PKG-10-001-00420</t>
  </si>
  <si>
    <t>EXP-003047</t>
  </si>
  <si>
    <t>BOQ-PKG-07-01057</t>
  </si>
  <si>
    <t>INV-PKG-07-003-03047</t>
  </si>
  <si>
    <t>EXP-004296</t>
  </si>
  <si>
    <t>BOQ-PKG-06-00316</t>
  </si>
  <si>
    <t>INV-PKG-06-027-04296</t>
  </si>
  <si>
    <t>EXP-004360</t>
  </si>
  <si>
    <t>BOQ-PKG-10-00380</t>
  </si>
  <si>
    <t>INV-PKG-10-021-04360</t>
  </si>
  <si>
    <t>EXP-004466</t>
  </si>
  <si>
    <t>BOQ-PKG-06-00486</t>
  </si>
  <si>
    <t>INV-PKG-06-022-04466</t>
  </si>
  <si>
    <t>EXP-004540</t>
  </si>
  <si>
    <t>BOQ-PKG-10-00560</t>
  </si>
  <si>
    <t>INV-PKG-10-026-04540</t>
  </si>
  <si>
    <t>EXP-005972</t>
  </si>
  <si>
    <t>BOQ-PKG-02-00002</t>
  </si>
  <si>
    <t>INV-PKG-02-023-05972</t>
  </si>
  <si>
    <t>EXP-006534</t>
  </si>
  <si>
    <t>BOQ-PKG-04-00564</t>
  </si>
  <si>
    <t>INV-PKG-04-025-06534</t>
  </si>
  <si>
    <t>EXP-006740</t>
  </si>
  <si>
    <t>BOQ-PKG-10-00770</t>
  </si>
  <si>
    <t>INV-PKG-10-021-06740</t>
  </si>
  <si>
    <t>EXP-000218</t>
  </si>
  <si>
    <t>2024-02-18</t>
  </si>
  <si>
    <t>BOQ-PKG-08-00218</t>
  </si>
  <si>
    <t>INV-PKG-08-009-00218</t>
  </si>
  <si>
    <t>EXP-000223</t>
  </si>
  <si>
    <t>BOQ-PKG-03-00223</t>
  </si>
  <si>
    <t>INV-PKG-03-014-00223</t>
  </si>
  <si>
    <t>EXP-002140</t>
  </si>
  <si>
    <t>INV-PKG-10-006-02140</t>
  </si>
  <si>
    <t>EXP-003023</t>
  </si>
  <si>
    <t>BOQ-PKG-03-01033</t>
  </si>
  <si>
    <t>INV-PKG-03-014-03023</t>
  </si>
  <si>
    <t>EXP-004717</t>
  </si>
  <si>
    <t>BOQ-PKG-07-00737</t>
  </si>
  <si>
    <t>INV-PKG-07-028-04717</t>
  </si>
  <si>
    <t>EXP-006115</t>
  </si>
  <si>
    <t>BOQ-PKG-05-00145</t>
  </si>
  <si>
    <t>INV-PKG-05-026-06115</t>
  </si>
  <si>
    <t>EXP-006263</t>
  </si>
  <si>
    <t>BOQ-PKG-03-00293</t>
  </si>
  <si>
    <t>INV-PKG-03-034-06263</t>
  </si>
  <si>
    <t>EXP-006479</t>
  </si>
  <si>
    <t>BOQ-PKG-09-00509</t>
  </si>
  <si>
    <t>INV-PKG-09-005-06479</t>
  </si>
  <si>
    <t>EXP-000471</t>
  </si>
  <si>
    <t>2024-02-19</t>
  </si>
  <si>
    <t>BOQ-PKG-01-00471</t>
  </si>
  <si>
    <t>INV-PKG-01-017-00471</t>
  </si>
  <si>
    <t>EXP-000765</t>
  </si>
  <si>
    <t>BOQ-PKG-05-00765</t>
  </si>
  <si>
    <t>INV-PKG-05-031-00765</t>
  </si>
  <si>
    <t>EXP-001305</t>
  </si>
  <si>
    <t>BOQ-PKG-05-01305</t>
  </si>
  <si>
    <t>INV-PKG-05-011-01305</t>
  </si>
  <si>
    <t>EXP-001348</t>
  </si>
  <si>
    <t>BOQ-PKG-08-01348</t>
  </si>
  <si>
    <t>INV-PKG-08-019-01348</t>
  </si>
  <si>
    <t>EXP-002383</t>
  </si>
  <si>
    <t>BOQ-PKG-03-00393</t>
  </si>
  <si>
    <t>INV-PKG-03-004-02383</t>
  </si>
  <si>
    <t>EXP-004263</t>
  </si>
  <si>
    <t>BOQ-PKG-03-00283</t>
  </si>
  <si>
    <t>INV-PKG-03-029-04263</t>
  </si>
  <si>
    <t>EXP-006131</t>
  </si>
  <si>
    <t>BOQ-PKG-01-00161</t>
  </si>
  <si>
    <t>INV-PKG-01-007-06131</t>
  </si>
  <si>
    <t>EXP-000605</t>
  </si>
  <si>
    <t>2024-02-20</t>
  </si>
  <si>
    <t>BOQ-PKG-05-00605</t>
  </si>
  <si>
    <t>INV-PKG-05-011-00605</t>
  </si>
  <si>
    <t>EXP-000737</t>
  </si>
  <si>
    <t>INV-PKG-07-003-00737</t>
  </si>
  <si>
    <t>EXP-002085</t>
  </si>
  <si>
    <t>BOQ-PKG-05-00095</t>
  </si>
  <si>
    <t>INV-PKG-05-021-02085</t>
  </si>
  <si>
    <t>EXP-003373</t>
  </si>
  <si>
    <t>BOQ-PKG-03-01383</t>
  </si>
  <si>
    <t>INV-PKG-03-014-03373</t>
  </si>
  <si>
    <t>EXP-000321</t>
  </si>
  <si>
    <t>2024-02-21</t>
  </si>
  <si>
    <t>BOQ-PKG-01-00321</t>
  </si>
  <si>
    <t>INV-PKG-01-007-00321</t>
  </si>
  <si>
    <t>EXP-000480</t>
  </si>
  <si>
    <t>BOQ-PKG-10-00480</t>
  </si>
  <si>
    <t>INV-PKG-10-026-00480</t>
  </si>
  <si>
    <t>EXP-000590</t>
  </si>
  <si>
    <t>BOQ-PKG-10-00590</t>
  </si>
  <si>
    <t>INV-PKG-10-031-00590</t>
  </si>
  <si>
    <t>EXP-002391</t>
  </si>
  <si>
    <t>BOQ-PKG-01-00401</t>
  </si>
  <si>
    <t>INV-PKG-01-012-02391</t>
  </si>
  <si>
    <t>EXP-003079</t>
  </si>
  <si>
    <t>BOQ-PKG-09-01089</t>
  </si>
  <si>
    <t>INV-PKG-09-035-03079</t>
  </si>
  <si>
    <t>EXP-003724</t>
  </si>
  <si>
    <t>BOQ-PKG-04-01734</t>
  </si>
  <si>
    <t>INV-PKG-04-015-03724</t>
  </si>
  <si>
    <t>EXP-005246</t>
  </si>
  <si>
    <t>BOQ-PKG-06-01266</t>
  </si>
  <si>
    <t>INV-PKG-06-032-05246</t>
  </si>
  <si>
    <t>EXP-005248</t>
  </si>
  <si>
    <t>BOQ-PKG-08-01268</t>
  </si>
  <si>
    <t>INV-PKG-08-034-05248</t>
  </si>
  <si>
    <t>EXP-005355</t>
  </si>
  <si>
    <t>BOQ-PKG-05-01375</t>
  </si>
  <si>
    <t>INV-PKG-05-001-05355</t>
  </si>
  <si>
    <t>EXP-005497</t>
  </si>
  <si>
    <t>BOQ-PKG-07-01517</t>
  </si>
  <si>
    <t>INV-PKG-07-003-05497</t>
  </si>
  <si>
    <t>EXP-006884</t>
  </si>
  <si>
    <t>BOQ-PKG-04-00914</t>
  </si>
  <si>
    <t>INV-PKG-04-025-06884</t>
  </si>
  <si>
    <t>EXP-003382</t>
  </si>
  <si>
    <t>2024-02-22</t>
  </si>
  <si>
    <t>BOQ-PKG-02-01392</t>
  </si>
  <si>
    <t>INV-PKG-02-023-03382</t>
  </si>
  <si>
    <t>EXP-003679</t>
  </si>
  <si>
    <t>BOQ-PKG-09-01689</t>
  </si>
  <si>
    <t>INV-PKG-09-005-03679</t>
  </si>
  <si>
    <t>EXP-004078</t>
  </si>
  <si>
    <t>BOQ-PKG-08-00098</t>
  </si>
  <si>
    <t>INV-PKG-08-019-04078</t>
  </si>
  <si>
    <t>EXP-004921</t>
  </si>
  <si>
    <t>INV-PKG-01-022-04921</t>
  </si>
  <si>
    <t>EXP-000972</t>
  </si>
  <si>
    <t>2024-02-23</t>
  </si>
  <si>
    <t>BOQ-PKG-02-00972</t>
  </si>
  <si>
    <t>INV-PKG-02-028-00972</t>
  </si>
  <si>
    <t>EXP-001258</t>
  </si>
  <si>
    <t>BOQ-PKG-08-01258</t>
  </si>
  <si>
    <t>INV-PKG-08-034-01258</t>
  </si>
  <si>
    <t>EXP-001507</t>
  </si>
  <si>
    <t>BOQ-PKG-07-01507</t>
  </si>
  <si>
    <t>INV-PKG-07-003-01507</t>
  </si>
  <si>
    <t>EXP-004116</t>
  </si>
  <si>
    <t>BOQ-PKG-06-00136</t>
  </si>
  <si>
    <t>INV-PKG-06-022-04116</t>
  </si>
  <si>
    <t>EXP-004150</t>
  </si>
  <si>
    <t>BOQ-PKG-10-00170</t>
  </si>
  <si>
    <t>INV-PKG-10-021-04150</t>
  </si>
  <si>
    <t>EXP-004271</t>
  </si>
  <si>
    <t>BOQ-PKG-01-00291</t>
  </si>
  <si>
    <t>INV-PKG-01-002-04271</t>
  </si>
  <si>
    <t>EXP-004455</t>
  </si>
  <si>
    <t>INV-PKG-05-011-04455</t>
  </si>
  <si>
    <t>EXP-006395</t>
  </si>
  <si>
    <t>BOQ-PKG-05-00425</t>
  </si>
  <si>
    <t>INV-PKG-05-026-06395</t>
  </si>
  <si>
    <t>EXP-001055</t>
  </si>
  <si>
    <t>2024-02-24</t>
  </si>
  <si>
    <t>INV-PKG-05-006-01055</t>
  </si>
  <si>
    <t>EXP-002178</t>
  </si>
  <si>
    <t>BOQ-PKG-08-00188</t>
  </si>
  <si>
    <t>INV-PKG-08-009-02178</t>
  </si>
  <si>
    <t>EXP-004818</t>
  </si>
  <si>
    <t>BOQ-PKG-08-00838</t>
  </si>
  <si>
    <t>INV-PKG-08-024-04818</t>
  </si>
  <si>
    <t>EXP-005218</t>
  </si>
  <si>
    <t>BOQ-PKG-08-01238</t>
  </si>
  <si>
    <t>INV-PKG-08-004-05218</t>
  </si>
  <si>
    <t>EXP-005769</t>
  </si>
  <si>
    <t>BOQ-PKG-09-01789</t>
  </si>
  <si>
    <t>INV-PKG-09-030-05769</t>
  </si>
  <si>
    <t>EXP-006273</t>
  </si>
  <si>
    <t>BOQ-PKG-03-00303</t>
  </si>
  <si>
    <t>INV-PKG-03-009-06273</t>
  </si>
  <si>
    <t>EXP-006285</t>
  </si>
  <si>
    <t>BOQ-PKG-05-00315</t>
  </si>
  <si>
    <t>INV-PKG-05-021-06285</t>
  </si>
  <si>
    <t>EXP-006569</t>
  </si>
  <si>
    <t>BOQ-PKG-09-00599</t>
  </si>
  <si>
    <t>INV-PKG-09-025-06569</t>
  </si>
  <si>
    <t>EXP-000732</t>
  </si>
  <si>
    <t>2024-02-25</t>
  </si>
  <si>
    <t>BOQ-PKG-02-00732</t>
  </si>
  <si>
    <t>INV-PKG-02-033-00732</t>
  </si>
  <si>
    <t>EXP-002497</t>
  </si>
  <si>
    <t>BOQ-PKG-07-00507</t>
  </si>
  <si>
    <t>INV-PKG-07-013-02497</t>
  </si>
  <si>
    <t>EXP-003174</t>
  </si>
  <si>
    <t>BOQ-PKG-04-01184</t>
  </si>
  <si>
    <t>INV-PKG-04-025-03174</t>
  </si>
  <si>
    <t>EXP-003215</t>
  </si>
  <si>
    <t>BOQ-PKG-05-01225</t>
  </si>
  <si>
    <t>INV-PKG-05-031-03215</t>
  </si>
  <si>
    <t>EXP-004511</t>
  </si>
  <si>
    <t>BOQ-PKG-01-00531</t>
  </si>
  <si>
    <t>INV-PKG-01-032-04511</t>
  </si>
  <si>
    <t>EXP-004742</t>
  </si>
  <si>
    <t>BOQ-PKG-02-00762</t>
  </si>
  <si>
    <t>INV-PKG-02-018-04742</t>
  </si>
  <si>
    <t>EXP-005227</t>
  </si>
  <si>
    <t>BOQ-PKG-07-01247</t>
  </si>
  <si>
    <t>INV-PKG-07-013-05227</t>
  </si>
  <si>
    <t>EXP-005730</t>
  </si>
  <si>
    <t>BOQ-PKG-10-01750</t>
  </si>
  <si>
    <t>INV-PKG-10-026-05730</t>
  </si>
  <si>
    <t>EXP-005985</t>
  </si>
  <si>
    <t>BOQ-PKG-05-00015</t>
  </si>
  <si>
    <t>INV-PKG-05-001-05985</t>
  </si>
  <si>
    <t>EXP-006659</t>
  </si>
  <si>
    <t>BOQ-PKG-09-00689</t>
  </si>
  <si>
    <t>INV-PKG-09-010-06659</t>
  </si>
  <si>
    <t>EXP-001058</t>
  </si>
  <si>
    <t>2024-02-26</t>
  </si>
  <si>
    <t>BOQ-PKG-08-01058</t>
  </si>
  <si>
    <t>INV-PKG-08-009-01058</t>
  </si>
  <si>
    <t>EXP-001094</t>
  </si>
  <si>
    <t>BOQ-PKG-04-01094</t>
  </si>
  <si>
    <t>INV-PKG-04-010-01094</t>
  </si>
  <si>
    <t>EXP-002074</t>
  </si>
  <si>
    <t>BOQ-PKG-04-00084</t>
  </si>
  <si>
    <t>INV-PKG-04-010-02074</t>
  </si>
  <si>
    <t>EXP-002407</t>
  </si>
  <si>
    <t>BOQ-PKG-07-00417</t>
  </si>
  <si>
    <t>INV-PKG-07-028-02407</t>
  </si>
  <si>
    <t>EXP-002779</t>
  </si>
  <si>
    <t>INV-PKG-09-015-02779</t>
  </si>
  <si>
    <t>EXP-002911</t>
  </si>
  <si>
    <t>BOQ-PKG-01-00921</t>
  </si>
  <si>
    <t>INV-PKG-01-007-02911</t>
  </si>
  <si>
    <t>EXP-003575</t>
  </si>
  <si>
    <t>BOQ-PKG-05-01585</t>
  </si>
  <si>
    <t>INV-PKG-05-006-03575</t>
  </si>
  <si>
    <t>EXP-003907</t>
  </si>
  <si>
    <t>BOQ-PKG-07-01917</t>
  </si>
  <si>
    <t>INV-PKG-07-023-03907</t>
  </si>
  <si>
    <t>EXP-004972</t>
  </si>
  <si>
    <t>BOQ-PKG-02-00992</t>
  </si>
  <si>
    <t>INV-PKG-02-003-04972</t>
  </si>
  <si>
    <t>EXP-005409</t>
  </si>
  <si>
    <t>BOQ-PKG-09-01429</t>
  </si>
  <si>
    <t>INV-PKG-09-020-05409</t>
  </si>
  <si>
    <t>EXP-005452</t>
  </si>
  <si>
    <t>BOQ-PKG-02-01472</t>
  </si>
  <si>
    <t>INV-PKG-02-028-05452</t>
  </si>
  <si>
    <t>EXP-006762</t>
  </si>
  <si>
    <t>BOQ-PKG-02-00792</t>
  </si>
  <si>
    <t>INV-PKG-02-008-06762</t>
  </si>
  <si>
    <t>EXP-002727</t>
  </si>
  <si>
    <t>2024-02-27</t>
  </si>
  <si>
    <t>INV-PKG-07-033-02727</t>
  </si>
  <si>
    <t>EXP-002754</t>
  </si>
  <si>
    <t>INV-PKG-04-025-02754</t>
  </si>
  <si>
    <t>EXP-006159</t>
  </si>
  <si>
    <t>BOQ-PKG-09-00189</t>
  </si>
  <si>
    <t>INV-PKG-09-035-06159</t>
  </si>
  <si>
    <t>EXP-000654</t>
  </si>
  <si>
    <t>2024-02-28</t>
  </si>
  <si>
    <t>BOQ-PKG-04-00654</t>
  </si>
  <si>
    <t>INV-PKG-04-025-00654</t>
  </si>
  <si>
    <t>EXP-000714</t>
  </si>
  <si>
    <t>BOQ-PKG-04-00714</t>
  </si>
  <si>
    <t>INV-PKG-04-015-00714</t>
  </si>
  <si>
    <t>EXP-001851</t>
  </si>
  <si>
    <t>BOQ-PKG-01-01851</t>
  </si>
  <si>
    <t>INV-PKG-01-032-01851</t>
  </si>
  <si>
    <t>EXP-004574</t>
  </si>
  <si>
    <t>BOQ-PKG-04-00594</t>
  </si>
  <si>
    <t>INV-PKG-04-025-04574</t>
  </si>
  <si>
    <t>EXP-005048</t>
  </si>
  <si>
    <t>BOQ-PKG-08-01068</t>
  </si>
  <si>
    <t>INV-PKG-08-009-05048</t>
  </si>
  <si>
    <t>EXP-005456</t>
  </si>
  <si>
    <t>BOQ-PKG-06-01476</t>
  </si>
  <si>
    <t>INV-PKG-06-032-05456</t>
  </si>
  <si>
    <t>EXP-006307</t>
  </si>
  <si>
    <t>BOQ-PKG-07-00337</t>
  </si>
  <si>
    <t>INV-PKG-07-008-06307</t>
  </si>
  <si>
    <t>EXP-006643</t>
  </si>
  <si>
    <t>INV-PKG-03-029-06643</t>
  </si>
  <si>
    <t>EXP-006852</t>
  </si>
  <si>
    <t>BOQ-PKG-02-00882</t>
  </si>
  <si>
    <t>INV-PKG-02-028-06852</t>
  </si>
  <si>
    <t>EXP-000487</t>
  </si>
  <si>
    <t>2024-02-29</t>
  </si>
  <si>
    <t>BOQ-PKG-07-00487</t>
  </si>
  <si>
    <t>INV-PKG-07-033-00487</t>
  </si>
  <si>
    <t>EXP-000888</t>
  </si>
  <si>
    <t>BOQ-PKG-08-00888</t>
  </si>
  <si>
    <t>INV-PKG-08-014-00888</t>
  </si>
  <si>
    <t>EXP-001357</t>
  </si>
  <si>
    <t>BOQ-PKG-07-01357</t>
  </si>
  <si>
    <t>INV-PKG-07-028-01357</t>
  </si>
  <si>
    <t>EXP-002250</t>
  </si>
  <si>
    <t>BOQ-PKG-10-00260</t>
  </si>
  <si>
    <t>INV-PKG-10-011-02250</t>
  </si>
  <si>
    <t>EXP-002799</t>
  </si>
  <si>
    <t>BOQ-PKG-09-00809</t>
  </si>
  <si>
    <t>INV-PKG-09-035-02799</t>
  </si>
  <si>
    <t>EXP-003555</t>
  </si>
  <si>
    <t>BOQ-PKG-05-01565</t>
  </si>
  <si>
    <t>INV-PKG-05-021-03555</t>
  </si>
  <si>
    <t>EXP-003656</t>
  </si>
  <si>
    <t>BOQ-PKG-06-01666</t>
  </si>
  <si>
    <t>INV-PKG-06-017-03656</t>
  </si>
  <si>
    <t>EXP-005589</t>
  </si>
  <si>
    <t>BOQ-PKG-09-01609</t>
  </si>
  <si>
    <t>INV-PKG-09-025-05589</t>
  </si>
  <si>
    <t>EXP-004133</t>
  </si>
  <si>
    <t>2024-03-01</t>
  </si>
  <si>
    <t>BOQ-PKG-03-00153</t>
  </si>
  <si>
    <t>INV-PKG-03-004-04133</t>
  </si>
  <si>
    <t>EXP-001679</t>
  </si>
  <si>
    <t>2024-03-02</t>
  </si>
  <si>
    <t>BOQ-PKG-09-01679</t>
  </si>
  <si>
    <t>INV-PKG-09-035-01679</t>
  </si>
  <si>
    <t>EXP-002439</t>
  </si>
  <si>
    <t>BOQ-PKG-09-00449</t>
  </si>
  <si>
    <t>INV-PKG-09-025-02439</t>
  </si>
  <si>
    <t>EXP-004349</t>
  </si>
  <si>
    <t>BOQ-PKG-09-00369</t>
  </si>
  <si>
    <t>INV-PKG-09-010-04349</t>
  </si>
  <si>
    <t>EXP-005198</t>
  </si>
  <si>
    <t>BOQ-PKG-08-01218</t>
  </si>
  <si>
    <t>INV-PKG-08-019-05198</t>
  </si>
  <si>
    <t>EXP-006863</t>
  </si>
  <si>
    <t>INV-PKG-03-004-06863</t>
  </si>
  <si>
    <t>EXP-001466</t>
  </si>
  <si>
    <t>2024-03-03</t>
  </si>
  <si>
    <t>BOQ-PKG-06-01466</t>
  </si>
  <si>
    <t>INV-PKG-06-032-01466</t>
  </si>
  <si>
    <t>EXP-001838</t>
  </si>
  <si>
    <t>BOQ-PKG-08-01838</t>
  </si>
  <si>
    <t>INV-PKG-08-019-01838</t>
  </si>
  <si>
    <t>EXP-001870</t>
  </si>
  <si>
    <t>BOQ-PKG-10-01870</t>
  </si>
  <si>
    <t>INV-PKG-10-016-01870</t>
  </si>
  <si>
    <t>EXP-002047</t>
  </si>
  <si>
    <t>BOQ-PKG-07-00057</t>
  </si>
  <si>
    <t>INV-PKG-07-018-02047</t>
  </si>
  <si>
    <t>EXP-002350</t>
  </si>
  <si>
    <t>BOQ-PKG-10-00360</t>
  </si>
  <si>
    <t>INV-PKG-10-006-02350</t>
  </si>
  <si>
    <t>EXP-002886</t>
  </si>
  <si>
    <t>BOQ-PKG-06-00896</t>
  </si>
  <si>
    <t>INV-PKG-06-017-02886</t>
  </si>
  <si>
    <t>EXP-002955</t>
  </si>
  <si>
    <t>BOQ-PKG-05-00965</t>
  </si>
  <si>
    <t>INV-PKG-05-016-02955</t>
  </si>
  <si>
    <t>EXP-003243</t>
  </si>
  <si>
    <t>BOQ-PKG-03-01253</t>
  </si>
  <si>
    <t>INV-PKG-03-024-03243</t>
  </si>
  <si>
    <t>EXP-003690</t>
  </si>
  <si>
    <t>BOQ-PKG-10-01700</t>
  </si>
  <si>
    <t>INV-PKG-10-016-03690</t>
  </si>
  <si>
    <t>EXP-004206</t>
  </si>
  <si>
    <t>BOQ-PKG-06-00226</t>
  </si>
  <si>
    <t>INV-PKG-06-007-04206</t>
  </si>
  <si>
    <t>EXP-000429</t>
  </si>
  <si>
    <t>2024-03-04</t>
  </si>
  <si>
    <t>INV-PKG-09-010-00429</t>
  </si>
  <si>
    <t>EXP-000507</t>
  </si>
  <si>
    <t>INV-PKG-07-018-00507</t>
  </si>
  <si>
    <t>EXP-000586</t>
  </si>
  <si>
    <t>BOQ-PKG-06-00586</t>
  </si>
  <si>
    <t>INV-PKG-06-027-00586</t>
  </si>
  <si>
    <t>EXP-000638</t>
  </si>
  <si>
    <t>BOQ-PKG-08-00638</t>
  </si>
  <si>
    <t>INV-PKG-08-009-00638</t>
  </si>
  <si>
    <t>EXP-005252</t>
  </si>
  <si>
    <t>BOQ-PKG-02-01272</t>
  </si>
  <si>
    <t>INV-PKG-02-003-05252</t>
  </si>
  <si>
    <t>EXP-005627</t>
  </si>
  <si>
    <t>BOQ-PKG-07-01647</t>
  </si>
  <si>
    <t>INV-PKG-07-028-05627</t>
  </si>
  <si>
    <t>EXP-006615</t>
  </si>
  <si>
    <t>BOQ-PKG-05-00645</t>
  </si>
  <si>
    <t>INV-PKG-05-001-06615</t>
  </si>
  <si>
    <t>EXP-006641</t>
  </si>
  <si>
    <t>BOQ-PKG-01-00671</t>
  </si>
  <si>
    <t>INV-PKG-01-027-06641</t>
  </si>
  <si>
    <t>EXP-000135</t>
  </si>
  <si>
    <t>2024-03-05</t>
  </si>
  <si>
    <t>INV-PKG-05-031-00135</t>
  </si>
  <si>
    <t>EXP-000439</t>
  </si>
  <si>
    <t>BOQ-PKG-09-00439</t>
  </si>
  <si>
    <t>INV-PKG-09-020-00439</t>
  </si>
  <si>
    <t>EXP-002524</t>
  </si>
  <si>
    <t>BOQ-PKG-04-00534</t>
  </si>
  <si>
    <t>INV-PKG-04-005-02524</t>
  </si>
  <si>
    <t>EXP-003127</t>
  </si>
  <si>
    <t>BOQ-PKG-07-01137</t>
  </si>
  <si>
    <t>INV-PKG-07-013-03127</t>
  </si>
  <si>
    <t>EXP-003363</t>
  </si>
  <si>
    <t>BOQ-PKG-03-01373</t>
  </si>
  <si>
    <t>INV-PKG-03-004-03363</t>
  </si>
  <si>
    <t>EXP-000072</t>
  </si>
  <si>
    <t>2024-03-06</t>
  </si>
  <si>
    <t>BOQ-PKG-02-00072</t>
  </si>
  <si>
    <t>INV-PKG-02-003-00072</t>
  </si>
  <si>
    <t>EXP-000154</t>
  </si>
  <si>
    <t>BOQ-PKG-04-00154</t>
  </si>
  <si>
    <t>INV-PKG-04-015-00154</t>
  </si>
  <si>
    <t>EXP-000781</t>
  </si>
  <si>
    <t>BOQ-PKG-01-00781</t>
  </si>
  <si>
    <t>INV-PKG-01-012-00781</t>
  </si>
  <si>
    <t>EXP-001709</t>
  </si>
  <si>
    <t>BOQ-PKG-09-01709</t>
  </si>
  <si>
    <t>INV-PKG-09-030-01709</t>
  </si>
  <si>
    <t>EXP-003545</t>
  </si>
  <si>
    <t>BOQ-PKG-05-01555</t>
  </si>
  <si>
    <t>INV-PKG-05-011-03545</t>
  </si>
  <si>
    <t>EXP-004682</t>
  </si>
  <si>
    <t>BOQ-PKG-02-00702</t>
  </si>
  <si>
    <t>INV-PKG-02-028-04682</t>
  </si>
  <si>
    <t>EXP-004996</t>
  </si>
  <si>
    <t>BOQ-PKG-06-01016</t>
  </si>
  <si>
    <t>INV-PKG-06-027-04996</t>
  </si>
  <si>
    <t>EXP-006041</t>
  </si>
  <si>
    <t>BOQ-PKG-01-00071</t>
  </si>
  <si>
    <t>INV-PKG-01-022-06041</t>
  </si>
  <si>
    <t>EXP-000322</t>
  </si>
  <si>
    <t>2024-03-07</t>
  </si>
  <si>
    <t>BOQ-PKG-02-00322</t>
  </si>
  <si>
    <t>INV-PKG-02-008-00322</t>
  </si>
  <si>
    <t>EXP-000498</t>
  </si>
  <si>
    <t>BOQ-PKG-08-00498</t>
  </si>
  <si>
    <t>INV-PKG-08-009-00498</t>
  </si>
  <si>
    <t>EXP-000777</t>
  </si>
  <si>
    <t>BOQ-PKG-07-00777</t>
  </si>
  <si>
    <t>INV-PKG-07-008-00777</t>
  </si>
  <si>
    <t>EXP-002299</t>
  </si>
  <si>
    <t>BOQ-PKG-09-00309</t>
  </si>
  <si>
    <t>INV-PKG-09-025-02299</t>
  </si>
  <si>
    <t>EXP-002789</t>
  </si>
  <si>
    <t>INV-PKG-09-025-02789</t>
  </si>
  <si>
    <t>EXP-003611</t>
  </si>
  <si>
    <t>BOQ-PKG-01-01621</t>
  </si>
  <si>
    <t>INV-PKG-01-007-03611</t>
  </si>
  <si>
    <t>EXP-003867</t>
  </si>
  <si>
    <t>BOQ-PKG-07-01877</t>
  </si>
  <si>
    <t>INV-PKG-07-018-03867</t>
  </si>
  <si>
    <t>EXP-003873</t>
  </si>
  <si>
    <t>BOQ-PKG-03-01883</t>
  </si>
  <si>
    <t>INV-PKG-03-024-03873</t>
  </si>
  <si>
    <t>EXP-006212</t>
  </si>
  <si>
    <t>BOQ-PKG-02-00242</t>
  </si>
  <si>
    <t>INV-PKG-02-018-06212</t>
  </si>
  <si>
    <t>EXP-006270</t>
  </si>
  <si>
    <t>BOQ-PKG-10-00300</t>
  </si>
  <si>
    <t>INV-PKG-10-006-06270</t>
  </si>
  <si>
    <t>EXP-000368</t>
  </si>
  <si>
    <t>2024-03-08</t>
  </si>
  <si>
    <t>BOQ-PKG-08-00368</t>
  </si>
  <si>
    <t>INV-PKG-08-019-00368</t>
  </si>
  <si>
    <t>EXP-003895</t>
  </si>
  <si>
    <t>BOQ-PKG-05-01905</t>
  </si>
  <si>
    <t>INV-PKG-05-011-03895</t>
  </si>
  <si>
    <t>EXP-004167</t>
  </si>
  <si>
    <t>BOQ-PKG-07-00187</t>
  </si>
  <si>
    <t>INV-PKG-07-003-04167</t>
  </si>
  <si>
    <t>EXP-004195</t>
  </si>
  <si>
    <t>BOQ-PKG-05-00215</t>
  </si>
  <si>
    <t>INV-PKG-05-031-04195</t>
  </si>
  <si>
    <t>EXP-005049</t>
  </si>
  <si>
    <t>BOQ-PKG-09-01069</t>
  </si>
  <si>
    <t>INV-PKG-09-010-05049</t>
  </si>
  <si>
    <t>EXP-005639</t>
  </si>
  <si>
    <t>BOQ-PKG-09-01659</t>
  </si>
  <si>
    <t>INV-PKG-09-005-05639</t>
  </si>
  <si>
    <t>EXP-005960</t>
  </si>
  <si>
    <t>BOQ-PKG-10-01980</t>
  </si>
  <si>
    <t>INV-PKG-10-011-05960</t>
  </si>
  <si>
    <t>EXP-000250</t>
  </si>
  <si>
    <t>2024-03-09</t>
  </si>
  <si>
    <t>BOQ-PKG-10-00250</t>
  </si>
  <si>
    <t>INV-PKG-10-006-00250</t>
  </si>
  <si>
    <t>EXP-000332</t>
  </si>
  <si>
    <t>BOQ-PKG-02-00332</t>
  </si>
  <si>
    <t>INV-PKG-02-018-00332</t>
  </si>
  <si>
    <t>EXP-000565</t>
  </si>
  <si>
    <t>BOQ-PKG-05-00565</t>
  </si>
  <si>
    <t>INV-PKG-05-006-00565</t>
  </si>
  <si>
    <t>EXP-002271</t>
  </si>
  <si>
    <t>BOQ-PKG-01-00281</t>
  </si>
  <si>
    <t>INV-PKG-01-032-02271</t>
  </si>
  <si>
    <t>EXP-002785</t>
  </si>
  <si>
    <t>BOQ-PKG-05-00795</t>
  </si>
  <si>
    <t>INV-PKG-05-021-02785</t>
  </si>
  <si>
    <t>EXP-004130</t>
  </si>
  <si>
    <t>INV-PKG-10-001-04130</t>
  </si>
  <si>
    <t>EXP-004428</t>
  </si>
  <si>
    <t>BOQ-PKG-08-00448</t>
  </si>
  <si>
    <t>INV-PKG-08-019-04428</t>
  </si>
  <si>
    <t>EXP-005607</t>
  </si>
  <si>
    <t>BOQ-PKG-07-01627</t>
  </si>
  <si>
    <t>INV-PKG-07-008-05607</t>
  </si>
  <si>
    <t>EXP-005660</t>
  </si>
  <si>
    <t>BOQ-PKG-10-01680</t>
  </si>
  <si>
    <t>INV-PKG-10-026-05660</t>
  </si>
  <si>
    <t>EXP-001499</t>
  </si>
  <si>
    <t>2024-03-10</t>
  </si>
  <si>
    <t>BOQ-PKG-09-01499</t>
  </si>
  <si>
    <t>INV-PKG-09-030-01499</t>
  </si>
  <si>
    <t>EXP-002881</t>
  </si>
  <si>
    <t>BOQ-PKG-01-00891</t>
  </si>
  <si>
    <t>INV-PKG-01-012-02881</t>
  </si>
  <si>
    <t>EXP-003077</t>
  </si>
  <si>
    <t>BOQ-PKG-07-01087</t>
  </si>
  <si>
    <t>INV-PKG-07-033-03077</t>
  </si>
  <si>
    <t>EXP-004740</t>
  </si>
  <si>
    <t>INV-PKG-10-016-04740</t>
  </si>
  <si>
    <t>EXP-006522</t>
  </si>
  <si>
    <t>BOQ-PKG-02-00552</t>
  </si>
  <si>
    <t>INV-PKG-02-013-06522</t>
  </si>
  <si>
    <t>EXP-000022</t>
  </si>
  <si>
    <t>2024-03-11</t>
  </si>
  <si>
    <t>BOQ-PKG-02-00022</t>
  </si>
  <si>
    <t>INV-PKG-02-023-00022</t>
  </si>
  <si>
    <t>EXP-000077</t>
  </si>
  <si>
    <t>BOQ-PKG-07-00077</t>
  </si>
  <si>
    <t>INV-PKG-07-008-00077</t>
  </si>
  <si>
    <t>EXP-000096</t>
  </si>
  <si>
    <t>INV-PKG-06-027-00096</t>
  </si>
  <si>
    <t>EXP-002666</t>
  </si>
  <si>
    <t>BOQ-PKG-06-00676</t>
  </si>
  <si>
    <t>INV-PKG-06-007-02666</t>
  </si>
  <si>
    <t>EXP-003004</t>
  </si>
  <si>
    <t>INV-PKG-04-030-03004</t>
  </si>
  <si>
    <t>EXP-003507</t>
  </si>
  <si>
    <t>INV-PKG-07-008-03507</t>
  </si>
  <si>
    <t>EXP-003735</t>
  </si>
  <si>
    <t>BOQ-PKG-05-01745</t>
  </si>
  <si>
    <t>INV-PKG-05-026-03735</t>
  </si>
  <si>
    <t>EXP-004356</t>
  </si>
  <si>
    <t>BOQ-PKG-06-00376</t>
  </si>
  <si>
    <t>INV-PKG-06-017-04356</t>
  </si>
  <si>
    <t>EXP-004736</t>
  </si>
  <si>
    <t>BOQ-PKG-06-00756</t>
  </si>
  <si>
    <t>INV-PKG-06-012-04736</t>
  </si>
  <si>
    <t>EXP-005041</t>
  </si>
  <si>
    <t>BOQ-PKG-01-01061</t>
  </si>
  <si>
    <t>INV-PKG-01-002-05041</t>
  </si>
  <si>
    <t>EXP-005388</t>
  </si>
  <si>
    <t>BOQ-PKG-08-01408</t>
  </si>
  <si>
    <t>INV-PKG-08-034-05388</t>
  </si>
  <si>
    <t>EXP-005719</t>
  </si>
  <si>
    <t>BOQ-PKG-09-01739</t>
  </si>
  <si>
    <t>INV-PKG-09-015-05719</t>
  </si>
  <si>
    <t>EXP-001610</t>
  </si>
  <si>
    <t>2024-03-12</t>
  </si>
  <si>
    <t>BOQ-PKG-10-01610</t>
  </si>
  <si>
    <t>INV-PKG-10-001-01610</t>
  </si>
  <si>
    <t>EXP-002292</t>
  </si>
  <si>
    <t>BOQ-PKG-02-00302</t>
  </si>
  <si>
    <t>INV-PKG-02-018-02292</t>
  </si>
  <si>
    <t>EXP-003245</t>
  </si>
  <si>
    <t>BOQ-PKG-05-01255</t>
  </si>
  <si>
    <t>INV-PKG-05-026-03245</t>
  </si>
  <si>
    <t>EXP-004405</t>
  </si>
  <si>
    <t>INV-PKG-05-031-04405</t>
  </si>
  <si>
    <t>EXP-004625</t>
  </si>
  <si>
    <t>INV-PKG-05-006-04625</t>
  </si>
  <si>
    <t>EXP-005102</t>
  </si>
  <si>
    <t>BOQ-PKG-02-01122</t>
  </si>
  <si>
    <t>INV-PKG-02-028-05102</t>
  </si>
  <si>
    <t>EXP-006091</t>
  </si>
  <si>
    <t>BOQ-PKG-01-00121</t>
  </si>
  <si>
    <t>INV-PKG-01-002-06091</t>
  </si>
  <si>
    <t>EXP-000081</t>
  </si>
  <si>
    <t>2024-03-13</t>
  </si>
  <si>
    <t>BOQ-PKG-01-00081</t>
  </si>
  <si>
    <t>INV-PKG-01-012-00081</t>
  </si>
  <si>
    <t>EXP-000684</t>
  </si>
  <si>
    <t>BOQ-PKG-04-00684</t>
  </si>
  <si>
    <t>INV-PKG-04-020-00684</t>
  </si>
  <si>
    <t>EXP-002778</t>
  </si>
  <si>
    <t>BOQ-PKG-08-00788</t>
  </si>
  <si>
    <t>INV-PKG-08-014-02778</t>
  </si>
  <si>
    <t>EXP-004129</t>
  </si>
  <si>
    <t>BOQ-PKG-09-00149</t>
  </si>
  <si>
    <t>INV-PKG-09-035-04129</t>
  </si>
  <si>
    <t>EXP-004310</t>
  </si>
  <si>
    <t>BOQ-PKG-10-00330</t>
  </si>
  <si>
    <t>INV-PKG-10-006-04310</t>
  </si>
  <si>
    <t>EXP-004651</t>
  </si>
  <si>
    <t>INV-PKG-01-032-04651</t>
  </si>
  <si>
    <t>EXP-004660</t>
  </si>
  <si>
    <t>BOQ-PKG-10-00680</t>
  </si>
  <si>
    <t>INV-PKG-10-006-04660</t>
  </si>
  <si>
    <t>EXP-005197</t>
  </si>
  <si>
    <t>BOQ-PKG-07-01217</t>
  </si>
  <si>
    <t>INV-PKG-07-018-05197</t>
  </si>
  <si>
    <t>EXP-006502</t>
  </si>
  <si>
    <t>BOQ-PKG-02-00532</t>
  </si>
  <si>
    <t>INV-PKG-02-028-06502</t>
  </si>
  <si>
    <t>EXP-001574</t>
  </si>
  <si>
    <t>2024-03-14</t>
  </si>
  <si>
    <t>BOQ-PKG-04-01574</t>
  </si>
  <si>
    <t>INV-PKG-04-035-01574</t>
  </si>
  <si>
    <t>EXP-001836</t>
  </si>
  <si>
    <t>BOQ-PKG-06-01836</t>
  </si>
  <si>
    <t>INV-PKG-06-017-01836</t>
  </si>
  <si>
    <t>EXP-002557</t>
  </si>
  <si>
    <t>BOQ-PKG-07-00567</t>
  </si>
  <si>
    <t>INV-PKG-07-003-02557</t>
  </si>
  <si>
    <t>EXP-006784</t>
  </si>
  <si>
    <t>BOQ-PKG-04-00814</t>
  </si>
  <si>
    <t>INV-PKG-04-030-06784</t>
  </si>
  <si>
    <t>EXP-000832</t>
  </si>
  <si>
    <t>2024-03-15</t>
  </si>
  <si>
    <t>BOQ-PKG-02-00832</t>
  </si>
  <si>
    <t>INV-PKG-02-028-00832</t>
  </si>
  <si>
    <t>EXP-001883</t>
  </si>
  <si>
    <t>INV-PKG-03-029-01883</t>
  </si>
  <si>
    <t>EXP-001917</t>
  </si>
  <si>
    <t>INV-PKG-07-028-01917</t>
  </si>
  <si>
    <t>EXP-003143</t>
  </si>
  <si>
    <t>INV-PKG-03-029-03143</t>
  </si>
  <si>
    <t>EXP-004616</t>
  </si>
  <si>
    <t>INV-PKG-06-032-04616</t>
  </si>
  <si>
    <t>EXP-006868</t>
  </si>
  <si>
    <t>BOQ-PKG-08-00898</t>
  </si>
  <si>
    <t>INV-PKG-08-009-06868</t>
  </si>
  <si>
    <t>EXP-000477</t>
  </si>
  <si>
    <t>2024-03-16</t>
  </si>
  <si>
    <t>BOQ-PKG-07-00477</t>
  </si>
  <si>
    <t>INV-PKG-07-023-00477</t>
  </si>
  <si>
    <t>EXP-001240</t>
  </si>
  <si>
    <t>BOQ-PKG-10-01240</t>
  </si>
  <si>
    <t>INV-PKG-10-016-01240</t>
  </si>
  <si>
    <t>EXP-001585</t>
  </si>
  <si>
    <t>INV-PKG-05-011-01585</t>
  </si>
  <si>
    <t>EXP-003437</t>
  </si>
  <si>
    <t>BOQ-PKG-07-01447</t>
  </si>
  <si>
    <t>INV-PKG-07-008-03437</t>
  </si>
  <si>
    <t>EXP-003646</t>
  </si>
  <si>
    <t>BOQ-PKG-06-01656</t>
  </si>
  <si>
    <t>INV-PKG-06-007-03646</t>
  </si>
  <si>
    <t>EXP-003898</t>
  </si>
  <si>
    <t>BOQ-PKG-08-01908</t>
  </si>
  <si>
    <t>INV-PKG-08-014-03898</t>
  </si>
  <si>
    <t>EXP-004901</t>
  </si>
  <si>
    <t>INV-PKG-01-002-04901</t>
  </si>
  <si>
    <t>EXP-005063</t>
  </si>
  <si>
    <t>BOQ-PKG-03-01083</t>
  </si>
  <si>
    <t>INV-PKG-03-024-05063</t>
  </si>
  <si>
    <t>EXP-005085</t>
  </si>
  <si>
    <t>BOQ-PKG-05-01105</t>
  </si>
  <si>
    <t>INV-PKG-05-011-05085</t>
  </si>
  <si>
    <t>EXP-005195</t>
  </si>
  <si>
    <t>BOQ-PKG-05-01215</t>
  </si>
  <si>
    <t>INV-PKG-05-016-05195</t>
  </si>
  <si>
    <t>EXP-005767</t>
  </si>
  <si>
    <t>BOQ-PKG-07-01787</t>
  </si>
  <si>
    <t>INV-PKG-07-028-05767</t>
  </si>
  <si>
    <t>EXP-000685</t>
  </si>
  <si>
    <t>2024-03-17</t>
  </si>
  <si>
    <t>BOQ-PKG-05-00685</t>
  </si>
  <si>
    <t>INV-PKG-05-021-00685</t>
  </si>
  <si>
    <t>EXP-001379</t>
  </si>
  <si>
    <t>BOQ-PKG-09-01379</t>
  </si>
  <si>
    <t>INV-PKG-09-015-01379</t>
  </si>
  <si>
    <t>EXP-001449</t>
  </si>
  <si>
    <t>BOQ-PKG-09-01449</t>
  </si>
  <si>
    <t>INV-PKG-09-015-01449</t>
  </si>
  <si>
    <t>EXP-003645</t>
  </si>
  <si>
    <t>BOQ-PKG-05-01655</t>
  </si>
  <si>
    <t>INV-PKG-05-006-03645</t>
  </si>
  <si>
    <t>EXP-004570</t>
  </si>
  <si>
    <t>INV-PKG-10-021-04570</t>
  </si>
  <si>
    <t>EXP-005136</t>
  </si>
  <si>
    <t>BOQ-PKG-06-01156</t>
  </si>
  <si>
    <t>INV-PKG-06-027-05136</t>
  </si>
  <si>
    <t>EXP-000626</t>
  </si>
  <si>
    <t>2024-03-18</t>
  </si>
  <si>
    <t>BOQ-PKG-06-00626</t>
  </si>
  <si>
    <t>INV-PKG-06-032-00626</t>
  </si>
  <si>
    <t>EXP-001199</t>
  </si>
  <si>
    <t>BOQ-PKG-09-01199</t>
  </si>
  <si>
    <t>INV-PKG-09-010-01199</t>
  </si>
  <si>
    <t>EXP-001980</t>
  </si>
  <si>
    <t>INV-PKG-10-021-01980</t>
  </si>
  <si>
    <t>EXP-003532</t>
  </si>
  <si>
    <t>INV-PKG-02-033-03532</t>
  </si>
  <si>
    <t>EXP-004119</t>
  </si>
  <si>
    <t>BOQ-PKG-09-00139</t>
  </si>
  <si>
    <t>INV-PKG-09-025-04119</t>
  </si>
  <si>
    <t>EXP-004372</t>
  </si>
  <si>
    <t>BOQ-PKG-02-00392</t>
  </si>
  <si>
    <t>INV-PKG-02-033-04372</t>
  </si>
  <si>
    <t>EXP-005613</t>
  </si>
  <si>
    <t>BOQ-PKG-03-01633</t>
  </si>
  <si>
    <t>INV-PKG-03-014-05613</t>
  </si>
  <si>
    <t>EXP-006366</t>
  </si>
  <si>
    <t>BOQ-PKG-06-00396</t>
  </si>
  <si>
    <t>INV-PKG-06-032-06366</t>
  </si>
  <si>
    <t>EXP-000161</t>
  </si>
  <si>
    <t>2024-03-19</t>
  </si>
  <si>
    <t>INV-PKG-01-022-00161</t>
  </si>
  <si>
    <t>EXP-002207</t>
  </si>
  <si>
    <t>BOQ-PKG-07-00217</t>
  </si>
  <si>
    <t>INV-PKG-07-003-02207</t>
  </si>
  <si>
    <t>EXP-004750</t>
  </si>
  <si>
    <t>INV-PKG-10-026-04750</t>
  </si>
  <si>
    <t>EXP-004823</t>
  </si>
  <si>
    <t>BOQ-PKG-03-00843</t>
  </si>
  <si>
    <t>INV-PKG-03-029-04823</t>
  </si>
  <si>
    <t>EXP-005078</t>
  </si>
  <si>
    <t>BOQ-PKG-08-01098</t>
  </si>
  <si>
    <t>INV-PKG-08-004-05078</t>
  </si>
  <si>
    <t>EXP-005176</t>
  </si>
  <si>
    <t>BOQ-PKG-06-01196</t>
  </si>
  <si>
    <t>INV-PKG-06-032-05176</t>
  </si>
  <si>
    <t>EXP-006558</t>
  </si>
  <si>
    <t>INV-PKG-08-014-06558</t>
  </si>
  <si>
    <t>EXP-002184</t>
  </si>
  <si>
    <t>2024-03-20</t>
  </si>
  <si>
    <t>INV-PKG-04-015-02184</t>
  </si>
  <si>
    <t>EXP-002369</t>
  </si>
  <si>
    <t>BOQ-PKG-09-00379</t>
  </si>
  <si>
    <t>INV-PKG-09-025-02369</t>
  </si>
  <si>
    <t>EXP-002498</t>
  </si>
  <si>
    <t>BOQ-PKG-08-00508</t>
  </si>
  <si>
    <t>INV-PKG-08-014-02498</t>
  </si>
  <si>
    <t>EXP-004276</t>
  </si>
  <si>
    <t>BOQ-PKG-06-00296</t>
  </si>
  <si>
    <t>INV-PKG-06-007-04276</t>
  </si>
  <si>
    <t>EXP-004459</t>
  </si>
  <si>
    <t>BOQ-PKG-09-00479</t>
  </si>
  <si>
    <t>INV-PKG-09-015-04459</t>
  </si>
  <si>
    <t>EXP-000920</t>
  </si>
  <si>
    <t>2024-03-21</t>
  </si>
  <si>
    <t>BOQ-PKG-10-00920</t>
  </si>
  <si>
    <t>INV-PKG-10-011-00920</t>
  </si>
  <si>
    <t>EXP-002044</t>
  </si>
  <si>
    <t>BOQ-PKG-04-00054</t>
  </si>
  <si>
    <t>INV-PKG-04-015-02044</t>
  </si>
  <si>
    <t>EXP-002603</t>
  </si>
  <si>
    <t>BOQ-PKG-03-00613</t>
  </si>
  <si>
    <t>INV-PKG-03-014-02603</t>
  </si>
  <si>
    <t>EXP-004061</t>
  </si>
  <si>
    <t>INV-PKG-01-002-04061</t>
  </si>
  <si>
    <t>EXP-004269</t>
  </si>
  <si>
    <t>BOQ-PKG-09-00289</t>
  </si>
  <si>
    <t>INV-PKG-09-035-04269</t>
  </si>
  <si>
    <t>EXP-004671</t>
  </si>
  <si>
    <t>BOQ-PKG-01-00691</t>
  </si>
  <si>
    <t>INV-PKG-01-017-04671</t>
  </si>
  <si>
    <t>EXP-005872</t>
  </si>
  <si>
    <t>BOQ-PKG-02-01892</t>
  </si>
  <si>
    <t>INV-PKG-02-028-05872</t>
  </si>
  <si>
    <t>EXP-006362</t>
  </si>
  <si>
    <t>INV-PKG-02-028-06362</t>
  </si>
  <si>
    <t>EXP-006873</t>
  </si>
  <si>
    <t>BOQ-PKG-03-00903</t>
  </si>
  <si>
    <t>INV-PKG-03-014-06873</t>
  </si>
  <si>
    <t>EXP-001088</t>
  </si>
  <si>
    <t>2024-03-22</t>
  </si>
  <si>
    <t>INV-PKG-08-004-01088</t>
  </si>
  <si>
    <t>EXP-001530</t>
  </si>
  <si>
    <t>BOQ-PKG-10-01530</t>
  </si>
  <si>
    <t>INV-PKG-10-026-01530</t>
  </si>
  <si>
    <t>EXP-002909</t>
  </si>
  <si>
    <t>BOQ-PKG-09-00919</t>
  </si>
  <si>
    <t>INV-PKG-09-005-02909</t>
  </si>
  <si>
    <t>EXP-004217</t>
  </si>
  <si>
    <t>BOQ-PKG-07-00237</t>
  </si>
  <si>
    <t>INV-PKG-07-018-04217</t>
  </si>
  <si>
    <t>EXP-004647</t>
  </si>
  <si>
    <t>BOQ-PKG-07-00667</t>
  </si>
  <si>
    <t>INV-PKG-07-028-04647</t>
  </si>
  <si>
    <t>EXP-000577</t>
  </si>
  <si>
    <t>2024-03-23</t>
  </si>
  <si>
    <t>BOQ-PKG-07-00577</t>
  </si>
  <si>
    <t>INV-PKG-07-018-00577</t>
  </si>
  <si>
    <t>EXP-000735</t>
  </si>
  <si>
    <t>BOQ-PKG-05-00735</t>
  </si>
  <si>
    <t>INV-PKG-05-001-00735</t>
  </si>
  <si>
    <t>EXP-000743</t>
  </si>
  <si>
    <t>BOQ-PKG-03-00743</t>
  </si>
  <si>
    <t>INV-PKG-03-009-00743</t>
  </si>
  <si>
    <t>EXP-001276</t>
  </si>
  <si>
    <t>BOQ-PKG-06-01276</t>
  </si>
  <si>
    <t>INV-PKG-06-017-01276</t>
  </si>
  <si>
    <t>EXP-001686</t>
  </si>
  <si>
    <t>BOQ-PKG-06-01686</t>
  </si>
  <si>
    <t>INV-PKG-06-007-01686</t>
  </si>
  <si>
    <t>EXP-001739</t>
  </si>
  <si>
    <t>INV-PKG-09-025-01739</t>
  </si>
  <si>
    <t>EXP-003422</t>
  </si>
  <si>
    <t>BOQ-PKG-02-01432</t>
  </si>
  <si>
    <t>INV-PKG-02-028-03422</t>
  </si>
  <si>
    <t>EXP-000474</t>
  </si>
  <si>
    <t>2024-03-24</t>
  </si>
  <si>
    <t>INV-PKG-04-020-00474</t>
  </si>
  <si>
    <t>EXP-002005</t>
  </si>
  <si>
    <t>INV-PKG-05-011-02005</t>
  </si>
  <si>
    <t>EXP-002481</t>
  </si>
  <si>
    <t>BOQ-PKG-01-00491</t>
  </si>
  <si>
    <t>INV-PKG-01-032-02481</t>
  </si>
  <si>
    <t>EXP-003710</t>
  </si>
  <si>
    <t>BOQ-PKG-10-01720</t>
  </si>
  <si>
    <t>INV-PKG-10-001-03710</t>
  </si>
  <si>
    <t>EXP-003860</t>
  </si>
  <si>
    <t>INV-PKG-10-011-03860</t>
  </si>
  <si>
    <t>EXP-004001</t>
  </si>
  <si>
    <t>BOQ-PKG-01-00021</t>
  </si>
  <si>
    <t>INV-PKG-01-012-04001</t>
  </si>
  <si>
    <t>EXP-004944</t>
  </si>
  <si>
    <t>BOQ-PKG-04-00964</t>
  </si>
  <si>
    <t>INV-PKG-04-010-04944</t>
  </si>
  <si>
    <t>EXP-006054</t>
  </si>
  <si>
    <t>INV-PKG-04-035-06054</t>
  </si>
  <si>
    <t>EXP-006876</t>
  </si>
  <si>
    <t>BOQ-PKG-06-00906</t>
  </si>
  <si>
    <t>INV-PKG-06-017-06876</t>
  </si>
  <si>
    <t>EXP-001008</t>
  </si>
  <si>
    <t>2024-03-25</t>
  </si>
  <si>
    <t>BOQ-PKG-08-01008</t>
  </si>
  <si>
    <t>INV-PKG-08-029-01008</t>
  </si>
  <si>
    <t>EXP-001334</t>
  </si>
  <si>
    <t>BOQ-PKG-04-01334</t>
  </si>
  <si>
    <t>INV-PKG-04-005-01334</t>
  </si>
  <si>
    <t>EXP-003100</t>
  </si>
  <si>
    <t>BOQ-PKG-10-01110</t>
  </si>
  <si>
    <t>INV-PKG-10-021-03100</t>
  </si>
  <si>
    <t>EXP-004430</t>
  </si>
  <si>
    <t>BOQ-PKG-10-00450</t>
  </si>
  <si>
    <t>INV-PKG-10-021-04430</t>
  </si>
  <si>
    <t>EXP-006260</t>
  </si>
  <si>
    <t>BOQ-PKG-10-00290</t>
  </si>
  <si>
    <t>INV-PKG-10-031-06260</t>
  </si>
  <si>
    <t>EXP-000221</t>
  </si>
  <si>
    <t>2024-03-26</t>
  </si>
  <si>
    <t>BOQ-PKG-01-00221</t>
  </si>
  <si>
    <t>INV-PKG-01-012-00221</t>
  </si>
  <si>
    <t>EXP-000314</t>
  </si>
  <si>
    <t>BOQ-PKG-04-00314</t>
  </si>
  <si>
    <t>INV-PKG-04-035-00314</t>
  </si>
  <si>
    <t>EXP-001649</t>
  </si>
  <si>
    <t>BOQ-PKG-09-01649</t>
  </si>
  <si>
    <t>INV-PKG-09-005-01649</t>
  </si>
  <si>
    <t>EXP-002446</t>
  </si>
  <si>
    <t>BOQ-PKG-06-00456</t>
  </si>
  <si>
    <t>INV-PKG-06-032-02446</t>
  </si>
  <si>
    <t>EXP-003232</t>
  </si>
  <si>
    <t>BOQ-PKG-02-01242</t>
  </si>
  <si>
    <t>INV-PKG-02-013-03232</t>
  </si>
  <si>
    <t>EXP-003597</t>
  </si>
  <si>
    <t>BOQ-PKG-07-01607</t>
  </si>
  <si>
    <t>INV-PKG-07-028-03597</t>
  </si>
  <si>
    <t>EXP-003745</t>
  </si>
  <si>
    <t>INV-PKG-05-001-03745</t>
  </si>
  <si>
    <t>EXP-005406</t>
  </si>
  <si>
    <t>BOQ-PKG-06-01426</t>
  </si>
  <si>
    <t>INV-PKG-06-017-05406</t>
  </si>
  <si>
    <t>EXP-005631</t>
  </si>
  <si>
    <t>BOQ-PKG-01-01651</t>
  </si>
  <si>
    <t>INV-PKG-01-032-05631</t>
  </si>
  <si>
    <t>EXP-006550</t>
  </si>
  <si>
    <t>BOQ-PKG-10-00580</t>
  </si>
  <si>
    <t>INV-PKG-10-006-06550</t>
  </si>
  <si>
    <t>EXP-006774</t>
  </si>
  <si>
    <t>BOQ-PKG-04-00804</t>
  </si>
  <si>
    <t>INV-PKG-04-020-06774</t>
  </si>
  <si>
    <t>EXP-006875</t>
  </si>
  <si>
    <t>BOQ-PKG-05-00905</t>
  </si>
  <si>
    <t>INV-PKG-05-016-06875</t>
  </si>
  <si>
    <t>EXP-000087</t>
  </si>
  <si>
    <t>2024-03-27</t>
  </si>
  <si>
    <t>BOQ-PKG-07-00087</t>
  </si>
  <si>
    <t>INV-PKG-07-018-00087</t>
  </si>
  <si>
    <t>EXP-001046</t>
  </si>
  <si>
    <t>BOQ-PKG-06-01046</t>
  </si>
  <si>
    <t>INV-PKG-06-032-01046</t>
  </si>
  <si>
    <t>EXP-001388</t>
  </si>
  <si>
    <t>BOQ-PKG-08-01388</t>
  </si>
  <si>
    <t>INV-PKG-08-024-01388</t>
  </si>
  <si>
    <t>EXP-001628</t>
  </si>
  <si>
    <t>BOQ-PKG-08-01628</t>
  </si>
  <si>
    <t>INV-PKG-08-019-01628</t>
  </si>
  <si>
    <t>EXP-002266</t>
  </si>
  <si>
    <t>BOQ-PKG-06-00276</t>
  </si>
  <si>
    <t>INV-PKG-06-027-02266</t>
  </si>
  <si>
    <t>EXP-002546</t>
  </si>
  <si>
    <t>BOQ-PKG-06-00556</t>
  </si>
  <si>
    <t>INV-PKG-06-027-02546</t>
  </si>
  <si>
    <t>EXP-002825</t>
  </si>
  <si>
    <t>BOQ-PKG-05-00835</t>
  </si>
  <si>
    <t>INV-PKG-05-026-02825</t>
  </si>
  <si>
    <t>EXP-003828</t>
  </si>
  <si>
    <t>INV-PKG-08-014-03828</t>
  </si>
  <si>
    <t>EXP-004209</t>
  </si>
  <si>
    <t>BOQ-PKG-09-00229</t>
  </si>
  <si>
    <t>INV-PKG-09-010-04209</t>
  </si>
  <si>
    <t>EXP-004928</t>
  </si>
  <si>
    <t>BOQ-PKG-08-00948</t>
  </si>
  <si>
    <t>INV-PKG-08-029-04928</t>
  </si>
  <si>
    <t>EXP-006848</t>
  </si>
  <si>
    <t>BOQ-PKG-08-00878</t>
  </si>
  <si>
    <t>INV-PKG-08-024-06848</t>
  </si>
  <si>
    <t>EXP-006959</t>
  </si>
  <si>
    <t>INV-PKG-09-030-06959</t>
  </si>
  <si>
    <t>EXP-000327</t>
  </si>
  <si>
    <t>2024-03-28</t>
  </si>
  <si>
    <t>BOQ-PKG-07-00327</t>
  </si>
  <si>
    <t>INV-PKG-07-013-00327</t>
  </si>
  <si>
    <t>EXP-002003</t>
  </si>
  <si>
    <t>BOQ-PKG-03-00013</t>
  </si>
  <si>
    <t>INV-PKG-03-009-02003</t>
  </si>
  <si>
    <t>EXP-002378</t>
  </si>
  <si>
    <t>BOQ-PKG-08-00388</t>
  </si>
  <si>
    <t>INV-PKG-08-034-02378</t>
  </si>
  <si>
    <t>EXP-003235</t>
  </si>
  <si>
    <t>BOQ-PKG-05-01245</t>
  </si>
  <si>
    <t>INV-PKG-05-016-03235</t>
  </si>
  <si>
    <t>EXP-003339</t>
  </si>
  <si>
    <t>BOQ-PKG-09-01349</t>
  </si>
  <si>
    <t>INV-PKG-09-015-03339</t>
  </si>
  <si>
    <t>EXP-003882</t>
  </si>
  <si>
    <t>INV-PKG-02-033-03882</t>
  </si>
  <si>
    <t>EXP-004584</t>
  </si>
  <si>
    <t>BOQ-PKG-04-00604</t>
  </si>
  <si>
    <t>INV-PKG-04-035-04584</t>
  </si>
  <si>
    <t>EXP-005142</t>
  </si>
  <si>
    <t>BOQ-PKG-02-01162</t>
  </si>
  <si>
    <t>INV-PKG-02-033-05142</t>
  </si>
  <si>
    <t>EXP-005309</t>
  </si>
  <si>
    <t>BOQ-PKG-09-01329</t>
  </si>
  <si>
    <t>INV-PKG-09-025-05309</t>
  </si>
  <si>
    <t>EXP-000391</t>
  </si>
  <si>
    <t>2024-03-29</t>
  </si>
  <si>
    <t>INV-PKG-01-007-00391</t>
  </si>
  <si>
    <t>EXP-000680</t>
  </si>
  <si>
    <t>INV-PKG-10-016-00680</t>
  </si>
  <si>
    <t>EXP-000704</t>
  </si>
  <si>
    <t>BOQ-PKG-04-00704</t>
  </si>
  <si>
    <t>INV-PKG-04-005-00704</t>
  </si>
  <si>
    <t>EXP-001111</t>
  </si>
  <si>
    <t>BOQ-PKG-01-01111</t>
  </si>
  <si>
    <t>INV-PKG-01-027-01111</t>
  </si>
  <si>
    <t>EXP-001713</t>
  </si>
  <si>
    <t>BOQ-PKG-03-01713</t>
  </si>
  <si>
    <t>INV-PKG-03-034-01713</t>
  </si>
  <si>
    <t>EXP-001955</t>
  </si>
  <si>
    <t>BOQ-PKG-05-01955</t>
  </si>
  <si>
    <t>INV-PKG-05-031-01955</t>
  </si>
  <si>
    <t>EXP-002347</t>
  </si>
  <si>
    <t>BOQ-PKG-07-00357</t>
  </si>
  <si>
    <t>INV-PKG-07-003-02347</t>
  </si>
  <si>
    <t>EXP-002653</t>
  </si>
  <si>
    <t>BOQ-PKG-03-00663</t>
  </si>
  <si>
    <t>INV-PKG-03-029-02653</t>
  </si>
  <si>
    <t>EXP-002761</t>
  </si>
  <si>
    <t>BOQ-PKG-01-00771</t>
  </si>
  <si>
    <t>INV-PKG-01-032-02761</t>
  </si>
  <si>
    <t>EXP-003402</t>
  </si>
  <si>
    <t>BOQ-PKG-02-01412</t>
  </si>
  <si>
    <t>INV-PKG-02-008-03402</t>
  </si>
  <si>
    <t>EXP-004020</t>
  </si>
  <si>
    <t>BOQ-PKG-10-00040</t>
  </si>
  <si>
    <t>INV-PKG-10-031-04020</t>
  </si>
  <si>
    <t>EXP-005000</t>
  </si>
  <si>
    <t>BOQ-PKG-10-01020</t>
  </si>
  <si>
    <t>INV-PKG-10-031-05000</t>
  </si>
  <si>
    <t>EXP-000658</t>
  </si>
  <si>
    <t>2024-03-30</t>
  </si>
  <si>
    <t>BOQ-PKG-08-00658</t>
  </si>
  <si>
    <t>INV-PKG-08-029-00658</t>
  </si>
  <si>
    <t>EXP-002570</t>
  </si>
  <si>
    <t>INV-PKG-10-016-02570</t>
  </si>
  <si>
    <t>EXP-003510</t>
  </si>
  <si>
    <t>BOQ-PKG-10-01520</t>
  </si>
  <si>
    <t>INV-PKG-10-011-03510</t>
  </si>
  <si>
    <t>EXP-003736</t>
  </si>
  <si>
    <t>BOQ-PKG-06-01746</t>
  </si>
  <si>
    <t>INV-PKG-06-027-03736</t>
  </si>
  <si>
    <t>EXP-003748</t>
  </si>
  <si>
    <t>BOQ-PKG-08-01758</t>
  </si>
  <si>
    <t>INV-PKG-08-004-03748</t>
  </si>
  <si>
    <t>EXP-004479</t>
  </si>
  <si>
    <t>BOQ-PKG-09-00499</t>
  </si>
  <si>
    <t>INV-PKG-09-035-04479</t>
  </si>
  <si>
    <t>EXP-006220</t>
  </si>
  <si>
    <t>INV-PKG-10-026-06220</t>
  </si>
  <si>
    <t>EXP-000065</t>
  </si>
  <si>
    <t>2024-03-31</t>
  </si>
  <si>
    <t>BOQ-PKG-05-00065</t>
  </si>
  <si>
    <t>INV-PKG-05-031-00065</t>
  </si>
  <si>
    <t>EXP-000066</t>
  </si>
  <si>
    <t>BOQ-PKG-06-00066</t>
  </si>
  <si>
    <t>INV-PKG-06-032-00066</t>
  </si>
  <si>
    <t>EXP-000184</t>
  </si>
  <si>
    <t>BOQ-PKG-04-00184</t>
  </si>
  <si>
    <t>INV-PKG-04-010-00184</t>
  </si>
  <si>
    <t>EXP-002101</t>
  </si>
  <si>
    <t>BOQ-PKG-01-00111</t>
  </si>
  <si>
    <t>INV-PKG-01-002-02101</t>
  </si>
  <si>
    <t>EXP-002475</t>
  </si>
  <si>
    <t>BOQ-PKG-05-00485</t>
  </si>
  <si>
    <t>INV-PKG-05-026-02475</t>
  </si>
  <si>
    <t>EXP-003580</t>
  </si>
  <si>
    <t>2024-04-01</t>
  </si>
  <si>
    <t>BOQ-PKG-10-01590</t>
  </si>
  <si>
    <t>INV-PKG-10-011-03580</t>
  </si>
  <si>
    <t>2024-Q2</t>
  </si>
  <si>
    <t>EXP-003630</t>
  </si>
  <si>
    <t>BOQ-PKG-10-01640</t>
  </si>
  <si>
    <t>INV-PKG-10-026-03630</t>
  </si>
  <si>
    <t>EXP-002300</t>
  </si>
  <si>
    <t>2024-04-02</t>
  </si>
  <si>
    <t>INV-PKG-10-026-02300</t>
  </si>
  <si>
    <t>EXP-002817</t>
  </si>
  <si>
    <t>BOQ-PKG-07-00827</t>
  </si>
  <si>
    <t>INV-PKG-07-018-02817</t>
  </si>
  <si>
    <t>EXP-003535</t>
  </si>
  <si>
    <t>BOQ-PKG-05-01545</t>
  </si>
  <si>
    <t>INV-PKG-05-001-03535</t>
  </si>
  <si>
    <t>EXP-000003</t>
  </si>
  <si>
    <t>2024-04-03</t>
  </si>
  <si>
    <t>BOQ-PKG-03-00003</t>
  </si>
  <si>
    <t>INV-PKG-03-004-00003</t>
  </si>
  <si>
    <t>EXP-000969</t>
  </si>
  <si>
    <t>BOQ-PKG-09-00969</t>
  </si>
  <si>
    <t>INV-PKG-09-025-00969</t>
  </si>
  <si>
    <t>EXP-001782</t>
  </si>
  <si>
    <t>BOQ-PKG-02-01782</t>
  </si>
  <si>
    <t>INV-PKG-02-033-01782</t>
  </si>
  <si>
    <t>EXP-001881</t>
  </si>
  <si>
    <t>BOQ-PKG-01-01881</t>
  </si>
  <si>
    <t>INV-PKG-01-027-01881</t>
  </si>
  <si>
    <t>EXP-003804</t>
  </si>
  <si>
    <t>BOQ-PKG-04-01814</t>
  </si>
  <si>
    <t>INV-PKG-04-025-03804</t>
  </si>
  <si>
    <t>EXP-004506</t>
  </si>
  <si>
    <t>BOQ-PKG-06-00526</t>
  </si>
  <si>
    <t>INV-PKG-06-027-04506</t>
  </si>
  <si>
    <t>EXP-004939</t>
  </si>
  <si>
    <t>BOQ-PKG-09-00959</t>
  </si>
  <si>
    <t>INV-PKG-09-005-04939</t>
  </si>
  <si>
    <t>EXP-005951</t>
  </si>
  <si>
    <t>BOQ-PKG-01-01971</t>
  </si>
  <si>
    <t>INV-PKG-01-002-05951</t>
  </si>
  <si>
    <t>EXP-006565</t>
  </si>
  <si>
    <t>BOQ-PKG-05-00595</t>
  </si>
  <si>
    <t>INV-PKG-05-021-06565</t>
  </si>
  <si>
    <t>EXP-006761</t>
  </si>
  <si>
    <t>BOQ-PKG-01-00791</t>
  </si>
  <si>
    <t>INV-PKG-01-007-06761</t>
  </si>
  <si>
    <t>EXP-000388</t>
  </si>
  <si>
    <t>2024-04-04</t>
  </si>
  <si>
    <t>INV-PKG-08-004-00388</t>
  </si>
  <si>
    <t>EXP-000711</t>
  </si>
  <si>
    <t>INV-PKG-01-012-00711</t>
  </si>
  <si>
    <t>EXP-001362</t>
  </si>
  <si>
    <t>BOQ-PKG-02-01362</t>
  </si>
  <si>
    <t>INV-PKG-02-033-01362</t>
  </si>
  <si>
    <t>EXP-002377</t>
  </si>
  <si>
    <t>BOQ-PKG-07-00387</t>
  </si>
  <si>
    <t>INV-PKG-07-033-02377</t>
  </si>
  <si>
    <t>EXP-002616</t>
  </si>
  <si>
    <t>INV-PKG-06-027-02616</t>
  </si>
  <si>
    <t>EXP-003654</t>
  </si>
  <si>
    <t>BOQ-PKG-04-01664</t>
  </si>
  <si>
    <t>INV-PKG-04-015-03654</t>
  </si>
  <si>
    <t>EXP-004333</t>
  </si>
  <si>
    <t>BOQ-PKG-03-00353</t>
  </si>
  <si>
    <t>INV-PKG-03-029-04333</t>
  </si>
  <si>
    <t>EXP-005123</t>
  </si>
  <si>
    <t>BOQ-PKG-03-01143</t>
  </si>
  <si>
    <t>INV-PKG-03-014-05123</t>
  </si>
  <si>
    <t>EXP-005286</t>
  </si>
  <si>
    <t>BOQ-PKG-06-01306</t>
  </si>
  <si>
    <t>INV-PKG-06-002-05286</t>
  </si>
  <si>
    <t>EXP-000514</t>
  </si>
  <si>
    <t>2024-04-05</t>
  </si>
  <si>
    <t>BOQ-PKG-04-00514</t>
  </si>
  <si>
    <t>INV-PKG-04-025-00514</t>
  </si>
  <si>
    <t>EXP-000857</t>
  </si>
  <si>
    <t>BOQ-PKG-07-00857</t>
  </si>
  <si>
    <t>INV-PKG-07-018-00857</t>
  </si>
  <si>
    <t>EXP-001944</t>
  </si>
  <si>
    <t>BOQ-PKG-04-01944</t>
  </si>
  <si>
    <t>INV-PKG-04-020-01944</t>
  </si>
  <si>
    <t>EXP-002968</t>
  </si>
  <si>
    <t>BOQ-PKG-08-00978</t>
  </si>
  <si>
    <t>INV-PKG-08-029-02968</t>
  </si>
  <si>
    <t>EXP-003822</t>
  </si>
  <si>
    <t>BOQ-PKG-02-01832</t>
  </si>
  <si>
    <t>INV-PKG-02-008-03822</t>
  </si>
  <si>
    <t>EXP-004439</t>
  </si>
  <si>
    <t>BOQ-PKG-09-00459</t>
  </si>
  <si>
    <t>INV-PKG-09-030-04439</t>
  </si>
  <si>
    <t>EXP-006067</t>
  </si>
  <si>
    <t>BOQ-PKG-07-00097</t>
  </si>
  <si>
    <t>INV-PKG-07-013-06067</t>
  </si>
  <si>
    <t>EXP-006195</t>
  </si>
  <si>
    <t>BOQ-PKG-05-00225</t>
  </si>
  <si>
    <t>INV-PKG-05-001-06195</t>
  </si>
  <si>
    <t>EXP-006725</t>
  </si>
  <si>
    <t>BOQ-PKG-05-00755</t>
  </si>
  <si>
    <t>INV-PKG-05-006-06725</t>
  </si>
  <si>
    <t>EXP-002308</t>
  </si>
  <si>
    <t>2024-04-06</t>
  </si>
  <si>
    <t>INV-PKG-08-034-02308</t>
  </si>
  <si>
    <t>EXP-003198</t>
  </si>
  <si>
    <t>INV-PKG-08-014-03198</t>
  </si>
  <si>
    <t>EXP-003536</t>
  </si>
  <si>
    <t>BOQ-PKG-06-01546</t>
  </si>
  <si>
    <t>INV-PKG-06-002-03536</t>
  </si>
  <si>
    <t>EXP-003991</t>
  </si>
  <si>
    <t>BOQ-PKG-01-00011</t>
  </si>
  <si>
    <t>INV-PKG-01-002-03991</t>
  </si>
  <si>
    <t>EXP-004038</t>
  </si>
  <si>
    <t>BOQ-PKG-08-00058</t>
  </si>
  <si>
    <t>INV-PKG-08-014-04038</t>
  </si>
  <si>
    <t>EXP-004216</t>
  </si>
  <si>
    <t>BOQ-PKG-06-00236</t>
  </si>
  <si>
    <t>INV-PKG-06-017-04216</t>
  </si>
  <si>
    <t>EXP-004884</t>
  </si>
  <si>
    <t>BOQ-PKG-04-00904</t>
  </si>
  <si>
    <t>INV-PKG-04-020-04884</t>
  </si>
  <si>
    <t>EXP-004954</t>
  </si>
  <si>
    <t>BOQ-PKG-04-00974</t>
  </si>
  <si>
    <t>INV-PKG-04-020-04954</t>
  </si>
  <si>
    <t>EXP-006712</t>
  </si>
  <si>
    <t>BOQ-PKG-02-00742</t>
  </si>
  <si>
    <t>INV-PKG-02-028-06712</t>
  </si>
  <si>
    <t>EXP-006780</t>
  </si>
  <si>
    <t>BOQ-PKG-10-00810</t>
  </si>
  <si>
    <t>INV-PKG-10-026-06780</t>
  </si>
  <si>
    <t>EXP-006995</t>
  </si>
  <si>
    <t>BOQ-PKG-05-01025</t>
  </si>
  <si>
    <t>INV-PKG-05-031-06995</t>
  </si>
  <si>
    <t>EXP-000172</t>
  </si>
  <si>
    <t>2024-04-07</t>
  </si>
  <si>
    <t>BOQ-PKG-02-00172</t>
  </si>
  <si>
    <t>INV-PKG-02-033-00172</t>
  </si>
  <si>
    <t>EXP-000206</t>
  </si>
  <si>
    <t>BOQ-PKG-06-00206</t>
  </si>
  <si>
    <t>INV-PKG-06-032-00206</t>
  </si>
  <si>
    <t>EXP-000366</t>
  </si>
  <si>
    <t>BOQ-PKG-06-00366</t>
  </si>
  <si>
    <t>INV-PKG-06-017-00366</t>
  </si>
  <si>
    <t>EXP-000483</t>
  </si>
  <si>
    <t>INV-PKG-03-029-00483</t>
  </si>
  <si>
    <t>EXP-002311</t>
  </si>
  <si>
    <t>INV-PKG-01-002-02311</t>
  </si>
  <si>
    <t>EXP-003071</t>
  </si>
  <si>
    <t>INV-PKG-01-027-03071</t>
  </si>
  <si>
    <t>EXP-003922</t>
  </si>
  <si>
    <t>BOQ-PKG-02-01932</t>
  </si>
  <si>
    <t>INV-PKG-02-003-03922</t>
  </si>
  <si>
    <t>EXP-004197</t>
  </si>
  <si>
    <t>INV-PKG-07-033-04197</t>
  </si>
  <si>
    <t>EXP-004765</t>
  </si>
  <si>
    <t>BOQ-PKG-05-00785</t>
  </si>
  <si>
    <t>INV-PKG-05-006-04765</t>
  </si>
  <si>
    <t>EXP-005335</t>
  </si>
  <si>
    <t>BOQ-PKG-05-01355</t>
  </si>
  <si>
    <t>INV-PKG-05-016-05335</t>
  </si>
  <si>
    <t>EXP-005915</t>
  </si>
  <si>
    <t>BOQ-PKG-05-01935</t>
  </si>
  <si>
    <t>INV-PKG-05-001-05915</t>
  </si>
  <si>
    <t>EXP-006531</t>
  </si>
  <si>
    <t>BOQ-PKG-01-00561</t>
  </si>
  <si>
    <t>INV-PKG-01-022-06531</t>
  </si>
  <si>
    <t>EXP-006818</t>
  </si>
  <si>
    <t>BOQ-PKG-08-00848</t>
  </si>
  <si>
    <t>INV-PKG-08-029-06818</t>
  </si>
  <si>
    <t>EXP-000535</t>
  </si>
  <si>
    <t>2024-04-08</t>
  </si>
  <si>
    <t>BOQ-PKG-05-00535</t>
  </si>
  <si>
    <t>INV-PKG-05-011-00535</t>
  </si>
  <si>
    <t>EXP-001180</t>
  </si>
  <si>
    <t>BOQ-PKG-10-01180</t>
  </si>
  <si>
    <t>INV-PKG-10-026-01180</t>
  </si>
  <si>
    <t>EXP-001366</t>
  </si>
  <si>
    <t>BOQ-PKG-06-01366</t>
  </si>
  <si>
    <t>INV-PKG-06-002-01366</t>
  </si>
  <si>
    <t>EXP-004690</t>
  </si>
  <si>
    <t>INV-PKG-10-001-04690</t>
  </si>
  <si>
    <t>EXP-005591</t>
  </si>
  <si>
    <t>BOQ-PKG-01-01611</t>
  </si>
  <si>
    <t>INV-PKG-01-027-05591</t>
  </si>
  <si>
    <t>EXP-006258</t>
  </si>
  <si>
    <t>INV-PKG-08-029-06258</t>
  </si>
  <si>
    <t>EXP-000550</t>
  </si>
  <si>
    <t>2024-04-09</t>
  </si>
  <si>
    <t>BOQ-PKG-10-00550</t>
  </si>
  <si>
    <t>INV-PKG-10-026-00550</t>
  </si>
  <si>
    <t>EXP-002623</t>
  </si>
  <si>
    <t>BOQ-PKG-03-00633</t>
  </si>
  <si>
    <t>INV-PKG-03-034-02623</t>
  </si>
  <si>
    <t>EXP-003378</t>
  </si>
  <si>
    <t>INV-PKG-08-019-03378</t>
  </si>
  <si>
    <t>EXP-003446</t>
  </si>
  <si>
    <t>INV-PKG-06-017-03446</t>
  </si>
  <si>
    <t>EXP-005847</t>
  </si>
  <si>
    <t>BOQ-PKG-07-01867</t>
  </si>
  <si>
    <t>INV-PKG-07-003-05847</t>
  </si>
  <si>
    <t>EXP-006546</t>
  </si>
  <si>
    <t>BOQ-PKG-06-00576</t>
  </si>
  <si>
    <t>INV-PKG-06-002-06546</t>
  </si>
  <si>
    <t>EXP-000623</t>
  </si>
  <si>
    <t>2024-04-10</t>
  </si>
  <si>
    <t>BOQ-PKG-03-00623</t>
  </si>
  <si>
    <t>INV-PKG-03-029-00623</t>
  </si>
  <si>
    <t>EXP-001418</t>
  </si>
  <si>
    <t>BOQ-PKG-08-01418</t>
  </si>
  <si>
    <t>INV-PKG-08-019-01418</t>
  </si>
  <si>
    <t>EXP-001593</t>
  </si>
  <si>
    <t>BOQ-PKG-03-01593</t>
  </si>
  <si>
    <t>INV-PKG-03-019-01593</t>
  </si>
  <si>
    <t>EXP-005576</t>
  </si>
  <si>
    <t>BOQ-PKG-06-01596</t>
  </si>
  <si>
    <t>INV-PKG-06-012-05576</t>
  </si>
  <si>
    <t>EXP-005851</t>
  </si>
  <si>
    <t>BOQ-PKG-01-01871</t>
  </si>
  <si>
    <t>INV-PKG-01-007-05851</t>
  </si>
  <si>
    <t>EXP-006325</t>
  </si>
  <si>
    <t>BOQ-PKG-05-00355</t>
  </si>
  <si>
    <t>INV-PKG-05-026-06325</t>
  </si>
  <si>
    <t>EXP-001190</t>
  </si>
  <si>
    <t>2024-04-11</t>
  </si>
  <si>
    <t>BOQ-PKG-10-01190</t>
  </si>
  <si>
    <t>INV-PKG-10-001-01190</t>
  </si>
  <si>
    <t>EXP-003193</t>
  </si>
  <si>
    <t>BOQ-PKG-03-01203</t>
  </si>
  <si>
    <t>INV-PKG-03-009-03193</t>
  </si>
  <si>
    <t>EXP-003456</t>
  </si>
  <si>
    <t>INV-PKG-06-027-03456</t>
  </si>
  <si>
    <t>EXP-004205</t>
  </si>
  <si>
    <t>INV-PKG-05-006-04205</t>
  </si>
  <si>
    <t>EXP-004558</t>
  </si>
  <si>
    <t>INV-PKG-08-009-04558</t>
  </si>
  <si>
    <t>EXP-001044</t>
  </si>
  <si>
    <t>2024-04-12</t>
  </si>
  <si>
    <t>BOQ-PKG-04-01044</t>
  </si>
  <si>
    <t>INV-PKG-04-030-01044</t>
  </si>
  <si>
    <t>EXP-001049</t>
  </si>
  <si>
    <t>BOQ-PKG-09-01049</t>
  </si>
  <si>
    <t>INV-PKG-09-035-01049</t>
  </si>
  <si>
    <t>EXP-001841</t>
  </si>
  <si>
    <t>BOQ-PKG-01-01841</t>
  </si>
  <si>
    <t>INV-PKG-01-022-01841</t>
  </si>
  <si>
    <t>EXP-003161</t>
  </si>
  <si>
    <t>BOQ-PKG-01-01171</t>
  </si>
  <si>
    <t>INV-PKG-01-012-03161</t>
  </si>
  <si>
    <t>EXP-003865</t>
  </si>
  <si>
    <t>BOQ-PKG-05-01875</t>
  </si>
  <si>
    <t>INV-PKG-05-016-03865</t>
  </si>
  <si>
    <t>EXP-004726</t>
  </si>
  <si>
    <t>INV-PKG-06-002-04726</t>
  </si>
  <si>
    <t>EXP-004771</t>
  </si>
  <si>
    <t>INV-PKG-01-012-04771</t>
  </si>
  <si>
    <t>EXP-005495</t>
  </si>
  <si>
    <t>BOQ-PKG-05-01515</t>
  </si>
  <si>
    <t>INV-PKG-05-001-05495</t>
  </si>
  <si>
    <t>EXP-005632</t>
  </si>
  <si>
    <t>BOQ-PKG-02-01652</t>
  </si>
  <si>
    <t>INV-PKG-02-033-05632</t>
  </si>
  <si>
    <t>EXP-006007</t>
  </si>
  <si>
    <t>BOQ-PKG-07-00037</t>
  </si>
  <si>
    <t>INV-PKG-07-023-06007</t>
  </si>
  <si>
    <t>EXP-002041</t>
  </si>
  <si>
    <t>2024-04-13</t>
  </si>
  <si>
    <t>BOQ-PKG-01-00051</t>
  </si>
  <si>
    <t>INV-PKG-01-012-02041</t>
  </si>
  <si>
    <t>EXP-003806</t>
  </si>
  <si>
    <t>BOQ-PKG-06-01816</t>
  </si>
  <si>
    <t>INV-PKG-06-027-03806</t>
  </si>
  <si>
    <t>EXP-004852</t>
  </si>
  <si>
    <t>BOQ-PKG-02-00872</t>
  </si>
  <si>
    <t>INV-PKG-02-023-04852</t>
  </si>
  <si>
    <t>EXP-004860</t>
  </si>
  <si>
    <t>BOQ-PKG-10-00880</t>
  </si>
  <si>
    <t>INV-PKG-10-031-04860</t>
  </si>
  <si>
    <t>EXP-001599</t>
  </si>
  <si>
    <t>2024-04-14</t>
  </si>
  <si>
    <t>BOQ-PKG-09-01599</t>
  </si>
  <si>
    <t>INV-PKG-09-025-01599</t>
  </si>
  <si>
    <t>EXP-001614</t>
  </si>
  <si>
    <t>BOQ-PKG-04-01614</t>
  </si>
  <si>
    <t>INV-PKG-04-005-01614</t>
  </si>
  <si>
    <t>EXP-002828</t>
  </si>
  <si>
    <t>INV-PKG-08-029-02828</t>
  </si>
  <si>
    <t>EXP-003529</t>
  </si>
  <si>
    <t>BOQ-PKG-09-01539</t>
  </si>
  <si>
    <t>INV-PKG-09-030-03529</t>
  </si>
  <si>
    <t>EXP-004434</t>
  </si>
  <si>
    <t>BOQ-PKG-04-00454</t>
  </si>
  <si>
    <t>INV-PKG-04-025-04434</t>
  </si>
  <si>
    <t>EXP-004541</t>
  </si>
  <si>
    <t>INV-PKG-01-027-04541</t>
  </si>
  <si>
    <t>EXP-005433</t>
  </si>
  <si>
    <t>BOQ-PKG-03-01453</t>
  </si>
  <si>
    <t>INV-PKG-03-009-05433</t>
  </si>
  <si>
    <t>EXP-005684</t>
  </si>
  <si>
    <t>BOQ-PKG-04-01704</t>
  </si>
  <si>
    <t>INV-PKG-04-015-05684</t>
  </si>
  <si>
    <t>EXP-006178</t>
  </si>
  <si>
    <t>BOQ-PKG-08-00208</t>
  </si>
  <si>
    <t>INV-PKG-08-019-06178</t>
  </si>
  <si>
    <t>EXP-006877</t>
  </si>
  <si>
    <t>BOQ-PKG-07-00907</t>
  </si>
  <si>
    <t>INV-PKG-07-018-06877</t>
  </si>
  <si>
    <t>EXP-003610</t>
  </si>
  <si>
    <t>2024-04-15</t>
  </si>
  <si>
    <t>BOQ-PKG-10-01620</t>
  </si>
  <si>
    <t>INV-PKG-10-006-03610</t>
  </si>
  <si>
    <t>EXP-003921</t>
  </si>
  <si>
    <t>BOQ-PKG-01-01931</t>
  </si>
  <si>
    <t>INV-PKG-01-002-03921</t>
  </si>
  <si>
    <t>EXP-004092</t>
  </si>
  <si>
    <t>BOQ-PKG-02-00112</t>
  </si>
  <si>
    <t>INV-PKG-02-033-04092</t>
  </si>
  <si>
    <t>EXP-004390</t>
  </si>
  <si>
    <t>BOQ-PKG-10-00410</t>
  </si>
  <si>
    <t>INV-PKG-10-016-04390</t>
  </si>
  <si>
    <t>EXP-004450</t>
  </si>
  <si>
    <t>BOQ-PKG-10-00470</t>
  </si>
  <si>
    <t>INV-PKG-10-006-04450</t>
  </si>
  <si>
    <t>EXP-004512</t>
  </si>
  <si>
    <t>INV-PKG-02-033-04512</t>
  </si>
  <si>
    <t>EXP-004843</t>
  </si>
  <si>
    <t>BOQ-PKG-03-00863</t>
  </si>
  <si>
    <t>INV-PKG-03-014-04843</t>
  </si>
  <si>
    <t>EXP-005241</t>
  </si>
  <si>
    <t>BOQ-PKG-01-01261</t>
  </si>
  <si>
    <t>INV-PKG-01-027-05241</t>
  </si>
  <si>
    <t>EXP-002054</t>
  </si>
  <si>
    <t>2024-04-16</t>
  </si>
  <si>
    <t>INV-PKG-04-025-02054</t>
  </si>
  <si>
    <t>EXP-002055</t>
  </si>
  <si>
    <t>INV-PKG-05-026-02055</t>
  </si>
  <si>
    <t>EXP-000089</t>
  </si>
  <si>
    <t>2024-04-17</t>
  </si>
  <si>
    <t>INV-PKG-09-020-00089</t>
  </si>
  <si>
    <t>EXP-000547</t>
  </si>
  <si>
    <t>BOQ-PKG-07-00547</t>
  </si>
  <si>
    <t>INV-PKG-07-023-00547</t>
  </si>
  <si>
    <t>EXP-002856</t>
  </si>
  <si>
    <t>BOQ-PKG-06-00866</t>
  </si>
  <si>
    <t>INV-PKG-06-022-02856</t>
  </si>
  <si>
    <t>EXP-003099</t>
  </si>
  <si>
    <t>BOQ-PKG-09-01109</t>
  </si>
  <si>
    <t>INV-PKG-09-020-03099</t>
  </si>
  <si>
    <t>EXP-006384</t>
  </si>
  <si>
    <t>INV-PKG-04-015-06384</t>
  </si>
  <si>
    <t>EXP-006977</t>
  </si>
  <si>
    <t>BOQ-PKG-07-01007</t>
  </si>
  <si>
    <t>INV-PKG-07-013-06977</t>
  </si>
  <si>
    <t>EXP-000812</t>
  </si>
  <si>
    <t>2024-04-18</t>
  </si>
  <si>
    <t>BOQ-PKG-02-00812</t>
  </si>
  <si>
    <t>INV-PKG-02-008-00812</t>
  </si>
  <si>
    <t>EXP-001068</t>
  </si>
  <si>
    <t>INV-PKG-08-019-01068</t>
  </si>
  <si>
    <t>EXP-002361</t>
  </si>
  <si>
    <t>BOQ-PKG-01-00371</t>
  </si>
  <si>
    <t>INV-PKG-01-017-02361</t>
  </si>
  <si>
    <t>EXP-000814</t>
  </si>
  <si>
    <t>2024-04-19</t>
  </si>
  <si>
    <t>INV-PKG-04-010-00814</t>
  </si>
  <si>
    <t>EXP-001184</t>
  </si>
  <si>
    <t>INV-PKG-04-030-01184</t>
  </si>
  <si>
    <t>EXP-001496</t>
  </si>
  <si>
    <t>BOQ-PKG-06-01496</t>
  </si>
  <si>
    <t>INV-PKG-06-027-01496</t>
  </si>
  <si>
    <t>EXP-001534</t>
  </si>
  <si>
    <t>BOQ-PKG-04-01534</t>
  </si>
  <si>
    <t>INV-PKG-04-030-01534</t>
  </si>
  <si>
    <t>EXP-001572</t>
  </si>
  <si>
    <t>BOQ-PKG-02-01572</t>
  </si>
  <si>
    <t>INV-PKG-02-033-01572</t>
  </si>
  <si>
    <t>EXP-001603</t>
  </si>
  <si>
    <t>BOQ-PKG-03-01603</t>
  </si>
  <si>
    <t>INV-PKG-03-029-01603</t>
  </si>
  <si>
    <t>EXP-001714</t>
  </si>
  <si>
    <t>BOQ-PKG-04-01714</t>
  </si>
  <si>
    <t>INV-PKG-04-035-01714</t>
  </si>
  <si>
    <t>EXP-002222</t>
  </si>
  <si>
    <t>BOQ-PKG-02-00232</t>
  </si>
  <si>
    <t>INV-PKG-02-018-02222</t>
  </si>
  <si>
    <t>EXP-004321</t>
  </si>
  <si>
    <t>BOQ-PKG-01-00341</t>
  </si>
  <si>
    <t>INV-PKG-01-017-04321</t>
  </si>
  <si>
    <t>EXP-004930</t>
  </si>
  <si>
    <t>BOQ-PKG-10-00950</t>
  </si>
  <si>
    <t>INV-PKG-10-031-04930</t>
  </si>
  <si>
    <t>EXP-006323</t>
  </si>
  <si>
    <t>INV-PKG-03-024-06323</t>
  </si>
  <si>
    <t>EXP-006578</t>
  </si>
  <si>
    <t>BOQ-PKG-08-00608</t>
  </si>
  <si>
    <t>INV-PKG-08-034-06578</t>
  </si>
  <si>
    <t>EXP-006623</t>
  </si>
  <si>
    <t>BOQ-PKG-03-00653</t>
  </si>
  <si>
    <t>INV-PKG-03-009-06623</t>
  </si>
  <si>
    <t>EXP-000329</t>
  </si>
  <si>
    <t>2024-04-20</t>
  </si>
  <si>
    <t>BOQ-PKG-09-00329</t>
  </si>
  <si>
    <t>INV-PKG-09-015-00329</t>
  </si>
  <si>
    <t>EXP-001688</t>
  </si>
  <si>
    <t>BOQ-PKG-08-01688</t>
  </si>
  <si>
    <t>INV-PKG-08-009-01688</t>
  </si>
  <si>
    <t>EXP-001768</t>
  </si>
  <si>
    <t>BOQ-PKG-08-01768</t>
  </si>
  <si>
    <t>INV-PKG-08-019-01768</t>
  </si>
  <si>
    <t>EXP-002051</t>
  </si>
  <si>
    <t>BOQ-PKG-01-00061</t>
  </si>
  <si>
    <t>INV-PKG-01-022-02051</t>
  </si>
  <si>
    <t>EXP-004544</t>
  </si>
  <si>
    <t>INV-PKG-04-030-04544</t>
  </si>
  <si>
    <t>EXP-004716</t>
  </si>
  <si>
    <t>BOQ-PKG-06-00736</t>
  </si>
  <si>
    <t>INV-PKG-06-027-04716</t>
  </si>
  <si>
    <t>EXP-005739</t>
  </si>
  <si>
    <t>BOQ-PKG-09-01759</t>
  </si>
  <si>
    <t>INV-PKG-09-035-05739</t>
  </si>
  <si>
    <t>EXP-005756</t>
  </si>
  <si>
    <t>BOQ-PKG-06-01776</t>
  </si>
  <si>
    <t>INV-PKG-06-017-05756</t>
  </si>
  <si>
    <t>EXP-000018</t>
  </si>
  <si>
    <t>2024-04-21</t>
  </si>
  <si>
    <t>BOQ-PKG-08-00018</t>
  </si>
  <si>
    <t>INV-PKG-08-019-00018</t>
  </si>
  <si>
    <t>EXP-000432</t>
  </si>
  <si>
    <t>BOQ-PKG-02-00432</t>
  </si>
  <si>
    <t>INV-PKG-02-013-00432</t>
  </si>
  <si>
    <t>EXP-001653</t>
  </si>
  <si>
    <t>BOQ-PKG-03-01653</t>
  </si>
  <si>
    <t>INV-PKG-03-009-01653</t>
  </si>
  <si>
    <t>EXP-005773</t>
  </si>
  <si>
    <t>BOQ-PKG-03-01793</t>
  </si>
  <si>
    <t>INV-PKG-03-034-05773</t>
  </si>
  <si>
    <t>EXP-005953</t>
  </si>
  <si>
    <t>BOQ-PKG-03-01973</t>
  </si>
  <si>
    <t>INV-PKG-03-004-05953</t>
  </si>
  <si>
    <t>EXP-006077</t>
  </si>
  <si>
    <t>BOQ-PKG-07-00107</t>
  </si>
  <si>
    <t>INV-PKG-07-023-06077</t>
  </si>
  <si>
    <t>EXP-006530</t>
  </si>
  <si>
    <t>INV-PKG-10-021-06530</t>
  </si>
  <si>
    <t>EXP-006908</t>
  </si>
  <si>
    <t>BOQ-PKG-08-00938</t>
  </si>
  <si>
    <t>INV-PKG-08-014-06908</t>
  </si>
  <si>
    <t>EXP-001426</t>
  </si>
  <si>
    <t>2024-04-22</t>
  </si>
  <si>
    <t>INV-PKG-06-027-01426</t>
  </si>
  <si>
    <t>EXP-001868</t>
  </si>
  <si>
    <t>BOQ-PKG-08-01868</t>
  </si>
  <si>
    <t>INV-PKG-08-014-01868</t>
  </si>
  <si>
    <t>EXP-002434</t>
  </si>
  <si>
    <t>BOQ-PKG-04-00444</t>
  </si>
  <si>
    <t>INV-PKG-04-020-02434</t>
  </si>
  <si>
    <t>EXP-003566</t>
  </si>
  <si>
    <t>BOQ-PKG-06-01576</t>
  </si>
  <si>
    <t>INV-PKG-06-032-03566</t>
  </si>
  <si>
    <t>EXP-004177</t>
  </si>
  <si>
    <t>BOQ-PKG-07-00197</t>
  </si>
  <si>
    <t>INV-PKG-07-013-04177</t>
  </si>
  <si>
    <t>EXP-004755</t>
  </si>
  <si>
    <t>INV-PKG-05-031-04755</t>
  </si>
  <si>
    <t>EXP-000312</t>
  </si>
  <si>
    <t>2024-04-23</t>
  </si>
  <si>
    <t>BOQ-PKG-02-00312</t>
  </si>
  <si>
    <t>INV-PKG-02-033-00312</t>
  </si>
  <si>
    <t>EXP-000349</t>
  </si>
  <si>
    <t>BOQ-PKG-09-00349</t>
  </si>
  <si>
    <t>INV-PKG-09-035-00349</t>
  </si>
  <si>
    <t>EXP-001313</t>
  </si>
  <si>
    <t>BOQ-PKG-03-01313</t>
  </si>
  <si>
    <t>INV-PKG-03-019-01313</t>
  </si>
  <si>
    <t>EXP-003009</t>
  </si>
  <si>
    <t>BOQ-PKG-09-01019</t>
  </si>
  <si>
    <t>INV-PKG-09-035-03009</t>
  </si>
  <si>
    <t>EXP-003392</t>
  </si>
  <si>
    <t>BOQ-PKG-02-01402</t>
  </si>
  <si>
    <t>INV-PKG-02-033-03392</t>
  </si>
  <si>
    <t>EXP-004488</t>
  </si>
  <si>
    <t>INV-PKG-08-009-04488</t>
  </si>
  <si>
    <t>EXP-004526</t>
  </si>
  <si>
    <t>BOQ-PKG-06-00546</t>
  </si>
  <si>
    <t>INV-PKG-06-012-04526</t>
  </si>
  <si>
    <t>EXP-004784</t>
  </si>
  <si>
    <t>INV-PKG-04-025-04784</t>
  </si>
  <si>
    <t>EXP-006097</t>
  </si>
  <si>
    <t>BOQ-PKG-07-00127</t>
  </si>
  <si>
    <t>INV-PKG-07-008-06097</t>
  </si>
  <si>
    <t>EXP-006804</t>
  </si>
  <si>
    <t>INV-PKG-04-015-06804</t>
  </si>
  <si>
    <t>EXP-006839</t>
  </si>
  <si>
    <t>BOQ-PKG-09-00869</t>
  </si>
  <si>
    <t>INV-PKG-09-015-06839</t>
  </si>
  <si>
    <t>EXP-000047</t>
  </si>
  <si>
    <t>2024-04-24</t>
  </si>
  <si>
    <t>BOQ-PKG-07-00047</t>
  </si>
  <si>
    <t>INV-PKG-07-013-00047</t>
  </si>
  <si>
    <t>EXP-001672</t>
  </si>
  <si>
    <t>BOQ-PKG-02-01672</t>
  </si>
  <si>
    <t>INV-PKG-02-028-01672</t>
  </si>
  <si>
    <t>EXP-003148</t>
  </si>
  <si>
    <t>BOQ-PKG-08-01158</t>
  </si>
  <si>
    <t>INV-PKG-08-034-03148</t>
  </si>
  <si>
    <t>EXP-005718</t>
  </si>
  <si>
    <t>BOQ-PKG-08-01738</t>
  </si>
  <si>
    <t>INV-PKG-08-014-05718</t>
  </si>
  <si>
    <t>EXP-000163</t>
  </si>
  <si>
    <t>2024-04-25</t>
  </si>
  <si>
    <t>BOQ-PKG-03-00163</t>
  </si>
  <si>
    <t>INV-PKG-03-024-00163</t>
  </si>
  <si>
    <t>EXP-000226</t>
  </si>
  <si>
    <t>INV-PKG-06-017-00226</t>
  </si>
  <si>
    <t>EXP-000313</t>
  </si>
  <si>
    <t>BOQ-PKG-03-00313</t>
  </si>
  <si>
    <t>INV-PKG-03-034-00313</t>
  </si>
  <si>
    <t>EXP-000766</t>
  </si>
  <si>
    <t>BOQ-PKG-06-00766</t>
  </si>
  <si>
    <t>INV-PKG-06-032-00766</t>
  </si>
  <si>
    <t>EXP-001114</t>
  </si>
  <si>
    <t>BOQ-PKG-04-01114</t>
  </si>
  <si>
    <t>INV-PKG-04-030-01114</t>
  </si>
  <si>
    <t>EXP-001784</t>
  </si>
  <si>
    <t>BOQ-PKG-04-01784</t>
  </si>
  <si>
    <t>INV-PKG-04-035-01784</t>
  </si>
  <si>
    <t>EXP-002037</t>
  </si>
  <si>
    <t>INV-PKG-07-008-02037</t>
  </si>
  <si>
    <t>EXP-002357</t>
  </si>
  <si>
    <t>BOQ-PKG-07-00367</t>
  </si>
  <si>
    <t>INV-PKG-07-013-02357</t>
  </si>
  <si>
    <t>EXP-002694</t>
  </si>
  <si>
    <t>INV-PKG-04-035-02694</t>
  </si>
  <si>
    <t>EXP-003675</t>
  </si>
  <si>
    <t>BOQ-PKG-05-01685</t>
  </si>
  <si>
    <t>INV-PKG-05-001-03675</t>
  </si>
  <si>
    <t>EXP-003676</t>
  </si>
  <si>
    <t>INV-PKG-06-002-03676</t>
  </si>
  <si>
    <t>EXP-003798</t>
  </si>
  <si>
    <t>BOQ-PKG-08-01808</t>
  </si>
  <si>
    <t>INV-PKG-08-019-03798</t>
  </si>
  <si>
    <t>EXP-004182</t>
  </si>
  <si>
    <t>BOQ-PKG-02-00202</t>
  </si>
  <si>
    <t>INV-PKG-02-018-04182</t>
  </si>
  <si>
    <t>EXP-004422</t>
  </si>
  <si>
    <t>BOQ-PKG-02-00442</t>
  </si>
  <si>
    <t>INV-PKG-02-013-04422</t>
  </si>
  <si>
    <t>EXP-005278</t>
  </si>
  <si>
    <t>BOQ-PKG-08-01298</t>
  </si>
  <si>
    <t>INV-PKG-08-029-05278</t>
  </si>
  <si>
    <t>EXP-006278</t>
  </si>
  <si>
    <t>BOQ-PKG-08-00308</t>
  </si>
  <si>
    <t>INV-PKG-08-014-06278</t>
  </si>
  <si>
    <t>EXP-006493</t>
  </si>
  <si>
    <t>INV-PKG-03-019-06493</t>
  </si>
  <si>
    <t>EXP-001262</t>
  </si>
  <si>
    <t>2024-04-26</t>
  </si>
  <si>
    <t>INV-PKG-02-003-01262</t>
  </si>
  <si>
    <t>EXP-001467</t>
  </si>
  <si>
    <t>BOQ-PKG-07-01467</t>
  </si>
  <si>
    <t>INV-PKG-07-033-01467</t>
  </si>
  <si>
    <t>EXP-001891</t>
  </si>
  <si>
    <t>BOQ-PKG-01-01891</t>
  </si>
  <si>
    <t>INV-PKG-01-002-01891</t>
  </si>
  <si>
    <t>EXP-003593</t>
  </si>
  <si>
    <t>INV-PKG-03-024-03593</t>
  </si>
  <si>
    <t>EXP-004248</t>
  </si>
  <si>
    <t>BOQ-PKG-08-00268</t>
  </si>
  <si>
    <t>INV-PKG-08-014-04248</t>
  </si>
  <si>
    <t>EXP-004320</t>
  </si>
  <si>
    <t>INV-PKG-10-016-04320</t>
  </si>
  <si>
    <t>EXP-004665</t>
  </si>
  <si>
    <t>INV-PKG-05-011-04665</t>
  </si>
  <si>
    <t>EXP-005291</t>
  </si>
  <si>
    <t>BOQ-PKG-01-01311</t>
  </si>
  <si>
    <t>INV-PKG-01-007-05291</t>
  </si>
  <si>
    <t>EXP-005923</t>
  </si>
  <si>
    <t>BOQ-PKG-03-01943</t>
  </si>
  <si>
    <t>INV-PKG-03-009-05923</t>
  </si>
  <si>
    <t>EXP-006261</t>
  </si>
  <si>
    <t>INV-PKG-01-032-06261</t>
  </si>
  <si>
    <t>EXP-006527</t>
  </si>
  <si>
    <t>BOQ-PKG-07-00557</t>
  </si>
  <si>
    <t>INV-PKG-07-018-06527</t>
  </si>
  <si>
    <t>EXP-006981</t>
  </si>
  <si>
    <t>BOQ-PKG-01-01011</t>
  </si>
  <si>
    <t>INV-PKG-01-017-06981</t>
  </si>
  <si>
    <t>EXP-000703</t>
  </si>
  <si>
    <t>2024-04-27</t>
  </si>
  <si>
    <t>INV-PKG-03-004-00703</t>
  </si>
  <si>
    <t>EXP-001192</t>
  </si>
  <si>
    <t>BOQ-PKG-02-01192</t>
  </si>
  <si>
    <t>INV-PKG-02-003-01192</t>
  </si>
  <si>
    <t>EXP-001521</t>
  </si>
  <si>
    <t>BOQ-PKG-01-01521</t>
  </si>
  <si>
    <t>INV-PKG-01-017-01521</t>
  </si>
  <si>
    <t>EXP-002942</t>
  </si>
  <si>
    <t>BOQ-PKG-02-00952</t>
  </si>
  <si>
    <t>INV-PKG-02-003-02942</t>
  </si>
  <si>
    <t>EXP-004779</t>
  </si>
  <si>
    <t>INV-PKG-09-020-04779</t>
  </si>
  <si>
    <t>EXP-004993</t>
  </si>
  <si>
    <t>BOQ-PKG-03-01013</t>
  </si>
  <si>
    <t>INV-PKG-03-024-04993</t>
  </si>
  <si>
    <t>EXP-006130</t>
  </si>
  <si>
    <t>BOQ-PKG-10-00160</t>
  </si>
  <si>
    <t>INV-PKG-10-006-06130</t>
  </si>
  <si>
    <t>EXP-006644</t>
  </si>
  <si>
    <t>BOQ-PKG-04-00674</t>
  </si>
  <si>
    <t>INV-PKG-04-030-06644</t>
  </si>
  <si>
    <t>EXP-000389</t>
  </si>
  <si>
    <t>2024-04-28</t>
  </si>
  <si>
    <t>BOQ-PKG-09-00389</t>
  </si>
  <si>
    <t>INV-PKG-09-005-00389</t>
  </si>
  <si>
    <t>EXP-001946</t>
  </si>
  <si>
    <t>BOQ-PKG-06-01946</t>
  </si>
  <si>
    <t>INV-PKG-06-022-01946</t>
  </si>
  <si>
    <t>EXP-002232</t>
  </si>
  <si>
    <t>INV-PKG-02-028-02232</t>
  </si>
  <si>
    <t>EXP-002413</t>
  </si>
  <si>
    <t>BOQ-PKG-03-00423</t>
  </si>
  <si>
    <t>INV-PKG-03-034-02413</t>
  </si>
  <si>
    <t>EXP-004022</t>
  </si>
  <si>
    <t>BOQ-PKG-02-00042</t>
  </si>
  <si>
    <t>INV-PKG-02-033-04022</t>
  </si>
  <si>
    <t>EXP-004695</t>
  </si>
  <si>
    <t>BOQ-PKG-05-00715</t>
  </si>
  <si>
    <t>INV-PKG-05-006-04695</t>
  </si>
  <si>
    <t>EXP-005159</t>
  </si>
  <si>
    <t>BOQ-PKG-09-01179</t>
  </si>
  <si>
    <t>INV-PKG-09-015-05159</t>
  </si>
  <si>
    <t>EXP-005609</t>
  </si>
  <si>
    <t>BOQ-PKG-09-01629</t>
  </si>
  <si>
    <t>INV-PKG-09-010-05609</t>
  </si>
  <si>
    <t>EXP-001582</t>
  </si>
  <si>
    <t>2024-04-29</t>
  </si>
  <si>
    <t>BOQ-PKG-02-01582</t>
  </si>
  <si>
    <t>INV-PKG-02-008-01582</t>
  </si>
  <si>
    <t>EXP-001627</t>
  </si>
  <si>
    <t>INV-PKG-07-018-01627</t>
  </si>
  <si>
    <t>EXP-003279</t>
  </si>
  <si>
    <t>BOQ-PKG-09-01289</t>
  </si>
  <si>
    <t>INV-PKG-09-025-03279</t>
  </si>
  <si>
    <t>EXP-003448</t>
  </si>
  <si>
    <t>BOQ-PKG-08-01458</t>
  </si>
  <si>
    <t>INV-PKG-08-019-03448</t>
  </si>
  <si>
    <t>EXP-004701</t>
  </si>
  <si>
    <t>BOQ-PKG-01-00721</t>
  </si>
  <si>
    <t>INV-PKG-01-012-04701</t>
  </si>
  <si>
    <t>EXP-000980</t>
  </si>
  <si>
    <t>2024-04-30</t>
  </si>
  <si>
    <t>BOQ-PKG-10-00980</t>
  </si>
  <si>
    <t>INV-PKG-10-001-00980</t>
  </si>
  <si>
    <t>EXP-001075</t>
  </si>
  <si>
    <t>BOQ-PKG-05-01075</t>
  </si>
  <si>
    <t>INV-PKG-05-026-01075</t>
  </si>
  <si>
    <t>EXP-001101</t>
  </si>
  <si>
    <t>BOQ-PKG-01-01101</t>
  </si>
  <si>
    <t>INV-PKG-01-017-01101</t>
  </si>
  <si>
    <t>EXP-002366</t>
  </si>
  <si>
    <t>INV-PKG-06-022-02366</t>
  </si>
  <si>
    <t>EXP-005137</t>
  </si>
  <si>
    <t>BOQ-PKG-07-01157</t>
  </si>
  <si>
    <t>INV-PKG-07-028-05137</t>
  </si>
  <si>
    <t>EXP-005594</t>
  </si>
  <si>
    <t>INV-PKG-04-030-05594</t>
  </si>
  <si>
    <t>EXP-000529</t>
  </si>
  <si>
    <t>2024-05-01</t>
  </si>
  <si>
    <t>INV-PKG-09-005-00529</t>
  </si>
  <si>
    <t>EXP-000559</t>
  </si>
  <si>
    <t>INV-PKG-09-035-00559</t>
  </si>
  <si>
    <t>EXP-001167</t>
  </si>
  <si>
    <t>BOQ-PKG-07-01167</t>
  </si>
  <si>
    <t>INV-PKG-07-013-01167</t>
  </si>
  <si>
    <t>EXP-001654</t>
  </si>
  <si>
    <t>BOQ-PKG-04-01654</t>
  </si>
  <si>
    <t>INV-PKG-04-010-01654</t>
  </si>
  <si>
    <t>EXP-001748</t>
  </si>
  <si>
    <t>BOQ-PKG-08-01748</t>
  </si>
  <si>
    <t>INV-PKG-08-034-01748</t>
  </si>
  <si>
    <t>EXP-002001</t>
  </si>
  <si>
    <t>INV-PKG-01-007-02001</t>
  </si>
  <si>
    <t>EXP-002367</t>
  </si>
  <si>
    <t>BOQ-PKG-07-00377</t>
  </si>
  <si>
    <t>INV-PKG-07-023-02367</t>
  </si>
  <si>
    <t>EXP-002842</t>
  </si>
  <si>
    <t>BOQ-PKG-02-00852</t>
  </si>
  <si>
    <t>INV-PKG-02-008-02842</t>
  </si>
  <si>
    <t>EXP-003258</t>
  </si>
  <si>
    <t>INV-PKG-08-004-03258</t>
  </si>
  <si>
    <t>EXP-003785</t>
  </si>
  <si>
    <t>BOQ-PKG-05-01795</t>
  </si>
  <si>
    <t>INV-PKG-05-006-03785</t>
  </si>
  <si>
    <t>EXP-005626</t>
  </si>
  <si>
    <t>INV-PKG-06-027-05626</t>
  </si>
  <si>
    <t>EXP-006711</t>
  </si>
  <si>
    <t>BOQ-PKG-01-00741</t>
  </si>
  <si>
    <t>INV-PKG-01-027-06711</t>
  </si>
  <si>
    <t>EXP-006782</t>
  </si>
  <si>
    <t>INV-PKG-02-028-06782</t>
  </si>
  <si>
    <t>EXP-003663</t>
  </si>
  <si>
    <t>2024-05-02</t>
  </si>
  <si>
    <t>BOQ-PKG-03-01673</t>
  </si>
  <si>
    <t>INV-PKG-03-024-03663</t>
  </si>
  <si>
    <t>EXP-004152</t>
  </si>
  <si>
    <t>INV-PKG-02-023-04152</t>
  </si>
  <si>
    <t>EXP-005465</t>
  </si>
  <si>
    <t>BOQ-PKG-05-01485</t>
  </si>
  <si>
    <t>INV-PKG-05-006-05465</t>
  </si>
  <si>
    <t>EXP-006789</t>
  </si>
  <si>
    <t>BOQ-PKG-09-00819</t>
  </si>
  <si>
    <t>INV-PKG-09-035-06789</t>
  </si>
  <si>
    <t>EXP-000057</t>
  </si>
  <si>
    <t>2024-05-03</t>
  </si>
  <si>
    <t>INV-PKG-07-023-00057</t>
  </si>
  <si>
    <t>EXP-001115</t>
  </si>
  <si>
    <t>BOQ-PKG-05-01115</t>
  </si>
  <si>
    <t>INV-PKG-05-031-01115</t>
  </si>
  <si>
    <t>EXP-001566</t>
  </si>
  <si>
    <t>INV-PKG-06-027-01566</t>
  </si>
  <si>
    <t>EXP-003163</t>
  </si>
  <si>
    <t>BOQ-PKG-03-01173</t>
  </si>
  <si>
    <t>INV-PKG-03-014-03163</t>
  </si>
  <si>
    <t>EXP-005118</t>
  </si>
  <si>
    <t>BOQ-PKG-08-01138</t>
  </si>
  <si>
    <t>INV-PKG-08-009-05118</t>
  </si>
  <si>
    <t>EXP-000526</t>
  </si>
  <si>
    <t>2024-05-04</t>
  </si>
  <si>
    <t>INV-PKG-06-002-00526</t>
  </si>
  <si>
    <t>EXP-000999</t>
  </si>
  <si>
    <t>BOQ-PKG-09-00999</t>
  </si>
  <si>
    <t>INV-PKG-09-020-00999</t>
  </si>
  <si>
    <t>EXP-004668</t>
  </si>
  <si>
    <t>BOQ-PKG-08-00688</t>
  </si>
  <si>
    <t>INV-PKG-08-014-04668</t>
  </si>
  <si>
    <t>EXP-005074</t>
  </si>
  <si>
    <t>INV-PKG-04-035-05074</t>
  </si>
  <si>
    <t>EXP-006122</t>
  </si>
  <si>
    <t>BOQ-PKG-02-00152</t>
  </si>
  <si>
    <t>INV-PKG-02-033-06122</t>
  </si>
  <si>
    <t>EXP-001317</t>
  </si>
  <si>
    <t>2024-05-05</t>
  </si>
  <si>
    <t>BOQ-PKG-07-01317</t>
  </si>
  <si>
    <t>INV-PKG-07-023-01317</t>
  </si>
  <si>
    <t>EXP-002241</t>
  </si>
  <si>
    <t>BOQ-PKG-01-00251</t>
  </si>
  <si>
    <t>INV-PKG-01-002-02241</t>
  </si>
  <si>
    <t>EXP-005194</t>
  </si>
  <si>
    <t>BOQ-PKG-04-01214</t>
  </si>
  <si>
    <t>INV-PKG-04-015-05194</t>
  </si>
  <si>
    <t>EXP-005219</t>
  </si>
  <si>
    <t>BOQ-PKG-09-01239</t>
  </si>
  <si>
    <t>INV-PKG-09-005-05219</t>
  </si>
  <si>
    <t>EXP-005537</t>
  </si>
  <si>
    <t>BOQ-PKG-07-01557</t>
  </si>
  <si>
    <t>INV-PKG-07-008-05537</t>
  </si>
  <si>
    <t>EXP-000035</t>
  </si>
  <si>
    <t>2024-05-06</t>
  </si>
  <si>
    <t>BOQ-PKG-05-00035</t>
  </si>
  <si>
    <t>INV-PKG-05-001-00035</t>
  </si>
  <si>
    <t>EXP-002188</t>
  </si>
  <si>
    <t>BOQ-PKG-08-00198</t>
  </si>
  <si>
    <t>INV-PKG-08-019-02188</t>
  </si>
  <si>
    <t>EXP-003298</t>
  </si>
  <si>
    <t>BOQ-PKG-08-01308</t>
  </si>
  <si>
    <t>INV-PKG-08-009-03298</t>
  </si>
  <si>
    <t>EXP-003858</t>
  </si>
  <si>
    <t>INV-PKG-08-009-03858</t>
  </si>
  <si>
    <t>EXP-004467</t>
  </si>
  <si>
    <t>INV-PKG-07-023-04467</t>
  </si>
  <si>
    <t>EXP-005574</t>
  </si>
  <si>
    <t>BOQ-PKG-04-01594</t>
  </si>
  <si>
    <t>INV-PKG-04-010-05574</t>
  </si>
  <si>
    <t>EXP-005976</t>
  </si>
  <si>
    <t>BOQ-PKG-06-00006</t>
  </si>
  <si>
    <t>INV-PKG-06-027-05976</t>
  </si>
  <si>
    <t>EXP-006980</t>
  </si>
  <si>
    <t>BOQ-PKG-10-01010</t>
  </si>
  <si>
    <t>INV-PKG-10-016-06980</t>
  </si>
  <si>
    <t>EXP-000131</t>
  </si>
  <si>
    <t>2024-05-07</t>
  </si>
  <si>
    <t>BOQ-PKG-01-00131</t>
  </si>
  <si>
    <t>INV-PKG-01-027-00131</t>
  </si>
  <si>
    <t>EXP-000152</t>
  </si>
  <si>
    <t>INV-PKG-02-013-00152</t>
  </si>
  <si>
    <t>EXP-000616</t>
  </si>
  <si>
    <t>BOQ-PKG-06-00616</t>
  </si>
  <si>
    <t>INV-PKG-06-022-00616</t>
  </si>
  <si>
    <t>EXP-001487</t>
  </si>
  <si>
    <t>BOQ-PKG-07-01487</t>
  </si>
  <si>
    <t>INV-PKG-07-018-01487</t>
  </si>
  <si>
    <t>EXP-002048</t>
  </si>
  <si>
    <t>INV-PKG-08-019-02048</t>
  </si>
  <si>
    <t>EXP-004193</t>
  </si>
  <si>
    <t>BOQ-PKG-03-00213</t>
  </si>
  <si>
    <t>INV-PKG-03-029-04193</t>
  </si>
  <si>
    <t>EXP-004906</t>
  </si>
  <si>
    <t>BOQ-PKG-06-00926</t>
  </si>
  <si>
    <t>INV-PKG-06-007-04906</t>
  </si>
  <si>
    <t>EXP-005042</t>
  </si>
  <si>
    <t>BOQ-PKG-02-01062</t>
  </si>
  <si>
    <t>INV-PKG-02-003-05042</t>
  </si>
  <si>
    <t>EXP-005281</t>
  </si>
  <si>
    <t>BOQ-PKG-01-01301</t>
  </si>
  <si>
    <t>INV-PKG-01-032-05281</t>
  </si>
  <si>
    <t>EXP-006466</t>
  </si>
  <si>
    <t>BOQ-PKG-06-00496</t>
  </si>
  <si>
    <t>INV-PKG-06-027-06466</t>
  </si>
  <si>
    <t>EXP-000151</t>
  </si>
  <si>
    <t>2024-05-08</t>
  </si>
  <si>
    <t>BOQ-PKG-01-00151</t>
  </si>
  <si>
    <t>INV-PKG-01-012-00151</t>
  </si>
  <si>
    <t>EXP-000457</t>
  </si>
  <si>
    <t>BOQ-PKG-07-00457</t>
  </si>
  <si>
    <t>INV-PKG-07-003-00457</t>
  </si>
  <si>
    <t>EXP-000833</t>
  </si>
  <si>
    <t>INV-PKG-03-029-00833</t>
  </si>
  <si>
    <t>EXP-001576</t>
  </si>
  <si>
    <t>INV-PKG-06-002-01576</t>
  </si>
  <si>
    <t>EXP-002594</t>
  </si>
  <si>
    <t>INV-PKG-04-005-02594</t>
  </si>
  <si>
    <t>EXP-003328</t>
  </si>
  <si>
    <t>BOQ-PKG-08-01338</t>
  </si>
  <si>
    <t>INV-PKG-08-004-03328</t>
  </si>
  <si>
    <t>EXP-004233</t>
  </si>
  <si>
    <t>BOQ-PKG-03-00253</t>
  </si>
  <si>
    <t>INV-PKG-03-034-04233</t>
  </si>
  <si>
    <t>EXP-004353</t>
  </si>
  <si>
    <t>BOQ-PKG-03-00373</t>
  </si>
  <si>
    <t>INV-PKG-03-014-04353</t>
  </si>
  <si>
    <t>EXP-006246</t>
  </si>
  <si>
    <t>INV-PKG-06-017-06246</t>
  </si>
  <si>
    <t>EXP-000792</t>
  </si>
  <si>
    <t>2024-05-09</t>
  </si>
  <si>
    <t>INV-PKG-02-023-00792</t>
  </si>
  <si>
    <t>EXP-001307</t>
  </si>
  <si>
    <t>BOQ-PKG-07-01307</t>
  </si>
  <si>
    <t>INV-PKG-07-013-01307</t>
  </si>
  <si>
    <t>EXP-001549</t>
  </si>
  <si>
    <t>BOQ-PKG-09-01549</t>
  </si>
  <si>
    <t>INV-PKG-09-010-01549</t>
  </si>
  <si>
    <t>EXP-001887</t>
  </si>
  <si>
    <t>BOQ-PKG-07-01887</t>
  </si>
  <si>
    <t>INV-PKG-07-033-01887</t>
  </si>
  <si>
    <t>EXP-004562</t>
  </si>
  <si>
    <t>BOQ-PKG-02-00582</t>
  </si>
  <si>
    <t>INV-PKG-02-013-04562</t>
  </si>
  <si>
    <t>EXP-004948</t>
  </si>
  <si>
    <t>BOQ-PKG-08-00968</t>
  </si>
  <si>
    <t>INV-PKG-08-014-04948</t>
  </si>
  <si>
    <t>EXP-002768</t>
  </si>
  <si>
    <t>2024-05-10</t>
  </si>
  <si>
    <t>BOQ-PKG-08-00778</t>
  </si>
  <si>
    <t>INV-PKG-08-004-02768</t>
  </si>
  <si>
    <t>EXP-003827</t>
  </si>
  <si>
    <t>BOQ-PKG-07-01837</t>
  </si>
  <si>
    <t>INV-PKG-07-013-03827</t>
  </si>
  <si>
    <t>EXP-005402</t>
  </si>
  <si>
    <t>BOQ-PKG-02-01422</t>
  </si>
  <si>
    <t>INV-PKG-02-013-05402</t>
  </si>
  <si>
    <t>EXP-006544</t>
  </si>
  <si>
    <t>BOQ-PKG-04-00574</t>
  </si>
  <si>
    <t>INV-PKG-04-035-06544</t>
  </si>
  <si>
    <t>EXP-000085</t>
  </si>
  <si>
    <t>2024-05-11</t>
  </si>
  <si>
    <t>BOQ-PKG-05-00085</t>
  </si>
  <si>
    <t>INV-PKG-05-016-00085</t>
  </si>
  <si>
    <t>EXP-000165</t>
  </si>
  <si>
    <t>BOQ-PKG-05-00165</t>
  </si>
  <si>
    <t>INV-PKG-05-026-00165</t>
  </si>
  <si>
    <t>EXP-004949</t>
  </si>
  <si>
    <t>INV-PKG-09-015-04949</t>
  </si>
  <si>
    <t>EXP-005141</t>
  </si>
  <si>
    <t>BOQ-PKG-01-01161</t>
  </si>
  <si>
    <t>INV-PKG-01-032-05141</t>
  </si>
  <si>
    <t>EXP-005699</t>
  </si>
  <si>
    <t>BOQ-PKG-09-01719</t>
  </si>
  <si>
    <t>INV-PKG-09-030-05699</t>
  </si>
  <si>
    <t>EXP-005843</t>
  </si>
  <si>
    <t>BOQ-PKG-03-01863</t>
  </si>
  <si>
    <t>INV-PKG-03-034-05843</t>
  </si>
  <si>
    <t>EXP-006271</t>
  </si>
  <si>
    <t>INV-PKG-01-007-06271</t>
  </si>
  <si>
    <t>EXP-000976</t>
  </si>
  <si>
    <t>2024-05-12</t>
  </si>
  <si>
    <t>BOQ-PKG-06-00976</t>
  </si>
  <si>
    <t>INV-PKG-06-032-00976</t>
  </si>
  <si>
    <t>EXP-003310</t>
  </si>
  <si>
    <t>BOQ-PKG-10-01320</t>
  </si>
  <si>
    <t>INV-PKG-10-021-03310</t>
  </si>
  <si>
    <t>EXP-003457</t>
  </si>
  <si>
    <t>INV-PKG-07-028-03457</t>
  </si>
  <si>
    <t>EXP-004744</t>
  </si>
  <si>
    <t>INV-PKG-04-020-04744</t>
  </si>
  <si>
    <t>EXP-005222</t>
  </si>
  <si>
    <t>INV-PKG-02-008-05222</t>
  </si>
  <si>
    <t>EXP-005231</t>
  </si>
  <si>
    <t>BOQ-PKG-01-01251</t>
  </si>
  <si>
    <t>INV-PKG-01-017-05231</t>
  </si>
  <si>
    <t>EXP-001036</t>
  </si>
  <si>
    <t>2024-05-13</t>
  </si>
  <si>
    <t>BOQ-PKG-06-01036</t>
  </si>
  <si>
    <t>INV-PKG-06-022-01036</t>
  </si>
  <si>
    <t>EXP-001238</t>
  </si>
  <si>
    <t>INV-PKG-08-014-01238</t>
  </si>
  <si>
    <t>EXP-004106</t>
  </si>
  <si>
    <t>BOQ-PKG-06-00126</t>
  </si>
  <si>
    <t>INV-PKG-06-012-04106</t>
  </si>
  <si>
    <t>EXP-004200</t>
  </si>
  <si>
    <t>BOQ-PKG-10-00220</t>
  </si>
  <si>
    <t>INV-PKG-10-001-04200</t>
  </si>
  <si>
    <t>EXP-004325</t>
  </si>
  <si>
    <t>INV-PKG-05-021-04325</t>
  </si>
  <si>
    <t>EXP-005939</t>
  </si>
  <si>
    <t>BOQ-PKG-09-01959</t>
  </si>
  <si>
    <t>INV-PKG-09-025-05939</t>
  </si>
  <si>
    <t>EXP-006039</t>
  </si>
  <si>
    <t>BOQ-PKG-09-00069</t>
  </si>
  <si>
    <t>INV-PKG-09-020-06039</t>
  </si>
  <si>
    <t>EXP-000598</t>
  </si>
  <si>
    <t>2024-05-14</t>
  </si>
  <si>
    <t>BOQ-PKG-08-00598</t>
  </si>
  <si>
    <t>INV-PKG-08-004-00598</t>
  </si>
  <si>
    <t>EXP-000815</t>
  </si>
  <si>
    <t>BOQ-PKG-05-00815</t>
  </si>
  <si>
    <t>INV-PKG-05-011-00815</t>
  </si>
  <si>
    <t>EXP-000960</t>
  </si>
  <si>
    <t>BOQ-PKG-10-00960</t>
  </si>
  <si>
    <t>INV-PKG-10-016-00960</t>
  </si>
  <si>
    <t>EXP-001273</t>
  </si>
  <si>
    <t>BOQ-PKG-03-01273</t>
  </si>
  <si>
    <t>INV-PKG-03-014-01273</t>
  </si>
  <si>
    <t>EXP-001966</t>
  </si>
  <si>
    <t>BOQ-PKG-06-01966</t>
  </si>
  <si>
    <t>INV-PKG-06-007-01966</t>
  </si>
  <si>
    <t>EXP-002191</t>
  </si>
  <si>
    <t>BOQ-PKG-01-00201</t>
  </si>
  <si>
    <t>INV-PKG-01-022-02191</t>
  </si>
  <si>
    <t>EXP-002738</t>
  </si>
  <si>
    <t>BOQ-PKG-08-00748</t>
  </si>
  <si>
    <t>INV-PKG-08-009-02738</t>
  </si>
  <si>
    <t>EXP-003803</t>
  </si>
  <si>
    <t>BOQ-PKG-03-01813</t>
  </si>
  <si>
    <t>INV-PKG-03-024-03803</t>
  </si>
  <si>
    <t>EXP-000320</t>
  </si>
  <si>
    <t>2024-05-15</t>
  </si>
  <si>
    <t>BOQ-PKG-10-00320</t>
  </si>
  <si>
    <t>INV-PKG-10-006-00320</t>
  </si>
  <si>
    <t>EXP-001973</t>
  </si>
  <si>
    <t>INV-PKG-03-014-01973</t>
  </si>
  <si>
    <t>EXP-002897</t>
  </si>
  <si>
    <t>INV-PKG-07-028-02897</t>
  </si>
  <si>
    <t>EXP-006247</t>
  </si>
  <si>
    <t>BOQ-PKG-07-00277</t>
  </si>
  <si>
    <t>INV-PKG-07-018-06247</t>
  </si>
  <si>
    <t>EXP-006915</t>
  </si>
  <si>
    <t>BOQ-PKG-05-00945</t>
  </si>
  <si>
    <t>INV-PKG-05-021-06915</t>
  </si>
  <si>
    <t>EXP-000665</t>
  </si>
  <si>
    <t>2024-05-16</t>
  </si>
  <si>
    <t>BOQ-PKG-05-00665</t>
  </si>
  <si>
    <t>INV-PKG-05-001-00665</t>
  </si>
  <si>
    <t>EXP-002075</t>
  </si>
  <si>
    <t>INV-PKG-05-011-02075</t>
  </si>
  <si>
    <t>EXP-004834</t>
  </si>
  <si>
    <t>BOQ-PKG-04-00854</t>
  </si>
  <si>
    <t>INV-PKG-04-005-04834</t>
  </si>
  <si>
    <t>EXP-005688</t>
  </si>
  <si>
    <t>INV-PKG-08-019-05688</t>
  </si>
  <si>
    <t>EXP-006109</t>
  </si>
  <si>
    <t>INV-PKG-09-020-06109</t>
  </si>
  <si>
    <t>EXP-006347</t>
  </si>
  <si>
    <t>INV-PKG-07-013-06347</t>
  </si>
  <si>
    <t>EXP-000336</t>
  </si>
  <si>
    <t>2024-05-17</t>
  </si>
  <si>
    <t>BOQ-PKG-06-00336</t>
  </si>
  <si>
    <t>INV-PKG-06-022-00336</t>
  </si>
  <si>
    <t>EXP-001578</t>
  </si>
  <si>
    <t>BOQ-PKG-08-01578</t>
  </si>
  <si>
    <t>INV-PKG-08-004-01578</t>
  </si>
  <si>
    <t>EXP-002310</t>
  </si>
  <si>
    <t>INV-PKG-10-001-02310</t>
  </si>
  <si>
    <t>EXP-003048</t>
  </si>
  <si>
    <t>INV-PKG-08-004-03048</t>
  </si>
  <si>
    <t>EXP-004581</t>
  </si>
  <si>
    <t>BOQ-PKG-01-00601</t>
  </si>
  <si>
    <t>INV-PKG-01-032-04581</t>
  </si>
  <si>
    <t>EXP-006228</t>
  </si>
  <si>
    <t>BOQ-PKG-08-00258</t>
  </si>
  <si>
    <t>INV-PKG-08-034-06228</t>
  </si>
  <si>
    <t>EXP-000504</t>
  </si>
  <si>
    <t>2024-05-18</t>
  </si>
  <si>
    <t>BOQ-PKG-04-00504</t>
  </si>
  <si>
    <t>INV-PKG-04-015-00504</t>
  </si>
  <si>
    <t>EXP-000568</t>
  </si>
  <si>
    <t>BOQ-PKG-08-00568</t>
  </si>
  <si>
    <t>INV-PKG-08-009-00568</t>
  </si>
  <si>
    <t>EXP-000869</t>
  </si>
  <si>
    <t>INV-PKG-09-030-00869</t>
  </si>
  <si>
    <t>EXP-001974</t>
  </si>
  <si>
    <t>BOQ-PKG-04-01974</t>
  </si>
  <si>
    <t>INV-PKG-04-015-01974</t>
  </si>
  <si>
    <t>EXP-002386</t>
  </si>
  <si>
    <t>INV-PKG-06-007-02386</t>
  </si>
  <si>
    <t>EXP-002572</t>
  </si>
  <si>
    <t>INV-PKG-02-018-02572</t>
  </si>
  <si>
    <t>EXP-003226</t>
  </si>
  <si>
    <t>BOQ-PKG-06-01236</t>
  </si>
  <si>
    <t>INV-PKG-06-007-03226</t>
  </si>
  <si>
    <t>EXP-003240</t>
  </si>
  <si>
    <t>BOQ-PKG-10-01250</t>
  </si>
  <si>
    <t>INV-PKG-10-021-03240</t>
  </si>
  <si>
    <t>EXP-004386</t>
  </si>
  <si>
    <t>BOQ-PKG-06-00406</t>
  </si>
  <si>
    <t>INV-PKG-06-012-04386</t>
  </si>
  <si>
    <t>EXP-005619</t>
  </si>
  <si>
    <t>BOQ-PKG-09-01639</t>
  </si>
  <si>
    <t>INV-PKG-09-020-05619</t>
  </si>
  <si>
    <t>EXP-006123</t>
  </si>
  <si>
    <t>INV-PKG-03-034-06123</t>
  </si>
  <si>
    <t>EXP-006391</t>
  </si>
  <si>
    <t>BOQ-PKG-01-00421</t>
  </si>
  <si>
    <t>INV-PKG-01-022-06391</t>
  </si>
  <si>
    <t>EXP-001545</t>
  </si>
  <si>
    <t>2024-05-19</t>
  </si>
  <si>
    <t>INV-PKG-05-006-01545</t>
  </si>
  <si>
    <t>EXP-002170</t>
  </si>
  <si>
    <t>BOQ-PKG-10-00180</t>
  </si>
  <si>
    <t>INV-PKG-10-001-02170</t>
  </si>
  <si>
    <t>EXP-004606</t>
  </si>
  <si>
    <t>INV-PKG-06-022-04606</t>
  </si>
  <si>
    <t>EXP-004836</t>
  </si>
  <si>
    <t>BOQ-PKG-06-00856</t>
  </si>
  <si>
    <t>INV-PKG-06-007-04836</t>
  </si>
  <si>
    <t>EXP-006580</t>
  </si>
  <si>
    <t>BOQ-PKG-10-00610</t>
  </si>
  <si>
    <t>INV-PKG-10-001-06580</t>
  </si>
  <si>
    <t>EXP-006693</t>
  </si>
  <si>
    <t>BOQ-PKG-03-00723</t>
  </si>
  <si>
    <t>INV-PKG-03-009-06693</t>
  </si>
  <si>
    <t>EXP-006765</t>
  </si>
  <si>
    <t>INV-PKG-05-011-06765</t>
  </si>
  <si>
    <t>EXP-000307</t>
  </si>
  <si>
    <t>2024-05-20</t>
  </si>
  <si>
    <t>INV-PKG-07-028-00307</t>
  </si>
  <si>
    <t>EXP-001476</t>
  </si>
  <si>
    <t>INV-PKG-06-007-01476</t>
  </si>
  <si>
    <t>EXP-003362</t>
  </si>
  <si>
    <t>BOQ-PKG-02-01372</t>
  </si>
  <si>
    <t>INV-PKG-02-003-03362</t>
  </si>
  <si>
    <t>EXP-003419</t>
  </si>
  <si>
    <t>INV-PKG-09-025-03419</t>
  </si>
  <si>
    <t>EXP-004426</t>
  </si>
  <si>
    <t>BOQ-PKG-06-00446</t>
  </si>
  <si>
    <t>INV-PKG-06-017-04426</t>
  </si>
  <si>
    <t>EXP-005288</t>
  </si>
  <si>
    <t>INV-PKG-08-004-05288</t>
  </si>
  <si>
    <t>EXP-006628</t>
  </si>
  <si>
    <t>INV-PKG-08-014-06628</t>
  </si>
  <si>
    <t>EXP-006861</t>
  </si>
  <si>
    <t>INV-PKG-01-002-06861</t>
  </si>
  <si>
    <t>EXP-000264</t>
  </si>
  <si>
    <t>2024-05-21</t>
  </si>
  <si>
    <t>BOQ-PKG-04-00264</t>
  </si>
  <si>
    <t>INV-PKG-04-020-00264</t>
  </si>
  <si>
    <t>EXP-002148</t>
  </si>
  <si>
    <t>BOQ-PKG-08-00158</t>
  </si>
  <si>
    <t>INV-PKG-08-014-02148</t>
  </si>
  <si>
    <t>EXP-004590</t>
  </si>
  <si>
    <t>INV-PKG-10-006-04590</t>
  </si>
  <si>
    <t>EXP-005464</t>
  </si>
  <si>
    <t>BOQ-PKG-04-01484</t>
  </si>
  <si>
    <t>INV-PKG-04-005-05464</t>
  </si>
  <si>
    <t>EXP-006058</t>
  </si>
  <si>
    <t>BOQ-PKG-08-00088</t>
  </si>
  <si>
    <t>INV-PKG-08-004-06058</t>
  </si>
  <si>
    <t>EXP-006265</t>
  </si>
  <si>
    <t>BOQ-PKG-05-00295</t>
  </si>
  <si>
    <t>INV-PKG-05-001-06265</t>
  </si>
  <si>
    <t>EXP-006276</t>
  </si>
  <si>
    <t>BOQ-PKG-06-00306</t>
  </si>
  <si>
    <t>INV-PKG-06-012-06276</t>
  </si>
  <si>
    <t>EXP-006555</t>
  </si>
  <si>
    <t>BOQ-PKG-05-00585</t>
  </si>
  <si>
    <t>INV-PKG-05-011-06555</t>
  </si>
  <si>
    <t>EXP-003426</t>
  </si>
  <si>
    <t>2024-05-22</t>
  </si>
  <si>
    <t>BOQ-PKG-06-01436</t>
  </si>
  <si>
    <t>INV-PKG-06-032-03426</t>
  </si>
  <si>
    <t>EXP-003469</t>
  </si>
  <si>
    <t>BOQ-PKG-09-01479</t>
  </si>
  <si>
    <t>INV-PKG-09-005-03469</t>
  </si>
  <si>
    <t>EXP-005493</t>
  </si>
  <si>
    <t>BOQ-PKG-03-01513</t>
  </si>
  <si>
    <t>INV-PKG-03-034-05493</t>
  </si>
  <si>
    <t>EXP-006561</t>
  </si>
  <si>
    <t>BOQ-PKG-01-00591</t>
  </si>
  <si>
    <t>INV-PKG-01-017-06561</t>
  </si>
  <si>
    <t>EXP-002650</t>
  </si>
  <si>
    <t>2024-05-23</t>
  </si>
  <si>
    <t>BOQ-PKG-10-00660</t>
  </si>
  <si>
    <t>INV-PKG-10-026-02650</t>
  </si>
  <si>
    <t>EXP-003986</t>
  </si>
  <si>
    <t>INV-PKG-06-032-03986</t>
  </si>
  <si>
    <t>EXP-004410</t>
  </si>
  <si>
    <t>BOQ-PKG-10-00430</t>
  </si>
  <si>
    <t>INV-PKG-10-001-04410</t>
  </si>
  <si>
    <t>EXP-005457</t>
  </si>
  <si>
    <t>BOQ-PKG-07-01477</t>
  </si>
  <si>
    <t>INV-PKG-07-033-05457</t>
  </si>
  <si>
    <t>EXP-005811</t>
  </si>
  <si>
    <t>BOQ-PKG-01-01831</t>
  </si>
  <si>
    <t>INV-PKG-01-002-05811</t>
  </si>
  <si>
    <t>EXP-002185</t>
  </si>
  <si>
    <t>2024-05-24</t>
  </si>
  <si>
    <t>BOQ-PKG-05-00195</t>
  </si>
  <si>
    <t>INV-PKG-05-016-02185</t>
  </si>
  <si>
    <t>EXP-003014</t>
  </si>
  <si>
    <t>BOQ-PKG-04-01024</t>
  </si>
  <si>
    <t>INV-PKG-04-005-03014</t>
  </si>
  <si>
    <t>EXP-004290</t>
  </si>
  <si>
    <t>INV-PKG-10-021-04290</t>
  </si>
  <si>
    <t>EXP-005494</t>
  </si>
  <si>
    <t>BOQ-PKG-04-01514</t>
  </si>
  <si>
    <t>INV-PKG-04-035-05494</t>
  </si>
  <si>
    <t>EXP-006542</t>
  </si>
  <si>
    <t>BOQ-PKG-02-00572</t>
  </si>
  <si>
    <t>INV-PKG-02-033-06542</t>
  </si>
  <si>
    <t>EXP-001022</t>
  </si>
  <si>
    <t>2024-05-25</t>
  </si>
  <si>
    <t>BOQ-PKG-02-01022</t>
  </si>
  <si>
    <t>INV-PKG-02-008-01022</t>
  </si>
  <si>
    <t>EXP-001151</t>
  </si>
  <si>
    <t>BOQ-PKG-01-01151</t>
  </si>
  <si>
    <t>INV-PKG-01-032-01151</t>
  </si>
  <si>
    <t>EXP-002071</t>
  </si>
  <si>
    <t>INV-PKG-01-007-02071</t>
  </si>
  <si>
    <t>EXP-004748</t>
  </si>
  <si>
    <t>BOQ-PKG-08-00768</t>
  </si>
  <si>
    <t>INV-PKG-08-024-04748</t>
  </si>
  <si>
    <t>EXP-005257</t>
  </si>
  <si>
    <t>BOQ-PKG-07-01277</t>
  </si>
  <si>
    <t>INV-PKG-07-008-05257</t>
  </si>
  <si>
    <t>EXP-000283</t>
  </si>
  <si>
    <t>2024-05-26</t>
  </si>
  <si>
    <t>INV-PKG-03-004-00283</t>
  </si>
  <si>
    <t>EXP-000750</t>
  </si>
  <si>
    <t>BOQ-PKG-10-00750</t>
  </si>
  <si>
    <t>INV-PKG-10-016-00750</t>
  </si>
  <si>
    <t>EXP-001066</t>
  </si>
  <si>
    <t>BOQ-PKG-06-01066</t>
  </si>
  <si>
    <t>INV-PKG-06-017-01066</t>
  </si>
  <si>
    <t>EXP-001338</t>
  </si>
  <si>
    <t>INV-PKG-08-009-01338</t>
  </si>
  <si>
    <t>EXP-001975</t>
  </si>
  <si>
    <t>BOQ-PKG-05-01975</t>
  </si>
  <si>
    <t>INV-PKG-05-016-01975</t>
  </si>
  <si>
    <t>EXP-003317</t>
  </si>
  <si>
    <t>BOQ-PKG-07-01327</t>
  </si>
  <si>
    <t>INV-PKG-07-028-03317</t>
  </si>
  <si>
    <t>EXP-004172</t>
  </si>
  <si>
    <t>BOQ-PKG-02-00192</t>
  </si>
  <si>
    <t>INV-PKG-02-008-04172</t>
  </si>
  <si>
    <t>EXP-004350</t>
  </si>
  <si>
    <t>BOQ-PKG-10-00370</t>
  </si>
  <si>
    <t>INV-PKG-10-011-04350</t>
  </si>
  <si>
    <t>EXP-006011</t>
  </si>
  <si>
    <t>INV-PKG-01-027-06011</t>
  </si>
  <si>
    <t>EXP-006345</t>
  </si>
  <si>
    <t>BOQ-PKG-05-00375</t>
  </si>
  <si>
    <t>INV-PKG-05-011-06345</t>
  </si>
  <si>
    <t>EXP-000794</t>
  </si>
  <si>
    <t>2024-05-27</t>
  </si>
  <si>
    <t>BOQ-PKG-04-00794</t>
  </si>
  <si>
    <t>INV-PKG-04-025-00794</t>
  </si>
  <si>
    <t>EXP-000984</t>
  </si>
  <si>
    <t>BOQ-PKG-04-00984</t>
  </si>
  <si>
    <t>INV-PKG-04-005-00984</t>
  </si>
  <si>
    <t>EXP-002707</t>
  </si>
  <si>
    <t>BOQ-PKG-07-00717</t>
  </si>
  <si>
    <t>INV-PKG-07-013-02707</t>
  </si>
  <si>
    <t>EXP-002747</t>
  </si>
  <si>
    <t>BOQ-PKG-07-00757</t>
  </si>
  <si>
    <t>INV-PKG-07-018-02747</t>
  </si>
  <si>
    <t>EXP-004825</t>
  </si>
  <si>
    <t>BOQ-PKG-05-00845</t>
  </si>
  <si>
    <t>INV-PKG-05-031-04825</t>
  </si>
  <si>
    <t>EXP-006757</t>
  </si>
  <si>
    <t>BOQ-PKG-07-00787</t>
  </si>
  <si>
    <t>INV-PKG-07-003-06757</t>
  </si>
  <si>
    <t>EXP-006974</t>
  </si>
  <si>
    <t>BOQ-PKG-04-01004</t>
  </si>
  <si>
    <t>INV-PKG-04-010-06974</t>
  </si>
  <si>
    <t>EXP-006994</t>
  </si>
  <si>
    <t>INV-PKG-04-030-06994</t>
  </si>
  <si>
    <t>EXP-000896</t>
  </si>
  <si>
    <t>2024-05-28</t>
  </si>
  <si>
    <t>INV-PKG-06-022-00896</t>
  </si>
  <si>
    <t>EXP-001447</t>
  </si>
  <si>
    <t>INV-PKG-07-013-01447</t>
  </si>
  <si>
    <t>EXP-001601</t>
  </si>
  <si>
    <t>INV-PKG-01-027-01601</t>
  </si>
  <si>
    <t>EXP-003933</t>
  </si>
  <si>
    <t>INV-PKG-03-014-03933</t>
  </si>
  <si>
    <t>EXP-003956</t>
  </si>
  <si>
    <t>INV-PKG-06-002-03956</t>
  </si>
  <si>
    <t>EXP-005450</t>
  </si>
  <si>
    <t>INV-PKG-10-026-05450</t>
  </si>
  <si>
    <t>EXP-006143</t>
  </si>
  <si>
    <t>BOQ-PKG-03-00173</t>
  </si>
  <si>
    <t>INV-PKG-03-019-06143</t>
  </si>
  <si>
    <t>EXP-000463</t>
  </si>
  <si>
    <t>2024-05-29</t>
  </si>
  <si>
    <t>BOQ-PKG-03-00463</t>
  </si>
  <si>
    <t>INV-PKG-03-009-00463</t>
  </si>
  <si>
    <t>EXP-000961</t>
  </si>
  <si>
    <t>INV-PKG-01-017-00961</t>
  </si>
  <si>
    <t>EXP-002894</t>
  </si>
  <si>
    <t>INV-PKG-04-025-02894</t>
  </si>
  <si>
    <t>EXP-004144</t>
  </si>
  <si>
    <t>BOQ-PKG-04-00164</t>
  </si>
  <si>
    <t>INV-PKG-04-015-04144</t>
  </si>
  <si>
    <t>EXP-004731</t>
  </si>
  <si>
    <t>BOQ-PKG-01-00751</t>
  </si>
  <si>
    <t>INV-PKG-01-007-04731</t>
  </si>
  <si>
    <t>EXP-005502</t>
  </si>
  <si>
    <t>BOQ-PKG-02-01522</t>
  </si>
  <si>
    <t>INV-PKG-02-008-05502</t>
  </si>
  <si>
    <t>EXP-005539</t>
  </si>
  <si>
    <t>INV-PKG-09-010-05539</t>
  </si>
  <si>
    <t>EXP-003614</t>
  </si>
  <si>
    <t>2024-05-30</t>
  </si>
  <si>
    <t>BOQ-PKG-04-01624</t>
  </si>
  <si>
    <t>INV-PKG-04-010-03614</t>
  </si>
  <si>
    <t>EXP-004232</t>
  </si>
  <si>
    <t>INV-PKG-02-033-04232</t>
  </si>
  <si>
    <t>EXP-004672</t>
  </si>
  <si>
    <t>BOQ-PKG-02-00692</t>
  </si>
  <si>
    <t>INV-PKG-02-018-04672</t>
  </si>
  <si>
    <t>EXP-005963</t>
  </si>
  <si>
    <t>BOQ-PKG-03-01983</t>
  </si>
  <si>
    <t>INV-PKG-03-014-05963</t>
  </si>
  <si>
    <t>EXP-006301</t>
  </si>
  <si>
    <t>BOQ-PKG-01-00331</t>
  </si>
  <si>
    <t>INV-PKG-01-002-06301</t>
  </si>
  <si>
    <t>EXP-006891</t>
  </si>
  <si>
    <t>INV-PKG-01-032-06891</t>
  </si>
  <si>
    <t>EXP-001919</t>
  </si>
  <si>
    <t>2024-05-31</t>
  </si>
  <si>
    <t>BOQ-PKG-09-01919</t>
  </si>
  <si>
    <t>INV-PKG-09-030-01919</t>
  </si>
  <si>
    <t>EXP-003359</t>
  </si>
  <si>
    <t>BOQ-PKG-09-01369</t>
  </si>
  <si>
    <t>INV-PKG-09-035-03359</t>
  </si>
  <si>
    <t>EXP-003818</t>
  </si>
  <si>
    <t>BOQ-PKG-08-01828</t>
  </si>
  <si>
    <t>INV-PKG-08-004-03818</t>
  </si>
  <si>
    <t>EXP-005855</t>
  </si>
  <si>
    <t>INV-PKG-05-011-05855</t>
  </si>
  <si>
    <t>EXP-006604</t>
  </si>
  <si>
    <t>BOQ-PKG-04-00634</t>
  </si>
  <si>
    <t>INV-PKG-04-025-06604</t>
  </si>
  <si>
    <t>EXP-001013</t>
  </si>
  <si>
    <t>2024-06-01</t>
  </si>
  <si>
    <t>INV-PKG-03-034-01013</t>
  </si>
  <si>
    <t>EXP-002531</t>
  </si>
  <si>
    <t>BOQ-PKG-01-00541</t>
  </si>
  <si>
    <t>INV-PKG-01-012-02531</t>
  </si>
  <si>
    <t>EXP-002697</t>
  </si>
  <si>
    <t>BOQ-PKG-07-00707</t>
  </si>
  <si>
    <t>INV-PKG-07-003-02697</t>
  </si>
  <si>
    <t>EXP-003847</t>
  </si>
  <si>
    <t>BOQ-PKG-07-01857</t>
  </si>
  <si>
    <t>INV-PKG-07-033-03847</t>
  </si>
  <si>
    <t>EXP-006116</t>
  </si>
  <si>
    <t>BOQ-PKG-06-00146</t>
  </si>
  <si>
    <t>INV-PKG-06-027-06116</t>
  </si>
  <si>
    <t>EXP-006139</t>
  </si>
  <si>
    <t>BOQ-PKG-09-00169</t>
  </si>
  <si>
    <t>INV-PKG-09-015-06139</t>
  </si>
  <si>
    <t>EXP-006633</t>
  </si>
  <si>
    <t>INV-PKG-03-019-06633</t>
  </si>
  <si>
    <t>EXP-006824</t>
  </si>
  <si>
    <t>INV-PKG-04-035-06824</t>
  </si>
  <si>
    <t>EXP-000395</t>
  </si>
  <si>
    <t>2024-06-02</t>
  </si>
  <si>
    <t>BOQ-PKG-05-00395</t>
  </si>
  <si>
    <t>INV-PKG-05-011-00395</t>
  </si>
  <si>
    <t>EXP-001485</t>
  </si>
  <si>
    <t>INV-PKG-05-016-01485</t>
  </si>
  <si>
    <t>EXP-001769</t>
  </si>
  <si>
    <t>BOQ-PKG-09-01769</t>
  </si>
  <si>
    <t>INV-PKG-09-020-01769</t>
  </si>
  <si>
    <t>EXP-002564</t>
  </si>
  <si>
    <t>INV-PKG-04-010-02564</t>
  </si>
  <si>
    <t>EXP-003887</t>
  </si>
  <si>
    <t>BOQ-PKG-07-01897</t>
  </si>
  <si>
    <t>INV-PKG-07-003-03887</t>
  </si>
  <si>
    <t>EXP-004330</t>
  </si>
  <si>
    <t>BOQ-PKG-10-00350</t>
  </si>
  <si>
    <t>INV-PKG-10-026-04330</t>
  </si>
  <si>
    <t>EXP-005044</t>
  </si>
  <si>
    <t>BOQ-PKG-04-01064</t>
  </si>
  <si>
    <t>INV-PKG-04-005-05044</t>
  </si>
  <si>
    <t>EXP-005091</t>
  </si>
  <si>
    <t>INV-PKG-01-017-05091</t>
  </si>
  <si>
    <t>EXP-005228</t>
  </si>
  <si>
    <t>BOQ-PKG-08-01248</t>
  </si>
  <si>
    <t>INV-PKG-08-014-05228</t>
  </si>
  <si>
    <t>EXP-006666</t>
  </si>
  <si>
    <t>BOQ-PKG-06-00696</t>
  </si>
  <si>
    <t>INV-PKG-06-017-06666</t>
  </si>
  <si>
    <t>EXP-001926</t>
  </si>
  <si>
    <t>2024-06-03</t>
  </si>
  <si>
    <t>BOQ-PKG-06-01926</t>
  </si>
  <si>
    <t>INV-PKG-06-002-01926</t>
  </si>
  <si>
    <t>EXP-002069</t>
  </si>
  <si>
    <t>BOQ-PKG-09-00079</t>
  </si>
  <si>
    <t>INV-PKG-09-005-02069</t>
  </si>
  <si>
    <t>EXP-002815</t>
  </si>
  <si>
    <t>BOQ-PKG-05-00825</t>
  </si>
  <si>
    <t>INV-PKG-05-016-02815</t>
  </si>
  <si>
    <t>EXP-003688</t>
  </si>
  <si>
    <t>BOQ-PKG-08-01698</t>
  </si>
  <si>
    <t>INV-PKG-08-014-03688</t>
  </si>
  <si>
    <t>EXP-004299</t>
  </si>
  <si>
    <t>INV-PKG-09-030-04299</t>
  </si>
  <si>
    <t>EXP-004838</t>
  </si>
  <si>
    <t>INV-PKG-08-009-04838</t>
  </si>
  <si>
    <t>EXP-000842</t>
  </si>
  <si>
    <t>2024-06-04</t>
  </si>
  <si>
    <t>BOQ-PKG-02-00842</t>
  </si>
  <si>
    <t>INV-PKG-02-003-00842</t>
  </si>
  <si>
    <t>EXP-002118</t>
  </si>
  <si>
    <t>BOQ-PKG-08-00128</t>
  </si>
  <si>
    <t>INV-PKG-08-019-02118</t>
  </si>
  <si>
    <t>EXP-003015</t>
  </si>
  <si>
    <t>INV-PKG-05-006-03015</t>
  </si>
  <si>
    <t>EXP-003476</t>
  </si>
  <si>
    <t>BOQ-PKG-06-01486</t>
  </si>
  <si>
    <t>INV-PKG-06-012-03476</t>
  </si>
  <si>
    <t>EXP-004712</t>
  </si>
  <si>
    <t>INV-PKG-02-023-04712</t>
  </si>
  <si>
    <t>EXP-004999</t>
  </si>
  <si>
    <t>INV-PKG-09-030-04999</t>
  </si>
  <si>
    <t>EXP-005306</t>
  </si>
  <si>
    <t>BOQ-PKG-06-01326</t>
  </si>
  <si>
    <t>INV-PKG-06-022-05306</t>
  </si>
  <si>
    <t>EXP-005387</t>
  </si>
  <si>
    <t>BOQ-PKG-07-01407</t>
  </si>
  <si>
    <t>INV-PKG-07-033-05387</t>
  </si>
  <si>
    <t>EXP-006029</t>
  </si>
  <si>
    <t>BOQ-PKG-09-00059</t>
  </si>
  <si>
    <t>INV-PKG-09-010-06029</t>
  </si>
  <si>
    <t>EXP-006101</t>
  </si>
  <si>
    <t>INV-PKG-01-012-06101</t>
  </si>
  <si>
    <t>EXP-006688</t>
  </si>
  <si>
    <t>BOQ-PKG-08-00718</t>
  </si>
  <si>
    <t>INV-PKG-08-004-06688</t>
  </si>
  <si>
    <t>EXP-000783</t>
  </si>
  <si>
    <t>2024-06-05</t>
  </si>
  <si>
    <t>BOQ-PKG-03-00783</t>
  </si>
  <si>
    <t>INV-PKG-03-014-00783</t>
  </si>
  <si>
    <t>EXP-001459</t>
  </si>
  <si>
    <t>BOQ-PKG-09-01459</t>
  </si>
  <si>
    <t>INV-PKG-09-025-01459</t>
  </si>
  <si>
    <t>EXP-001696</t>
  </si>
  <si>
    <t>BOQ-PKG-06-01696</t>
  </si>
  <si>
    <t>INV-PKG-06-017-01696</t>
  </si>
  <si>
    <t>EXP-002283</t>
  </si>
  <si>
    <t>INV-PKG-03-009-02283</t>
  </si>
  <si>
    <t>EXP-002919</t>
  </si>
  <si>
    <t>BOQ-PKG-09-00929</t>
  </si>
  <si>
    <t>INV-PKG-09-015-02919</t>
  </si>
  <si>
    <t>EXP-001757</t>
  </si>
  <si>
    <t>2024-06-06</t>
  </si>
  <si>
    <t>BOQ-PKG-07-01757</t>
  </si>
  <si>
    <t>INV-PKG-07-008-01757</t>
  </si>
  <si>
    <t>EXP-001993</t>
  </si>
  <si>
    <t>INV-PKG-03-034-01993</t>
  </si>
  <si>
    <t>EXP-002112</t>
  </si>
  <si>
    <t>BOQ-PKG-02-00122</t>
  </si>
  <si>
    <t>INV-PKG-02-013-02112</t>
  </si>
  <si>
    <t>EXP-003064</t>
  </si>
  <si>
    <t>BOQ-PKG-04-01074</t>
  </si>
  <si>
    <t>INV-PKG-04-020-03064</t>
  </si>
  <si>
    <t>EXP-003340</t>
  </si>
  <si>
    <t>BOQ-PKG-10-01350</t>
  </si>
  <si>
    <t>INV-PKG-10-016-03340</t>
  </si>
  <si>
    <t>EXP-003404</t>
  </si>
  <si>
    <t>BOQ-PKG-04-01414</t>
  </si>
  <si>
    <t>INV-PKG-04-010-03404</t>
  </si>
  <si>
    <t>EXP-003428</t>
  </si>
  <si>
    <t>BOQ-PKG-08-01438</t>
  </si>
  <si>
    <t>INV-PKG-08-034-03428</t>
  </si>
  <si>
    <t>EXP-003589</t>
  </si>
  <si>
    <t>INV-PKG-09-020-03589</t>
  </si>
  <si>
    <t>EXP-001210</t>
  </si>
  <si>
    <t>2024-06-07</t>
  </si>
  <si>
    <t>BOQ-PKG-10-01210</t>
  </si>
  <si>
    <t>INV-PKG-10-021-01210</t>
  </si>
  <si>
    <t>EXP-001520</t>
  </si>
  <si>
    <t>INV-PKG-10-016-01520</t>
  </si>
  <si>
    <t>EXP-002451</t>
  </si>
  <si>
    <t>BOQ-PKG-01-00461</t>
  </si>
  <si>
    <t>INV-PKG-01-002-02451</t>
  </si>
  <si>
    <t>EXP-003484</t>
  </si>
  <si>
    <t>BOQ-PKG-04-01494</t>
  </si>
  <si>
    <t>INV-PKG-04-020-03484</t>
  </si>
  <si>
    <t>EXP-003685</t>
  </si>
  <si>
    <t>BOQ-PKG-05-01695</t>
  </si>
  <si>
    <t>INV-PKG-05-011-03685</t>
  </si>
  <si>
    <t>EXP-004378</t>
  </si>
  <si>
    <t>BOQ-PKG-08-00398</t>
  </si>
  <si>
    <t>INV-PKG-08-004-04378</t>
  </si>
  <si>
    <t>EXP-004991</t>
  </si>
  <si>
    <t>INV-PKG-01-022-04991</t>
  </si>
  <si>
    <t>EXP-005518</t>
  </si>
  <si>
    <t>BOQ-PKG-08-01538</t>
  </si>
  <si>
    <t>INV-PKG-08-024-05518</t>
  </si>
  <si>
    <t>EXP-005758</t>
  </si>
  <si>
    <t>BOQ-PKG-08-01778</t>
  </si>
  <si>
    <t>INV-PKG-08-019-05758</t>
  </si>
  <si>
    <t>EXP-005825</t>
  </si>
  <si>
    <t>INV-PKG-05-016-05825</t>
  </si>
  <si>
    <t>EXP-000202</t>
  </si>
  <si>
    <t>2024-06-08</t>
  </si>
  <si>
    <t>INV-PKG-02-028-00202</t>
  </si>
  <si>
    <t>EXP-001286</t>
  </si>
  <si>
    <t>BOQ-PKG-06-01286</t>
  </si>
  <si>
    <t>INV-PKG-06-027-01286</t>
  </si>
  <si>
    <t>EXP-001291</t>
  </si>
  <si>
    <t>BOQ-PKG-01-01291</t>
  </si>
  <si>
    <t>INV-PKG-01-032-01291</t>
  </si>
  <si>
    <t>EXP-001384</t>
  </si>
  <si>
    <t>BOQ-PKG-04-01384</t>
  </si>
  <si>
    <t>INV-PKG-04-020-01384</t>
  </si>
  <si>
    <t>EXP-001678</t>
  </si>
  <si>
    <t>BOQ-PKG-08-01678</t>
  </si>
  <si>
    <t>INV-PKG-08-034-01678</t>
  </si>
  <si>
    <t>EXP-003029</t>
  </si>
  <si>
    <t>BOQ-PKG-09-01039</t>
  </si>
  <si>
    <t>INV-PKG-09-020-03029</t>
  </si>
  <si>
    <t>EXP-005323</t>
  </si>
  <si>
    <t>BOQ-PKG-03-01343</t>
  </si>
  <si>
    <t>INV-PKG-03-004-05323</t>
  </si>
  <si>
    <t>EXP-005469</t>
  </si>
  <si>
    <t>BOQ-PKG-09-01489</t>
  </si>
  <si>
    <t>INV-PKG-09-010-05469</t>
  </si>
  <si>
    <t>EXP-005600</t>
  </si>
  <si>
    <t>INV-PKG-10-001-05600</t>
  </si>
  <si>
    <t>EXP-006010</t>
  </si>
  <si>
    <t>INV-PKG-10-026-06010</t>
  </si>
  <si>
    <t>EXP-000800</t>
  </si>
  <si>
    <t>2024-06-09</t>
  </si>
  <si>
    <t>BOQ-PKG-10-00800</t>
  </si>
  <si>
    <t>INV-PKG-10-031-00800</t>
  </si>
  <si>
    <t>EXP-001921</t>
  </si>
  <si>
    <t>INV-PKG-01-032-01921</t>
  </si>
  <si>
    <t>EXP-003441</t>
  </si>
  <si>
    <t>BOQ-PKG-01-01451</t>
  </si>
  <si>
    <t>INV-PKG-01-012-03441</t>
  </si>
  <si>
    <t>EXP-004942</t>
  </si>
  <si>
    <t>BOQ-PKG-02-00962</t>
  </si>
  <si>
    <t>INV-PKG-02-008-04942</t>
  </si>
  <si>
    <t>EXP-005558</t>
  </si>
  <si>
    <t>INV-PKG-08-029-05558</t>
  </si>
  <si>
    <t>EXP-005891</t>
  </si>
  <si>
    <t>INV-PKG-01-012-05891</t>
  </si>
  <si>
    <t>EXP-000437</t>
  </si>
  <si>
    <t>2024-06-10</t>
  </si>
  <si>
    <t>BOQ-PKG-07-00437</t>
  </si>
  <si>
    <t>INV-PKG-07-018-00437</t>
  </si>
  <si>
    <t>EXP-001899</t>
  </si>
  <si>
    <t>BOQ-PKG-09-01899</t>
  </si>
  <si>
    <t>INV-PKG-09-010-01899</t>
  </si>
  <si>
    <t>EXP-002065</t>
  </si>
  <si>
    <t>BOQ-PKG-05-00075</t>
  </si>
  <si>
    <t>INV-PKG-05-001-02065</t>
  </si>
  <si>
    <t>EXP-002859</t>
  </si>
  <si>
    <t>INV-PKG-09-025-02859</t>
  </si>
  <si>
    <t>EXP-003183</t>
  </si>
  <si>
    <t>BOQ-PKG-03-01193</t>
  </si>
  <si>
    <t>INV-PKG-03-034-03183</t>
  </si>
  <si>
    <t>EXP-004594</t>
  </si>
  <si>
    <t>BOQ-PKG-04-00614</t>
  </si>
  <si>
    <t>INV-PKG-04-010-04594</t>
  </si>
  <si>
    <t>EXP-006296</t>
  </si>
  <si>
    <t>BOQ-PKG-06-00326</t>
  </si>
  <si>
    <t>INV-PKG-06-032-06296</t>
  </si>
  <si>
    <t>EXP-006951</t>
  </si>
  <si>
    <t>BOQ-PKG-01-00981</t>
  </si>
  <si>
    <t>INV-PKG-01-022-06951</t>
  </si>
  <si>
    <t>EXP-000303</t>
  </si>
  <si>
    <t>2024-06-11</t>
  </si>
  <si>
    <t>INV-PKG-03-024-00303</t>
  </si>
  <si>
    <t>EXP-000444</t>
  </si>
  <si>
    <t>INV-PKG-04-025-00444</t>
  </si>
  <si>
    <t>EXP-000572</t>
  </si>
  <si>
    <t>INV-PKG-02-013-00572</t>
  </si>
  <si>
    <t>EXP-000879</t>
  </si>
  <si>
    <t>BOQ-PKG-09-00879</t>
  </si>
  <si>
    <t>INV-PKG-09-005-00879</t>
  </si>
  <si>
    <t>EXP-002125</t>
  </si>
  <si>
    <t>INV-PKG-05-026-02125</t>
  </si>
  <si>
    <t>EXP-003264</t>
  </si>
  <si>
    <t>BOQ-PKG-04-01274</t>
  </si>
  <si>
    <t>INV-PKG-04-010-03264</t>
  </si>
  <si>
    <t>EXP-004214</t>
  </si>
  <si>
    <t>BOQ-PKG-04-00234</t>
  </si>
  <si>
    <t>INV-PKG-04-015-04214</t>
  </si>
  <si>
    <t>EXP-005368</t>
  </si>
  <si>
    <t>INV-PKG-08-014-05368</t>
  </si>
  <si>
    <t>EXP-000490</t>
  </si>
  <si>
    <t>2024-06-12</t>
  </si>
  <si>
    <t>BOQ-PKG-10-00490</t>
  </si>
  <si>
    <t>INV-PKG-10-001-00490</t>
  </si>
  <si>
    <t>EXP-001087</t>
  </si>
  <si>
    <t>INV-PKG-07-003-01087</t>
  </si>
  <si>
    <t>EXP-002538</t>
  </si>
  <si>
    <t>BOQ-PKG-08-00548</t>
  </si>
  <si>
    <t>INV-PKG-08-019-02538</t>
  </si>
  <si>
    <t>EXP-002895</t>
  </si>
  <si>
    <t>INV-PKG-05-026-02895</t>
  </si>
  <si>
    <t>EXP-002923</t>
  </si>
  <si>
    <t>BOQ-PKG-03-00933</t>
  </si>
  <si>
    <t>INV-PKG-03-019-02923</t>
  </si>
  <si>
    <t>EXP-005024</t>
  </si>
  <si>
    <t>INV-PKG-04-020-05024</t>
  </si>
  <si>
    <t>EXP-005949</t>
  </si>
  <si>
    <t>BOQ-PKG-09-01969</t>
  </si>
  <si>
    <t>INV-PKG-09-035-05949</t>
  </si>
  <si>
    <t>EXP-006244</t>
  </si>
  <si>
    <t>BOQ-PKG-04-00274</t>
  </si>
  <si>
    <t>INV-PKG-04-015-06244</t>
  </si>
  <si>
    <t>EXP-000755</t>
  </si>
  <si>
    <t>2024-06-13</t>
  </si>
  <si>
    <t>INV-PKG-05-021-00755</t>
  </si>
  <si>
    <t>EXP-001131</t>
  </si>
  <si>
    <t>BOQ-PKG-01-01131</t>
  </si>
  <si>
    <t>INV-PKG-01-012-01131</t>
  </si>
  <si>
    <t>EXP-001747</t>
  </si>
  <si>
    <t>BOQ-PKG-07-01747</t>
  </si>
  <si>
    <t>INV-PKG-07-033-01747</t>
  </si>
  <si>
    <t>EXP-003537</t>
  </si>
  <si>
    <t>BOQ-PKG-07-01547</t>
  </si>
  <si>
    <t>INV-PKG-07-003-03537</t>
  </si>
  <si>
    <t>EXP-005052</t>
  </si>
  <si>
    <t>BOQ-PKG-02-01072</t>
  </si>
  <si>
    <t>INV-PKG-02-013-05052</t>
  </si>
  <si>
    <t>EXP-006513</t>
  </si>
  <si>
    <t>BOQ-PKG-03-00543</t>
  </si>
  <si>
    <t>INV-PKG-03-004-06513</t>
  </si>
  <si>
    <t>EXP-000170</t>
  </si>
  <si>
    <t>2024-06-14</t>
  </si>
  <si>
    <t>INV-PKG-10-031-00170</t>
  </si>
  <si>
    <t>EXP-002238</t>
  </si>
  <si>
    <t>BOQ-PKG-08-00248</t>
  </si>
  <si>
    <t>INV-PKG-08-034-02238</t>
  </si>
  <si>
    <t>EXP-002515</t>
  </si>
  <si>
    <t>BOQ-PKG-05-00525</t>
  </si>
  <si>
    <t>INV-PKG-05-031-02515</t>
  </si>
  <si>
    <t>EXP-003664</t>
  </si>
  <si>
    <t>BOQ-PKG-04-01674</t>
  </si>
  <si>
    <t>INV-PKG-04-025-03664</t>
  </si>
  <si>
    <t>EXP-003769</t>
  </si>
  <si>
    <t>BOQ-PKG-09-01779</t>
  </si>
  <si>
    <t>INV-PKG-09-025-03769</t>
  </si>
  <si>
    <t>EXP-003874</t>
  </si>
  <si>
    <t>BOQ-PKG-04-01884</t>
  </si>
  <si>
    <t>INV-PKG-04-025-03874</t>
  </si>
  <si>
    <t>EXP-004266</t>
  </si>
  <si>
    <t>BOQ-PKG-06-00286</t>
  </si>
  <si>
    <t>INV-PKG-06-032-04266</t>
  </si>
  <si>
    <t>EXP-006850</t>
  </si>
  <si>
    <t>INV-PKG-10-026-06850</t>
  </si>
  <si>
    <t>EXP-003172</t>
  </si>
  <si>
    <t>2024-06-15</t>
  </si>
  <si>
    <t>BOQ-PKG-02-01182</t>
  </si>
  <si>
    <t>INV-PKG-02-023-03172</t>
  </si>
  <si>
    <t>EXP-003442</t>
  </si>
  <si>
    <t>BOQ-PKG-02-01452</t>
  </si>
  <si>
    <t>INV-PKG-02-013-03442</t>
  </si>
  <si>
    <t>EXP-004015</t>
  </si>
  <si>
    <t>INV-PKG-05-026-04015</t>
  </si>
  <si>
    <t>EXP-004689</t>
  </si>
  <si>
    <t>BOQ-PKG-09-00709</t>
  </si>
  <si>
    <t>INV-PKG-09-035-04689</t>
  </si>
  <si>
    <t>EXP-005865</t>
  </si>
  <si>
    <t>BOQ-PKG-05-01885</t>
  </si>
  <si>
    <t>INV-PKG-05-021-05865</t>
  </si>
  <si>
    <t>EXP-000101</t>
  </si>
  <si>
    <t>2024-06-16</t>
  </si>
  <si>
    <t>BOQ-PKG-01-00101</t>
  </si>
  <si>
    <t>INV-PKG-01-032-00101</t>
  </si>
  <si>
    <t>EXP-000186</t>
  </si>
  <si>
    <t>BOQ-PKG-06-00186</t>
  </si>
  <si>
    <t>INV-PKG-06-012-00186</t>
  </si>
  <si>
    <t>EXP-005781</t>
  </si>
  <si>
    <t>BOQ-PKG-01-01801</t>
  </si>
  <si>
    <t>INV-PKG-01-007-05781</t>
  </si>
  <si>
    <t>EXP-000061</t>
  </si>
  <si>
    <t>2024-06-17</t>
  </si>
  <si>
    <t>INV-PKG-01-027-00061</t>
  </si>
  <si>
    <t>EXP-000375</t>
  </si>
  <si>
    <t>INV-PKG-05-026-00375</t>
  </si>
  <si>
    <t>EXP-001432</t>
  </si>
  <si>
    <t>INV-PKG-02-033-01432</t>
  </si>
  <si>
    <t>EXP-003356</t>
  </si>
  <si>
    <t>INV-PKG-06-032-03356</t>
  </si>
  <si>
    <t>EXP-005303</t>
  </si>
  <si>
    <t>BOQ-PKG-03-01323</t>
  </si>
  <si>
    <t>INV-PKG-03-019-05303</t>
  </si>
  <si>
    <t>EXP-006932</t>
  </si>
  <si>
    <t>INV-PKG-02-003-06932</t>
  </si>
  <si>
    <t>EXP-001939</t>
  </si>
  <si>
    <t>2024-06-18</t>
  </si>
  <si>
    <t>BOQ-PKG-09-01939</t>
  </si>
  <si>
    <t>INV-PKG-09-015-01939</t>
  </si>
  <si>
    <t>EXP-004050</t>
  </si>
  <si>
    <t>BOQ-PKG-10-00070</t>
  </si>
  <si>
    <t>INV-PKG-10-026-04050</t>
  </si>
  <si>
    <t>EXP-005449</t>
  </si>
  <si>
    <t>BOQ-PKG-09-01469</t>
  </si>
  <si>
    <t>INV-PKG-09-025-05449</t>
  </si>
  <si>
    <t>EXP-006645</t>
  </si>
  <si>
    <t>INV-PKG-05-031-06645</t>
  </si>
  <si>
    <t>EXP-001541</t>
  </si>
  <si>
    <t>2024-06-19</t>
  </si>
  <si>
    <t>BOQ-PKG-01-01541</t>
  </si>
  <si>
    <t>INV-PKG-01-002-01541</t>
  </si>
  <si>
    <t>EXP-001554</t>
  </si>
  <si>
    <t>BOQ-PKG-04-01554</t>
  </si>
  <si>
    <t>INV-PKG-04-015-01554</t>
  </si>
  <si>
    <t>EXP-002883</t>
  </si>
  <si>
    <t>INV-PKG-03-014-02883</t>
  </si>
  <si>
    <t>EXP-003050</t>
  </si>
  <si>
    <t>BOQ-PKG-10-01060</t>
  </si>
  <si>
    <t>INV-PKG-10-006-03050</t>
  </si>
  <si>
    <t>EXP-003963</t>
  </si>
  <si>
    <t>INV-PKG-03-009-03963</t>
  </si>
  <si>
    <t>EXP-004891</t>
  </si>
  <si>
    <t>BOQ-PKG-01-00911</t>
  </si>
  <si>
    <t>INV-PKG-01-027-04891</t>
  </si>
  <si>
    <t>EXP-005377</t>
  </si>
  <si>
    <t>BOQ-PKG-07-01397</t>
  </si>
  <si>
    <t>INV-PKG-07-023-05377</t>
  </si>
  <si>
    <t>EXP-000207</t>
  </si>
  <si>
    <t>2024-06-20</t>
  </si>
  <si>
    <t>BOQ-PKG-07-00207</t>
  </si>
  <si>
    <t>INV-PKG-07-033-00207</t>
  </si>
  <si>
    <t>EXP-001353</t>
  </si>
  <si>
    <t>BOQ-PKG-03-01353</t>
  </si>
  <si>
    <t>INV-PKG-03-024-01353</t>
  </si>
  <si>
    <t>EXP-001398</t>
  </si>
  <si>
    <t>BOQ-PKG-08-01398</t>
  </si>
  <si>
    <t>INV-PKG-08-034-01398</t>
  </si>
  <si>
    <t>EXP-003105</t>
  </si>
  <si>
    <t>INV-PKG-05-026-03105</t>
  </si>
  <si>
    <t>EXP-004225</t>
  </si>
  <si>
    <t>BOQ-PKG-05-00245</t>
  </si>
  <si>
    <t>INV-PKG-05-026-04225</t>
  </si>
  <si>
    <t>EXP-004777</t>
  </si>
  <si>
    <t>BOQ-PKG-07-00797</t>
  </si>
  <si>
    <t>INV-PKG-07-018-04777</t>
  </si>
  <si>
    <t>EXP-000367</t>
  </si>
  <si>
    <t>2024-06-21</t>
  </si>
  <si>
    <t>INV-PKG-07-018-00367</t>
  </si>
  <si>
    <t>EXP-001304</t>
  </si>
  <si>
    <t>BOQ-PKG-04-01304</t>
  </si>
  <si>
    <t>INV-PKG-04-010-01304</t>
  </si>
  <si>
    <t>EXP-003019</t>
  </si>
  <si>
    <t>BOQ-PKG-09-01029</t>
  </si>
  <si>
    <t>INV-PKG-09-010-03019</t>
  </si>
  <si>
    <t>EXP-004593</t>
  </si>
  <si>
    <t>INV-PKG-03-009-04593</t>
  </si>
  <si>
    <t>EXP-004914</t>
  </si>
  <si>
    <t>BOQ-PKG-04-00934</t>
  </si>
  <si>
    <t>INV-PKG-04-015-04914</t>
  </si>
  <si>
    <t>EXP-005846</t>
  </si>
  <si>
    <t>BOQ-PKG-06-01866</t>
  </si>
  <si>
    <t>INV-PKG-06-002-05846</t>
  </si>
  <si>
    <t>EXP-005898</t>
  </si>
  <si>
    <t>BOQ-PKG-08-01918</t>
  </si>
  <si>
    <t>INV-PKG-08-019-05898</t>
  </si>
  <si>
    <t>EXP-006033</t>
  </si>
  <si>
    <t>BOQ-PKG-03-00063</t>
  </si>
  <si>
    <t>INV-PKG-03-014-06033</t>
  </si>
  <si>
    <t>EXP-006539</t>
  </si>
  <si>
    <t>BOQ-PKG-09-00569</t>
  </si>
  <si>
    <t>INV-PKG-09-030-06539</t>
  </si>
  <si>
    <t>EXP-000136</t>
  </si>
  <si>
    <t>2024-06-22</t>
  </si>
  <si>
    <t>INV-PKG-06-032-00136</t>
  </si>
  <si>
    <t>EXP-000434</t>
  </si>
  <si>
    <t>BOQ-PKG-04-00434</t>
  </si>
  <si>
    <t>INV-PKG-04-015-00434</t>
  </si>
  <si>
    <t>EXP-001859</t>
  </si>
  <si>
    <t>BOQ-PKG-09-01859</t>
  </si>
  <si>
    <t>INV-PKG-09-005-01859</t>
  </si>
  <si>
    <t>EXP-002142</t>
  </si>
  <si>
    <t>INV-PKG-02-008-02142</t>
  </si>
  <si>
    <t>EXP-004855</t>
  </si>
  <si>
    <t>BOQ-PKG-05-00875</t>
  </si>
  <si>
    <t>INV-PKG-05-026-04855</t>
  </si>
  <si>
    <t>EXP-005491</t>
  </si>
  <si>
    <t>BOQ-PKG-01-01511</t>
  </si>
  <si>
    <t>INV-PKG-01-032-05491</t>
  </si>
  <si>
    <t>EXP-005545</t>
  </si>
  <si>
    <t>INV-PKG-05-016-05545</t>
  </si>
  <si>
    <t>EXP-005571</t>
  </si>
  <si>
    <t>BOQ-PKG-01-01591</t>
  </si>
  <si>
    <t>INV-PKG-01-007-05571</t>
  </si>
  <si>
    <t>EXP-000167</t>
  </si>
  <si>
    <t>2024-06-23</t>
  </si>
  <si>
    <t>BOQ-PKG-07-00167</t>
  </si>
  <si>
    <t>INV-PKG-07-028-00167</t>
  </si>
  <si>
    <t>EXP-000347</t>
  </si>
  <si>
    <t>BOQ-PKG-07-00347</t>
  </si>
  <si>
    <t>INV-PKG-07-033-00347</t>
  </si>
  <si>
    <t>EXP-000720</t>
  </si>
  <si>
    <t>BOQ-PKG-10-00720</t>
  </si>
  <si>
    <t>INV-PKG-10-021-00720</t>
  </si>
  <si>
    <t>EXP-002239</t>
  </si>
  <si>
    <t>BOQ-PKG-09-00249</t>
  </si>
  <si>
    <t>INV-PKG-09-035-02239</t>
  </si>
  <si>
    <t>EXP-002787</t>
  </si>
  <si>
    <t>INV-PKG-07-023-02787</t>
  </si>
  <si>
    <t>EXP-002878</t>
  </si>
  <si>
    <t>INV-PKG-08-009-02878</t>
  </si>
  <si>
    <t>EXP-003481</t>
  </si>
  <si>
    <t>BOQ-PKG-01-01491</t>
  </si>
  <si>
    <t>INV-PKG-01-017-03481</t>
  </si>
  <si>
    <t>EXP-004536</t>
  </si>
  <si>
    <t>INV-PKG-06-022-04536</t>
  </si>
  <si>
    <t>EXP-005149</t>
  </si>
  <si>
    <t>BOQ-PKG-09-01169</t>
  </si>
  <si>
    <t>INV-PKG-09-005-05149</t>
  </si>
  <si>
    <t>EXP-005583</t>
  </si>
  <si>
    <t>INV-PKG-03-019-05583</t>
  </si>
  <si>
    <t>EXP-006165</t>
  </si>
  <si>
    <t>INV-PKG-05-006-06165</t>
  </si>
  <si>
    <t>EXP-006377</t>
  </si>
  <si>
    <t>BOQ-PKG-07-00407</t>
  </si>
  <si>
    <t>INV-PKG-07-008-06377</t>
  </si>
  <si>
    <t>EXP-006611</t>
  </si>
  <si>
    <t>BOQ-PKG-01-00641</t>
  </si>
  <si>
    <t>INV-PKG-01-032-06611</t>
  </si>
  <si>
    <t>EXP-002108</t>
  </si>
  <si>
    <t>2024-06-24</t>
  </si>
  <si>
    <t>BOQ-PKG-08-00118</t>
  </si>
  <si>
    <t>INV-PKG-08-009-02108</t>
  </si>
  <si>
    <t>EXP-002297</t>
  </si>
  <si>
    <t>INV-PKG-07-023-02297</t>
  </si>
  <si>
    <t>EXP-002998</t>
  </si>
  <si>
    <t>INV-PKG-08-024-02998</t>
  </si>
  <si>
    <t>EXP-004476</t>
  </si>
  <si>
    <t>INV-PKG-06-032-04476</t>
  </si>
  <si>
    <t>EXP-000553</t>
  </si>
  <si>
    <t>2024-06-25</t>
  </si>
  <si>
    <t>BOQ-PKG-03-00553</t>
  </si>
  <si>
    <t>INV-PKG-03-029-00553</t>
  </si>
  <si>
    <t>EXP-000917</t>
  </si>
  <si>
    <t>BOQ-PKG-07-00917</t>
  </si>
  <si>
    <t>INV-PKG-07-008-00917</t>
  </si>
  <si>
    <t>EXP-001093</t>
  </si>
  <si>
    <t>BOQ-PKG-03-01093</t>
  </si>
  <si>
    <t>INV-PKG-03-009-01093</t>
  </si>
  <si>
    <t>EXP-001395</t>
  </si>
  <si>
    <t>BOQ-PKG-05-01395</t>
  </si>
  <si>
    <t>INV-PKG-05-031-01395</t>
  </si>
  <si>
    <t>EXP-003596</t>
  </si>
  <si>
    <t>BOQ-PKG-06-01606</t>
  </si>
  <si>
    <t>INV-PKG-06-027-03596</t>
  </si>
  <si>
    <t>EXP-004469</t>
  </si>
  <si>
    <t>BOQ-PKG-09-00489</t>
  </si>
  <si>
    <t>INV-PKG-09-025-04469</t>
  </si>
  <si>
    <t>EXP-004658</t>
  </si>
  <si>
    <t>BOQ-PKG-08-00678</t>
  </si>
  <si>
    <t>INV-PKG-08-004-04658</t>
  </si>
  <si>
    <t>EXP-005359</t>
  </si>
  <si>
    <t>INV-PKG-09-005-05359</t>
  </si>
  <si>
    <t>EXP-005933</t>
  </si>
  <si>
    <t>BOQ-PKG-03-01953</t>
  </si>
  <si>
    <t>INV-PKG-03-019-05933</t>
  </si>
  <si>
    <t>EXP-000113</t>
  </si>
  <si>
    <t>2024-06-26</t>
  </si>
  <si>
    <t>BOQ-PKG-03-00113</t>
  </si>
  <si>
    <t>INV-PKG-03-009-00113</t>
  </si>
  <si>
    <t>EXP-000530</t>
  </si>
  <si>
    <t>BOQ-PKG-10-00530</t>
  </si>
  <si>
    <t>INV-PKG-10-006-00530</t>
  </si>
  <si>
    <t>EXP-001146</t>
  </si>
  <si>
    <t>BOQ-PKG-06-01146</t>
  </si>
  <si>
    <t>INV-PKG-06-027-01146</t>
  </si>
  <si>
    <t>EXP-001228</t>
  </si>
  <si>
    <t>BOQ-PKG-08-01228</t>
  </si>
  <si>
    <t>INV-PKG-08-004-01228</t>
  </si>
  <si>
    <t>EXP-001285</t>
  </si>
  <si>
    <t>BOQ-PKG-05-01285</t>
  </si>
  <si>
    <t>INV-PKG-05-026-01285</t>
  </si>
  <si>
    <t>EXP-001697</t>
  </si>
  <si>
    <t>BOQ-PKG-07-01697</t>
  </si>
  <si>
    <t>INV-PKG-07-018-01697</t>
  </si>
  <si>
    <t>EXP-002460</t>
  </si>
  <si>
    <t>INV-PKG-10-011-02460</t>
  </si>
  <si>
    <t>EXP-002855</t>
  </si>
  <si>
    <t>BOQ-PKG-05-00865</t>
  </si>
  <si>
    <t>INV-PKG-05-021-02855</t>
  </si>
  <si>
    <t>EXP-003180</t>
  </si>
  <si>
    <t>INV-PKG-10-031-03180</t>
  </si>
  <si>
    <t>EXP-005658</t>
  </si>
  <si>
    <t>INV-PKG-08-024-05658</t>
  </si>
  <si>
    <t>EXP-006394</t>
  </si>
  <si>
    <t>BOQ-PKG-04-00424</t>
  </si>
  <si>
    <t>INV-PKG-04-025-06394</t>
  </si>
  <si>
    <t>EXP-006506</t>
  </si>
  <si>
    <t>BOQ-PKG-06-00536</t>
  </si>
  <si>
    <t>INV-PKG-06-032-06506</t>
  </si>
  <si>
    <t>EXP-000588</t>
  </si>
  <si>
    <t>2024-06-27</t>
  </si>
  <si>
    <t>INV-PKG-08-029-00588</t>
  </si>
  <si>
    <t>EXP-001989</t>
  </si>
  <si>
    <t>BOQ-PKG-09-01989</t>
  </si>
  <si>
    <t>INV-PKG-09-030-01989</t>
  </si>
  <si>
    <t>EXP-003128</t>
  </si>
  <si>
    <t>INV-PKG-08-014-03128</t>
  </si>
  <si>
    <t>EXP-004075</t>
  </si>
  <si>
    <t>INV-PKG-05-016-04075</t>
  </si>
  <si>
    <t>EXP-006053</t>
  </si>
  <si>
    <t>BOQ-PKG-03-00083</t>
  </si>
  <si>
    <t>INV-PKG-03-034-06053</t>
  </si>
  <si>
    <t>EXP-006287</t>
  </si>
  <si>
    <t>BOQ-PKG-07-00317</t>
  </si>
  <si>
    <t>INV-PKG-07-023-06287</t>
  </si>
  <si>
    <t>EXP-006639</t>
  </si>
  <si>
    <t>BOQ-PKG-09-00669</t>
  </si>
  <si>
    <t>INV-PKG-09-025-06639</t>
  </si>
  <si>
    <t>EXP-006927</t>
  </si>
  <si>
    <t>INV-PKG-07-033-06927</t>
  </si>
  <si>
    <t>EXP-000107</t>
  </si>
  <si>
    <t>2024-06-28</t>
  </si>
  <si>
    <t>INV-PKG-07-003-00107</t>
  </si>
  <si>
    <t>EXP-000847</t>
  </si>
  <si>
    <t>BOQ-PKG-07-00847</t>
  </si>
  <si>
    <t>INV-PKG-07-008-00847</t>
  </si>
  <si>
    <t>EXP-001495</t>
  </si>
  <si>
    <t>BOQ-PKG-05-01495</t>
  </si>
  <si>
    <t>INV-PKG-05-026-01495</t>
  </si>
  <si>
    <t>EXP-003519</t>
  </si>
  <si>
    <t>BOQ-PKG-09-01529</t>
  </si>
  <si>
    <t>INV-PKG-09-020-03519</t>
  </si>
  <si>
    <t>EXP-004924</t>
  </si>
  <si>
    <t>BOQ-PKG-04-00944</t>
  </si>
  <si>
    <t>INV-PKG-04-025-04924</t>
  </si>
  <si>
    <t>EXP-006563</t>
  </si>
  <si>
    <t>BOQ-PKG-03-00593</t>
  </si>
  <si>
    <t>INV-PKG-03-019-06563</t>
  </si>
  <si>
    <t>EXP-007000</t>
  </si>
  <si>
    <t>BOQ-PKG-10-01030</t>
  </si>
  <si>
    <t>INV-PKG-10-001-07000</t>
  </si>
  <si>
    <t>EXP-001969</t>
  </si>
  <si>
    <t>2024-06-29</t>
  </si>
  <si>
    <t>INV-PKG-09-010-01969</t>
  </si>
  <si>
    <t>EXP-004793</t>
  </si>
  <si>
    <t>BOQ-PKG-03-00813</t>
  </si>
  <si>
    <t>INV-PKG-03-034-04793</t>
  </si>
  <si>
    <t>EXP-005190</t>
  </si>
  <si>
    <t>INV-PKG-10-011-05190</t>
  </si>
  <si>
    <t>EXP-006463</t>
  </si>
  <si>
    <t>BOQ-PKG-03-00493</t>
  </si>
  <si>
    <t>INV-PKG-03-024-06463</t>
  </si>
  <si>
    <t>EXP-006791</t>
  </si>
  <si>
    <t>BOQ-PKG-01-00821</t>
  </si>
  <si>
    <t>INV-PKG-01-002-06791</t>
  </si>
  <si>
    <t>EXP-000951</t>
  </si>
  <si>
    <t>2024-06-30</t>
  </si>
  <si>
    <t>BOQ-PKG-01-00951</t>
  </si>
  <si>
    <t>INV-PKG-01-007-00951</t>
  </si>
  <si>
    <t>EXP-001884</t>
  </si>
  <si>
    <t>INV-PKG-04-030-01884</t>
  </si>
  <si>
    <t>EXP-002420</t>
  </si>
  <si>
    <t>INV-PKG-10-006-02420</t>
  </si>
  <si>
    <t>EXP-002941</t>
  </si>
  <si>
    <t>INV-PKG-01-002-02941</t>
  </si>
  <si>
    <t>EXP-003432</t>
  </si>
  <si>
    <t>BOQ-PKG-02-01442</t>
  </si>
  <si>
    <t>INV-PKG-02-003-03432</t>
  </si>
  <si>
    <t>EXP-003988</t>
  </si>
  <si>
    <t>BOQ-PKG-08-00008</t>
  </si>
  <si>
    <t>INV-PKG-08-034-03988</t>
  </si>
  <si>
    <t>EXP-004136</t>
  </si>
  <si>
    <t>BOQ-PKG-06-00156</t>
  </si>
  <si>
    <t>INV-PKG-06-007-04136</t>
  </si>
  <si>
    <t>EXP-004900</t>
  </si>
  <si>
    <t>INV-PKG-10-001-04900</t>
  </si>
  <si>
    <t>EXP-006020</t>
  </si>
  <si>
    <t>BOQ-PKG-10-00050</t>
  </si>
  <si>
    <t>INV-PKG-10-001-06020</t>
  </si>
  <si>
    <t>EXP-000039</t>
  </si>
  <si>
    <t>2024-07-01</t>
  </si>
  <si>
    <t>BOQ-PKG-09-00039</t>
  </si>
  <si>
    <t>INV-PKG-09-005-00039</t>
  </si>
  <si>
    <t>2024-Q3</t>
  </si>
  <si>
    <t>EXP-000068</t>
  </si>
  <si>
    <t>BOQ-PKG-08-00068</t>
  </si>
  <si>
    <t>INV-PKG-08-034-00068</t>
  </si>
  <si>
    <t>EXP-001209</t>
  </si>
  <si>
    <t>BOQ-PKG-09-01209</t>
  </si>
  <si>
    <t>INV-PKG-09-020-01209</t>
  </si>
  <si>
    <t>EXP-001565</t>
  </si>
  <si>
    <t>INV-PKG-05-026-01565</t>
  </si>
  <si>
    <t>EXP-002343</t>
  </si>
  <si>
    <t>INV-PKG-03-034-02343</t>
  </si>
  <si>
    <t>EXP-002375</t>
  </si>
  <si>
    <t>BOQ-PKG-05-00385</t>
  </si>
  <si>
    <t>INV-PKG-05-031-02375</t>
  </si>
  <si>
    <t>EXP-002509</t>
  </si>
  <si>
    <t>BOQ-PKG-09-00519</t>
  </si>
  <si>
    <t>INV-PKG-09-025-02509</t>
  </si>
  <si>
    <t>EXP-002658</t>
  </si>
  <si>
    <t>BOQ-PKG-08-00668</t>
  </si>
  <si>
    <t>INV-PKG-08-034-02658</t>
  </si>
  <si>
    <t>EXP-005015</t>
  </si>
  <si>
    <t>BOQ-PKG-05-01035</t>
  </si>
  <si>
    <t>INV-PKG-05-011-05015</t>
  </si>
  <si>
    <t>EXP-000426</t>
  </si>
  <si>
    <t>2024-07-02</t>
  </si>
  <si>
    <t>INV-PKG-06-007-00426</t>
  </si>
  <si>
    <t>EXP-003324</t>
  </si>
  <si>
    <t>INV-PKG-04-035-03324</t>
  </si>
  <si>
    <t>EXP-003366</t>
  </si>
  <si>
    <t>BOQ-PKG-06-01376</t>
  </si>
  <si>
    <t>INV-PKG-06-007-03366</t>
  </si>
  <si>
    <t>EXP-003711</t>
  </si>
  <si>
    <t>INV-PKG-01-002-03711</t>
  </si>
  <si>
    <t>EXP-005363</t>
  </si>
  <si>
    <t>INV-PKG-03-009-05363</t>
  </si>
  <si>
    <t>EXP-005661</t>
  </si>
  <si>
    <t>BOQ-PKG-01-01681</t>
  </si>
  <si>
    <t>INV-PKG-01-027-05661</t>
  </si>
  <si>
    <t>EXP-006135</t>
  </si>
  <si>
    <t>INV-PKG-05-011-06135</t>
  </si>
  <si>
    <t>EXP-006717</t>
  </si>
  <si>
    <t>INV-PKG-07-033-06717</t>
  </si>
  <si>
    <t>EXP-006879</t>
  </si>
  <si>
    <t>BOQ-PKG-09-00909</t>
  </si>
  <si>
    <t>INV-PKG-09-020-06879</t>
  </si>
  <si>
    <t>EXP-001942</t>
  </si>
  <si>
    <t>2024-07-03</t>
  </si>
  <si>
    <t>BOQ-PKG-02-01942</t>
  </si>
  <si>
    <t>INV-PKG-02-018-01942</t>
  </si>
  <si>
    <t>EXP-002500</t>
  </si>
  <si>
    <t>BOQ-PKG-10-00510</t>
  </si>
  <si>
    <t>INV-PKG-10-016-02500</t>
  </si>
  <si>
    <t>EXP-003307</t>
  </si>
  <si>
    <t>INV-PKG-07-018-03307</t>
  </si>
  <si>
    <t>EXP-004520</t>
  </si>
  <si>
    <t>BOQ-PKG-10-00540</t>
  </si>
  <si>
    <t>INV-PKG-10-006-04520</t>
  </si>
  <si>
    <t>EXP-006197</t>
  </si>
  <si>
    <t>INV-PKG-07-003-06197</t>
  </si>
  <si>
    <t>EXP-006267</t>
  </si>
  <si>
    <t>BOQ-PKG-07-00297</t>
  </si>
  <si>
    <t>INV-PKG-07-003-06267</t>
  </si>
  <si>
    <t>EXP-001515</t>
  </si>
  <si>
    <t>2024-07-04</t>
  </si>
  <si>
    <t>INV-PKG-05-011-01515</t>
  </si>
  <si>
    <t>EXP-002655</t>
  </si>
  <si>
    <t>INV-PKG-05-031-02655</t>
  </si>
  <si>
    <t>EXP-004474</t>
  </si>
  <si>
    <t>BOQ-PKG-04-00494</t>
  </si>
  <si>
    <t>INV-PKG-04-030-04474</t>
  </si>
  <si>
    <t>EXP-004958</t>
  </si>
  <si>
    <t>INV-PKG-08-024-04958</t>
  </si>
  <si>
    <t>EXP-005361</t>
  </si>
  <si>
    <t>BOQ-PKG-01-01381</t>
  </si>
  <si>
    <t>INV-PKG-01-007-05361</t>
  </si>
  <si>
    <t>EXP-005588</t>
  </si>
  <si>
    <t>BOQ-PKG-08-01608</t>
  </si>
  <si>
    <t>INV-PKG-08-024-05588</t>
  </si>
  <si>
    <t>EXP-006770</t>
  </si>
  <si>
    <t>INV-PKG-10-016-06770</t>
  </si>
  <si>
    <t>EXP-000306</t>
  </si>
  <si>
    <t>2024-07-05</t>
  </si>
  <si>
    <t>INV-PKG-06-027-00306</t>
  </si>
  <si>
    <t>EXP-000836</t>
  </si>
  <si>
    <t>BOQ-PKG-06-00836</t>
  </si>
  <si>
    <t>INV-PKG-06-032-00836</t>
  </si>
  <si>
    <t>EXP-001931</t>
  </si>
  <si>
    <t>INV-PKG-01-007-01931</t>
  </si>
  <si>
    <t>EXP-002358</t>
  </si>
  <si>
    <t>INV-PKG-08-014-02358</t>
  </si>
  <si>
    <t>EXP-002830</t>
  </si>
  <si>
    <t>BOQ-PKG-10-00840</t>
  </si>
  <si>
    <t>INV-PKG-10-031-02830</t>
  </si>
  <si>
    <t>EXP-005016</t>
  </si>
  <si>
    <t>INV-PKG-06-012-05016</t>
  </si>
  <si>
    <t>EXP-005440</t>
  </si>
  <si>
    <t>BOQ-PKG-10-01460</t>
  </si>
  <si>
    <t>INV-PKG-10-016-05440</t>
  </si>
  <si>
    <t>EXP-005965</t>
  </si>
  <si>
    <t>BOQ-PKG-05-01985</t>
  </si>
  <si>
    <t>INV-PKG-05-016-05965</t>
  </si>
  <si>
    <t>EXP-005997</t>
  </si>
  <si>
    <t>BOQ-PKG-07-00027</t>
  </si>
  <si>
    <t>INV-PKG-07-013-05997</t>
  </si>
  <si>
    <t>EXP-000620</t>
  </si>
  <si>
    <t>2024-07-06</t>
  </si>
  <si>
    <t>BOQ-PKG-10-00620</t>
  </si>
  <si>
    <t>INV-PKG-10-026-00620</t>
  </si>
  <si>
    <t>EXP-001500</t>
  </si>
  <si>
    <t>BOQ-PKG-10-01500</t>
  </si>
  <si>
    <t>INV-PKG-10-031-01500</t>
  </si>
  <si>
    <t>EXP-001871</t>
  </si>
  <si>
    <t>INV-PKG-01-017-01871</t>
  </si>
  <si>
    <t>EXP-004832</t>
  </si>
  <si>
    <t>INV-PKG-02-003-04832</t>
  </si>
  <si>
    <t>EXP-006543</t>
  </si>
  <si>
    <t>BOQ-PKG-03-00573</t>
  </si>
  <si>
    <t>INV-PKG-03-034-06543</t>
  </si>
  <si>
    <t>EXP-000337</t>
  </si>
  <si>
    <t>2024-07-07</t>
  </si>
  <si>
    <t>INV-PKG-07-023-00337</t>
  </si>
  <si>
    <t>EXP-000646</t>
  </si>
  <si>
    <t>BOQ-PKG-06-00646</t>
  </si>
  <si>
    <t>INV-PKG-06-017-00646</t>
  </si>
  <si>
    <t>EXP-001801</t>
  </si>
  <si>
    <t>INV-PKG-01-017-01801</t>
  </si>
  <si>
    <t>EXP-001992</t>
  </si>
  <si>
    <t>INV-PKG-02-033-01992</t>
  </si>
  <si>
    <t>EXP-002119</t>
  </si>
  <si>
    <t>BOQ-PKG-09-00129</t>
  </si>
  <si>
    <t>INV-PKG-09-020-02119</t>
  </si>
  <si>
    <t>EXP-004798</t>
  </si>
  <si>
    <t>INV-PKG-08-004-04798</t>
  </si>
  <si>
    <t>EXP-005568</t>
  </si>
  <si>
    <t>BOQ-PKG-08-01588</t>
  </si>
  <si>
    <t>INV-PKG-08-004-05568</t>
  </si>
  <si>
    <t>EXP-006756</t>
  </si>
  <si>
    <t>BOQ-PKG-06-00786</t>
  </si>
  <si>
    <t>INV-PKG-06-002-06756</t>
  </si>
  <si>
    <t>EXP-001345</t>
  </si>
  <si>
    <t>2024-07-08</t>
  </si>
  <si>
    <t>BOQ-PKG-05-01345</t>
  </si>
  <si>
    <t>INV-PKG-05-016-01345</t>
  </si>
  <si>
    <t>EXP-001990</t>
  </si>
  <si>
    <t>BOQ-PKG-10-01990</t>
  </si>
  <si>
    <t>INV-PKG-10-031-01990</t>
  </si>
  <si>
    <t>EXP-002132</t>
  </si>
  <si>
    <t>BOQ-PKG-02-00142</t>
  </si>
  <si>
    <t>INV-PKG-02-033-02132</t>
  </si>
  <si>
    <t>EXP-002896</t>
  </si>
  <si>
    <t>INV-PKG-06-027-02896</t>
  </si>
  <si>
    <t>EXP-003954</t>
  </si>
  <si>
    <t>BOQ-PKG-04-01964</t>
  </si>
  <si>
    <t>INV-PKG-04-035-03954</t>
  </si>
  <si>
    <t>EXP-004607</t>
  </si>
  <si>
    <t>BOQ-PKG-07-00627</t>
  </si>
  <si>
    <t>INV-PKG-07-023-04607</t>
  </si>
  <si>
    <t>EXP-005133</t>
  </si>
  <si>
    <t>INV-PKG-03-024-05133</t>
  </si>
  <si>
    <t>EXP-000083</t>
  </si>
  <si>
    <t>2024-07-09</t>
  </si>
  <si>
    <t>INV-PKG-03-014-00083</t>
  </si>
  <si>
    <t>EXP-000907</t>
  </si>
  <si>
    <t>INV-PKG-07-033-00907</t>
  </si>
  <si>
    <t>EXP-001200</t>
  </si>
  <si>
    <t>BOQ-PKG-10-01200</t>
  </si>
  <si>
    <t>INV-PKG-10-011-01200</t>
  </si>
  <si>
    <t>EXP-001592</t>
  </si>
  <si>
    <t>BOQ-PKG-02-01592</t>
  </si>
  <si>
    <t>INV-PKG-02-018-01592</t>
  </si>
  <si>
    <t>EXP-001952</t>
  </si>
  <si>
    <t>BOQ-PKG-02-01952</t>
  </si>
  <si>
    <t>INV-PKG-02-028-01952</t>
  </si>
  <si>
    <t>EXP-002922</t>
  </si>
  <si>
    <t>BOQ-PKG-02-00932</t>
  </si>
  <si>
    <t>INV-PKG-02-018-02922</t>
  </si>
  <si>
    <t>EXP-003230</t>
  </si>
  <si>
    <t>INV-PKG-10-011-03230</t>
  </si>
  <si>
    <t>EXP-004268</t>
  </si>
  <si>
    <t>INV-PKG-08-034-04268</t>
  </si>
  <si>
    <t>EXP-004308</t>
  </si>
  <si>
    <t>BOQ-PKG-08-00328</t>
  </si>
  <si>
    <t>INV-PKG-08-004-04308</t>
  </si>
  <si>
    <t>EXP-005586</t>
  </si>
  <si>
    <t>INV-PKG-06-022-05586</t>
  </si>
  <si>
    <t>EXP-006772</t>
  </si>
  <si>
    <t>BOQ-PKG-02-00802</t>
  </si>
  <si>
    <t>INV-PKG-02-018-06772</t>
  </si>
  <si>
    <t>EXP-006913</t>
  </si>
  <si>
    <t>BOQ-PKG-03-00943</t>
  </si>
  <si>
    <t>INV-PKG-03-019-06913</t>
  </si>
  <si>
    <t>EXP-000044</t>
  </si>
  <si>
    <t>2024-07-10</t>
  </si>
  <si>
    <t>BOQ-PKG-04-00044</t>
  </si>
  <si>
    <t>INV-PKG-04-010-00044</t>
  </si>
  <si>
    <t>EXP-001113</t>
  </si>
  <si>
    <t>BOQ-PKG-03-01113</t>
  </si>
  <si>
    <t>INV-PKG-03-029-01113</t>
  </si>
  <si>
    <t>EXP-001624</t>
  </si>
  <si>
    <t>INV-PKG-04-015-01624</t>
  </si>
  <si>
    <t>EXP-001925</t>
  </si>
  <si>
    <t>BOQ-PKG-05-01925</t>
  </si>
  <si>
    <t>INV-PKG-05-001-01925</t>
  </si>
  <si>
    <t>EXP-002021</t>
  </si>
  <si>
    <t>BOQ-PKG-01-00031</t>
  </si>
  <si>
    <t>INV-PKG-01-027-02021</t>
  </si>
  <si>
    <t>EXP-002251</t>
  </si>
  <si>
    <t>BOQ-PKG-01-00261</t>
  </si>
  <si>
    <t>INV-PKG-01-012-02251</t>
  </si>
  <si>
    <t>EXP-002279</t>
  </si>
  <si>
    <t>INV-PKG-09-005-02279</t>
  </si>
  <si>
    <t>EXP-002471</t>
  </si>
  <si>
    <t>BOQ-PKG-01-00481</t>
  </si>
  <si>
    <t>INV-PKG-01-022-02471</t>
  </si>
  <si>
    <t>EXP-002978</t>
  </si>
  <si>
    <t>BOQ-PKG-08-00988</t>
  </si>
  <si>
    <t>INV-PKG-08-004-02978</t>
  </si>
  <si>
    <t>EXP-005424</t>
  </si>
  <si>
    <t>BOQ-PKG-04-01444</t>
  </si>
  <si>
    <t>INV-PKG-04-035-05424</t>
  </si>
  <si>
    <t>EXP-005835</t>
  </si>
  <si>
    <t>BOQ-PKG-05-01855</t>
  </si>
  <si>
    <t>INV-PKG-05-026-05835</t>
  </si>
  <si>
    <t>EXP-001147</t>
  </si>
  <si>
    <t>2024-07-11</t>
  </si>
  <si>
    <t>BOQ-PKG-07-01147</t>
  </si>
  <si>
    <t>INV-PKG-07-028-01147</t>
  </si>
  <si>
    <t>EXP-001289</t>
  </si>
  <si>
    <t>INV-PKG-09-030-01289</t>
  </si>
  <si>
    <t>EXP-002643</t>
  </si>
  <si>
    <t>INV-PKG-03-019-02643</t>
  </si>
  <si>
    <t>EXP-003018</t>
  </si>
  <si>
    <t>BOQ-PKG-08-01028</t>
  </si>
  <si>
    <t>INV-PKG-08-009-03018</t>
  </si>
  <si>
    <t>EXP-003530</t>
  </si>
  <si>
    <t>BOQ-PKG-10-01540</t>
  </si>
  <si>
    <t>INV-PKG-10-031-03530</t>
  </si>
  <si>
    <t>EXP-004698</t>
  </si>
  <si>
    <t>INV-PKG-08-009-04698</t>
  </si>
  <si>
    <t>EXP-000513</t>
  </si>
  <si>
    <t>2024-07-12</t>
  </si>
  <si>
    <t>INV-PKG-03-024-00513</t>
  </si>
  <si>
    <t>EXP-001108</t>
  </si>
  <si>
    <t>BOQ-PKG-08-01108</t>
  </si>
  <si>
    <t>INV-PKG-08-024-01108</t>
  </si>
  <si>
    <t>EXP-002254</t>
  </si>
  <si>
    <t>INV-PKG-04-015-02254</t>
  </si>
  <si>
    <t>EXP-003034</t>
  </si>
  <si>
    <t>INV-PKG-04-025-03034</t>
  </si>
  <si>
    <t>EXP-004380</t>
  </si>
  <si>
    <t>BOQ-PKG-10-00400</t>
  </si>
  <si>
    <t>INV-PKG-10-006-04380</t>
  </si>
  <si>
    <t>EXP-005415</t>
  </si>
  <si>
    <t>INV-PKG-05-026-05415</t>
  </si>
  <si>
    <t>EXP-005420</t>
  </si>
  <si>
    <t>BOQ-PKG-10-01440</t>
  </si>
  <si>
    <t>INV-PKG-10-031-05420</t>
  </si>
  <si>
    <t>EXP-005715</t>
  </si>
  <si>
    <t>BOQ-PKG-05-01735</t>
  </si>
  <si>
    <t>INV-PKG-05-011-05715</t>
  </si>
  <si>
    <t>EXP-003236</t>
  </si>
  <si>
    <t>2024-07-13</t>
  </si>
  <si>
    <t>BOQ-PKG-06-01246</t>
  </si>
  <si>
    <t>INV-PKG-06-017-03236</t>
  </si>
  <si>
    <t>EXP-003444</t>
  </si>
  <si>
    <t>INV-PKG-04-015-03444</t>
  </si>
  <si>
    <t>EXP-004234</t>
  </si>
  <si>
    <t>BOQ-PKG-04-00254</t>
  </si>
  <si>
    <t>INV-PKG-04-035-04234</t>
  </si>
  <si>
    <t>EXP-000496</t>
  </si>
  <si>
    <t>2024-07-14</t>
  </si>
  <si>
    <t>INV-PKG-06-007-00496</t>
  </si>
  <si>
    <t>EXP-000845</t>
  </si>
  <si>
    <t>INV-PKG-05-006-00845</t>
  </si>
  <si>
    <t>EXP-003412</t>
  </si>
  <si>
    <t>INV-PKG-02-018-03412</t>
  </si>
  <si>
    <t>EXP-003473</t>
  </si>
  <si>
    <t>INV-PKG-03-009-03473</t>
  </si>
  <si>
    <t>EXP-003601</t>
  </si>
  <si>
    <t>INV-PKG-01-032-03601</t>
  </si>
  <si>
    <t>EXP-003682</t>
  </si>
  <si>
    <t>BOQ-PKG-02-01692</t>
  </si>
  <si>
    <t>INV-PKG-02-008-03682</t>
  </si>
  <si>
    <t>EXP-003870</t>
  </si>
  <si>
    <t>BOQ-PKG-10-01880</t>
  </si>
  <si>
    <t>INV-PKG-10-021-03870</t>
  </si>
  <si>
    <t>EXP-005008</t>
  </si>
  <si>
    <t>INV-PKG-08-004-05008</t>
  </si>
  <si>
    <t>EXP-005971</t>
  </si>
  <si>
    <t>BOQ-PKG-01-00001</t>
  </si>
  <si>
    <t>INV-PKG-01-022-05971</t>
  </si>
  <si>
    <t>EXP-000176</t>
  </si>
  <si>
    <t>2024-07-15</t>
  </si>
  <si>
    <t>BOQ-PKG-06-00176</t>
  </si>
  <si>
    <t>INV-PKG-06-002-00176</t>
  </si>
  <si>
    <t>EXP-000289</t>
  </si>
  <si>
    <t>INV-PKG-09-010-00289</t>
  </si>
  <si>
    <t>EXP-000713</t>
  </si>
  <si>
    <t>BOQ-PKG-03-00713</t>
  </si>
  <si>
    <t>INV-PKG-03-014-00713</t>
  </si>
  <si>
    <t>EXP-000723</t>
  </si>
  <si>
    <t>INV-PKG-03-024-00723</t>
  </si>
  <si>
    <t>EXP-001392</t>
  </si>
  <si>
    <t>INV-PKG-02-028-01392</t>
  </si>
  <si>
    <t>EXP-001711</t>
  </si>
  <si>
    <t>BOQ-PKG-01-01711</t>
  </si>
  <si>
    <t>INV-PKG-01-032-01711</t>
  </si>
  <si>
    <t>EXP-001823</t>
  </si>
  <si>
    <t>BOQ-PKG-03-01823</t>
  </si>
  <si>
    <t>INV-PKG-03-004-01823</t>
  </si>
  <si>
    <t>EXP-002851</t>
  </si>
  <si>
    <t>BOQ-PKG-01-00861</t>
  </si>
  <si>
    <t>INV-PKG-01-017-02851</t>
  </si>
  <si>
    <t>EXP-002937</t>
  </si>
  <si>
    <t>BOQ-PKG-07-00947</t>
  </si>
  <si>
    <t>INV-PKG-07-033-02937</t>
  </si>
  <si>
    <t>EXP-003293</t>
  </si>
  <si>
    <t>BOQ-PKG-03-01303</t>
  </si>
  <si>
    <t>INV-PKG-03-004-03293</t>
  </si>
  <si>
    <t>EXP-004436</t>
  </si>
  <si>
    <t>INV-PKG-06-027-04436</t>
  </si>
  <si>
    <t>EXP-004517</t>
  </si>
  <si>
    <t>BOQ-PKG-07-00537</t>
  </si>
  <si>
    <t>INV-PKG-07-003-04517</t>
  </si>
  <si>
    <t>EXP-004786</t>
  </si>
  <si>
    <t>BOQ-PKG-06-00806</t>
  </si>
  <si>
    <t>INV-PKG-06-027-04786</t>
  </si>
  <si>
    <t>EXP-005541</t>
  </si>
  <si>
    <t>BOQ-PKG-01-01561</t>
  </si>
  <si>
    <t>INV-PKG-01-012-05541</t>
  </si>
  <si>
    <t>EXP-005970</t>
  </si>
  <si>
    <t>INV-PKG-10-021-05970</t>
  </si>
  <si>
    <t>EXP-006349</t>
  </si>
  <si>
    <t>INV-PKG-09-015-06349</t>
  </si>
  <si>
    <t>EXP-000259</t>
  </si>
  <si>
    <t>2024-07-16</t>
  </si>
  <si>
    <t>BOQ-PKG-09-00259</t>
  </si>
  <si>
    <t>INV-PKG-09-015-00259</t>
  </si>
  <si>
    <t>EXP-000470</t>
  </si>
  <si>
    <t>INV-PKG-10-016-00470</t>
  </si>
  <si>
    <t>EXP-000574</t>
  </si>
  <si>
    <t>INV-PKG-04-015-00574</t>
  </si>
  <si>
    <t>EXP-001491</t>
  </si>
  <si>
    <t>INV-PKG-01-022-01491</t>
  </si>
  <si>
    <t>EXP-003120</t>
  </si>
  <si>
    <t>BOQ-PKG-10-01130</t>
  </si>
  <si>
    <t>INV-PKG-10-006-03120</t>
  </si>
  <si>
    <t>EXP-003475</t>
  </si>
  <si>
    <t>INV-PKG-05-011-03475</t>
  </si>
  <si>
    <t>EXP-004344</t>
  </si>
  <si>
    <t>BOQ-PKG-04-00364</t>
  </si>
  <si>
    <t>INV-PKG-04-005-04344</t>
  </si>
  <si>
    <t>EXP-006144</t>
  </si>
  <si>
    <t>BOQ-PKG-04-00174</t>
  </si>
  <si>
    <t>INV-PKG-04-020-06144</t>
  </si>
  <si>
    <t>EXP-006481</t>
  </si>
  <si>
    <t>BOQ-PKG-01-00511</t>
  </si>
  <si>
    <t>INV-PKG-01-007-06481</t>
  </si>
  <si>
    <t>EXP-006668</t>
  </si>
  <si>
    <t>BOQ-PKG-08-00698</t>
  </si>
  <si>
    <t>INV-PKG-08-019-06668</t>
  </si>
  <si>
    <t>EXP-000601</t>
  </si>
  <si>
    <t>2024-07-17</t>
  </si>
  <si>
    <t>INV-PKG-01-007-00601</t>
  </si>
  <si>
    <t>EXP-000670</t>
  </si>
  <si>
    <t>INV-PKG-10-006-00670</t>
  </si>
  <si>
    <t>EXP-001282</t>
  </si>
  <si>
    <t>BOQ-PKG-02-01282</t>
  </si>
  <si>
    <t>INV-PKG-02-023-01282</t>
  </si>
  <si>
    <t>EXP-001325</t>
  </si>
  <si>
    <t>BOQ-PKG-05-01325</t>
  </si>
  <si>
    <t>INV-PKG-05-031-01325</t>
  </si>
  <si>
    <t>EXP-002179</t>
  </si>
  <si>
    <t>INV-PKG-09-010-02179</t>
  </si>
  <si>
    <t>EXP-004331</t>
  </si>
  <si>
    <t>BOQ-PKG-01-00351</t>
  </si>
  <si>
    <t>INV-PKG-01-027-04331</t>
  </si>
  <si>
    <t>EXP-005534</t>
  </si>
  <si>
    <t>INV-PKG-04-005-05534</t>
  </si>
  <si>
    <t>EXP-005635</t>
  </si>
  <si>
    <t>INV-PKG-05-001-05635</t>
  </si>
  <si>
    <t>EXP-005857</t>
  </si>
  <si>
    <t>INV-PKG-07-013-05857</t>
  </si>
  <si>
    <t>EXP-005983</t>
  </si>
  <si>
    <t>INV-PKG-03-034-05983</t>
  </si>
  <si>
    <t>EXP-006901</t>
  </si>
  <si>
    <t>BOQ-PKG-01-00931</t>
  </si>
  <si>
    <t>INV-PKG-01-007-06901</t>
  </si>
  <si>
    <t>EXP-001770</t>
  </si>
  <si>
    <t>2024-07-18</t>
  </si>
  <si>
    <t>BOQ-PKG-10-01770</t>
  </si>
  <si>
    <t>INV-PKG-10-021-01770</t>
  </si>
  <si>
    <t>EXP-002000</t>
  </si>
  <si>
    <t>BOQ-PKG-10-00010</t>
  </si>
  <si>
    <t>INV-PKG-10-006-02000</t>
  </si>
  <si>
    <t>EXP-003114</t>
  </si>
  <si>
    <t>BOQ-PKG-04-01124</t>
  </si>
  <si>
    <t>INV-PKG-04-035-03114</t>
  </si>
  <si>
    <t>EXP-004283</t>
  </si>
  <si>
    <t>INV-PKG-03-014-04283</t>
  </si>
  <si>
    <t>EXP-004751</t>
  </si>
  <si>
    <t>INV-PKG-01-027-04751</t>
  </si>
  <si>
    <t>EXP-005403</t>
  </si>
  <si>
    <t>BOQ-PKG-03-01423</t>
  </si>
  <si>
    <t>INV-PKG-03-014-05403</t>
  </si>
  <si>
    <t>EXP-006024</t>
  </si>
  <si>
    <t>INV-PKG-04-005-06024</t>
  </si>
  <si>
    <t>EXP-006562</t>
  </si>
  <si>
    <t>BOQ-PKG-02-00592</t>
  </si>
  <si>
    <t>INV-PKG-02-018-06562</t>
  </si>
  <si>
    <t>EXP-006748</t>
  </si>
  <si>
    <t>INV-PKG-08-029-06748</t>
  </si>
  <si>
    <t>EXP-000689</t>
  </si>
  <si>
    <t>2024-07-19</t>
  </si>
  <si>
    <t>INV-PKG-09-025-00689</t>
  </si>
  <si>
    <t>EXP-003167</t>
  </si>
  <si>
    <t>BOQ-PKG-07-01177</t>
  </si>
  <si>
    <t>INV-PKG-07-018-03167</t>
  </si>
  <si>
    <t>EXP-005617</t>
  </si>
  <si>
    <t>BOQ-PKG-07-01637</t>
  </si>
  <si>
    <t>INV-PKG-07-018-05617</t>
  </si>
  <si>
    <t>EXP-005881</t>
  </si>
  <si>
    <t>BOQ-PKG-01-01901</t>
  </si>
  <si>
    <t>INV-PKG-01-002-05881</t>
  </si>
  <si>
    <t>EXP-006203</t>
  </si>
  <si>
    <t>BOQ-PKG-03-00233</t>
  </si>
  <si>
    <t>INV-PKG-03-009-06203</t>
  </si>
  <si>
    <t>EXP-000215</t>
  </si>
  <si>
    <t>2024-07-20</t>
  </si>
  <si>
    <t>INV-PKG-05-006-00215</t>
  </si>
  <si>
    <t>EXP-000935</t>
  </si>
  <si>
    <t>BOQ-PKG-05-00935</t>
  </si>
  <si>
    <t>INV-PKG-05-026-00935</t>
  </si>
  <si>
    <t>EXP-003959</t>
  </si>
  <si>
    <t>INV-PKG-09-005-03959</t>
  </si>
  <si>
    <t>EXP-006186</t>
  </si>
  <si>
    <t>BOQ-PKG-06-00216</t>
  </si>
  <si>
    <t>INV-PKG-06-027-06186</t>
  </si>
  <si>
    <t>EXP-000125</t>
  </si>
  <si>
    <t>2024-07-21</t>
  </si>
  <si>
    <t>BOQ-PKG-05-00125</t>
  </si>
  <si>
    <t>INV-PKG-05-021-00125</t>
  </si>
  <si>
    <t>EXP-000599</t>
  </si>
  <si>
    <t>INV-PKG-09-005-00599</t>
  </si>
  <si>
    <t>EXP-001132</t>
  </si>
  <si>
    <t>BOQ-PKG-02-01132</t>
  </si>
  <si>
    <t>INV-PKG-02-013-01132</t>
  </si>
  <si>
    <t>EXP-002800</t>
  </si>
  <si>
    <t>INV-PKG-10-001-02800</t>
  </si>
  <si>
    <t>EXP-005766</t>
  </si>
  <si>
    <t>BOQ-PKG-06-01786</t>
  </si>
  <si>
    <t>INV-PKG-06-027-05766</t>
  </si>
  <si>
    <t>EXP-005840</t>
  </si>
  <si>
    <t>BOQ-PKG-10-01860</t>
  </si>
  <si>
    <t>INV-PKG-10-031-05840</t>
  </si>
  <si>
    <t>EXP-005896</t>
  </si>
  <si>
    <t>BOQ-PKG-06-01916</t>
  </si>
  <si>
    <t>INV-PKG-06-017-05896</t>
  </si>
  <si>
    <t>EXP-000294</t>
  </si>
  <si>
    <t>2024-07-22</t>
  </si>
  <si>
    <t>BOQ-PKG-04-00294</t>
  </si>
  <si>
    <t>INV-PKG-04-015-00294</t>
  </si>
  <si>
    <t>EXP-000891</t>
  </si>
  <si>
    <t>INV-PKG-01-017-00891</t>
  </si>
  <si>
    <t>EXP-001040</t>
  </si>
  <si>
    <t>BOQ-PKG-10-01040</t>
  </si>
  <si>
    <t>INV-PKG-10-026-01040</t>
  </si>
  <si>
    <t>EXP-001462</t>
  </si>
  <si>
    <t>BOQ-PKG-02-01462</t>
  </si>
  <si>
    <t>INV-PKG-02-028-01462</t>
  </si>
  <si>
    <t>EXP-004051</t>
  </si>
  <si>
    <t>INV-PKG-01-027-04051</t>
  </si>
  <si>
    <t>EXP-004530</t>
  </si>
  <si>
    <t>INV-PKG-10-016-04530</t>
  </si>
  <si>
    <t>EXP-006799</t>
  </si>
  <si>
    <t>BOQ-PKG-09-00829</t>
  </si>
  <si>
    <t>INV-PKG-09-010-06799</t>
  </si>
  <si>
    <t>EXP-000771</t>
  </si>
  <si>
    <t>2024-07-23</t>
  </si>
  <si>
    <t>INV-PKG-01-002-00771</t>
  </si>
  <si>
    <t>EXP-000801</t>
  </si>
  <si>
    <t>BOQ-PKG-01-00801</t>
  </si>
  <si>
    <t>INV-PKG-01-032-00801</t>
  </si>
  <si>
    <t>EXP-004023</t>
  </si>
  <si>
    <t>BOQ-PKG-03-00043</t>
  </si>
  <si>
    <t>INV-PKG-03-034-04023</t>
  </si>
  <si>
    <t>EXP-004789</t>
  </si>
  <si>
    <t>INV-PKG-09-030-04789</t>
  </si>
  <si>
    <t>EXP-005005</t>
  </si>
  <si>
    <t>INV-PKG-05-001-05005</t>
  </si>
  <si>
    <t>EXP-005353</t>
  </si>
  <si>
    <t>INV-PKG-03-034-05353</t>
  </si>
  <si>
    <t>EXP-005652</t>
  </si>
  <si>
    <t>INV-PKG-02-018-05652</t>
  </si>
  <si>
    <t>EXP-006038</t>
  </si>
  <si>
    <t>INV-PKG-08-019-06038</t>
  </si>
  <si>
    <t>EXP-000505</t>
  </si>
  <si>
    <t>2024-07-24</t>
  </si>
  <si>
    <t>BOQ-PKG-05-00505</t>
  </si>
  <si>
    <t>INV-PKG-05-016-00505</t>
  </si>
  <si>
    <t>EXP-000866</t>
  </si>
  <si>
    <t>INV-PKG-06-027-00866</t>
  </si>
  <si>
    <t>EXP-002480</t>
  </si>
  <si>
    <t>INV-PKG-10-031-02480</t>
  </si>
  <si>
    <t>EXP-003213</t>
  </si>
  <si>
    <t>BOQ-PKG-03-01223</t>
  </si>
  <si>
    <t>INV-PKG-03-029-03213</t>
  </si>
  <si>
    <t>EXP-005441</t>
  </si>
  <si>
    <t>BOQ-PKG-01-01461</t>
  </si>
  <si>
    <t>INV-PKG-01-017-05441</t>
  </si>
  <si>
    <t>EXP-005757</t>
  </si>
  <si>
    <t>BOQ-PKG-07-01777</t>
  </si>
  <si>
    <t>INV-PKG-07-018-05757</t>
  </si>
  <si>
    <t>EXP-006389</t>
  </si>
  <si>
    <t>BOQ-PKG-09-00419</t>
  </si>
  <si>
    <t>INV-PKG-09-020-06389</t>
  </si>
  <si>
    <t>EXP-006882</t>
  </si>
  <si>
    <t>BOQ-PKG-02-00912</t>
  </si>
  <si>
    <t>INV-PKG-02-023-06882</t>
  </si>
  <si>
    <t>EXP-000079</t>
  </si>
  <si>
    <t>2024-07-25</t>
  </si>
  <si>
    <t>INV-PKG-09-010-00079</t>
  </si>
  <si>
    <t>EXP-000851</t>
  </si>
  <si>
    <t>BOQ-PKG-01-00851</t>
  </si>
  <si>
    <t>INV-PKG-01-012-00851</t>
  </si>
  <si>
    <t>EXP-000967</t>
  </si>
  <si>
    <t>INV-PKG-07-023-00967</t>
  </si>
  <si>
    <t>EXP-003452</t>
  </si>
  <si>
    <t>INV-PKG-02-023-03452</t>
  </si>
  <si>
    <t>EXP-004118</t>
  </si>
  <si>
    <t>BOQ-PKG-08-00138</t>
  </si>
  <si>
    <t>INV-PKG-08-024-04118</t>
  </si>
  <si>
    <t>EXP-005929</t>
  </si>
  <si>
    <t>BOQ-PKG-09-01949</t>
  </si>
  <si>
    <t>INV-PKG-09-015-05929</t>
  </si>
  <si>
    <t>EXP-006175</t>
  </si>
  <si>
    <t>BOQ-PKG-05-00205</t>
  </si>
  <si>
    <t>INV-PKG-05-016-06175</t>
  </si>
  <si>
    <t>EXP-006920</t>
  </si>
  <si>
    <t>INV-PKG-10-026-06920</t>
  </si>
  <si>
    <t>EXP-000181</t>
  </si>
  <si>
    <t>2024-07-26</t>
  </si>
  <si>
    <t>BOQ-PKG-01-00181</t>
  </si>
  <si>
    <t>INV-PKG-01-007-00181</t>
  </si>
  <si>
    <t>EXP-000257</t>
  </si>
  <si>
    <t>BOQ-PKG-07-00257</t>
  </si>
  <si>
    <t>INV-PKG-07-013-00257</t>
  </si>
  <si>
    <t>EXP-002060</t>
  </si>
  <si>
    <t>INV-PKG-10-031-02060</t>
  </si>
  <si>
    <t>EXP-002679</t>
  </si>
  <si>
    <t>INV-PKG-09-020-02679</t>
  </si>
  <si>
    <t>EXP-003144</t>
  </si>
  <si>
    <t>BOQ-PKG-04-01154</t>
  </si>
  <si>
    <t>INV-PKG-04-030-03144</t>
  </si>
  <si>
    <t>EXP-004876</t>
  </si>
  <si>
    <t>INV-PKG-06-012-04876</t>
  </si>
  <si>
    <t>EXP-006234</t>
  </si>
  <si>
    <t>INV-PKG-04-005-06234</t>
  </si>
  <si>
    <t>EXP-000381</t>
  </si>
  <si>
    <t>2024-07-27</t>
  </si>
  <si>
    <t>BOQ-PKG-01-00381</t>
  </si>
  <si>
    <t>INV-PKG-01-032-00381</t>
  </si>
  <si>
    <t>EXP-001246</t>
  </si>
  <si>
    <t>INV-PKG-06-022-01246</t>
  </si>
  <si>
    <t>EXP-001825</t>
  </si>
  <si>
    <t>BOQ-PKG-05-01825</t>
  </si>
  <si>
    <t>INV-PKG-05-006-01825</t>
  </si>
  <si>
    <t>EXP-001999</t>
  </si>
  <si>
    <t>BOQ-PKG-09-00009</t>
  </si>
  <si>
    <t>INV-PKG-09-005-01999</t>
  </si>
  <si>
    <t>EXP-002382</t>
  </si>
  <si>
    <t>INV-PKG-02-003-02382</t>
  </si>
  <si>
    <t>EXP-003125</t>
  </si>
  <si>
    <t>BOQ-PKG-05-01135</t>
  </si>
  <si>
    <t>INV-PKG-05-011-03125</t>
  </si>
  <si>
    <t>EXP-003906</t>
  </si>
  <si>
    <t>INV-PKG-06-022-03906</t>
  </si>
  <si>
    <t>EXP-004359</t>
  </si>
  <si>
    <t>INV-PKG-09-020-04359</t>
  </si>
  <si>
    <t>EXP-006942</t>
  </si>
  <si>
    <t>INV-PKG-02-013-06942</t>
  </si>
  <si>
    <t>EXP-001682</t>
  </si>
  <si>
    <t>2024-07-28</t>
  </si>
  <si>
    <t>BOQ-PKG-02-01682</t>
  </si>
  <si>
    <t>INV-PKG-02-003-01682</t>
  </si>
  <si>
    <t>EXP-002482</t>
  </si>
  <si>
    <t>BOQ-PKG-02-00492</t>
  </si>
  <si>
    <t>INV-PKG-02-033-02482</t>
  </si>
  <si>
    <t>EXP-003049</t>
  </si>
  <si>
    <t>BOQ-PKG-09-01059</t>
  </si>
  <si>
    <t>INV-PKG-09-005-03049</t>
  </si>
  <si>
    <t>EXP-005875</t>
  </si>
  <si>
    <t>BOQ-PKG-05-01895</t>
  </si>
  <si>
    <t>INV-PKG-05-031-05875</t>
  </si>
  <si>
    <t>EXP-006768</t>
  </si>
  <si>
    <t>INV-PKG-08-014-06768</t>
  </si>
  <si>
    <t>EXP-002569</t>
  </si>
  <si>
    <t>2024-07-29</t>
  </si>
  <si>
    <t>BOQ-PKG-09-00579</t>
  </si>
  <si>
    <t>INV-PKG-09-015-02569</t>
  </si>
  <si>
    <t>EXP-003548</t>
  </si>
  <si>
    <t>BOQ-PKG-08-01558</t>
  </si>
  <si>
    <t>INV-PKG-08-014-03548</t>
  </si>
  <si>
    <t>EXP-004741</t>
  </si>
  <si>
    <t>BOQ-PKG-01-00761</t>
  </si>
  <si>
    <t>INV-PKG-01-017-04741</t>
  </si>
  <si>
    <t>EXP-004754</t>
  </si>
  <si>
    <t>INV-PKG-04-030-04754</t>
  </si>
  <si>
    <t>EXP-005014</t>
  </si>
  <si>
    <t>BOQ-PKG-04-01034</t>
  </si>
  <si>
    <t>INV-PKG-04-010-05014</t>
  </si>
  <si>
    <t>EXP-005336</t>
  </si>
  <si>
    <t>BOQ-PKG-06-01356</t>
  </si>
  <si>
    <t>INV-PKG-06-017-05336</t>
  </si>
  <si>
    <t>EXP-001326</t>
  </si>
  <si>
    <t>2024-07-30</t>
  </si>
  <si>
    <t>INV-PKG-06-032-01326</t>
  </si>
  <si>
    <t>EXP-001776</t>
  </si>
  <si>
    <t>INV-PKG-06-027-01776</t>
  </si>
  <si>
    <t>EXP-003288</t>
  </si>
  <si>
    <t>INV-PKG-08-034-03288</t>
  </si>
  <si>
    <t>EXP-004003</t>
  </si>
  <si>
    <t>INV-PKG-03-014-04003</t>
  </si>
  <si>
    <t>EXP-004224</t>
  </si>
  <si>
    <t>BOQ-PKG-04-00244</t>
  </si>
  <si>
    <t>INV-PKG-04-025-04224</t>
  </si>
  <si>
    <t>EXP-005714</t>
  </si>
  <si>
    <t>INV-PKG-04-010-05714</t>
  </si>
  <si>
    <t>EXP-006295</t>
  </si>
  <si>
    <t>BOQ-PKG-05-00325</t>
  </si>
  <si>
    <t>INV-PKG-05-031-06295</t>
  </si>
  <si>
    <t>EXP-000886</t>
  </si>
  <si>
    <t>2024-07-31</t>
  </si>
  <si>
    <t>BOQ-PKG-06-00886</t>
  </si>
  <si>
    <t>INV-PKG-06-012-00886</t>
  </si>
  <si>
    <t>EXP-002008</t>
  </si>
  <si>
    <t>INV-PKG-08-014-02008</t>
  </si>
  <si>
    <t>EXP-002058</t>
  </si>
  <si>
    <t>INV-PKG-08-029-02058</t>
  </si>
  <si>
    <t>EXP-001069</t>
  </si>
  <si>
    <t>2024-08-01</t>
  </si>
  <si>
    <t>INV-PKG-09-020-01069</t>
  </si>
  <si>
    <t>EXP-001352</t>
  </si>
  <si>
    <t>BOQ-PKG-02-01352</t>
  </si>
  <si>
    <t>INV-PKG-02-023-01352</t>
  </si>
  <si>
    <t>EXP-002326</t>
  </si>
  <si>
    <t>INV-PKG-06-017-02326</t>
  </si>
  <si>
    <t>EXP-002364</t>
  </si>
  <si>
    <t>INV-PKG-04-020-02364</t>
  </si>
  <si>
    <t>EXP-003592</t>
  </si>
  <si>
    <t>BOQ-PKG-02-01602</t>
  </si>
  <si>
    <t>INV-PKG-02-023-03592</t>
  </si>
  <si>
    <t>EXP-003616</t>
  </si>
  <si>
    <t>BOQ-PKG-06-01626</t>
  </si>
  <si>
    <t>INV-PKG-06-012-03616</t>
  </si>
  <si>
    <t>EXP-004288</t>
  </si>
  <si>
    <t>INV-PKG-08-019-04288</t>
  </si>
  <si>
    <t>EXP-004851</t>
  </si>
  <si>
    <t>BOQ-PKG-01-00871</t>
  </si>
  <si>
    <t>INV-PKG-01-022-04851</t>
  </si>
  <si>
    <t>EXP-005616</t>
  </si>
  <si>
    <t>BOQ-PKG-06-01636</t>
  </si>
  <si>
    <t>INV-PKG-06-017-05616</t>
  </si>
  <si>
    <t>EXP-000379</t>
  </si>
  <si>
    <t>2024-08-02</t>
  </si>
  <si>
    <t>INV-PKG-09-030-00379</t>
  </si>
  <si>
    <t>EXP-001072</t>
  </si>
  <si>
    <t>INV-PKG-02-023-01072</t>
  </si>
  <si>
    <t>EXP-001676</t>
  </si>
  <si>
    <t>BOQ-PKG-06-01676</t>
  </si>
  <si>
    <t>INV-PKG-06-032-01676</t>
  </si>
  <si>
    <t>EXP-001702</t>
  </si>
  <si>
    <t>BOQ-PKG-02-01702</t>
  </si>
  <si>
    <t>INV-PKG-02-023-01702</t>
  </si>
  <si>
    <t>EXP-001948</t>
  </si>
  <si>
    <t>BOQ-PKG-08-01948</t>
  </si>
  <si>
    <t>INV-PKG-08-024-01948</t>
  </si>
  <si>
    <t>EXP-002788</t>
  </si>
  <si>
    <t>INV-PKG-08-024-02788</t>
  </si>
  <si>
    <t>EXP-004314</t>
  </si>
  <si>
    <t>BOQ-PKG-04-00334</t>
  </si>
  <si>
    <t>INV-PKG-04-010-04314</t>
  </si>
  <si>
    <t>EXP-006017</t>
  </si>
  <si>
    <t>INV-PKG-07-033-06017</t>
  </si>
  <si>
    <t>EXP-006102</t>
  </si>
  <si>
    <t>BOQ-PKG-02-00132</t>
  </si>
  <si>
    <t>INV-PKG-02-013-06102</t>
  </si>
  <si>
    <t>EXP-006305</t>
  </si>
  <si>
    <t>BOQ-PKG-05-00335</t>
  </si>
  <si>
    <t>INV-PKG-05-006-06305</t>
  </si>
  <si>
    <t>EXP-006433</t>
  </si>
  <si>
    <t>INV-PKG-03-029-06433</t>
  </si>
  <si>
    <t>EXP-006458</t>
  </si>
  <si>
    <t>BOQ-PKG-08-00488</t>
  </si>
  <si>
    <t>INV-PKG-08-019-06458</t>
  </si>
  <si>
    <t>EXP-000208</t>
  </si>
  <si>
    <t>2024-08-03</t>
  </si>
  <si>
    <t>INV-PKG-08-034-00208</t>
  </si>
  <si>
    <t>EXP-006439</t>
  </si>
  <si>
    <t>BOQ-PKG-09-00469</t>
  </si>
  <si>
    <t>INV-PKG-09-035-06439</t>
  </si>
  <si>
    <t>EXP-002642</t>
  </si>
  <si>
    <t>2024-08-04</t>
  </si>
  <si>
    <t>BOQ-PKG-02-00652</t>
  </si>
  <si>
    <t>INV-PKG-02-018-02642</t>
  </si>
  <si>
    <t>EXP-004311</t>
  </si>
  <si>
    <t>INV-PKG-01-007-04311</t>
  </si>
  <si>
    <t>EXP-004484</t>
  </si>
  <si>
    <t>INV-PKG-04-005-04484</t>
  </si>
  <si>
    <t>EXP-004711</t>
  </si>
  <si>
    <t>BOQ-PKG-01-00731</t>
  </si>
  <si>
    <t>INV-PKG-01-022-04711</t>
  </si>
  <si>
    <t>EXP-004728</t>
  </si>
  <si>
    <t>INV-PKG-08-004-04728</t>
  </si>
  <si>
    <t>EXP-004882</t>
  </si>
  <si>
    <t>INV-PKG-02-018-04882</t>
  </si>
  <si>
    <t>EXP-005849</t>
  </si>
  <si>
    <t>BOQ-PKG-09-01869</t>
  </si>
  <si>
    <t>INV-PKG-09-005-05849</t>
  </si>
  <si>
    <t>EXP-006507</t>
  </si>
  <si>
    <t>INV-PKG-07-033-06507</t>
  </si>
  <si>
    <t>EXP-006605</t>
  </si>
  <si>
    <t>BOQ-PKG-05-00635</t>
  </si>
  <si>
    <t>INV-PKG-05-026-06605</t>
  </si>
  <si>
    <t>EXP-001158</t>
  </si>
  <si>
    <t>2024-08-05</t>
  </si>
  <si>
    <t>INV-PKG-08-004-01158</t>
  </si>
  <si>
    <t>EXP-001402</t>
  </si>
  <si>
    <t>INV-PKG-02-003-01402</t>
  </si>
  <si>
    <t>EXP-004066</t>
  </si>
  <si>
    <t>BOQ-PKG-06-00086</t>
  </si>
  <si>
    <t>INV-PKG-06-007-04066</t>
  </si>
  <si>
    <t>EXP-004598</t>
  </si>
  <si>
    <t>BOQ-PKG-08-00618</t>
  </si>
  <si>
    <t>INV-PKG-08-014-04598</t>
  </si>
  <si>
    <t>EXP-004659</t>
  </si>
  <si>
    <t>BOQ-PKG-09-00679</t>
  </si>
  <si>
    <t>INV-PKG-09-005-04659</t>
  </si>
  <si>
    <t>EXP-006367</t>
  </si>
  <si>
    <t>BOQ-PKG-07-00397</t>
  </si>
  <si>
    <t>INV-PKG-07-033-06367</t>
  </si>
  <si>
    <t>EXP-006474</t>
  </si>
  <si>
    <t>INV-PKG-04-035-06474</t>
  </si>
  <si>
    <t>EXP-006608</t>
  </si>
  <si>
    <t>INV-PKG-08-029-06608</t>
  </si>
  <si>
    <t>EXP-000671</t>
  </si>
  <si>
    <t>2024-08-06</t>
  </si>
  <si>
    <t>INV-PKG-01-007-00671</t>
  </si>
  <si>
    <t>EXP-001390</t>
  </si>
  <si>
    <t>BOQ-PKG-10-01390</t>
  </si>
  <si>
    <t>INV-PKG-10-026-01390</t>
  </si>
  <si>
    <t>EXP-001668</t>
  </si>
  <si>
    <t>BOQ-PKG-08-01668</t>
  </si>
  <si>
    <t>INV-PKG-08-024-01668</t>
  </si>
  <si>
    <t>EXP-001732</t>
  </si>
  <si>
    <t>BOQ-PKG-02-01732</t>
  </si>
  <si>
    <t>INV-PKG-02-018-01732</t>
  </si>
  <si>
    <t>EXP-002558</t>
  </si>
  <si>
    <t>INV-PKG-08-004-02558</t>
  </si>
  <si>
    <t>EXP-003738</t>
  </si>
  <si>
    <t>INV-PKG-08-029-03738</t>
  </si>
  <si>
    <t>EXP-003904</t>
  </si>
  <si>
    <t>BOQ-PKG-04-01914</t>
  </si>
  <si>
    <t>INV-PKG-04-020-03904</t>
  </si>
  <si>
    <t>EXP-004262</t>
  </si>
  <si>
    <t>BOQ-PKG-02-00282</t>
  </si>
  <si>
    <t>INV-PKG-02-028-04262</t>
  </si>
  <si>
    <t>EXP-005369</t>
  </si>
  <si>
    <t>BOQ-PKG-09-01389</t>
  </si>
  <si>
    <t>INV-PKG-09-015-05369</t>
  </si>
  <si>
    <t>EXP-005492</t>
  </si>
  <si>
    <t>BOQ-PKG-02-01512</t>
  </si>
  <si>
    <t>INV-PKG-02-033-05492</t>
  </si>
  <si>
    <t>EXP-005979</t>
  </si>
  <si>
    <t>INV-PKG-09-030-05979</t>
  </si>
  <si>
    <t>EXP-006107</t>
  </si>
  <si>
    <t>BOQ-PKG-07-00137</t>
  </si>
  <si>
    <t>INV-PKG-07-018-06107</t>
  </si>
  <si>
    <t>EXP-006475</t>
  </si>
  <si>
    <t>INV-PKG-05-001-06475</t>
  </si>
  <si>
    <t>EXP-000198</t>
  </si>
  <si>
    <t>2024-08-07</t>
  </si>
  <si>
    <t>INV-PKG-08-024-00198</t>
  </si>
  <si>
    <t>EXP-000686</t>
  </si>
  <si>
    <t>BOQ-PKG-06-00686</t>
  </si>
  <si>
    <t>INV-PKG-06-022-00686</t>
  </si>
  <si>
    <t>EXP-004108</t>
  </si>
  <si>
    <t>INV-PKG-08-014-04108</t>
  </si>
  <si>
    <t>EXP-004481</t>
  </si>
  <si>
    <t>BOQ-PKG-01-00501</t>
  </si>
  <si>
    <t>INV-PKG-01-002-04481</t>
  </si>
  <si>
    <t>EXP-004649</t>
  </si>
  <si>
    <t>INV-PKG-09-030-04649</t>
  </si>
  <si>
    <t>EXP-004680</t>
  </si>
  <si>
    <t>INV-PKG-10-026-04680</t>
  </si>
  <si>
    <t>EXP-004790</t>
  </si>
  <si>
    <t>INV-PKG-10-031-04790</t>
  </si>
  <si>
    <t>EXP-004804</t>
  </si>
  <si>
    <t>BOQ-PKG-04-00824</t>
  </si>
  <si>
    <t>INV-PKG-04-010-04804</t>
  </si>
  <si>
    <t>EXP-006134</t>
  </si>
  <si>
    <t>INV-PKG-04-010-06134</t>
  </si>
  <si>
    <t>EXP-006870</t>
  </si>
  <si>
    <t>BOQ-PKG-10-00900</t>
  </si>
  <si>
    <t>INV-PKG-10-011-06870</t>
  </si>
  <si>
    <t>EXP-000296</t>
  </si>
  <si>
    <t>2024-08-08</t>
  </si>
  <si>
    <t>INV-PKG-06-017-00296</t>
  </si>
  <si>
    <t>EXP-001751</t>
  </si>
  <si>
    <t>BOQ-PKG-01-01751</t>
  </si>
  <si>
    <t>INV-PKG-01-002-01751</t>
  </si>
  <si>
    <t>EXP-002956</t>
  </si>
  <si>
    <t>BOQ-PKG-06-00966</t>
  </si>
  <si>
    <t>INV-PKG-06-017-02956</t>
  </si>
  <si>
    <t>EXP-003185</t>
  </si>
  <si>
    <t>BOQ-PKG-05-01195</t>
  </si>
  <si>
    <t>INV-PKG-05-001-03185</t>
  </si>
  <si>
    <t>EXP-004008</t>
  </si>
  <si>
    <t>BOQ-PKG-08-00028</t>
  </si>
  <si>
    <t>INV-PKG-08-019-04008</t>
  </si>
  <si>
    <t>EXP-004105</t>
  </si>
  <si>
    <t>INV-PKG-05-011-04105</t>
  </si>
  <si>
    <t>EXP-004898</t>
  </si>
  <si>
    <t>BOQ-PKG-08-00918</t>
  </si>
  <si>
    <t>INV-PKG-08-034-04898</t>
  </si>
  <si>
    <t>EXP-002135</t>
  </si>
  <si>
    <t>2024-08-09</t>
  </si>
  <si>
    <t>INV-PKG-05-001-02135</t>
  </si>
  <si>
    <t>EXP-003271</t>
  </si>
  <si>
    <t>INV-PKG-01-017-03271</t>
  </si>
  <si>
    <t>EXP-005334</t>
  </si>
  <si>
    <t>BOQ-PKG-04-01354</t>
  </si>
  <si>
    <t>INV-PKG-04-015-05334</t>
  </si>
  <si>
    <t>EXP-006082</t>
  </si>
  <si>
    <t>INV-PKG-02-028-06082</t>
  </si>
  <si>
    <t>EXP-006100</t>
  </si>
  <si>
    <t>BOQ-PKG-10-00130</t>
  </si>
  <si>
    <t>INV-PKG-10-011-06100</t>
  </si>
  <si>
    <t>EXP-001540</t>
  </si>
  <si>
    <t>2024-08-10</t>
  </si>
  <si>
    <t>INV-PKG-10-001-01540</t>
  </si>
  <si>
    <t>EXP-001864</t>
  </si>
  <si>
    <t>BOQ-PKG-04-01864</t>
  </si>
  <si>
    <t>INV-PKG-04-010-01864</t>
  </si>
  <si>
    <t>EXP-002206</t>
  </si>
  <si>
    <t>INV-PKG-06-002-02206</t>
  </si>
  <si>
    <t>EXP-004416</t>
  </si>
  <si>
    <t>INV-PKG-06-007-04416</t>
  </si>
  <si>
    <t>EXP-004720</t>
  </si>
  <si>
    <t>BOQ-PKG-10-00740</t>
  </si>
  <si>
    <t>INV-PKG-10-031-04720</t>
  </si>
  <si>
    <t>EXP-006269</t>
  </si>
  <si>
    <t>BOQ-PKG-09-00299</t>
  </si>
  <si>
    <t>INV-PKG-09-005-06269</t>
  </si>
  <si>
    <t>EXP-006348</t>
  </si>
  <si>
    <t>BOQ-PKG-08-00378</t>
  </si>
  <si>
    <t>INV-PKG-08-014-06348</t>
  </si>
  <si>
    <t>EXP-000899</t>
  </si>
  <si>
    <t>2024-08-11</t>
  </si>
  <si>
    <t>BOQ-PKG-09-00899</t>
  </si>
  <si>
    <t>INV-PKG-09-025-00899</t>
  </si>
  <si>
    <t>EXP-003247</t>
  </si>
  <si>
    <t>INV-PKG-07-028-03247</t>
  </si>
  <si>
    <t>EXP-004391</t>
  </si>
  <si>
    <t>BOQ-PKG-01-00411</t>
  </si>
  <si>
    <t>INV-PKG-01-017-04391</t>
  </si>
  <si>
    <t>EXP-004524</t>
  </si>
  <si>
    <t>BOQ-PKG-04-00544</t>
  </si>
  <si>
    <t>INV-PKG-04-010-04524</t>
  </si>
  <si>
    <t>EXP-005378</t>
  </si>
  <si>
    <t>INV-PKG-08-024-05378</t>
  </si>
  <si>
    <t>EXP-006194</t>
  </si>
  <si>
    <t>BOQ-PKG-04-00224</t>
  </si>
  <si>
    <t>INV-PKG-04-035-06194</t>
  </si>
  <si>
    <t>EXP-001223</t>
  </si>
  <si>
    <t>2024-08-12</t>
  </si>
  <si>
    <t>INV-PKG-03-034-01223</t>
  </si>
  <si>
    <t>EXP-002406</t>
  </si>
  <si>
    <t>INV-PKG-06-027-02406</t>
  </si>
  <si>
    <t>EXP-002629</t>
  </si>
  <si>
    <t>BOQ-PKG-09-00639</t>
  </si>
  <si>
    <t>INV-PKG-09-005-02629</t>
  </si>
  <si>
    <t>EXP-003747</t>
  </si>
  <si>
    <t>INV-PKG-07-003-03747</t>
  </si>
  <si>
    <t>EXP-004964</t>
  </si>
  <si>
    <t>INV-PKG-04-030-04964</t>
  </si>
  <si>
    <t>EXP-005427</t>
  </si>
  <si>
    <t>INV-PKG-07-003-05427</t>
  </si>
  <si>
    <t>EXP-005490</t>
  </si>
  <si>
    <t>BOQ-PKG-10-01510</t>
  </si>
  <si>
    <t>INV-PKG-10-031-05490</t>
  </si>
  <si>
    <t>EXP-006554</t>
  </si>
  <si>
    <t>BOQ-PKG-04-00584</t>
  </si>
  <si>
    <t>INV-PKG-04-010-06554</t>
  </si>
  <si>
    <t>EXP-006744</t>
  </si>
  <si>
    <t>INV-PKG-04-025-06744</t>
  </si>
  <si>
    <t>EXP-000767</t>
  </si>
  <si>
    <t>2024-08-13</t>
  </si>
  <si>
    <t>BOQ-PKG-07-00767</t>
  </si>
  <si>
    <t>INV-PKG-07-033-00767</t>
  </si>
  <si>
    <t>EXP-001226</t>
  </si>
  <si>
    <t>BOQ-PKG-06-01226</t>
  </si>
  <si>
    <t>INV-PKG-06-002-01226</t>
  </si>
  <si>
    <t>EXP-001827</t>
  </si>
  <si>
    <t>BOQ-PKG-07-01827</t>
  </si>
  <si>
    <t>INV-PKG-07-008-01827</t>
  </si>
  <si>
    <t>EXP-001962</t>
  </si>
  <si>
    <t>BOQ-PKG-02-01962</t>
  </si>
  <si>
    <t>INV-PKG-02-003-01962</t>
  </si>
  <si>
    <t>EXP-004028</t>
  </si>
  <si>
    <t>BOQ-PKG-08-00048</t>
  </si>
  <si>
    <t>INV-PKG-08-004-04028</t>
  </si>
  <si>
    <t>EXP-004498</t>
  </si>
  <si>
    <t>BOQ-PKG-08-00518</t>
  </si>
  <si>
    <t>INV-PKG-08-019-04498</t>
  </si>
  <si>
    <t>EXP-005201</t>
  </si>
  <si>
    <t>BOQ-PKG-01-01221</t>
  </si>
  <si>
    <t>INV-PKG-01-022-05201</t>
  </si>
  <si>
    <t>EXP-002173</t>
  </si>
  <si>
    <t>2024-08-14</t>
  </si>
  <si>
    <t>BOQ-PKG-03-00183</t>
  </si>
  <si>
    <t>INV-PKG-03-004-02173</t>
  </si>
  <si>
    <t>EXP-002617</t>
  </si>
  <si>
    <t>INV-PKG-07-028-02617</t>
  </si>
  <si>
    <t>EXP-003287</t>
  </si>
  <si>
    <t>BOQ-PKG-07-01297</t>
  </si>
  <si>
    <t>INV-PKG-07-033-03287</t>
  </si>
  <si>
    <t>EXP-003811</t>
  </si>
  <si>
    <t>BOQ-PKG-01-01821</t>
  </si>
  <si>
    <t>INV-PKG-01-032-03811</t>
  </si>
  <si>
    <t>EXP-004962</t>
  </si>
  <si>
    <t>BOQ-PKG-02-00982</t>
  </si>
  <si>
    <t>INV-PKG-02-028-04962</t>
  </si>
  <si>
    <t>EXP-005505</t>
  </si>
  <si>
    <t>BOQ-PKG-05-01525</t>
  </si>
  <si>
    <t>INV-PKG-05-011-05505</t>
  </si>
  <si>
    <t>EXP-005556</t>
  </si>
  <si>
    <t>INV-PKG-06-027-05556</t>
  </si>
  <si>
    <t>EXP-006169</t>
  </si>
  <si>
    <t>BOQ-PKG-09-00199</t>
  </si>
  <si>
    <t>INV-PKG-09-010-06169</t>
  </si>
  <si>
    <t>EXP-000281</t>
  </si>
  <si>
    <t>2024-08-15</t>
  </si>
  <si>
    <t>INV-PKG-01-002-00281</t>
  </si>
  <si>
    <t>EXP-001775</t>
  </si>
  <si>
    <t>INV-PKG-05-026-01775</t>
  </si>
  <si>
    <t>EXP-003844</t>
  </si>
  <si>
    <t>INV-PKG-04-030-03844</t>
  </si>
  <si>
    <t>EXP-004725</t>
  </si>
  <si>
    <t>BOQ-PKG-05-00745</t>
  </si>
  <si>
    <t>INV-PKG-05-001-04725</t>
  </si>
  <si>
    <t>EXP-005275</t>
  </si>
  <si>
    <t>BOQ-PKG-05-01295</t>
  </si>
  <si>
    <t>INV-PKG-05-026-05275</t>
  </si>
  <si>
    <t>EXP-005351</t>
  </si>
  <si>
    <t>BOQ-PKG-01-01371</t>
  </si>
  <si>
    <t>INV-PKG-01-032-05351</t>
  </si>
  <si>
    <t>EXP-006378</t>
  </si>
  <si>
    <t>BOQ-PKG-08-00408</t>
  </si>
  <si>
    <t>INV-PKG-08-009-06378</t>
  </si>
  <si>
    <t>EXP-006482</t>
  </si>
  <si>
    <t>BOQ-PKG-02-00512</t>
  </si>
  <si>
    <t>INV-PKG-02-008-06482</t>
  </si>
  <si>
    <t>EXP-006867</t>
  </si>
  <si>
    <t>BOQ-PKG-07-00897</t>
  </si>
  <si>
    <t>INV-PKG-07-008-06867</t>
  </si>
  <si>
    <t>EXP-000509</t>
  </si>
  <si>
    <t>2024-08-16</t>
  </si>
  <si>
    <t>INV-PKG-09-020-00509</t>
  </si>
  <si>
    <t>EXP-001905</t>
  </si>
  <si>
    <t>INV-PKG-05-016-01905</t>
  </si>
  <si>
    <t>EXP-002223</t>
  </si>
  <si>
    <t>INV-PKG-03-019-02223</t>
  </si>
  <si>
    <t>EXP-004781</t>
  </si>
  <si>
    <t>INV-PKG-01-022-04781</t>
  </si>
  <si>
    <t>EXP-005115</t>
  </si>
  <si>
    <t>INV-PKG-05-006-05115</t>
  </si>
  <si>
    <t>EXP-006284</t>
  </si>
  <si>
    <t>INV-PKG-04-020-06284</t>
  </si>
  <si>
    <t>EXP-006795</t>
  </si>
  <si>
    <t>INV-PKG-05-006-06795</t>
  </si>
  <si>
    <t>EXP-000575</t>
  </si>
  <si>
    <t>2024-08-17</t>
  </si>
  <si>
    <t>BOQ-PKG-05-00575</t>
  </si>
  <si>
    <t>INV-PKG-05-016-00575</t>
  </si>
  <si>
    <t>EXP-001445</t>
  </si>
  <si>
    <t>BOQ-PKG-05-01445</t>
  </si>
  <si>
    <t>INV-PKG-05-011-01445</t>
  </si>
  <si>
    <t>EXP-002067</t>
  </si>
  <si>
    <t>INV-PKG-07-003-02067</t>
  </si>
  <si>
    <t>EXP-006074</t>
  </si>
  <si>
    <t>INV-PKG-04-020-06074</t>
  </si>
  <si>
    <t>EXP-006599</t>
  </si>
  <si>
    <t>BOQ-PKG-09-00629</t>
  </si>
  <si>
    <t>INV-PKG-09-020-06599</t>
  </si>
  <si>
    <t>EXP-000260</t>
  </si>
  <si>
    <t>2024-08-18</t>
  </si>
  <si>
    <t>INV-PKG-10-016-00260</t>
  </si>
  <si>
    <t>EXP-004500</t>
  </si>
  <si>
    <t>INV-PKG-10-021-04500</t>
  </si>
  <si>
    <t>EXP-006504</t>
  </si>
  <si>
    <t>INV-PKG-04-030-06504</t>
  </si>
  <si>
    <t>EXP-001371</t>
  </si>
  <si>
    <t>2024-08-19</t>
  </si>
  <si>
    <t>INV-PKG-01-007-01371</t>
  </si>
  <si>
    <t>EXP-004821</t>
  </si>
  <si>
    <t>INV-PKG-01-027-04821</t>
  </si>
  <si>
    <t>EXP-005873</t>
  </si>
  <si>
    <t>BOQ-PKG-03-01893</t>
  </si>
  <si>
    <t>INV-PKG-03-029-05873</t>
  </si>
  <si>
    <t>EXP-006961</t>
  </si>
  <si>
    <t>INV-PKG-01-032-06961</t>
  </si>
  <si>
    <t>EXP-000585</t>
  </si>
  <si>
    <t>2024-08-20</t>
  </si>
  <si>
    <t>INV-PKG-05-026-00585</t>
  </si>
  <si>
    <t>EXP-003261</t>
  </si>
  <si>
    <t>BOQ-PKG-01-01271</t>
  </si>
  <si>
    <t>INV-PKG-01-007-03261</t>
  </si>
  <si>
    <t>EXP-004408</t>
  </si>
  <si>
    <t>INV-PKG-08-034-04408</t>
  </si>
  <si>
    <t>EXP-005775</t>
  </si>
  <si>
    <t>INV-PKG-05-001-05775</t>
  </si>
  <si>
    <t>EXP-001453</t>
  </si>
  <si>
    <t>2024-08-21</t>
  </si>
  <si>
    <t>INV-PKG-03-019-01453</t>
  </si>
  <si>
    <t>EXP-003282</t>
  </si>
  <si>
    <t>BOQ-PKG-02-01292</t>
  </si>
  <si>
    <t>INV-PKG-02-028-03282</t>
  </si>
  <si>
    <t>EXP-003886</t>
  </si>
  <si>
    <t>BOQ-PKG-06-01896</t>
  </si>
  <si>
    <t>INV-PKG-06-002-03886</t>
  </si>
  <si>
    <t>EXP-004081</t>
  </si>
  <si>
    <t>INV-PKG-01-022-04081</t>
  </si>
  <si>
    <t>EXP-004379</t>
  </si>
  <si>
    <t>BOQ-PKG-09-00399</t>
  </si>
  <si>
    <t>INV-PKG-09-005-04379</t>
  </si>
  <si>
    <t>EXP-004573</t>
  </si>
  <si>
    <t>INV-PKG-03-024-04573</t>
  </si>
  <si>
    <t>EXP-005503</t>
  </si>
  <si>
    <t>BOQ-PKG-03-01523</t>
  </si>
  <si>
    <t>INV-PKG-03-009-05503</t>
  </si>
  <si>
    <t>EXP-006733</t>
  </si>
  <si>
    <t>BOQ-PKG-03-00763</t>
  </si>
  <si>
    <t>INV-PKG-03-014-06733</t>
  </si>
  <si>
    <t>EXP-006857</t>
  </si>
  <si>
    <t>INV-PKG-07-033-06857</t>
  </si>
  <si>
    <t>EXP-006201</t>
  </si>
  <si>
    <t>2024-08-22</t>
  </si>
  <si>
    <t>BOQ-PKG-01-00231</t>
  </si>
  <si>
    <t>INV-PKG-01-007-06201</t>
  </si>
  <si>
    <t>EXP-006637</t>
  </si>
  <si>
    <t>INV-PKG-07-023-06637</t>
  </si>
  <si>
    <t>EXP-000343</t>
  </si>
  <si>
    <t>2024-08-23</t>
  </si>
  <si>
    <t>BOQ-PKG-03-00343</t>
  </si>
  <si>
    <t>INV-PKG-03-029-00343</t>
  </si>
  <si>
    <t>EXP-000508</t>
  </si>
  <si>
    <t>INV-PKG-08-019-00508</t>
  </si>
  <si>
    <t>EXP-000641</t>
  </si>
  <si>
    <t>INV-PKG-01-012-00641</t>
  </si>
  <si>
    <t>EXP-001736</t>
  </si>
  <si>
    <t>BOQ-PKG-06-01736</t>
  </si>
  <si>
    <t>INV-PKG-06-022-01736</t>
  </si>
  <si>
    <t>EXP-002318</t>
  </si>
  <si>
    <t>INV-PKG-08-009-02318</t>
  </si>
  <si>
    <t>EXP-004157</t>
  </si>
  <si>
    <t>BOQ-PKG-07-00177</t>
  </si>
  <si>
    <t>INV-PKG-07-028-04157</t>
  </si>
  <si>
    <t>EXP-004294</t>
  </si>
  <si>
    <t>INV-PKG-04-025-04294</t>
  </si>
  <si>
    <t>EXP-005437</t>
  </si>
  <si>
    <t>BOQ-PKG-07-01457</t>
  </si>
  <si>
    <t>INV-PKG-07-013-05437</t>
  </si>
  <si>
    <t>EXP-006537</t>
  </si>
  <si>
    <t>INV-PKG-07-028-06537</t>
  </si>
  <si>
    <t>EXP-000672</t>
  </si>
  <si>
    <t>2024-08-24</t>
  </si>
  <si>
    <t>BOQ-PKG-02-00672</t>
  </si>
  <si>
    <t>INV-PKG-02-008-00672</t>
  </si>
  <si>
    <t>EXP-001850</t>
  </si>
  <si>
    <t>BOQ-PKG-10-01850</t>
  </si>
  <si>
    <t>INV-PKG-10-031-01850</t>
  </si>
  <si>
    <t>EXP-002470</t>
  </si>
  <si>
    <t>INV-PKG-10-021-02470</t>
  </si>
  <si>
    <t>EXP-002771</t>
  </si>
  <si>
    <t>INV-PKG-01-007-02771</t>
  </si>
  <si>
    <t>EXP-002772</t>
  </si>
  <si>
    <t>BOQ-PKG-02-00782</t>
  </si>
  <si>
    <t>INV-PKG-02-008-02772</t>
  </si>
  <si>
    <t>EXP-003242</t>
  </si>
  <si>
    <t>BOQ-PKG-02-01252</t>
  </si>
  <si>
    <t>INV-PKG-02-023-03242</t>
  </si>
  <si>
    <t>EXP-004301</t>
  </si>
  <si>
    <t>INV-PKG-01-032-04301</t>
  </si>
  <si>
    <t>EXP-006783</t>
  </si>
  <si>
    <t>INV-PKG-03-029-06783</t>
  </si>
  <si>
    <t>EXP-000341</t>
  </si>
  <si>
    <t>2024-08-25</t>
  </si>
  <si>
    <t>INV-PKG-01-027-00341</t>
  </si>
  <si>
    <t>EXP-000412</t>
  </si>
  <si>
    <t>BOQ-PKG-02-00412</t>
  </si>
  <si>
    <t>INV-PKG-02-028-00412</t>
  </si>
  <si>
    <t>EXP-001853</t>
  </si>
  <si>
    <t>BOQ-PKG-03-01853</t>
  </si>
  <si>
    <t>INV-PKG-03-034-01853</t>
  </si>
  <si>
    <t>EXP-001923</t>
  </si>
  <si>
    <t>INV-PKG-03-034-01923</t>
  </si>
  <si>
    <t>EXP-003358</t>
  </si>
  <si>
    <t>BOQ-PKG-08-01368</t>
  </si>
  <si>
    <t>INV-PKG-08-034-03358</t>
  </si>
  <si>
    <t>EXP-003668</t>
  </si>
  <si>
    <t>INV-PKG-08-029-03668</t>
  </si>
  <si>
    <t>EXP-003694</t>
  </si>
  <si>
    <t>INV-PKG-04-020-03694</t>
  </si>
  <si>
    <t>EXP-003719</t>
  </si>
  <si>
    <t>BOQ-PKG-09-01729</t>
  </si>
  <si>
    <t>INV-PKG-09-010-03719</t>
  </si>
  <si>
    <t>EXP-003728</t>
  </si>
  <si>
    <t>INV-PKG-08-019-03728</t>
  </si>
  <si>
    <t>EXP-000374</t>
  </si>
  <si>
    <t>2024-08-26</t>
  </si>
  <si>
    <t>INV-PKG-04-025-00374</t>
  </si>
  <si>
    <t>EXP-002620</t>
  </si>
  <si>
    <t>BOQ-PKG-10-00630</t>
  </si>
  <si>
    <t>INV-PKG-10-031-02620</t>
  </si>
  <si>
    <t>EXP-003957</t>
  </si>
  <si>
    <t>BOQ-PKG-07-01967</t>
  </si>
  <si>
    <t>INV-PKG-07-003-03957</t>
  </si>
  <si>
    <t>EXP-005226</t>
  </si>
  <si>
    <t>INV-PKG-06-012-05226</t>
  </si>
  <si>
    <t>EXP-005694</t>
  </si>
  <si>
    <t>INV-PKG-04-025-05694</t>
  </si>
  <si>
    <t>EXP-005751</t>
  </si>
  <si>
    <t>BOQ-PKG-01-01771</t>
  </si>
  <si>
    <t>INV-PKG-01-012-05751</t>
  </si>
  <si>
    <t>EXP-005841</t>
  </si>
  <si>
    <t>BOQ-PKG-01-01861</t>
  </si>
  <si>
    <t>INV-PKG-01-032-05841</t>
  </si>
  <si>
    <t>EXP-006940</t>
  </si>
  <si>
    <t>BOQ-PKG-10-00970</t>
  </si>
  <si>
    <t>INV-PKG-10-011-06940</t>
  </si>
  <si>
    <t>EXP-001497</t>
  </si>
  <si>
    <t>2024-08-27</t>
  </si>
  <si>
    <t>BOQ-PKG-07-01497</t>
  </si>
  <si>
    <t>INV-PKG-07-028-01497</t>
  </si>
  <si>
    <t>EXP-001798</t>
  </si>
  <si>
    <t>BOQ-PKG-08-01798</t>
  </si>
  <si>
    <t>INV-PKG-08-014-01798</t>
  </si>
  <si>
    <t>EXP-002869</t>
  </si>
  <si>
    <t>INV-PKG-09-035-02869</t>
  </si>
  <si>
    <t>EXP-003960</t>
  </si>
  <si>
    <t>BOQ-PKG-10-01970</t>
  </si>
  <si>
    <t>INV-PKG-10-006-03960</t>
  </si>
  <si>
    <t>EXP-006545</t>
  </si>
  <si>
    <t>INV-PKG-05-001-06545</t>
  </si>
  <si>
    <t>EXP-006709</t>
  </si>
  <si>
    <t>INV-PKG-09-025-06709</t>
  </si>
  <si>
    <t>EXP-006933</t>
  </si>
  <si>
    <t>BOQ-PKG-03-00963</t>
  </si>
  <si>
    <t>INV-PKG-03-004-06933</t>
  </si>
  <si>
    <t>EXP-003912</t>
  </si>
  <si>
    <t>2024-08-28</t>
  </si>
  <si>
    <t>INV-PKG-02-028-03912</t>
  </si>
  <si>
    <t>EXP-004219</t>
  </si>
  <si>
    <t>BOQ-PKG-09-00239</t>
  </si>
  <si>
    <t>INV-PKG-09-020-04219</t>
  </si>
  <si>
    <t>EXP-005083</t>
  </si>
  <si>
    <t>BOQ-PKG-03-01103</t>
  </si>
  <si>
    <t>INV-PKG-03-009-05083</t>
  </si>
  <si>
    <t>EXP-006622</t>
  </si>
  <si>
    <t>INV-PKG-02-008-06622</t>
  </si>
  <si>
    <t>EXP-003249</t>
  </si>
  <si>
    <t>2024-08-29</t>
  </si>
  <si>
    <t>BOQ-PKG-09-01259</t>
  </si>
  <si>
    <t>INV-PKG-09-030-03249</t>
  </si>
  <si>
    <t>EXP-004445</t>
  </si>
  <si>
    <t>BOQ-PKG-05-00465</t>
  </si>
  <si>
    <t>INV-PKG-05-001-04445</t>
  </si>
  <si>
    <t>EXP-004815</t>
  </si>
  <si>
    <t>INV-PKG-05-021-04815</t>
  </si>
  <si>
    <t>EXP-005362</t>
  </si>
  <si>
    <t>BOQ-PKG-02-01382</t>
  </si>
  <si>
    <t>INV-PKG-02-008-05362</t>
  </si>
  <si>
    <t>EXP-005678</t>
  </si>
  <si>
    <t>INV-PKG-08-009-05678</t>
  </si>
  <si>
    <t>EXP-005838</t>
  </si>
  <si>
    <t>BOQ-PKG-08-01858</t>
  </si>
  <si>
    <t>INV-PKG-08-029-05838</t>
  </si>
  <si>
    <t>EXP-006052</t>
  </si>
  <si>
    <t>BOQ-PKG-02-00082</t>
  </si>
  <si>
    <t>INV-PKG-02-033-06052</t>
  </si>
  <si>
    <t>EXP-006742</t>
  </si>
  <si>
    <t>BOQ-PKG-02-00772</t>
  </si>
  <si>
    <t>INV-PKG-02-023-06742</t>
  </si>
  <si>
    <t>EXP-000517</t>
  </si>
  <si>
    <t>2024-08-30</t>
  </si>
  <si>
    <t>BOQ-PKG-07-00517</t>
  </si>
  <si>
    <t>INV-PKG-07-028-00517</t>
  </si>
  <si>
    <t>EXP-001730</t>
  </si>
  <si>
    <t>BOQ-PKG-10-01730</t>
  </si>
  <si>
    <t>INV-PKG-10-016-01730</t>
  </si>
  <si>
    <t>EXP-002705</t>
  </si>
  <si>
    <t>INV-PKG-05-011-02705</t>
  </si>
  <si>
    <t>EXP-003031</t>
  </si>
  <si>
    <t>BOQ-PKG-01-01041</t>
  </si>
  <si>
    <t>INV-PKG-01-022-03031</t>
  </si>
  <si>
    <t>EXP-003784</t>
  </si>
  <si>
    <t>BOQ-PKG-04-01794</t>
  </si>
  <si>
    <t>INV-PKG-04-005-03784</t>
  </si>
  <si>
    <t>EXP-004622</t>
  </si>
  <si>
    <t>BOQ-PKG-02-00642</t>
  </si>
  <si>
    <t>INV-PKG-02-003-04622</t>
  </si>
  <si>
    <t>EXP-004864</t>
  </si>
  <si>
    <t>BOQ-PKG-04-00884</t>
  </si>
  <si>
    <t>INV-PKG-04-035-04864</t>
  </si>
  <si>
    <t>EXP-005259</t>
  </si>
  <si>
    <t>BOQ-PKG-09-01279</t>
  </si>
  <si>
    <t>INV-PKG-09-010-05259</t>
  </si>
  <si>
    <t>EXP-006404</t>
  </si>
  <si>
    <t>INV-PKG-04-035-06404</t>
  </si>
  <si>
    <t>EXP-001970</t>
  </si>
  <si>
    <t>2024-08-31</t>
  </si>
  <si>
    <t>INV-PKG-10-011-01970</t>
  </si>
  <si>
    <t>EXP-003096</t>
  </si>
  <si>
    <t>BOQ-PKG-06-01106</t>
  </si>
  <si>
    <t>INV-PKG-06-017-03096</t>
  </si>
  <si>
    <t>EXP-005172</t>
  </si>
  <si>
    <t>INV-PKG-02-028-05172</t>
  </si>
  <si>
    <t>EXP-005634</t>
  </si>
  <si>
    <t>INV-PKG-04-035-05634</t>
  </si>
  <si>
    <t>EXP-001270</t>
  </si>
  <si>
    <t>2024-09-01</t>
  </si>
  <si>
    <t>BOQ-PKG-10-01270</t>
  </si>
  <si>
    <t>INV-PKG-10-011-01270</t>
  </si>
  <si>
    <t>EXP-003104</t>
  </si>
  <si>
    <t>INV-PKG-04-025-03104</t>
  </si>
  <si>
    <t>EXP-003254</t>
  </si>
  <si>
    <t>BOQ-PKG-04-01264</t>
  </si>
  <si>
    <t>INV-PKG-04-035-03254</t>
  </si>
  <si>
    <t>EXP-003599</t>
  </si>
  <si>
    <t>INV-PKG-09-030-03599</t>
  </si>
  <si>
    <t>EXP-004254</t>
  </si>
  <si>
    <t>INV-PKG-04-020-04254</t>
  </si>
  <si>
    <t>EXP-000285</t>
  </si>
  <si>
    <t>2024-09-02</t>
  </si>
  <si>
    <t>INV-PKG-05-006-00285</t>
  </si>
  <si>
    <t>EXP-000355</t>
  </si>
  <si>
    <t>INV-PKG-05-006-00355</t>
  </si>
  <si>
    <t>EXP-002155</t>
  </si>
  <si>
    <t>INV-PKG-05-021-02155</t>
  </si>
  <si>
    <t>EXP-002542</t>
  </si>
  <si>
    <t>INV-PKG-02-023-02542</t>
  </si>
  <si>
    <t>EXP-002687</t>
  </si>
  <si>
    <t>BOQ-PKG-07-00697</t>
  </si>
  <si>
    <t>INV-PKG-07-028-02687</t>
  </si>
  <si>
    <t>EXP-003384</t>
  </si>
  <si>
    <t>BOQ-PKG-04-01394</t>
  </si>
  <si>
    <t>INV-PKG-04-025-03384</t>
  </si>
  <si>
    <t>EXP-004090</t>
  </si>
  <si>
    <t>BOQ-PKG-10-00110</t>
  </si>
  <si>
    <t>INV-PKG-10-031-04090</t>
  </si>
  <si>
    <t>EXP-004176</t>
  </si>
  <si>
    <t>BOQ-PKG-06-00196</t>
  </si>
  <si>
    <t>INV-PKG-06-012-04176</t>
  </si>
  <si>
    <t>EXP-006649</t>
  </si>
  <si>
    <t>INV-PKG-09-035-06649</t>
  </si>
  <si>
    <t>EXP-006731</t>
  </si>
  <si>
    <t>INV-PKG-01-012-06731</t>
  </si>
  <si>
    <t>EXP-000788</t>
  </si>
  <si>
    <t>2024-09-03</t>
  </si>
  <si>
    <t>INV-PKG-08-019-00788</t>
  </si>
  <si>
    <t>EXP-001031</t>
  </si>
  <si>
    <t>BOQ-PKG-01-01031</t>
  </si>
  <si>
    <t>INV-PKG-01-017-01031</t>
  </si>
  <si>
    <t>EXP-001698</t>
  </si>
  <si>
    <t>INV-PKG-08-019-01698</t>
  </si>
  <si>
    <t>EXP-003133</t>
  </si>
  <si>
    <t>INV-PKG-03-019-03133</t>
  </si>
  <si>
    <t>EXP-003686</t>
  </si>
  <si>
    <t>INV-PKG-06-012-03686</t>
  </si>
  <si>
    <t>EXP-004883</t>
  </si>
  <si>
    <t>INV-PKG-03-019-04883</t>
  </si>
  <si>
    <t>EXP-005350</t>
  </si>
  <si>
    <t>BOQ-PKG-10-01370</t>
  </si>
  <si>
    <t>INV-PKG-10-031-05350</t>
  </si>
  <si>
    <t>EXP-006046</t>
  </si>
  <si>
    <t>BOQ-PKG-06-00076</t>
  </si>
  <si>
    <t>INV-PKG-06-027-06046</t>
  </si>
  <si>
    <t>EXP-006503</t>
  </si>
  <si>
    <t>BOQ-PKG-03-00533</t>
  </si>
  <si>
    <t>INV-PKG-03-029-06503</t>
  </si>
  <si>
    <t>EXP-006568</t>
  </si>
  <si>
    <t>INV-PKG-08-024-06568</t>
  </si>
  <si>
    <t>EXP-006691</t>
  </si>
  <si>
    <t>INV-PKG-01-007-06691</t>
  </si>
  <si>
    <t>EXP-000384</t>
  </si>
  <si>
    <t>2024-09-04</t>
  </si>
  <si>
    <t>BOQ-PKG-04-00384</t>
  </si>
  <si>
    <t>INV-PKG-04-035-00384</t>
  </si>
  <si>
    <t>EXP-000669</t>
  </si>
  <si>
    <t>INV-PKG-09-005-00669</t>
  </si>
  <si>
    <t>EXP-002797</t>
  </si>
  <si>
    <t>BOQ-PKG-07-00807</t>
  </si>
  <si>
    <t>INV-PKG-07-033-02797</t>
  </si>
  <si>
    <t>EXP-003311</t>
  </si>
  <si>
    <t>BOQ-PKG-01-01321</t>
  </si>
  <si>
    <t>INV-PKG-01-022-03311</t>
  </si>
  <si>
    <t>EXP-005788</t>
  </si>
  <si>
    <t>INV-PKG-08-014-05788</t>
  </si>
  <si>
    <t>EXP-005897</t>
  </si>
  <si>
    <t>INV-PKG-07-018-05897</t>
  </si>
  <si>
    <t>EXP-006057</t>
  </si>
  <si>
    <t>INV-PKG-07-003-06057</t>
  </si>
  <si>
    <t>EXP-006610</t>
  </si>
  <si>
    <t>BOQ-PKG-10-00640</t>
  </si>
  <si>
    <t>INV-PKG-10-031-06610</t>
  </si>
  <si>
    <t>EXP-000892</t>
  </si>
  <si>
    <t>2024-09-05</t>
  </si>
  <si>
    <t>BOQ-PKG-02-00892</t>
  </si>
  <si>
    <t>INV-PKG-02-018-00892</t>
  </si>
  <si>
    <t>EXP-001080</t>
  </si>
  <si>
    <t>BOQ-PKG-10-01080</t>
  </si>
  <si>
    <t>INV-PKG-10-031-01080</t>
  </si>
  <si>
    <t>EXP-001303</t>
  </si>
  <si>
    <t>INV-PKG-03-009-01303</t>
  </si>
  <si>
    <t>EXP-003192</t>
  </si>
  <si>
    <t>BOQ-PKG-02-01202</t>
  </si>
  <si>
    <t>INV-PKG-02-008-03192</t>
  </si>
  <si>
    <t>EXP-005101</t>
  </si>
  <si>
    <t>BOQ-PKG-01-01121</t>
  </si>
  <si>
    <t>INV-PKG-01-027-05101</t>
  </si>
  <si>
    <t>EXP-005455</t>
  </si>
  <si>
    <t>BOQ-PKG-05-01475</t>
  </si>
  <si>
    <t>INV-PKG-05-031-05455</t>
  </si>
  <si>
    <t>EXP-000473</t>
  </si>
  <si>
    <t>2024-09-06</t>
  </si>
  <si>
    <t>BOQ-PKG-03-00473</t>
  </si>
  <si>
    <t>INV-PKG-03-019-00473</t>
  </si>
  <si>
    <t>EXP-003643</t>
  </si>
  <si>
    <t>INV-PKG-03-004-03643</t>
  </si>
  <si>
    <t>EXP-005262</t>
  </si>
  <si>
    <t>INV-PKG-02-013-05262</t>
  </si>
  <si>
    <t>EXP-006465</t>
  </si>
  <si>
    <t>BOQ-PKG-05-00495</t>
  </si>
  <si>
    <t>INV-PKG-05-026-06465</t>
  </si>
  <si>
    <t>EXP-001448</t>
  </si>
  <si>
    <t>2024-09-07</t>
  </si>
  <si>
    <t>BOQ-PKG-08-01448</t>
  </si>
  <si>
    <t>INV-PKG-08-014-01448</t>
  </si>
  <si>
    <t>EXP-001754</t>
  </si>
  <si>
    <t>BOQ-PKG-04-01754</t>
  </si>
  <si>
    <t>INV-PKG-04-005-01754</t>
  </si>
  <si>
    <t>EXP-004375</t>
  </si>
  <si>
    <t>INV-PKG-05-001-04375</t>
  </si>
  <si>
    <t>EXP-000145</t>
  </si>
  <si>
    <t>2024-09-08</t>
  </si>
  <si>
    <t>INV-PKG-05-006-00145</t>
  </si>
  <si>
    <t>EXP-000512</t>
  </si>
  <si>
    <t>INV-PKG-02-023-00512</t>
  </si>
  <si>
    <t>EXP-000607</t>
  </si>
  <si>
    <t>BOQ-PKG-07-00607</t>
  </si>
  <si>
    <t>INV-PKG-07-013-00607</t>
  </si>
  <si>
    <t>EXP-000820</t>
  </si>
  <si>
    <t>BOQ-PKG-10-00820</t>
  </si>
  <si>
    <t>INV-PKG-10-016-00820</t>
  </si>
  <si>
    <t>EXP-003861</t>
  </si>
  <si>
    <t>INV-PKG-01-012-03861</t>
  </si>
  <si>
    <t>EXP-004112</t>
  </si>
  <si>
    <t>INV-PKG-02-018-04112</t>
  </si>
  <si>
    <t>EXP-006317</t>
  </si>
  <si>
    <t>INV-PKG-07-018-06317</t>
  </si>
  <si>
    <t>EXP-001301</t>
  </si>
  <si>
    <t>2024-09-09</t>
  </si>
  <si>
    <t>INV-PKG-01-007-01301</t>
  </si>
  <si>
    <t>EXP-001963</t>
  </si>
  <si>
    <t>BOQ-PKG-03-01963</t>
  </si>
  <si>
    <t>INV-PKG-03-004-01963</t>
  </si>
  <si>
    <t>EXP-002286</t>
  </si>
  <si>
    <t>INV-PKG-06-012-02286</t>
  </si>
  <si>
    <t>EXP-002483</t>
  </si>
  <si>
    <t>INV-PKG-03-034-02483</t>
  </si>
  <si>
    <t>EXP-004163</t>
  </si>
  <si>
    <t>INV-PKG-03-034-04163</t>
  </si>
  <si>
    <t>EXP-006409</t>
  </si>
  <si>
    <t>INV-PKG-09-005-06409</t>
  </si>
  <si>
    <t>EXP-006640</t>
  </si>
  <si>
    <t>INV-PKG-10-026-06640</t>
  </si>
  <si>
    <t>EXP-000908</t>
  </si>
  <si>
    <t>2024-09-10</t>
  </si>
  <si>
    <t>BOQ-PKG-08-00908</t>
  </si>
  <si>
    <t>INV-PKG-08-034-00908</t>
  </si>
  <si>
    <t>EXP-001003</t>
  </si>
  <si>
    <t>BOQ-PKG-03-01003</t>
  </si>
  <si>
    <t>INV-PKG-03-024-01003</t>
  </si>
  <si>
    <t>EXP-001437</t>
  </si>
  <si>
    <t>BOQ-PKG-07-01437</t>
  </si>
  <si>
    <t>INV-PKG-07-003-01437</t>
  </si>
  <si>
    <t>EXP-001912</t>
  </si>
  <si>
    <t>BOQ-PKG-02-01912</t>
  </si>
  <si>
    <t>INV-PKG-02-023-01912</t>
  </si>
  <si>
    <t>EXP-002336</t>
  </si>
  <si>
    <t>BOQ-PKG-06-00346</t>
  </si>
  <si>
    <t>INV-PKG-06-027-02336</t>
  </si>
  <si>
    <t>EXP-002716</t>
  </si>
  <si>
    <t>BOQ-PKG-06-00726</t>
  </si>
  <si>
    <t>INV-PKG-06-022-02716</t>
  </si>
  <si>
    <t>EXP-002774</t>
  </si>
  <si>
    <t>BOQ-PKG-04-00784</t>
  </si>
  <si>
    <t>INV-PKG-04-010-02774</t>
  </si>
  <si>
    <t>EXP-003808</t>
  </si>
  <si>
    <t>BOQ-PKG-08-01818</t>
  </si>
  <si>
    <t>INV-PKG-08-029-03808</t>
  </si>
  <si>
    <t>EXP-004315</t>
  </si>
  <si>
    <t>INV-PKG-05-011-04315</t>
  </si>
  <si>
    <t>EXP-004564</t>
  </si>
  <si>
    <t>INV-PKG-04-015-04564</t>
  </si>
  <si>
    <t>EXP-005662</t>
  </si>
  <si>
    <t>INV-PKG-02-028-05662</t>
  </si>
  <si>
    <t>EXP-006387</t>
  </si>
  <si>
    <t>INV-PKG-07-018-06387</t>
  </si>
  <si>
    <t>EXP-006658</t>
  </si>
  <si>
    <t>INV-PKG-08-009-06658</t>
  </si>
  <si>
    <t>EXP-000898</t>
  </si>
  <si>
    <t>2024-09-11</t>
  </si>
  <si>
    <t>INV-PKG-08-024-00898</t>
  </si>
  <si>
    <t>EXP-001163</t>
  </si>
  <si>
    <t>BOQ-PKG-03-01163</t>
  </si>
  <si>
    <t>INV-PKG-03-009-01163</t>
  </si>
  <si>
    <t>EXP-001194</t>
  </si>
  <si>
    <t>BOQ-PKG-04-01194</t>
  </si>
  <si>
    <t>INV-PKG-04-005-01194</t>
  </si>
  <si>
    <t>EXP-003649</t>
  </si>
  <si>
    <t>INV-PKG-09-010-03649</t>
  </si>
  <si>
    <t>EXP-004545</t>
  </si>
  <si>
    <t>INV-PKG-05-031-04545</t>
  </si>
  <si>
    <t>EXP-006227</t>
  </si>
  <si>
    <t>INV-PKG-07-033-06227</t>
  </si>
  <si>
    <t>EXP-000959</t>
  </si>
  <si>
    <t>2024-09-12</t>
  </si>
  <si>
    <t>INV-PKG-09-015-00959</t>
  </si>
  <si>
    <t>EXP-001484</t>
  </si>
  <si>
    <t>INV-PKG-04-015-01484</t>
  </si>
  <si>
    <t>EXP-001968</t>
  </si>
  <si>
    <t>BOQ-PKG-08-01968</t>
  </si>
  <si>
    <t>INV-PKG-08-009-01968</t>
  </si>
  <si>
    <t>EXP-004199</t>
  </si>
  <si>
    <t>BOQ-PKG-09-00219</t>
  </si>
  <si>
    <t>INV-PKG-09-035-04199</t>
  </si>
  <si>
    <t>EXP-000846</t>
  </si>
  <si>
    <t>2024-09-13</t>
  </si>
  <si>
    <t>BOQ-PKG-06-00846</t>
  </si>
  <si>
    <t>INV-PKG-06-007-00846</t>
  </si>
  <si>
    <t>EXP-001985</t>
  </si>
  <si>
    <t>INV-PKG-05-026-01985</t>
  </si>
  <si>
    <t>EXP-002167</t>
  </si>
  <si>
    <t>INV-PKG-07-033-02167</t>
  </si>
  <si>
    <t>EXP-004135</t>
  </si>
  <si>
    <t>BOQ-PKG-05-00155</t>
  </si>
  <si>
    <t>INV-PKG-05-006-04135</t>
  </si>
  <si>
    <t>EXP-006381</t>
  </si>
  <si>
    <t>INV-PKG-01-012-06381</t>
  </si>
  <si>
    <t>EXP-006517</t>
  </si>
  <si>
    <t>INV-PKG-07-008-06517</t>
  </si>
  <si>
    <t>EXP-006602</t>
  </si>
  <si>
    <t>BOQ-PKG-02-00632</t>
  </si>
  <si>
    <t>INV-PKG-02-023-06602</t>
  </si>
  <si>
    <t>EXP-000657</t>
  </si>
  <si>
    <t>2024-09-14</t>
  </si>
  <si>
    <t>BOQ-PKG-07-00657</t>
  </si>
  <si>
    <t>INV-PKG-07-028-00657</t>
  </si>
  <si>
    <t>EXP-001096</t>
  </si>
  <si>
    <t>BOQ-PKG-06-01096</t>
  </si>
  <si>
    <t>INV-PKG-06-012-01096</t>
  </si>
  <si>
    <t>EXP-000190</t>
  </si>
  <si>
    <t>2024-09-15</t>
  </si>
  <si>
    <t>BOQ-PKG-10-00190</t>
  </si>
  <si>
    <t>INV-PKG-10-016-00190</t>
  </si>
  <si>
    <t>EXP-001877</t>
  </si>
  <si>
    <t>INV-PKG-07-023-01877</t>
  </si>
  <si>
    <t>EXP-002187</t>
  </si>
  <si>
    <t>INV-PKG-07-018-02187</t>
  </si>
  <si>
    <t>EXP-004093</t>
  </si>
  <si>
    <t>INV-PKG-03-034-04093</t>
  </si>
  <si>
    <t>EXP-004264</t>
  </si>
  <si>
    <t>BOQ-PKG-04-00284</t>
  </si>
  <si>
    <t>INV-PKG-04-030-04264</t>
  </si>
  <si>
    <t>EXP-004327</t>
  </si>
  <si>
    <t>INV-PKG-07-023-04327</t>
  </si>
  <si>
    <t>EXP-004734</t>
  </si>
  <si>
    <t>BOQ-PKG-04-00754</t>
  </si>
  <si>
    <t>INV-PKG-04-010-04734</t>
  </si>
  <si>
    <t>EXP-000271</t>
  </si>
  <si>
    <t>2024-09-16</t>
  </si>
  <si>
    <t>BOQ-PKG-01-00271</t>
  </si>
  <si>
    <t>INV-PKG-01-027-00271</t>
  </si>
  <si>
    <t>EXP-000380</t>
  </si>
  <si>
    <t>INV-PKG-10-031-00380</t>
  </si>
  <si>
    <t>EXP-001217</t>
  </si>
  <si>
    <t>INV-PKG-07-028-01217</t>
  </si>
  <si>
    <t>EXP-004718</t>
  </si>
  <si>
    <t>BOQ-PKG-08-00738</t>
  </si>
  <si>
    <t>INV-PKG-08-029-04718</t>
  </si>
  <si>
    <t>EXP-006157</t>
  </si>
  <si>
    <t>INV-PKG-07-033-06157</t>
  </si>
  <si>
    <t>EXP-006300</t>
  </si>
  <si>
    <t>INV-PKG-10-001-06300</t>
  </si>
  <si>
    <t>EXP-006360</t>
  </si>
  <si>
    <t>BOQ-PKG-10-00390</t>
  </si>
  <si>
    <t>INV-PKG-10-026-06360</t>
  </si>
  <si>
    <t>EXP-006521</t>
  </si>
  <si>
    <t>BOQ-PKG-01-00551</t>
  </si>
  <si>
    <t>INV-PKG-01-012-06521</t>
  </si>
  <si>
    <t>EXP-000008</t>
  </si>
  <si>
    <t>2024-09-17</t>
  </si>
  <si>
    <t>INV-PKG-08-009-00008</t>
  </si>
  <si>
    <t>EXP-002201</t>
  </si>
  <si>
    <t>BOQ-PKG-01-00211</t>
  </si>
  <si>
    <t>INV-PKG-01-032-02201</t>
  </si>
  <si>
    <t>EXP-003375</t>
  </si>
  <si>
    <t>BOQ-PKG-05-01385</t>
  </si>
  <si>
    <t>INV-PKG-05-016-03375</t>
  </si>
  <si>
    <t>EXP-003774</t>
  </si>
  <si>
    <t>INV-PKG-04-030-03774</t>
  </si>
  <si>
    <t>EXP-004819</t>
  </si>
  <si>
    <t>BOQ-PKG-09-00839</t>
  </si>
  <si>
    <t>INV-PKG-09-025-04819</t>
  </si>
  <si>
    <t>EXP-005882</t>
  </si>
  <si>
    <t>BOQ-PKG-02-01902</t>
  </si>
  <si>
    <t>INV-PKG-02-003-05882</t>
  </si>
  <si>
    <t>EXP-006062</t>
  </si>
  <si>
    <t>BOQ-PKG-02-00092</t>
  </si>
  <si>
    <t>INV-PKG-02-008-06062</t>
  </si>
  <si>
    <t>EXP-006089</t>
  </si>
  <si>
    <t>BOQ-PKG-09-00119</t>
  </si>
  <si>
    <t>INV-PKG-09-035-06089</t>
  </si>
  <si>
    <t>EXP-006148</t>
  </si>
  <si>
    <t>BOQ-PKG-08-00178</t>
  </si>
  <si>
    <t>INV-PKG-08-024-06148</t>
  </si>
  <si>
    <t>EXP-006313</t>
  </si>
  <si>
    <t>INV-PKG-03-014-06313</t>
  </si>
  <si>
    <t>EXP-000315</t>
  </si>
  <si>
    <t>2024-09-18</t>
  </si>
  <si>
    <t>INV-PKG-05-001-00315</t>
  </si>
  <si>
    <t>EXP-000790</t>
  </si>
  <si>
    <t>BOQ-PKG-10-00790</t>
  </si>
  <si>
    <t>INV-PKG-10-021-00790</t>
  </si>
  <si>
    <t>EXP-003833</t>
  </si>
  <si>
    <t>BOQ-PKG-03-01843</t>
  </si>
  <si>
    <t>INV-PKG-03-019-03833</t>
  </si>
  <si>
    <t>EXP-005125</t>
  </si>
  <si>
    <t>BOQ-PKG-05-01145</t>
  </si>
  <si>
    <t>INV-PKG-05-016-05125</t>
  </si>
  <si>
    <t>EXP-005818</t>
  </si>
  <si>
    <t>INV-PKG-08-009-05818</t>
  </si>
  <si>
    <t>EXP-005973</t>
  </si>
  <si>
    <t>INV-PKG-03-024-05973</t>
  </si>
  <si>
    <t>EXP-006214</t>
  </si>
  <si>
    <t>INV-PKG-04-020-06214</t>
  </si>
  <si>
    <t>EXP-006706</t>
  </si>
  <si>
    <t>INV-PKG-06-022-06706</t>
  </si>
  <si>
    <t>EXP-000103</t>
  </si>
  <si>
    <t>2024-09-19</t>
  </si>
  <si>
    <t>INV-PKG-03-034-00103</t>
  </si>
  <si>
    <t>EXP-003762</t>
  </si>
  <si>
    <t>BOQ-PKG-02-01772</t>
  </si>
  <si>
    <t>INV-PKG-02-018-03762</t>
  </si>
  <si>
    <t>EXP-004396</t>
  </si>
  <si>
    <t>INV-PKG-06-022-04396</t>
  </si>
  <si>
    <t>EXP-005647</t>
  </si>
  <si>
    <t>BOQ-PKG-07-01667</t>
  </si>
  <si>
    <t>INV-PKG-07-013-05647</t>
  </si>
  <si>
    <t>EXP-006529</t>
  </si>
  <si>
    <t>INV-PKG-09-020-06529</t>
  </si>
  <si>
    <t>EXP-000410</t>
  </si>
  <si>
    <t>2024-09-20</t>
  </si>
  <si>
    <t>INV-PKG-10-026-00410</t>
  </si>
  <si>
    <t>EXP-001227</t>
  </si>
  <si>
    <t>BOQ-PKG-07-01227</t>
  </si>
  <si>
    <t>INV-PKG-07-003-01227</t>
  </si>
  <si>
    <t>EXP-001461</t>
  </si>
  <si>
    <t>INV-PKG-01-027-01461</t>
  </si>
  <si>
    <t>EXP-001835</t>
  </si>
  <si>
    <t>BOQ-PKG-05-01835</t>
  </si>
  <si>
    <t>INV-PKG-05-016-01835</t>
  </si>
  <si>
    <t>EXP-003506</t>
  </si>
  <si>
    <t>BOQ-PKG-06-01516</t>
  </si>
  <si>
    <t>INV-PKG-06-007-03506</t>
  </si>
  <si>
    <t>EXP-001518</t>
  </si>
  <si>
    <t>2024-09-21</t>
  </si>
  <si>
    <t>BOQ-PKG-08-01518</t>
  </si>
  <si>
    <t>INV-PKG-08-014-01518</t>
  </si>
  <si>
    <t>EXP-001722</t>
  </si>
  <si>
    <t>BOQ-PKG-02-01722</t>
  </si>
  <si>
    <t>INV-PKG-02-008-01722</t>
  </si>
  <si>
    <t>EXP-005138</t>
  </si>
  <si>
    <t>INV-PKG-08-029-05138</t>
  </si>
  <si>
    <t>EXP-006457</t>
  </si>
  <si>
    <t>INV-PKG-07-018-06457</t>
  </si>
  <si>
    <t>EXP-006498</t>
  </si>
  <si>
    <t>BOQ-PKG-08-00528</t>
  </si>
  <si>
    <t>INV-PKG-08-024-06498</t>
  </si>
  <si>
    <t>EXP-006619</t>
  </si>
  <si>
    <t>BOQ-PKG-09-00649</t>
  </si>
  <si>
    <t>INV-PKG-09-005-06619</t>
  </si>
  <si>
    <t>EXP-000363</t>
  </si>
  <si>
    <t>2024-09-22</t>
  </si>
  <si>
    <t>BOQ-PKG-03-00363</t>
  </si>
  <si>
    <t>INV-PKG-03-014-00363</t>
  </si>
  <si>
    <t>EXP-000497</t>
  </si>
  <si>
    <t>BOQ-PKG-07-00497</t>
  </si>
  <si>
    <t>INV-PKG-07-008-00497</t>
  </si>
  <si>
    <t>EXP-000997</t>
  </si>
  <si>
    <t>BOQ-PKG-07-00997</t>
  </si>
  <si>
    <t>INV-PKG-07-018-00997</t>
  </si>
  <si>
    <t>EXP-001065</t>
  </si>
  <si>
    <t>BOQ-PKG-05-01065</t>
  </si>
  <si>
    <t>INV-PKG-05-016-01065</t>
  </si>
  <si>
    <t>EXP-001067</t>
  </si>
  <si>
    <t>BOQ-PKG-07-01067</t>
  </si>
  <si>
    <t>INV-PKG-07-018-01067</t>
  </si>
  <si>
    <t>EXP-001444</t>
  </si>
  <si>
    <t>INV-PKG-04-010-01444</t>
  </si>
  <si>
    <t>EXP-003024</t>
  </si>
  <si>
    <t>INV-PKG-04-015-03024</t>
  </si>
  <si>
    <t>EXP-004438</t>
  </si>
  <si>
    <t>BOQ-PKG-08-00458</t>
  </si>
  <si>
    <t>INV-PKG-08-029-04438</t>
  </si>
  <si>
    <t>EXP-006061</t>
  </si>
  <si>
    <t>BOQ-PKG-01-00091</t>
  </si>
  <si>
    <t>INV-PKG-01-007-06061</t>
  </si>
  <si>
    <t>EXP-000346</t>
  </si>
  <si>
    <t>2024-09-23</t>
  </si>
  <si>
    <t>INV-PKG-06-032-00346</t>
  </si>
  <si>
    <t>EXP-001737</t>
  </si>
  <si>
    <t>BOQ-PKG-07-01737</t>
  </si>
  <si>
    <t>INV-PKG-07-023-01737</t>
  </si>
  <si>
    <t>EXP-001856</t>
  </si>
  <si>
    <t>BOQ-PKG-06-01856</t>
  </si>
  <si>
    <t>INV-PKG-06-002-01856</t>
  </si>
  <si>
    <t>EXP-002190</t>
  </si>
  <si>
    <t>BOQ-PKG-10-00200</t>
  </si>
  <si>
    <t>INV-PKG-10-021-02190</t>
  </si>
  <si>
    <t>EXP-002722</t>
  </si>
  <si>
    <t>INV-PKG-02-028-02722</t>
  </si>
  <si>
    <t>EXP-003036</t>
  </si>
  <si>
    <t>INV-PKG-06-027-03036</t>
  </si>
  <si>
    <t>EXP-003919</t>
  </si>
  <si>
    <t>BOQ-PKG-09-01929</t>
  </si>
  <si>
    <t>INV-PKG-09-035-03919</t>
  </si>
  <si>
    <t>EXP-004534</t>
  </si>
  <si>
    <t>BOQ-PKG-04-00554</t>
  </si>
  <si>
    <t>INV-PKG-04-020-04534</t>
  </si>
  <si>
    <t>EXP-006079</t>
  </si>
  <si>
    <t>BOQ-PKG-09-00109</t>
  </si>
  <si>
    <t>INV-PKG-09-025-06079</t>
  </si>
  <si>
    <t>EXP-002231</t>
  </si>
  <si>
    <t>2024-09-24</t>
  </si>
  <si>
    <t>BOQ-PKG-01-00241</t>
  </si>
  <si>
    <t>INV-PKG-01-027-02231</t>
  </si>
  <si>
    <t>EXP-004945</t>
  </si>
  <si>
    <t>INV-PKG-05-011-04945</t>
  </si>
  <si>
    <t>EXP-005061</t>
  </si>
  <si>
    <t>INV-PKG-01-022-05061</t>
  </si>
  <si>
    <t>EXP-005517</t>
  </si>
  <si>
    <t>BOQ-PKG-07-01537</t>
  </si>
  <si>
    <t>INV-PKG-07-023-05517</t>
  </si>
  <si>
    <t>EXP-005543</t>
  </si>
  <si>
    <t>INV-PKG-03-014-05543</t>
  </si>
  <si>
    <t>EXP-006552</t>
  </si>
  <si>
    <t>INV-PKG-02-008-06552</t>
  </si>
  <si>
    <t>EXP-000006</t>
  </si>
  <si>
    <t>2024-09-25</t>
  </si>
  <si>
    <t>INV-PKG-06-007-00006</t>
  </si>
  <si>
    <t>EXP-000325</t>
  </si>
  <si>
    <t>INV-PKG-05-011-00325</t>
  </si>
  <si>
    <t>EXP-000674</t>
  </si>
  <si>
    <t>INV-PKG-04-010-00674</t>
  </si>
  <si>
    <t>EXP-001419</t>
  </si>
  <si>
    <t>BOQ-PKG-09-01419</t>
  </si>
  <si>
    <t>INV-PKG-09-020-01419</t>
  </si>
  <si>
    <t>EXP-002419</t>
  </si>
  <si>
    <t>INV-PKG-09-005-02419</t>
  </si>
  <si>
    <t>EXP-002875</t>
  </si>
  <si>
    <t>BOQ-PKG-05-00885</t>
  </si>
  <si>
    <t>INV-PKG-05-006-02875</t>
  </si>
  <si>
    <t>EXP-003492</t>
  </si>
  <si>
    <t>BOQ-PKG-02-01502</t>
  </si>
  <si>
    <t>INV-PKG-02-028-03492</t>
  </si>
  <si>
    <t>EXP-004856</t>
  </si>
  <si>
    <t>INV-PKG-06-027-04856</t>
  </si>
  <si>
    <t>EXP-000111</t>
  </si>
  <si>
    <t>2024-09-26</t>
  </si>
  <si>
    <t>INV-PKG-01-007-00111</t>
  </si>
  <si>
    <t>EXP-000493</t>
  </si>
  <si>
    <t>INV-PKG-03-004-00493</t>
  </si>
  <si>
    <t>EXP-003191</t>
  </si>
  <si>
    <t>BOQ-PKG-01-01201</t>
  </si>
  <si>
    <t>INV-PKG-01-007-03191</t>
  </si>
  <si>
    <t>EXP-004369</t>
  </si>
  <si>
    <t>INV-PKG-09-030-04369</t>
  </si>
  <si>
    <t>EXP-005828</t>
  </si>
  <si>
    <t>BOQ-PKG-08-01848</t>
  </si>
  <si>
    <t>INV-PKG-08-019-05828</t>
  </si>
  <si>
    <t>EXP-006809</t>
  </si>
  <si>
    <t>INV-PKG-09-020-06809</t>
  </si>
  <si>
    <t>EXP-000893</t>
  </si>
  <si>
    <t>2024-09-27</t>
  </si>
  <si>
    <t>INV-PKG-03-019-00893</t>
  </si>
  <si>
    <t>EXP-000921</t>
  </si>
  <si>
    <t>INV-PKG-01-012-00921</t>
  </si>
  <si>
    <t>EXP-001156</t>
  </si>
  <si>
    <t>INV-PKG-06-002-01156</t>
  </si>
  <si>
    <t>EXP-001727</t>
  </si>
  <si>
    <t>BOQ-PKG-07-01727</t>
  </si>
  <si>
    <t>INV-PKG-07-013-01727</t>
  </si>
  <si>
    <t>EXP-006805</t>
  </si>
  <si>
    <t>INV-PKG-05-016-06805</t>
  </si>
  <si>
    <t>EXP-006923</t>
  </si>
  <si>
    <t>BOQ-PKG-03-00953</t>
  </si>
  <si>
    <t>INV-PKG-03-029-06923</t>
  </si>
  <si>
    <t>EXP-000141</t>
  </si>
  <si>
    <t>2024-09-28</t>
  </si>
  <si>
    <t>BOQ-PKG-01-00141</t>
  </si>
  <si>
    <t>INV-PKG-01-002-00141</t>
  </si>
  <si>
    <t>EXP-001039</t>
  </si>
  <si>
    <t>INV-PKG-09-025-01039</t>
  </si>
  <si>
    <t>EXP-002723</t>
  </si>
  <si>
    <t>BOQ-PKG-03-00733</t>
  </si>
  <si>
    <t>INV-PKG-03-029-02723</t>
  </si>
  <si>
    <t>EXP-003086</t>
  </si>
  <si>
    <t>INV-PKG-06-007-03086</t>
  </si>
  <si>
    <t>EXP-006334</t>
  </si>
  <si>
    <t>INV-PKG-04-035-06334</t>
  </si>
  <si>
    <t>EXP-000031</t>
  </si>
  <si>
    <t>2024-09-29</t>
  </si>
  <si>
    <t>INV-PKG-01-032-00031</t>
  </si>
  <si>
    <t>EXP-000524</t>
  </si>
  <si>
    <t>BOQ-PKG-04-00524</t>
  </si>
  <si>
    <t>INV-PKG-04-035-00524</t>
  </si>
  <si>
    <t>EXP-000983</t>
  </si>
  <si>
    <t>BOQ-PKG-03-00983</t>
  </si>
  <si>
    <t>INV-PKG-03-004-00983</t>
  </si>
  <si>
    <t>EXP-001009</t>
  </si>
  <si>
    <t>BOQ-PKG-09-01009</t>
  </si>
  <si>
    <t>INV-PKG-09-030-01009</t>
  </si>
  <si>
    <t>EXP-001425</t>
  </si>
  <si>
    <t>BOQ-PKG-05-01425</t>
  </si>
  <si>
    <t>INV-PKG-05-026-01425</t>
  </si>
  <si>
    <t>EXP-001953</t>
  </si>
  <si>
    <t>INV-PKG-03-029-01953</t>
  </si>
  <si>
    <t>EXP-002209</t>
  </si>
  <si>
    <t>INV-PKG-09-005-02209</t>
  </si>
  <si>
    <t>EXP-002806</t>
  </si>
  <si>
    <t>BOQ-PKG-06-00816</t>
  </si>
  <si>
    <t>INV-PKG-06-007-02806</t>
  </si>
  <si>
    <t>EXP-003238</t>
  </si>
  <si>
    <t>INV-PKG-08-019-03238</t>
  </si>
  <si>
    <t>EXP-003341</t>
  </si>
  <si>
    <t>BOQ-PKG-01-01351</t>
  </si>
  <si>
    <t>INV-PKG-01-017-03341</t>
  </si>
  <si>
    <t>EXP-003394</t>
  </si>
  <si>
    <t>BOQ-PKG-04-01404</t>
  </si>
  <si>
    <t>INV-PKG-04-035-03394</t>
  </si>
  <si>
    <t>EXP-004143</t>
  </si>
  <si>
    <t>INV-PKG-03-014-04143</t>
  </si>
  <si>
    <t>EXP-005232</t>
  </si>
  <si>
    <t>INV-PKG-02-018-05232</t>
  </si>
  <si>
    <t>EXP-006903</t>
  </si>
  <si>
    <t>INV-PKG-03-009-06903</t>
  </si>
  <si>
    <t>EXP-000804</t>
  </si>
  <si>
    <t>2024-09-30</t>
  </si>
  <si>
    <t>INV-PKG-04-035-00804</t>
  </si>
  <si>
    <t>EXP-001411</t>
  </si>
  <si>
    <t>BOQ-PKG-01-01411</t>
  </si>
  <si>
    <t>INV-PKG-01-012-01411</t>
  </si>
  <si>
    <t>EXP-001457</t>
  </si>
  <si>
    <t>INV-PKG-07-023-01457</t>
  </si>
  <si>
    <t>EXP-001623</t>
  </si>
  <si>
    <t>BOQ-PKG-03-01623</t>
  </si>
  <si>
    <t>INV-PKG-03-014-01623</t>
  </si>
  <si>
    <t>EXP-001821</t>
  </si>
  <si>
    <t>INV-PKG-01-002-01821</t>
  </si>
  <si>
    <t>EXP-001997</t>
  </si>
  <si>
    <t>INV-PKG-07-003-01997</t>
  </si>
  <si>
    <t>EXP-002230</t>
  </si>
  <si>
    <t>BOQ-PKG-10-00240</t>
  </si>
  <si>
    <t>INV-PKG-10-026-02230</t>
  </si>
  <si>
    <t>EXP-002370</t>
  </si>
  <si>
    <t>INV-PKG-10-026-02370</t>
  </si>
  <si>
    <t>EXP-003260</t>
  </si>
  <si>
    <t>INV-PKG-10-006-03260</t>
  </si>
  <si>
    <t>EXP-004032</t>
  </si>
  <si>
    <t>BOQ-PKG-02-00052</t>
  </si>
  <si>
    <t>INV-PKG-02-008-04032</t>
  </si>
  <si>
    <t>EXP-004442</t>
  </si>
  <si>
    <t>BOQ-PKG-02-00462</t>
  </si>
  <si>
    <t>INV-PKG-02-033-04442</t>
  </si>
  <si>
    <t>EXP-004489</t>
  </si>
  <si>
    <t>INV-PKG-09-010-04489</t>
  </si>
  <si>
    <t>EXP-005344</t>
  </si>
  <si>
    <t>BOQ-PKG-04-01364</t>
  </si>
  <si>
    <t>INV-PKG-04-025-05344</t>
  </si>
  <si>
    <t>EXP-006540</t>
  </si>
  <si>
    <t>BOQ-PKG-10-00570</t>
  </si>
  <si>
    <t>INV-PKG-10-031-06540</t>
  </si>
  <si>
    <t>EXP-006735</t>
  </si>
  <si>
    <t>INV-PKG-05-016-06735</t>
  </si>
  <si>
    <t>EXP-000334</t>
  </si>
  <si>
    <t>2024-10-01</t>
  </si>
  <si>
    <t>INV-PKG-04-020-00334</t>
  </si>
  <si>
    <t>2024-Q4</t>
  </si>
  <si>
    <t>EXP-000995</t>
  </si>
  <si>
    <t>BOQ-PKG-05-00995</t>
  </si>
  <si>
    <t>INV-PKG-05-016-00995</t>
  </si>
  <si>
    <t>EXP-001121</t>
  </si>
  <si>
    <t>INV-PKG-01-002-01121</t>
  </si>
  <si>
    <t>EXP-001220</t>
  </si>
  <si>
    <t>BOQ-PKG-10-01220</t>
  </si>
  <si>
    <t>INV-PKG-10-031-01220</t>
  </si>
  <si>
    <t>EXP-001666</t>
  </si>
  <si>
    <t>INV-PKG-06-022-01666</t>
  </si>
  <si>
    <t>EXP-003884</t>
  </si>
  <si>
    <t>BOQ-PKG-04-01894</t>
  </si>
  <si>
    <t>INV-PKG-04-035-03884</t>
  </si>
  <si>
    <t>EXP-004908</t>
  </si>
  <si>
    <t>BOQ-PKG-08-00928</t>
  </si>
  <si>
    <t>INV-PKG-08-009-04908</t>
  </si>
  <si>
    <t>EXP-006142</t>
  </si>
  <si>
    <t>INV-PKG-02-018-06142</t>
  </si>
  <si>
    <t>EXP-002977</t>
  </si>
  <si>
    <t>2024-10-02</t>
  </si>
  <si>
    <t>BOQ-PKG-07-00987</t>
  </si>
  <si>
    <t>INV-PKG-07-003-02977</t>
  </si>
  <si>
    <t>EXP-003464</t>
  </si>
  <si>
    <t>BOQ-PKG-04-01474</t>
  </si>
  <si>
    <t>INV-PKG-04-035-03464</t>
  </si>
  <si>
    <t>EXP-003618</t>
  </si>
  <si>
    <t>INV-PKG-08-014-03618</t>
  </si>
  <si>
    <t>EXP-004502</t>
  </si>
  <si>
    <t>BOQ-PKG-02-00522</t>
  </si>
  <si>
    <t>INV-PKG-02-023-04502</t>
  </si>
  <si>
    <t>EXP-001519</t>
  </si>
  <si>
    <t>2024-10-03</t>
  </si>
  <si>
    <t>INV-PKG-09-015-01519</t>
  </si>
  <si>
    <t>EXP-003461</t>
  </si>
  <si>
    <t>BOQ-PKG-01-01471</t>
  </si>
  <si>
    <t>INV-PKG-01-032-03461</t>
  </si>
  <si>
    <t>EXP-003942</t>
  </si>
  <si>
    <t>INV-PKG-02-023-03942</t>
  </si>
  <si>
    <t>EXP-004088</t>
  </si>
  <si>
    <t>BOQ-PKG-08-00108</t>
  </si>
  <si>
    <t>INV-PKG-08-029-04088</t>
  </si>
  <si>
    <t>EXP-005010</t>
  </si>
  <si>
    <t>INV-PKG-10-006-05010</t>
  </si>
  <si>
    <t>EXP-005307</t>
  </si>
  <si>
    <t>INV-PKG-07-023-05307</t>
  </si>
  <si>
    <t>EXP-005374</t>
  </si>
  <si>
    <t>INV-PKG-04-020-05374</t>
  </si>
  <si>
    <t>EXP-005380</t>
  </si>
  <si>
    <t>BOQ-PKG-10-01400</t>
  </si>
  <si>
    <t>INV-PKG-10-026-05380</t>
  </si>
  <si>
    <t>EXP-005831</t>
  </si>
  <si>
    <t>INV-PKG-01-022-05831</t>
  </si>
  <si>
    <t>EXP-000067</t>
  </si>
  <si>
    <t>2024-10-04</t>
  </si>
  <si>
    <t>BOQ-PKG-07-00067</t>
  </si>
  <si>
    <t>INV-PKG-07-033-00067</t>
  </si>
  <si>
    <t>EXP-000484</t>
  </si>
  <si>
    <t>BOQ-PKG-04-00484</t>
  </si>
  <si>
    <t>INV-PKG-04-030-00484</t>
  </si>
  <si>
    <t>EXP-000738</t>
  </si>
  <si>
    <t>INV-PKG-08-004-00738</t>
  </si>
  <si>
    <t>EXP-001189</t>
  </si>
  <si>
    <t>BOQ-PKG-09-01189</t>
  </si>
  <si>
    <t>INV-PKG-09-035-01189</t>
  </si>
  <si>
    <t>EXP-001615</t>
  </si>
  <si>
    <t>BOQ-PKG-05-01615</t>
  </si>
  <si>
    <t>INV-PKG-05-006-01615</t>
  </si>
  <si>
    <t>EXP-001725</t>
  </si>
  <si>
    <t>INV-PKG-05-011-01725</t>
  </si>
  <si>
    <t>EXP-004173</t>
  </si>
  <si>
    <t>BOQ-PKG-03-00193</t>
  </si>
  <si>
    <t>INV-PKG-03-009-04173</t>
  </si>
  <si>
    <t>EXP-005921</t>
  </si>
  <si>
    <t>BOQ-PKG-01-01941</t>
  </si>
  <si>
    <t>INV-PKG-01-007-05921</t>
  </si>
  <si>
    <t>EXP-006677</t>
  </si>
  <si>
    <t>INV-PKG-07-028-06677</t>
  </si>
  <si>
    <t>EXP-001641</t>
  </si>
  <si>
    <t>2024-10-05</t>
  </si>
  <si>
    <t>BOQ-PKG-01-01641</t>
  </si>
  <si>
    <t>INV-PKG-01-032-01641</t>
  </si>
  <si>
    <t>EXP-001774</t>
  </si>
  <si>
    <t>BOQ-PKG-04-01774</t>
  </si>
  <si>
    <t>INV-PKG-04-025-01774</t>
  </si>
  <si>
    <t>EXP-002733</t>
  </si>
  <si>
    <t>INV-PKG-03-004-02733</t>
  </si>
  <si>
    <t>EXP-003377</t>
  </si>
  <si>
    <t>INV-PKG-07-018-03377</t>
  </si>
  <si>
    <t>EXP-003902</t>
  </si>
  <si>
    <t>INV-PKG-02-018-03902</t>
  </si>
  <si>
    <t>EXP-004218</t>
  </si>
  <si>
    <t>BOQ-PKG-08-00238</t>
  </si>
  <si>
    <t>INV-PKG-08-019-04218</t>
  </si>
  <si>
    <t>EXP-004458</t>
  </si>
  <si>
    <t>BOQ-PKG-08-00478</t>
  </si>
  <si>
    <t>INV-PKG-08-014-04458</t>
  </si>
  <si>
    <t>EXP-001543</t>
  </si>
  <si>
    <t>2024-10-06</t>
  </si>
  <si>
    <t>BOQ-PKG-03-01543</t>
  </si>
  <si>
    <t>INV-PKG-03-004-01543</t>
  </si>
  <si>
    <t>EXP-003102</t>
  </si>
  <si>
    <t>BOQ-PKG-02-01112</t>
  </si>
  <si>
    <t>INV-PKG-02-023-03102</t>
  </si>
  <si>
    <t>EXP-004292</t>
  </si>
  <si>
    <t>INV-PKG-02-023-04292</t>
  </si>
  <si>
    <t>EXP-000071</t>
  </si>
  <si>
    <t>2024-10-07</t>
  </si>
  <si>
    <t>INV-PKG-01-002-00071</t>
  </si>
  <si>
    <t>EXP-000092</t>
  </si>
  <si>
    <t>INV-PKG-02-023-00092</t>
  </si>
  <si>
    <t>EXP-000557</t>
  </si>
  <si>
    <t>INV-PKG-07-033-00557</t>
  </si>
  <si>
    <t>EXP-000828</t>
  </si>
  <si>
    <t>BOQ-PKG-08-00828</t>
  </si>
  <si>
    <t>INV-PKG-08-024-00828</t>
  </si>
  <si>
    <t>EXP-003516</t>
  </si>
  <si>
    <t>BOQ-PKG-06-01526</t>
  </si>
  <si>
    <t>INV-PKG-06-017-03516</t>
  </si>
  <si>
    <t>EXP-004453</t>
  </si>
  <si>
    <t>INV-PKG-03-009-04453</t>
  </si>
  <si>
    <t>EXP-004482</t>
  </si>
  <si>
    <t>INV-PKG-02-003-04482</t>
  </si>
  <si>
    <t>EXP-004569</t>
  </si>
  <si>
    <t>BOQ-PKG-09-00589</t>
  </si>
  <si>
    <t>INV-PKG-09-020-04569</t>
  </si>
  <si>
    <t>EXP-004675</t>
  </si>
  <si>
    <t>BOQ-PKG-05-00695</t>
  </si>
  <si>
    <t>INV-PKG-05-021-04675</t>
  </si>
  <si>
    <t>EXP-005665</t>
  </si>
  <si>
    <t>INV-PKG-05-031-05665</t>
  </si>
  <si>
    <t>EXP-006816</t>
  </si>
  <si>
    <t>INV-PKG-06-027-06816</t>
  </si>
  <si>
    <t>EXP-000263</t>
  </si>
  <si>
    <t>2024-10-08</t>
  </si>
  <si>
    <t>INV-PKG-03-019-00263</t>
  </si>
  <si>
    <t>EXP-002423</t>
  </si>
  <si>
    <t>BOQ-PKG-03-00433</t>
  </si>
  <si>
    <t>INV-PKG-03-009-02423</t>
  </si>
  <si>
    <t>EXP-002743</t>
  </si>
  <si>
    <t>BOQ-PKG-03-00753</t>
  </si>
  <si>
    <t>INV-PKG-03-014-02743</t>
  </si>
  <si>
    <t>EXP-003098</t>
  </si>
  <si>
    <t>INV-PKG-08-019-03098</t>
  </si>
  <si>
    <t>EXP-003665</t>
  </si>
  <si>
    <t>INV-PKG-05-026-03665</t>
  </si>
  <si>
    <t>EXP-004973</t>
  </si>
  <si>
    <t>BOQ-PKG-03-00993</t>
  </si>
  <si>
    <t>INV-PKG-03-004-04973</t>
  </si>
  <si>
    <t>EXP-005022</t>
  </si>
  <si>
    <t>BOQ-PKG-02-01042</t>
  </si>
  <si>
    <t>INV-PKG-02-018-05022</t>
  </si>
  <si>
    <t>EXP-006443</t>
  </si>
  <si>
    <t>INV-PKG-03-004-06443</t>
  </si>
  <si>
    <t>EXP-000269</t>
  </si>
  <si>
    <t>2024-10-09</t>
  </si>
  <si>
    <t>INV-PKG-09-025-00269</t>
  </si>
  <si>
    <t>EXP-000631</t>
  </si>
  <si>
    <t>BOQ-PKG-01-00631</t>
  </si>
  <si>
    <t>INV-PKG-01-002-00631</t>
  </si>
  <si>
    <t>EXP-001793</t>
  </si>
  <si>
    <t>INV-PKG-03-009-01793</t>
  </si>
  <si>
    <t>EXP-002440</t>
  </si>
  <si>
    <t>INV-PKG-10-026-02440</t>
  </si>
  <si>
    <t>EXP-002847</t>
  </si>
  <si>
    <t>INV-PKG-07-013-02847</t>
  </si>
  <si>
    <t>EXP-003275</t>
  </si>
  <si>
    <t>INV-PKG-05-021-03275</t>
  </si>
  <si>
    <t>EXP-004679</t>
  </si>
  <si>
    <t>BOQ-PKG-09-00699</t>
  </si>
  <si>
    <t>INV-PKG-09-025-04679</t>
  </si>
  <si>
    <t>EXP-005187</t>
  </si>
  <si>
    <t>BOQ-PKG-07-01207</t>
  </si>
  <si>
    <t>INV-PKG-07-008-05187</t>
  </si>
  <si>
    <t>EXP-005717</t>
  </si>
  <si>
    <t>INV-PKG-07-013-05717</t>
  </si>
  <si>
    <t>EXP-006408</t>
  </si>
  <si>
    <t>BOQ-PKG-08-00438</t>
  </si>
  <si>
    <t>INV-PKG-08-004-06408</t>
  </si>
  <si>
    <t>EXP-000169</t>
  </si>
  <si>
    <t>2024-10-10</t>
  </si>
  <si>
    <t>INV-PKG-09-030-00169</t>
  </si>
  <si>
    <t>EXP-003246</t>
  </si>
  <si>
    <t>INV-PKG-06-027-03246</t>
  </si>
  <si>
    <t>EXP-004977</t>
  </si>
  <si>
    <t>INV-PKG-07-008-04977</t>
  </si>
  <si>
    <t>EXP-005077</t>
  </si>
  <si>
    <t>BOQ-PKG-07-01097</t>
  </si>
  <si>
    <t>INV-PKG-07-003-05077</t>
  </si>
  <si>
    <t>EXP-005899</t>
  </si>
  <si>
    <t>INV-PKG-09-020-05899</t>
  </si>
  <si>
    <t>EXP-006189</t>
  </si>
  <si>
    <t>INV-PKG-09-030-06189</t>
  </si>
  <si>
    <t>EXP-006822</t>
  </si>
  <si>
    <t>INV-PKG-02-033-06822</t>
  </si>
  <si>
    <t>EXP-002177</t>
  </si>
  <si>
    <t>2024-10-11</t>
  </si>
  <si>
    <t>INV-PKG-07-008-02177</t>
  </si>
  <si>
    <t>EXP-002762</t>
  </si>
  <si>
    <t>INV-PKG-02-033-02762</t>
  </si>
  <si>
    <t>EXP-003253</t>
  </si>
  <si>
    <t>BOQ-PKG-03-01263</t>
  </si>
  <si>
    <t>INV-PKG-03-034-03253</t>
  </si>
  <si>
    <t>EXP-003695</t>
  </si>
  <si>
    <t>BOQ-PKG-05-01705</t>
  </si>
  <si>
    <t>INV-PKG-05-021-03695</t>
  </si>
  <si>
    <t>EXP-006327</t>
  </si>
  <si>
    <t>INV-PKG-07-028-06327</t>
  </si>
  <si>
    <t>EXP-000106</t>
  </si>
  <si>
    <t>2024-10-12</t>
  </si>
  <si>
    <t>BOQ-PKG-06-00106</t>
  </si>
  <si>
    <t>INV-PKG-06-002-00106</t>
  </si>
  <si>
    <t>EXP-000564</t>
  </si>
  <si>
    <t>INV-PKG-04-005-00564</t>
  </si>
  <si>
    <t>EXP-000691</t>
  </si>
  <si>
    <t>INV-PKG-01-027-00691</t>
  </si>
  <si>
    <t>EXP-001179</t>
  </si>
  <si>
    <t>INV-PKG-09-025-01179</t>
  </si>
  <si>
    <t>EXP-002585</t>
  </si>
  <si>
    <t>INV-PKG-05-031-02585</t>
  </si>
  <si>
    <t>EXP-002609</t>
  </si>
  <si>
    <t>BOQ-PKG-09-00619</t>
  </si>
  <si>
    <t>INV-PKG-09-020-02609</t>
  </si>
  <si>
    <t>EXP-003270</t>
  </si>
  <si>
    <t>BOQ-PKG-10-01280</t>
  </si>
  <si>
    <t>INV-PKG-10-016-03270</t>
  </si>
  <si>
    <t>EXP-004859</t>
  </si>
  <si>
    <t>INV-PKG-09-030-04859</t>
  </si>
  <si>
    <t>EXP-005423</t>
  </si>
  <si>
    <t>BOQ-PKG-03-01443</t>
  </si>
  <si>
    <t>INV-PKG-03-034-05423</t>
  </si>
  <si>
    <t>EXP-005680</t>
  </si>
  <si>
    <t>INV-PKG-10-011-05680</t>
  </si>
  <si>
    <t>EXP-005768</t>
  </si>
  <si>
    <t>BOQ-PKG-08-01788</t>
  </si>
  <si>
    <t>INV-PKG-08-029-05768</t>
  </si>
  <si>
    <t>EXP-000560</t>
  </si>
  <si>
    <t>2024-10-13</t>
  </si>
  <si>
    <t>INV-PKG-10-001-00560</t>
  </si>
  <si>
    <t>EXP-001007</t>
  </si>
  <si>
    <t>INV-PKG-07-028-01007</t>
  </si>
  <si>
    <t>EXP-001135</t>
  </si>
  <si>
    <t>INV-PKG-05-016-01135</t>
  </si>
  <si>
    <t>EXP-001767</t>
  </si>
  <si>
    <t>BOQ-PKG-07-01767</t>
  </si>
  <si>
    <t>INV-PKG-07-018-01767</t>
  </si>
  <si>
    <t>EXP-003026</t>
  </si>
  <si>
    <t>INV-PKG-06-017-03026</t>
  </si>
  <si>
    <t>EXP-004737</t>
  </si>
  <si>
    <t>INV-PKG-07-013-04737</t>
  </si>
  <si>
    <t>EXP-005258</t>
  </si>
  <si>
    <t>INV-PKG-08-009-05258</t>
  </si>
  <si>
    <t>EXP-005439</t>
  </si>
  <si>
    <t>INV-PKG-09-015-05439</t>
  </si>
  <si>
    <t>EXP-005692</t>
  </si>
  <si>
    <t>BOQ-PKG-02-01712</t>
  </si>
  <si>
    <t>INV-PKG-02-023-05692</t>
  </si>
  <si>
    <t>EXP-005722</t>
  </si>
  <si>
    <t>BOQ-PKG-02-01742</t>
  </si>
  <si>
    <t>INV-PKG-02-018-05722</t>
  </si>
  <si>
    <t>EXP-006541</t>
  </si>
  <si>
    <t>BOQ-PKG-01-00571</t>
  </si>
  <si>
    <t>INV-PKG-01-032-06541</t>
  </si>
  <si>
    <t>EXP-000555</t>
  </si>
  <si>
    <t>2024-10-14</t>
  </si>
  <si>
    <t>BOQ-PKG-05-00555</t>
  </si>
  <si>
    <t>INV-PKG-05-031-00555</t>
  </si>
  <si>
    <t>EXP-000840</t>
  </si>
  <si>
    <t>INV-PKG-10-001-00840</t>
  </si>
  <si>
    <t>EXP-001575</t>
  </si>
  <si>
    <t>BOQ-PKG-05-01575</t>
  </si>
  <si>
    <t>INV-PKG-05-001-01575</t>
  </si>
  <si>
    <t>EXP-002950</t>
  </si>
  <si>
    <t>INV-PKG-10-011-02950</t>
  </si>
  <si>
    <t>EXP-003008</t>
  </si>
  <si>
    <t>BOQ-PKG-08-01018</t>
  </si>
  <si>
    <t>INV-PKG-08-034-03008</t>
  </si>
  <si>
    <t>EXP-004153</t>
  </si>
  <si>
    <t>INV-PKG-03-024-04153</t>
  </si>
  <si>
    <t>EXP-004808</t>
  </si>
  <si>
    <t>INV-PKG-08-014-04808</t>
  </si>
  <si>
    <t>EXP-004879</t>
  </si>
  <si>
    <t>INV-PKG-09-015-04879</t>
  </si>
  <si>
    <t>EXP-006601</t>
  </si>
  <si>
    <t>INV-PKG-01-022-06601</t>
  </si>
  <si>
    <t>EXP-001622</t>
  </si>
  <si>
    <t>2024-10-15</t>
  </si>
  <si>
    <t>BOQ-PKG-02-01622</t>
  </si>
  <si>
    <t>INV-PKG-02-013-01622</t>
  </si>
  <si>
    <t>EXP-002322</t>
  </si>
  <si>
    <t>INV-PKG-02-013-02322</t>
  </si>
  <si>
    <t>EXP-004274</t>
  </si>
  <si>
    <t>INV-PKG-04-005-04274</t>
  </si>
  <si>
    <t>EXP-004613</t>
  </si>
  <si>
    <t>INV-PKG-03-029-04613</t>
  </si>
  <si>
    <t>EXP-005287</t>
  </si>
  <si>
    <t>INV-PKG-07-003-05287</t>
  </si>
  <si>
    <t>EXP-005729</t>
  </si>
  <si>
    <t>BOQ-PKG-09-01749</t>
  </si>
  <si>
    <t>INV-PKG-09-025-05729</t>
  </si>
  <si>
    <t>EXP-000295</t>
  </si>
  <si>
    <t>2024-10-16</t>
  </si>
  <si>
    <t>INV-PKG-05-016-00295</t>
  </si>
  <si>
    <t>EXP-000829</t>
  </si>
  <si>
    <t>INV-PKG-09-025-00829</t>
  </si>
  <si>
    <t>EXP-001570</t>
  </si>
  <si>
    <t>BOQ-PKG-10-01570</t>
  </si>
  <si>
    <t>INV-PKG-10-031-01570</t>
  </si>
  <si>
    <t>EXP-003130</t>
  </si>
  <si>
    <t>BOQ-PKG-10-01140</t>
  </si>
  <si>
    <t>INV-PKG-10-016-03130</t>
  </si>
  <si>
    <t>EXP-003309</t>
  </si>
  <si>
    <t>BOQ-PKG-09-01319</t>
  </si>
  <si>
    <t>INV-PKG-09-020-03309</t>
  </si>
  <si>
    <t>EXP-001026</t>
  </si>
  <si>
    <t>2024-10-17</t>
  </si>
  <si>
    <t>BOQ-PKG-06-01026</t>
  </si>
  <si>
    <t>INV-PKG-06-012-01026</t>
  </si>
  <si>
    <t>EXP-002324</t>
  </si>
  <si>
    <t>INV-PKG-04-015-02324</t>
  </si>
  <si>
    <t>EXP-002376</t>
  </si>
  <si>
    <t>BOQ-PKG-06-00386</t>
  </si>
  <si>
    <t>INV-PKG-06-032-02376</t>
  </si>
  <si>
    <t>EXP-002491</t>
  </si>
  <si>
    <t>INV-PKG-01-007-02491</t>
  </si>
  <si>
    <t>EXP-002781</t>
  </si>
  <si>
    <t>INV-PKG-01-017-02781</t>
  </si>
  <si>
    <t>EXP-004531</t>
  </si>
  <si>
    <t>INV-PKG-01-017-04531</t>
  </si>
  <si>
    <t>EXP-004670</t>
  </si>
  <si>
    <t>BOQ-PKG-10-00690</t>
  </si>
  <si>
    <t>INV-PKG-10-016-04670</t>
  </si>
  <si>
    <t>EXP-004952</t>
  </si>
  <si>
    <t>INV-PKG-02-018-04952</t>
  </si>
  <si>
    <t>EXP-005555</t>
  </si>
  <si>
    <t>INV-PKG-05-026-05555</t>
  </si>
  <si>
    <t>EXP-006217</t>
  </si>
  <si>
    <t>BOQ-PKG-07-00247</t>
  </si>
  <si>
    <t>INV-PKG-07-023-06217</t>
  </si>
  <si>
    <t>EXP-002307</t>
  </si>
  <si>
    <t>2024-10-18</t>
  </si>
  <si>
    <t>INV-PKG-07-033-02307</t>
  </si>
  <si>
    <t>EXP-002461</t>
  </si>
  <si>
    <t>INV-PKG-01-012-02461</t>
  </si>
  <si>
    <t>EXP-003590</t>
  </si>
  <si>
    <t>BOQ-PKG-10-01600</t>
  </si>
  <si>
    <t>INV-PKG-10-021-03590</t>
  </si>
  <si>
    <t>EXP-005274</t>
  </si>
  <si>
    <t>BOQ-PKG-04-01294</t>
  </si>
  <si>
    <t>INV-PKG-04-025-05274</t>
  </si>
  <si>
    <t>EXP-005282</t>
  </si>
  <si>
    <t>BOQ-PKG-02-01302</t>
  </si>
  <si>
    <t>INV-PKG-02-033-05282</t>
  </si>
  <si>
    <t>EXP-006202</t>
  </si>
  <si>
    <t>INV-PKG-02-008-06202</t>
  </si>
  <si>
    <t>EXP-006827</t>
  </si>
  <si>
    <t>INV-PKG-07-003-06827</t>
  </si>
  <si>
    <t>EXP-000029</t>
  </si>
  <si>
    <t>2024-10-19</t>
  </si>
  <si>
    <t>BOQ-PKG-09-00029</t>
  </si>
  <si>
    <t>INV-PKG-09-030-00029</t>
  </si>
  <si>
    <t>EXP-001763</t>
  </si>
  <si>
    <t>BOQ-PKG-03-01763</t>
  </si>
  <si>
    <t>INV-PKG-03-014-01763</t>
  </si>
  <si>
    <t>EXP-004178</t>
  </si>
  <si>
    <t>INV-PKG-08-014-04178</t>
  </si>
  <si>
    <t>EXP-005080</t>
  </si>
  <si>
    <t>BOQ-PKG-10-01100</t>
  </si>
  <si>
    <t>INV-PKG-10-006-05080</t>
  </si>
  <si>
    <t>EXP-005235</t>
  </si>
  <si>
    <t>INV-PKG-05-021-05235</t>
  </si>
  <si>
    <t>EXP-000017</t>
  </si>
  <si>
    <t>2024-10-20</t>
  </si>
  <si>
    <t>BOQ-PKG-07-00017</t>
  </si>
  <si>
    <t>INV-PKG-07-018-00017</t>
  </si>
  <si>
    <t>EXP-001636</t>
  </si>
  <si>
    <t>INV-PKG-06-027-01636</t>
  </si>
  <si>
    <t>EXP-006126</t>
  </si>
  <si>
    <t>INV-PKG-06-002-06126</t>
  </si>
  <si>
    <t>EXP-006188</t>
  </si>
  <si>
    <t>INV-PKG-08-029-06188</t>
  </si>
  <si>
    <t>EXP-006872</t>
  </si>
  <si>
    <t>INV-PKG-02-013-06872</t>
  </si>
  <si>
    <t>EXP-000345</t>
  </si>
  <si>
    <t>2024-10-21</t>
  </si>
  <si>
    <t>INV-PKG-05-031-00345</t>
  </si>
  <si>
    <t>EXP-002599</t>
  </si>
  <si>
    <t>BOQ-PKG-09-00609</t>
  </si>
  <si>
    <t>INV-PKG-09-010-02599</t>
  </si>
  <si>
    <t>EXP-004844</t>
  </si>
  <si>
    <t>BOQ-PKG-04-00864</t>
  </si>
  <si>
    <t>INV-PKG-04-015-04844</t>
  </si>
  <si>
    <t>EXP-005612</t>
  </si>
  <si>
    <t>BOQ-PKG-02-01632</t>
  </si>
  <si>
    <t>INV-PKG-02-013-05612</t>
  </si>
  <si>
    <t>EXP-000064</t>
  </si>
  <si>
    <t>2024-10-22</t>
  </si>
  <si>
    <t>INV-PKG-04-030-00064</t>
  </si>
  <si>
    <t>EXP-001092</t>
  </si>
  <si>
    <t>BOQ-PKG-02-01092</t>
  </si>
  <si>
    <t>INV-PKG-02-008-01092</t>
  </si>
  <si>
    <t>EXP-001493</t>
  </si>
  <si>
    <t>BOQ-PKG-03-01493</t>
  </si>
  <si>
    <t>INV-PKG-03-024-01493</t>
  </si>
  <si>
    <t>EXP-001561</t>
  </si>
  <si>
    <t>INV-PKG-01-022-01561</t>
  </si>
  <si>
    <t>EXP-001584</t>
  </si>
  <si>
    <t>BOQ-PKG-04-01584</t>
  </si>
  <si>
    <t>INV-PKG-04-010-01584</t>
  </si>
  <si>
    <t>EXP-002026</t>
  </si>
  <si>
    <t>INV-PKG-06-032-02026</t>
  </si>
  <si>
    <t>EXP-002803</t>
  </si>
  <si>
    <t>INV-PKG-03-004-02803</t>
  </si>
  <si>
    <t>EXP-004522</t>
  </si>
  <si>
    <t>INV-PKG-02-008-04522</t>
  </si>
  <si>
    <t>EXP-005182</t>
  </si>
  <si>
    <t>INV-PKG-02-003-05182</t>
  </si>
  <si>
    <t>EXP-005296</t>
  </si>
  <si>
    <t>BOQ-PKG-06-01316</t>
  </si>
  <si>
    <t>INV-PKG-06-012-05296</t>
  </si>
  <si>
    <t>EXP-006045</t>
  </si>
  <si>
    <t>INV-PKG-05-026-06045</t>
  </si>
  <si>
    <t>EXP-006105</t>
  </si>
  <si>
    <t>INV-PKG-05-016-06105</t>
  </si>
  <si>
    <t>EXP-006724</t>
  </si>
  <si>
    <t>INV-PKG-04-005-06724</t>
  </si>
  <si>
    <t>EXP-001342</t>
  </si>
  <si>
    <t>2024-10-23</t>
  </si>
  <si>
    <t>BOQ-PKG-02-01342</t>
  </si>
  <si>
    <t>INV-PKG-02-013-01342</t>
  </si>
  <si>
    <t>EXP-003135</t>
  </si>
  <si>
    <t>INV-PKG-05-021-03135</t>
  </si>
  <si>
    <t>EXP-004691</t>
  </si>
  <si>
    <t>INV-PKG-01-002-04691</t>
  </si>
  <si>
    <t>EXP-004782</t>
  </si>
  <si>
    <t>INV-PKG-02-023-04782</t>
  </si>
  <si>
    <t>EXP-005992</t>
  </si>
  <si>
    <t>INV-PKG-02-008-05992</t>
  </si>
  <si>
    <t>EXP-006890</t>
  </si>
  <si>
    <t>INV-PKG-10-031-06890</t>
  </si>
  <si>
    <t>EXP-000868</t>
  </si>
  <si>
    <t>2024-10-24</t>
  </si>
  <si>
    <t>BOQ-PKG-08-00868</t>
  </si>
  <si>
    <t>INV-PKG-08-029-00868</t>
  </si>
  <si>
    <t>EXP-002258</t>
  </si>
  <si>
    <t>INV-PKG-08-019-02258</t>
  </si>
  <si>
    <t>EXP-002345</t>
  </si>
  <si>
    <t>INV-PKG-05-001-02345</t>
  </si>
  <si>
    <t>EXP-003974</t>
  </si>
  <si>
    <t>BOQ-PKG-04-01984</t>
  </si>
  <si>
    <t>INV-PKG-04-020-03974</t>
  </si>
  <si>
    <t>EXP-004159</t>
  </si>
  <si>
    <t>BOQ-PKG-09-00179</t>
  </si>
  <si>
    <t>INV-PKG-09-030-04159</t>
  </si>
  <si>
    <t>EXP-004796</t>
  </si>
  <si>
    <t>INV-PKG-06-002-04796</t>
  </si>
  <si>
    <t>EXP-005549</t>
  </si>
  <si>
    <t>BOQ-PKG-09-01569</t>
  </si>
  <si>
    <t>INV-PKG-09-020-05549</t>
  </si>
  <si>
    <t>EXP-005668</t>
  </si>
  <si>
    <t>INV-PKG-08-034-05668</t>
  </si>
  <si>
    <t>EXP-000249</t>
  </si>
  <si>
    <t>2024-10-25</t>
  </si>
  <si>
    <t>INV-PKG-09-005-00249</t>
  </si>
  <si>
    <t>EXP-000365</t>
  </si>
  <si>
    <t>BOQ-PKG-05-00365</t>
  </si>
  <si>
    <t>INV-PKG-05-016-00365</t>
  </si>
  <si>
    <t>EXP-003978</t>
  </si>
  <si>
    <t>BOQ-PKG-08-01988</t>
  </si>
  <si>
    <t>INV-PKG-08-024-03978</t>
  </si>
  <si>
    <t>EXP-004643</t>
  </si>
  <si>
    <t>INV-PKG-03-024-04643</t>
  </si>
  <si>
    <t>EXP-005567</t>
  </si>
  <si>
    <t>BOQ-PKG-07-01587</t>
  </si>
  <si>
    <t>INV-PKG-07-003-05567</t>
  </si>
  <si>
    <t>EXP-005984</t>
  </si>
  <si>
    <t>BOQ-PKG-04-00014</t>
  </si>
  <si>
    <t>INV-PKG-04-035-05984</t>
  </si>
  <si>
    <t>EXP-006708</t>
  </si>
  <si>
    <t>INV-PKG-08-024-06708</t>
  </si>
  <si>
    <t>EXP-000236</t>
  </si>
  <si>
    <t>2024-10-26</t>
  </si>
  <si>
    <t>INV-PKG-06-027-00236</t>
  </si>
  <si>
    <t>EXP-001460</t>
  </si>
  <si>
    <t>INV-PKG-10-026-01460</t>
  </si>
  <si>
    <t>EXP-003408</t>
  </si>
  <si>
    <t>INV-PKG-08-014-03408</t>
  </si>
  <si>
    <t>EXP-003494</t>
  </si>
  <si>
    <t>BOQ-PKG-04-01504</t>
  </si>
  <si>
    <t>INV-PKG-04-030-03494</t>
  </si>
  <si>
    <t>EXP-005234</t>
  </si>
  <si>
    <t>BOQ-PKG-04-01254</t>
  </si>
  <si>
    <t>INV-PKG-04-020-05234</t>
  </si>
  <si>
    <t>EXP-006192</t>
  </si>
  <si>
    <t>BOQ-PKG-02-00222</t>
  </si>
  <si>
    <t>INV-PKG-02-033-06192</t>
  </si>
  <si>
    <t>EXP-006340</t>
  </si>
  <si>
    <t>INV-PKG-10-006-06340</t>
  </si>
  <si>
    <t>EXP-006588</t>
  </si>
  <si>
    <t>INV-PKG-08-009-06588</t>
  </si>
  <si>
    <t>EXP-006631</t>
  </si>
  <si>
    <t>BOQ-PKG-01-00661</t>
  </si>
  <si>
    <t>INV-PKG-01-017-06631</t>
  </si>
  <si>
    <t>EXP-000348</t>
  </si>
  <si>
    <t>2024-10-27</t>
  </si>
  <si>
    <t>BOQ-PKG-08-00348</t>
  </si>
  <si>
    <t>INV-PKG-08-034-00348</t>
  </si>
  <si>
    <t>EXP-000970</t>
  </si>
  <si>
    <t>INV-PKG-10-026-00970</t>
  </si>
  <si>
    <t>EXP-002337</t>
  </si>
  <si>
    <t>INV-PKG-07-028-02337</t>
  </si>
  <si>
    <t>EXP-002505</t>
  </si>
  <si>
    <t>BOQ-PKG-05-00515</t>
  </si>
  <si>
    <t>INV-PKG-05-021-02505</t>
  </si>
  <si>
    <t>EXP-002702</t>
  </si>
  <si>
    <t>BOQ-PKG-02-00712</t>
  </si>
  <si>
    <t>INV-PKG-02-008-02702</t>
  </si>
  <si>
    <t>EXP-004423</t>
  </si>
  <si>
    <t>BOQ-PKG-03-00443</t>
  </si>
  <si>
    <t>INV-PKG-03-014-04423</t>
  </si>
  <si>
    <t>EXP-006591</t>
  </si>
  <si>
    <t>INV-PKG-01-012-06591</t>
  </si>
  <si>
    <t>EXP-000211</t>
  </si>
  <si>
    <t>2024-10-28</t>
  </si>
  <si>
    <t>INV-PKG-01-002-00211</t>
  </si>
  <si>
    <t>EXP-002144</t>
  </si>
  <si>
    <t>INV-PKG-04-010-02144</t>
  </si>
  <si>
    <t>EXP-002735</t>
  </si>
  <si>
    <t>INV-PKG-05-006-02735</t>
  </si>
  <si>
    <t>EXP-003370</t>
  </si>
  <si>
    <t>BOQ-PKG-10-01380</t>
  </si>
  <si>
    <t>INV-PKG-10-011-03370</t>
  </si>
  <si>
    <t>EXP-003449</t>
  </si>
  <si>
    <t>INV-PKG-09-020-03449</t>
  </si>
  <si>
    <t>EXP-006947</t>
  </si>
  <si>
    <t>BOQ-PKG-07-00977</t>
  </si>
  <si>
    <t>INV-PKG-07-018-06947</t>
  </si>
  <si>
    <t>EXP-000578</t>
  </si>
  <si>
    <t>2024-10-29</t>
  </si>
  <si>
    <t>INV-PKG-08-019-00578</t>
  </si>
  <si>
    <t>EXP-000602</t>
  </si>
  <si>
    <t>BOQ-PKG-02-00602</t>
  </si>
  <si>
    <t>INV-PKG-02-008-00602</t>
  </si>
  <si>
    <t>EXP-000775</t>
  </si>
  <si>
    <t>INV-PKG-05-006-00775</t>
  </si>
  <si>
    <t>EXP-001380</t>
  </si>
  <si>
    <t>INV-PKG-10-016-01380</t>
  </si>
  <si>
    <t>EXP-003619</t>
  </si>
  <si>
    <t>INV-PKG-09-015-03619</t>
  </si>
  <si>
    <t>EXP-004029</t>
  </si>
  <si>
    <t>BOQ-PKG-09-00049</t>
  </si>
  <si>
    <t>INV-PKG-09-005-04029</t>
  </si>
  <si>
    <t>EXP-005525</t>
  </si>
  <si>
    <t>INV-PKG-05-031-05525</t>
  </si>
  <si>
    <t>EXP-000245</t>
  </si>
  <si>
    <t>2024-10-30</t>
  </si>
  <si>
    <t>INV-PKG-05-001-00245</t>
  </si>
  <si>
    <t>EXP-001811</t>
  </si>
  <si>
    <t>BOQ-PKG-01-01811</t>
  </si>
  <si>
    <t>INV-PKG-01-027-01811</t>
  </si>
  <si>
    <t>EXP-004714</t>
  </si>
  <si>
    <t>BOQ-PKG-04-00734</t>
  </si>
  <si>
    <t>INV-PKG-04-025-04714</t>
  </si>
  <si>
    <t>EXP-005693</t>
  </si>
  <si>
    <t>INV-PKG-03-024-05693</t>
  </si>
  <si>
    <t>EXP-006654</t>
  </si>
  <si>
    <t>INV-PKG-04-005-06654</t>
  </si>
  <si>
    <t>EXP-001488</t>
  </si>
  <si>
    <t>2024-10-31</t>
  </si>
  <si>
    <t>BOQ-PKG-08-01488</t>
  </si>
  <si>
    <t>INV-PKG-08-019-01488</t>
  </si>
  <si>
    <t>EXP-001560</t>
  </si>
  <si>
    <t>BOQ-PKG-10-01560</t>
  </si>
  <si>
    <t>INV-PKG-10-021-01560</t>
  </si>
  <si>
    <t>EXP-001867</t>
  </si>
  <si>
    <t>INV-PKG-07-013-01867</t>
  </si>
  <si>
    <t>EXP-002983</t>
  </si>
  <si>
    <t>INV-PKG-03-009-02983</t>
  </si>
  <si>
    <t>EXP-004413</t>
  </si>
  <si>
    <t>INV-PKG-03-004-04413</t>
  </si>
  <si>
    <t>EXP-006326</t>
  </si>
  <si>
    <t>BOQ-PKG-06-00356</t>
  </si>
  <si>
    <t>INV-PKG-06-027-06326</t>
  </si>
  <si>
    <t>EXP-006524</t>
  </si>
  <si>
    <t>INV-PKG-04-015-06524</t>
  </si>
  <si>
    <t>EXP-006858</t>
  </si>
  <si>
    <t>INV-PKG-08-034-06858</t>
  </si>
  <si>
    <t>EXP-002794</t>
  </si>
  <si>
    <t>2024-11-01</t>
  </si>
  <si>
    <t>INV-PKG-04-030-02794</t>
  </si>
  <si>
    <t>EXP-002870</t>
  </si>
  <si>
    <t>INV-PKG-10-001-02870</t>
  </si>
  <si>
    <t>EXP-000049</t>
  </si>
  <si>
    <t>2024-11-02</t>
  </si>
  <si>
    <t>INV-PKG-09-015-00049</t>
  </si>
  <si>
    <t>EXP-001505</t>
  </si>
  <si>
    <t>BOQ-PKG-05-01505</t>
  </si>
  <si>
    <t>INV-PKG-05-001-01505</t>
  </si>
  <si>
    <t>EXP-002115</t>
  </si>
  <si>
    <t>INV-PKG-05-016-02115</t>
  </si>
  <si>
    <t>EXP-003632</t>
  </si>
  <si>
    <t>BOQ-PKG-02-01642</t>
  </si>
  <si>
    <t>INV-PKG-02-028-03632</t>
  </si>
  <si>
    <t>EXP-003639</t>
  </si>
  <si>
    <t>INV-PKG-09-035-03639</t>
  </si>
  <si>
    <t>EXP-003965</t>
  </si>
  <si>
    <t>INV-PKG-05-011-03965</t>
  </si>
  <si>
    <t>EXP-003992</t>
  </si>
  <si>
    <t>BOQ-PKG-02-00012</t>
  </si>
  <si>
    <t>INV-PKG-02-003-03992</t>
  </si>
  <si>
    <t>EXP-004229</t>
  </si>
  <si>
    <t>INV-PKG-09-030-04229</t>
  </si>
  <si>
    <t>EXP-004352</t>
  </si>
  <si>
    <t>BOQ-PKG-02-00372</t>
  </si>
  <si>
    <t>INV-PKG-02-013-04352</t>
  </si>
  <si>
    <t>EXP-004835</t>
  </si>
  <si>
    <t>BOQ-PKG-05-00855</t>
  </si>
  <si>
    <t>INV-PKG-05-006-04835</t>
  </si>
  <si>
    <t>EXP-005472</t>
  </si>
  <si>
    <t>BOQ-PKG-02-01492</t>
  </si>
  <si>
    <t>INV-PKG-02-013-05472</t>
  </si>
  <si>
    <t>EXP-005608</t>
  </si>
  <si>
    <t>INV-PKG-08-009-05608</t>
  </si>
  <si>
    <t>EXP-000344</t>
  </si>
  <si>
    <t>2024-11-03</t>
  </si>
  <si>
    <t>BOQ-PKG-04-00344</t>
  </si>
  <si>
    <t>INV-PKG-04-030-00344</t>
  </si>
  <si>
    <t>EXP-000890</t>
  </si>
  <si>
    <t>BOQ-PKG-10-00890</t>
  </si>
  <si>
    <t>INV-PKG-10-016-00890</t>
  </si>
  <si>
    <t>EXP-001882</t>
  </si>
  <si>
    <t>BOQ-PKG-02-01882</t>
  </si>
  <si>
    <t>INV-PKG-02-028-01882</t>
  </si>
  <si>
    <t>EXP-002032</t>
  </si>
  <si>
    <t>INV-PKG-02-003-02032</t>
  </si>
  <si>
    <t>EXP-002328</t>
  </si>
  <si>
    <t>BOQ-PKG-08-00338</t>
  </si>
  <si>
    <t>INV-PKG-08-019-02328</t>
  </si>
  <si>
    <t>EXP-003411</t>
  </si>
  <si>
    <t>BOQ-PKG-01-01421</t>
  </si>
  <si>
    <t>INV-PKG-01-017-03411</t>
  </si>
  <si>
    <t>EXP-004306</t>
  </si>
  <si>
    <t>INV-PKG-06-002-04306</t>
  </si>
  <si>
    <t>EXP-004880</t>
  </si>
  <si>
    <t>INV-PKG-10-016-04880</t>
  </si>
  <si>
    <t>EXP-004938</t>
  </si>
  <si>
    <t>BOQ-PKG-08-00958</t>
  </si>
  <si>
    <t>INV-PKG-08-004-04938</t>
  </si>
  <si>
    <t>EXP-000235</t>
  </si>
  <si>
    <t>2024-11-04</t>
  </si>
  <si>
    <t>BOQ-PKG-05-00235</t>
  </si>
  <si>
    <t>INV-PKG-05-026-00235</t>
  </si>
  <si>
    <t>EXP-001059</t>
  </si>
  <si>
    <t>INV-PKG-09-010-01059</t>
  </si>
  <si>
    <t>EXP-001436</t>
  </si>
  <si>
    <t>INV-PKG-06-002-01436</t>
  </si>
  <si>
    <t>EXP-001794</t>
  </si>
  <si>
    <t>INV-PKG-04-010-01794</t>
  </si>
  <si>
    <t>EXP-001977</t>
  </si>
  <si>
    <t>BOQ-PKG-07-01977</t>
  </si>
  <si>
    <t>INV-PKG-07-018-01977</t>
  </si>
  <si>
    <t>EXP-003231</t>
  </si>
  <si>
    <t>BOQ-PKG-01-01241</t>
  </si>
  <si>
    <t>INV-PKG-01-012-03231</t>
  </si>
  <si>
    <t>EXP-005225</t>
  </si>
  <si>
    <t>INV-PKG-05-011-05225</t>
  </si>
  <si>
    <t>EXP-006425</t>
  </si>
  <si>
    <t>BOQ-PKG-05-00455</t>
  </si>
  <si>
    <t>INV-PKG-05-021-06425</t>
  </si>
  <si>
    <t>EXP-006842</t>
  </si>
  <si>
    <t>INV-PKG-02-018-06842</t>
  </si>
  <si>
    <t>EXP-002758</t>
  </si>
  <si>
    <t>2024-11-05</t>
  </si>
  <si>
    <t>INV-PKG-08-029-02758</t>
  </si>
  <si>
    <t>EXP-003443</t>
  </si>
  <si>
    <t>INV-PKG-03-014-03443</t>
  </si>
  <si>
    <t>EXP-004259</t>
  </si>
  <si>
    <t>BOQ-PKG-09-00279</t>
  </si>
  <si>
    <t>INV-PKG-09-025-04259</t>
  </si>
  <si>
    <t>EXP-004803</t>
  </si>
  <si>
    <t>INV-PKG-03-009-04803</t>
  </si>
  <si>
    <t>EXP-005272</t>
  </si>
  <si>
    <t>INV-PKG-02-023-05272</t>
  </si>
  <si>
    <t>EXP-005339</t>
  </si>
  <si>
    <t>BOQ-PKG-09-01359</t>
  </si>
  <si>
    <t>INV-PKG-09-020-05339</t>
  </si>
  <si>
    <t>EXP-005411</t>
  </si>
  <si>
    <t>BOQ-PKG-01-01431</t>
  </si>
  <si>
    <t>INV-PKG-01-022-05411</t>
  </si>
  <si>
    <t>EXP-005706</t>
  </si>
  <si>
    <t>BOQ-PKG-06-01726</t>
  </si>
  <si>
    <t>INV-PKG-06-002-05706</t>
  </si>
  <si>
    <t>EXP-000120</t>
  </si>
  <si>
    <t>2024-11-06</t>
  </si>
  <si>
    <t>BOQ-PKG-10-00120</t>
  </si>
  <si>
    <t>INV-PKG-10-016-00120</t>
  </si>
  <si>
    <t>EXP-000323</t>
  </si>
  <si>
    <t>BOQ-PKG-03-00323</t>
  </si>
  <si>
    <t>INV-PKG-03-009-00323</t>
  </si>
  <si>
    <t>EXP-003700</t>
  </si>
  <si>
    <t>BOQ-PKG-10-01710</t>
  </si>
  <si>
    <t>INV-PKG-10-026-03700</t>
  </si>
  <si>
    <t>EXP-005957</t>
  </si>
  <si>
    <t>INV-PKG-07-008-05957</t>
  </si>
  <si>
    <t>EXP-006532</t>
  </si>
  <si>
    <t>BOQ-PKG-02-00562</t>
  </si>
  <si>
    <t>INV-PKG-02-023-06532</t>
  </si>
  <si>
    <t>EXP-000727</t>
  </si>
  <si>
    <t>2024-11-07</t>
  </si>
  <si>
    <t>BOQ-PKG-07-00727</t>
  </si>
  <si>
    <t>INV-PKG-07-028-00727</t>
  </si>
  <si>
    <t>EXP-000949</t>
  </si>
  <si>
    <t>BOQ-PKG-09-00949</t>
  </si>
  <si>
    <t>INV-PKG-09-005-00949</t>
  </si>
  <si>
    <t>EXP-001681</t>
  </si>
  <si>
    <t>INV-PKG-01-002-01681</t>
  </si>
  <si>
    <t>EXP-003505</t>
  </si>
  <si>
    <t>INV-PKG-05-006-03505</t>
  </si>
  <si>
    <t>EXP-003840</t>
  </si>
  <si>
    <t>INV-PKG-10-026-03840</t>
  </si>
  <si>
    <t>EXP-004943</t>
  </si>
  <si>
    <t>INV-PKG-03-009-04943</t>
  </si>
  <si>
    <t>EXP-005134</t>
  </si>
  <si>
    <t>INV-PKG-04-025-05134</t>
  </si>
  <si>
    <t>EXP-000821</t>
  </si>
  <si>
    <t>2024-11-08</t>
  </si>
  <si>
    <t>INV-PKG-01-017-00821</t>
  </si>
  <si>
    <t>EXP-001424</t>
  </si>
  <si>
    <t>BOQ-PKG-04-01424</t>
  </si>
  <si>
    <t>INV-PKG-04-025-01424</t>
  </si>
  <si>
    <t>EXP-001470</t>
  </si>
  <si>
    <t>INV-PKG-10-001-01470</t>
  </si>
  <si>
    <t>EXP-002549</t>
  </si>
  <si>
    <t>INV-PKG-09-030-02549</t>
  </si>
  <si>
    <t>EXP-003381</t>
  </si>
  <si>
    <t>BOQ-PKG-01-01391</t>
  </si>
  <si>
    <t>INV-PKG-01-022-03381</t>
  </si>
  <si>
    <t>EXP-004142</t>
  </si>
  <si>
    <t>INV-PKG-02-013-04142</t>
  </si>
  <si>
    <t>EXP-004766</t>
  </si>
  <si>
    <t>INV-PKG-06-007-04766</t>
  </si>
  <si>
    <t>EXP-004886</t>
  </si>
  <si>
    <t>INV-PKG-06-022-04886</t>
  </si>
  <si>
    <t>EXP-006963</t>
  </si>
  <si>
    <t>INV-PKG-03-034-06963</t>
  </si>
  <si>
    <t>EXP-000052</t>
  </si>
  <si>
    <t>2024-11-09</t>
  </si>
  <si>
    <t>INV-PKG-02-018-00052</t>
  </si>
  <si>
    <t>EXP-001397</t>
  </si>
  <si>
    <t>INV-PKG-07-033-01397</t>
  </si>
  <si>
    <t>EXP-001645</t>
  </si>
  <si>
    <t>BOQ-PKG-05-01645</t>
  </si>
  <si>
    <t>INV-PKG-05-001-01645</t>
  </si>
  <si>
    <t>EXP-003528</t>
  </si>
  <si>
    <t>INV-PKG-08-029-03528</t>
  </si>
  <si>
    <t>EXP-004071</t>
  </si>
  <si>
    <t>INV-PKG-01-012-04071</t>
  </si>
  <si>
    <t>EXP-000183</t>
  </si>
  <si>
    <t>2024-11-10</t>
  </si>
  <si>
    <t>INV-PKG-03-009-00183</t>
  </si>
  <si>
    <t>EXP-000844</t>
  </si>
  <si>
    <t>BOQ-PKG-04-00844</t>
  </si>
  <si>
    <t>INV-PKG-04-005-00844</t>
  </si>
  <si>
    <t>EXP-003168</t>
  </si>
  <si>
    <t>INV-PKG-08-019-03168</t>
  </si>
  <si>
    <t>EXP-005171</t>
  </si>
  <si>
    <t>BOQ-PKG-01-01191</t>
  </si>
  <si>
    <t>INV-PKG-01-027-05171</t>
  </si>
  <si>
    <t>EXP-005474</t>
  </si>
  <si>
    <t>INV-PKG-04-015-05474</t>
  </si>
  <si>
    <t>EXP-006625</t>
  </si>
  <si>
    <t>BOQ-PKG-05-00655</t>
  </si>
  <si>
    <t>INV-PKG-05-011-06625</t>
  </si>
  <si>
    <t>EXP-006642</t>
  </si>
  <si>
    <t>INV-PKG-02-028-06642</t>
  </si>
  <si>
    <t>EXP-000128</t>
  </si>
  <si>
    <t>2024-11-11</t>
  </si>
  <si>
    <t>INV-PKG-08-024-00128</t>
  </si>
  <si>
    <t>EXP-000876</t>
  </si>
  <si>
    <t>INV-PKG-06-002-00876</t>
  </si>
  <si>
    <t>EXP-001860</t>
  </si>
  <si>
    <t>INV-PKG-10-006-01860</t>
  </si>
  <si>
    <t>EXP-002604</t>
  </si>
  <si>
    <t>INV-PKG-04-015-02604</t>
  </si>
  <si>
    <t>EXP-002610</t>
  </si>
  <si>
    <t>INV-PKG-10-021-02610</t>
  </si>
  <si>
    <t>EXP-005907</t>
  </si>
  <si>
    <t>BOQ-PKG-07-01927</t>
  </si>
  <si>
    <t>INV-PKG-07-028-05907</t>
  </si>
  <si>
    <t>EXP-000229</t>
  </si>
  <si>
    <t>2024-11-12</t>
  </si>
  <si>
    <t>INV-PKG-09-020-00229</t>
  </si>
  <si>
    <t>EXP-001954</t>
  </si>
  <si>
    <t>BOQ-PKG-04-01954</t>
  </si>
  <si>
    <t>INV-PKG-04-030-01954</t>
  </si>
  <si>
    <t>EXP-003302</t>
  </si>
  <si>
    <t>BOQ-PKG-02-01312</t>
  </si>
  <si>
    <t>INV-PKG-02-013-03302</t>
  </si>
  <si>
    <t>EXP-004697</t>
  </si>
  <si>
    <t>INV-PKG-07-008-04697</t>
  </si>
  <si>
    <t>EXP-004730</t>
  </si>
  <si>
    <t>INV-PKG-10-006-04730</t>
  </si>
  <si>
    <t>EXP-004170</t>
  </si>
  <si>
    <t>2024-11-13</t>
  </si>
  <si>
    <t>INV-PKG-10-006-04170</t>
  </si>
  <si>
    <t>EXP-004839</t>
  </si>
  <si>
    <t>BOQ-PKG-09-00859</t>
  </si>
  <si>
    <t>INV-PKG-09-010-04839</t>
  </si>
  <si>
    <t>EXP-004847</t>
  </si>
  <si>
    <t>BOQ-PKG-07-00867</t>
  </si>
  <si>
    <t>INV-PKG-07-018-04847</t>
  </si>
  <si>
    <t>EXP-006158</t>
  </si>
  <si>
    <t>INV-PKG-08-034-06158</t>
  </si>
  <si>
    <t>EXP-006468</t>
  </si>
  <si>
    <t>INV-PKG-08-029-06468</t>
  </si>
  <si>
    <t>EXP-006614</t>
  </si>
  <si>
    <t>BOQ-PKG-04-00644</t>
  </si>
  <si>
    <t>INV-PKG-04-035-06614</t>
  </si>
  <si>
    <t>EXP-000148</t>
  </si>
  <si>
    <t>2024-11-14</t>
  </si>
  <si>
    <t>BOQ-PKG-08-00148</t>
  </si>
  <si>
    <t>INV-PKG-08-009-00148</t>
  </si>
  <si>
    <t>EXP-000164</t>
  </si>
  <si>
    <t>INV-PKG-04-025-00164</t>
  </si>
  <si>
    <t>EXP-000591</t>
  </si>
  <si>
    <t>INV-PKG-01-032-00591</t>
  </si>
  <si>
    <t>EXP-000659</t>
  </si>
  <si>
    <t>INV-PKG-09-030-00659</t>
  </si>
  <si>
    <t>EXP-002463</t>
  </si>
  <si>
    <t>INV-PKG-03-014-02463</t>
  </si>
  <si>
    <t>EXP-002846</t>
  </si>
  <si>
    <t>INV-PKG-06-012-02846</t>
  </si>
  <si>
    <t>EXP-002921</t>
  </si>
  <si>
    <t>INV-PKG-01-017-02921</t>
  </si>
  <si>
    <t>EXP-003797</t>
  </si>
  <si>
    <t>BOQ-PKG-07-01807</t>
  </si>
  <si>
    <t>INV-PKG-07-018-03797</t>
  </si>
  <si>
    <t>EXP-003852</t>
  </si>
  <si>
    <t>BOQ-PKG-02-01862</t>
  </si>
  <si>
    <t>INV-PKG-02-003-03852</t>
  </si>
  <si>
    <t>EXP-005569</t>
  </si>
  <si>
    <t>BOQ-PKG-09-01589</t>
  </si>
  <si>
    <t>INV-PKG-09-005-05569</t>
  </si>
  <si>
    <t>EXP-006594</t>
  </si>
  <si>
    <t>BOQ-PKG-04-00624</t>
  </si>
  <si>
    <t>INV-PKG-04-015-06594</t>
  </si>
  <si>
    <t>EXP-001322</t>
  </si>
  <si>
    <t>2024-11-15</t>
  </si>
  <si>
    <t>BOQ-PKG-02-01322</t>
  </si>
  <si>
    <t>INV-PKG-02-028-01322</t>
  </si>
  <si>
    <t>EXP-001707</t>
  </si>
  <si>
    <t>BOQ-PKG-07-01707</t>
  </si>
  <si>
    <t>INV-PKG-07-028-01707</t>
  </si>
  <si>
    <t>EXP-003199</t>
  </si>
  <si>
    <t>INV-PKG-09-015-03199</t>
  </si>
  <si>
    <t>EXP-003570</t>
  </si>
  <si>
    <t>BOQ-PKG-10-01580</t>
  </si>
  <si>
    <t>INV-PKG-10-001-03570</t>
  </si>
  <si>
    <t>EXP-003571</t>
  </si>
  <si>
    <t>BOQ-PKG-01-01581</t>
  </si>
  <si>
    <t>INV-PKG-01-002-03571</t>
  </si>
  <si>
    <t>EXP-003720</t>
  </si>
  <si>
    <t>INV-PKG-10-011-03720</t>
  </si>
  <si>
    <t>EXP-005162</t>
  </si>
  <si>
    <t>INV-PKG-02-018-05162</t>
  </si>
  <si>
    <t>EXP-005220</t>
  </si>
  <si>
    <t>INV-PKG-10-006-05220</t>
  </si>
  <si>
    <t>EXP-006429</t>
  </si>
  <si>
    <t>INV-PKG-09-025-06429</t>
  </si>
  <si>
    <t>EXP-000996</t>
  </si>
  <si>
    <t>2024-11-16</t>
  </si>
  <si>
    <t>BOQ-PKG-06-00996</t>
  </si>
  <si>
    <t>INV-PKG-06-017-00996</t>
  </si>
  <si>
    <t>EXP-001109</t>
  </si>
  <si>
    <t>INV-PKG-09-025-01109</t>
  </si>
  <si>
    <t>EXP-001553</t>
  </si>
  <si>
    <t>BOQ-PKG-03-01553</t>
  </si>
  <si>
    <t>INV-PKG-03-014-01553</t>
  </si>
  <si>
    <t>EXP-002093</t>
  </si>
  <si>
    <t>INV-PKG-03-029-02093</t>
  </si>
  <si>
    <t>EXP-002289</t>
  </si>
  <si>
    <t>INV-PKG-09-015-02289</t>
  </si>
  <si>
    <t>EXP-002487</t>
  </si>
  <si>
    <t>INV-PKG-07-003-02487</t>
  </si>
  <si>
    <t>EXP-004385</t>
  </si>
  <si>
    <t>BOQ-PKG-05-00405</t>
  </si>
  <si>
    <t>INV-PKG-05-011-04385</t>
  </si>
  <si>
    <t>EXP-004817</t>
  </si>
  <si>
    <t>BOQ-PKG-07-00837</t>
  </si>
  <si>
    <t>INV-PKG-07-023-04817</t>
  </si>
  <si>
    <t>EXP-000912</t>
  </si>
  <si>
    <t>2024-11-17</t>
  </si>
  <si>
    <t>INV-PKG-02-003-00912</t>
  </si>
  <si>
    <t>EXP-002028</t>
  </si>
  <si>
    <t>BOQ-PKG-08-00038</t>
  </si>
  <si>
    <t>INV-PKG-08-034-02028</t>
  </si>
  <si>
    <t>EXP-002330</t>
  </si>
  <si>
    <t>INV-PKG-10-021-02330</t>
  </si>
  <si>
    <t>EXP-003267</t>
  </si>
  <si>
    <t>INV-PKG-07-013-03267</t>
  </si>
  <si>
    <t>EXP-003793</t>
  </si>
  <si>
    <t>BOQ-PKG-03-01803</t>
  </si>
  <si>
    <t>INV-PKG-03-014-03793</t>
  </si>
  <si>
    <t>EXP-003814</t>
  </si>
  <si>
    <t>BOQ-PKG-04-01824</t>
  </si>
  <si>
    <t>INV-PKG-04-035-03814</t>
  </si>
  <si>
    <t>EXP-004337</t>
  </si>
  <si>
    <t>INV-PKG-07-033-04337</t>
  </si>
  <si>
    <t>EXP-005113</t>
  </si>
  <si>
    <t>BOQ-PKG-03-01133</t>
  </si>
  <si>
    <t>INV-PKG-03-004-05113</t>
  </si>
  <si>
    <t>EXP-005250</t>
  </si>
  <si>
    <t>INV-PKG-10-001-05250</t>
  </si>
  <si>
    <t>EXP-005888</t>
  </si>
  <si>
    <t>INV-PKG-08-009-05888</t>
  </si>
  <si>
    <t>EXP-000019</t>
  </si>
  <si>
    <t>2024-11-18</t>
  </si>
  <si>
    <t>BOQ-PKG-09-00019</t>
  </si>
  <si>
    <t>INV-PKG-09-020-00019</t>
  </si>
  <si>
    <t>EXP-002073</t>
  </si>
  <si>
    <t>INV-PKG-03-009-02073</t>
  </si>
  <si>
    <t>EXP-002385</t>
  </si>
  <si>
    <t>INV-PKG-05-006-02385</t>
  </si>
  <si>
    <t>EXP-002519</t>
  </si>
  <si>
    <t>INV-PKG-09-035-02519</t>
  </si>
  <si>
    <t>EXP-003380</t>
  </si>
  <si>
    <t>INV-PKG-10-021-03380</t>
  </si>
  <si>
    <t>EXP-003438</t>
  </si>
  <si>
    <t>INV-PKG-08-009-03438</t>
  </si>
  <si>
    <t>EXP-000682</t>
  </si>
  <si>
    <t>2024-11-19</t>
  </si>
  <si>
    <t>BOQ-PKG-02-00682</t>
  </si>
  <si>
    <t>INV-PKG-02-018-00682</t>
  </si>
  <si>
    <t>EXP-000940</t>
  </si>
  <si>
    <t>BOQ-PKG-10-00940</t>
  </si>
  <si>
    <t>INV-PKG-10-031-00940</t>
  </si>
  <si>
    <t>EXP-002379</t>
  </si>
  <si>
    <t>INV-PKG-09-035-02379</t>
  </si>
  <si>
    <t>EXP-002464</t>
  </si>
  <si>
    <t>INV-PKG-04-015-02464</t>
  </si>
  <si>
    <t>EXP-002848</t>
  </si>
  <si>
    <t>INV-PKG-08-014-02848</t>
  </si>
  <si>
    <t>EXP-005836</t>
  </si>
  <si>
    <t>INV-PKG-06-027-05836</t>
  </si>
  <si>
    <t>EXP-000576</t>
  </si>
  <si>
    <t>2024-11-20</t>
  </si>
  <si>
    <t>INV-PKG-06-017-00576</t>
  </si>
  <si>
    <t>EXP-001056</t>
  </si>
  <si>
    <t>BOQ-PKG-06-01056</t>
  </si>
  <si>
    <t>INV-PKG-06-007-01056</t>
  </si>
  <si>
    <t>EXP-002725</t>
  </si>
  <si>
    <t>INV-PKG-05-031-02725</t>
  </si>
  <si>
    <t>EXP-003620</t>
  </si>
  <si>
    <t>BOQ-PKG-10-01630</t>
  </si>
  <si>
    <t>INV-PKG-10-016-03620</t>
  </si>
  <si>
    <t>EXP-004425</t>
  </si>
  <si>
    <t>BOQ-PKG-05-00445</t>
  </si>
  <si>
    <t>INV-PKG-05-016-04425</t>
  </si>
  <si>
    <t>EXP-004857</t>
  </si>
  <si>
    <t>BOQ-PKG-07-00877</t>
  </si>
  <si>
    <t>INV-PKG-07-028-04857</t>
  </si>
  <si>
    <t>EXP-005177</t>
  </si>
  <si>
    <t>BOQ-PKG-07-01197</t>
  </si>
  <si>
    <t>INV-PKG-07-033-05177</t>
  </si>
  <si>
    <t>EXP-005916</t>
  </si>
  <si>
    <t>BOQ-PKG-06-01936</t>
  </si>
  <si>
    <t>INV-PKG-06-002-05916</t>
  </si>
  <si>
    <t>EXP-006129</t>
  </si>
  <si>
    <t>INV-PKG-09-005-06129</t>
  </si>
  <si>
    <t>EXP-006499</t>
  </si>
  <si>
    <t>INV-PKG-09-025-06499</t>
  </si>
  <si>
    <t>EXP-001187</t>
  </si>
  <si>
    <t>2024-11-21</t>
  </si>
  <si>
    <t>BOQ-PKG-07-01187</t>
  </si>
  <si>
    <t>INV-PKG-07-033-01187</t>
  </si>
  <si>
    <t>EXP-002426</t>
  </si>
  <si>
    <t>INV-PKG-06-012-02426</t>
  </si>
  <si>
    <t>EXP-002821</t>
  </si>
  <si>
    <t>BOQ-PKG-01-00831</t>
  </si>
  <si>
    <t>INV-PKG-01-022-02821</t>
  </si>
  <si>
    <t>EXP-003209</t>
  </si>
  <si>
    <t>BOQ-PKG-09-01219</t>
  </si>
  <si>
    <t>INV-PKG-09-025-03209</t>
  </si>
  <si>
    <t>EXP-004204</t>
  </si>
  <si>
    <t>INV-PKG-04-005-04204</t>
  </si>
  <si>
    <t>EXP-004448</t>
  </si>
  <si>
    <t>BOQ-PKG-08-00468</t>
  </si>
  <si>
    <t>INV-PKG-08-004-04448</t>
  </si>
  <si>
    <t>EXP-000675</t>
  </si>
  <si>
    <t>2024-11-22</t>
  </si>
  <si>
    <t>INV-PKG-05-011-00675</t>
  </si>
  <si>
    <t>EXP-001048</t>
  </si>
  <si>
    <t>INV-PKG-08-034-01048</t>
  </si>
  <si>
    <t>EXP-002113</t>
  </si>
  <si>
    <t>INV-PKG-03-014-02113</t>
  </si>
  <si>
    <t>EXP-003147</t>
  </si>
  <si>
    <t>INV-PKG-07-033-03147</t>
  </si>
  <si>
    <t>EXP-003761</t>
  </si>
  <si>
    <t>INV-PKG-01-017-03761</t>
  </si>
  <si>
    <t>EXP-003896</t>
  </si>
  <si>
    <t>BOQ-PKG-06-01906</t>
  </si>
  <si>
    <t>INV-PKG-06-012-03896</t>
  </si>
  <si>
    <t>EXP-004604</t>
  </si>
  <si>
    <t>INV-PKG-04-020-04604</t>
  </si>
  <si>
    <t>EXP-005094</t>
  </si>
  <si>
    <t>INV-PKG-04-020-05094</t>
  </si>
  <si>
    <t>EXP-006621</t>
  </si>
  <si>
    <t>INV-PKG-01-007-06621</t>
  </si>
  <si>
    <t>EXP-001130</t>
  </si>
  <si>
    <t>2024-11-23</t>
  </si>
  <si>
    <t>INV-PKG-10-011-01130</t>
  </si>
  <si>
    <t>EXP-002756</t>
  </si>
  <si>
    <t>INV-PKG-06-027-02756</t>
  </si>
  <si>
    <t>EXP-005128</t>
  </si>
  <si>
    <t>BOQ-PKG-08-01148</t>
  </si>
  <si>
    <t>INV-PKG-08-019-05128</t>
  </si>
  <si>
    <t>EXP-005727</t>
  </si>
  <si>
    <t>INV-PKG-07-023-05727</t>
  </si>
  <si>
    <t>EXP-002402</t>
  </si>
  <si>
    <t>2024-11-24</t>
  </si>
  <si>
    <t>INV-PKG-02-023-02402</t>
  </si>
  <si>
    <t>EXP-004559</t>
  </si>
  <si>
    <t>INV-PKG-09-010-04559</t>
  </si>
  <si>
    <t>EXP-004816</t>
  </si>
  <si>
    <t>INV-PKG-06-022-04816</t>
  </si>
  <si>
    <t>EXP-005174</t>
  </si>
  <si>
    <t>INV-PKG-04-030-05174</t>
  </si>
  <si>
    <t>EXP-006372</t>
  </si>
  <si>
    <t>INV-PKG-02-003-06372</t>
  </si>
  <si>
    <t>EXP-000243</t>
  </si>
  <si>
    <t>2024-11-25</t>
  </si>
  <si>
    <t>BOQ-PKG-03-00243</t>
  </si>
  <si>
    <t>INV-PKG-03-034-00243</t>
  </si>
  <si>
    <t>EXP-003343</t>
  </si>
  <si>
    <t>INV-PKG-03-019-03343</t>
  </si>
  <si>
    <t>EXP-004036</t>
  </si>
  <si>
    <t>BOQ-PKG-06-00056</t>
  </si>
  <si>
    <t>INV-PKG-06-012-04036</t>
  </si>
  <si>
    <t>EXP-005547</t>
  </si>
  <si>
    <t>BOQ-PKG-07-01567</t>
  </si>
  <si>
    <t>INV-PKG-07-018-05547</t>
  </si>
  <si>
    <t>EXP-004239</t>
  </si>
  <si>
    <t>2024-11-26</t>
  </si>
  <si>
    <t>INV-PKG-09-005-04239</t>
  </si>
  <si>
    <t>EXP-005977</t>
  </si>
  <si>
    <t>INV-PKG-07-028-05977</t>
  </si>
  <si>
    <t>EXP-000304</t>
  </si>
  <si>
    <t>2024-11-27</t>
  </si>
  <si>
    <t>BOQ-PKG-04-00304</t>
  </si>
  <si>
    <t>INV-PKG-04-025-00304</t>
  </si>
  <si>
    <t>EXP-000515</t>
  </si>
  <si>
    <t>INV-PKG-05-026-00515</t>
  </si>
  <si>
    <t>EXP-001053</t>
  </si>
  <si>
    <t>BOQ-PKG-03-01053</t>
  </si>
  <si>
    <t>INV-PKG-03-004-01053</t>
  </si>
  <si>
    <t>EXP-001777</t>
  </si>
  <si>
    <t>INV-PKG-07-028-01777</t>
  </si>
  <si>
    <t>EXP-002134</t>
  </si>
  <si>
    <t>BOQ-PKG-04-00144</t>
  </si>
  <si>
    <t>INV-PKG-04-035-02134</t>
  </si>
  <si>
    <t>EXP-002636</t>
  </si>
  <si>
    <t>INV-PKG-06-012-02636</t>
  </si>
  <si>
    <t>EXP-002925</t>
  </si>
  <si>
    <t>INV-PKG-05-021-02925</t>
  </si>
  <si>
    <t>EXP-003333</t>
  </si>
  <si>
    <t>INV-PKG-03-009-03333</t>
  </si>
  <si>
    <t>EXP-005073</t>
  </si>
  <si>
    <t>INV-PKG-03-034-05073</t>
  </si>
  <si>
    <t>EXP-005240</t>
  </si>
  <si>
    <t>BOQ-PKG-10-01260</t>
  </si>
  <si>
    <t>INV-PKG-10-026-05240</t>
  </si>
  <si>
    <t>EXP-005500</t>
  </si>
  <si>
    <t>INV-PKG-10-006-05500</t>
  </si>
  <si>
    <t>EXP-005786</t>
  </si>
  <si>
    <t>BOQ-PKG-06-01806</t>
  </si>
  <si>
    <t>INV-PKG-06-012-05786</t>
  </si>
  <si>
    <t>EXP-006003</t>
  </si>
  <si>
    <t>BOQ-PKG-03-00033</t>
  </si>
  <si>
    <t>INV-PKG-03-019-06003</t>
  </si>
  <si>
    <t>EXP-006989</t>
  </si>
  <si>
    <t>INV-PKG-09-025-06989</t>
  </si>
  <si>
    <t>EXP-000621</t>
  </si>
  <si>
    <t>2024-11-28</t>
  </si>
  <si>
    <t>INV-PKG-01-027-00621</t>
  </si>
  <si>
    <t>EXP-000861</t>
  </si>
  <si>
    <t>INV-PKG-01-022-00861</t>
  </si>
  <si>
    <t>EXP-001544</t>
  </si>
  <si>
    <t>BOQ-PKG-04-01544</t>
  </si>
  <si>
    <t>INV-PKG-04-005-01544</t>
  </si>
  <si>
    <t>EXP-002120</t>
  </si>
  <si>
    <t>INV-PKG-10-021-02120</t>
  </si>
  <si>
    <t>EXP-002169</t>
  </si>
  <si>
    <t>INV-PKG-09-035-02169</t>
  </si>
  <si>
    <t>EXP-004692</t>
  </si>
  <si>
    <t>INV-PKG-02-003-04692</t>
  </si>
  <si>
    <t>EXP-005343</t>
  </si>
  <si>
    <t>BOQ-PKG-03-01363</t>
  </si>
  <si>
    <t>INV-PKG-03-024-05343</t>
  </si>
  <si>
    <t>EXP-005372</t>
  </si>
  <si>
    <t>INV-PKG-02-018-05372</t>
  </si>
  <si>
    <t>EXP-005396</t>
  </si>
  <si>
    <t>BOQ-PKG-06-01416</t>
  </si>
  <si>
    <t>INV-PKG-06-007-05396</t>
  </si>
  <si>
    <t>EXP-006828</t>
  </si>
  <si>
    <t>INV-PKG-08-004-06828</t>
  </si>
  <si>
    <t>EXP-006910</t>
  </si>
  <si>
    <t>INV-PKG-10-016-06910</t>
  </si>
  <si>
    <t>EXP-006971</t>
  </si>
  <si>
    <t>BOQ-PKG-01-01001</t>
  </si>
  <si>
    <t>INV-PKG-01-007-06971</t>
  </si>
  <si>
    <t>EXP-000267</t>
  </si>
  <si>
    <t>2024-11-29</t>
  </si>
  <si>
    <t>BOQ-PKG-07-00267</t>
  </si>
  <si>
    <t>INV-PKG-07-023-00267</t>
  </si>
  <si>
    <t>EXP-001060</t>
  </si>
  <si>
    <t>INV-PKG-10-011-01060</t>
  </si>
  <si>
    <t>EXP-001539</t>
  </si>
  <si>
    <t>INV-PKG-09-035-01539</t>
  </si>
  <si>
    <t>EXP-002516</t>
  </si>
  <si>
    <t>INV-PKG-06-032-02516</t>
  </si>
  <si>
    <t>EXP-002528</t>
  </si>
  <si>
    <t>BOQ-PKG-08-00538</t>
  </si>
  <si>
    <t>INV-PKG-08-009-02528</t>
  </si>
  <si>
    <t>EXP-002935</t>
  </si>
  <si>
    <t>INV-PKG-05-031-02935</t>
  </si>
  <si>
    <t>EXP-003097</t>
  </si>
  <si>
    <t>INV-PKG-07-018-03097</t>
  </si>
  <si>
    <t>EXP-003398</t>
  </si>
  <si>
    <t>INV-PKG-08-004-03398</t>
  </si>
  <si>
    <t>EXP-004831</t>
  </si>
  <si>
    <t>INV-PKG-01-002-04831</t>
  </si>
  <si>
    <t>EXP-006118</t>
  </si>
  <si>
    <t>INV-PKG-08-029-06118</t>
  </si>
  <si>
    <t>EXP-001120</t>
  </si>
  <si>
    <t>2024-11-30</t>
  </si>
  <si>
    <t>BOQ-PKG-10-01120</t>
  </si>
  <si>
    <t>INV-PKG-10-001-01120</t>
  </si>
  <si>
    <t>EXP-002014</t>
  </si>
  <si>
    <t>BOQ-PKG-04-00024</t>
  </si>
  <si>
    <t>INV-PKG-04-020-02014</t>
  </si>
  <si>
    <t>EXP-003478</t>
  </si>
  <si>
    <t>INV-PKG-08-014-03478</t>
  </si>
  <si>
    <t>EXP-006860</t>
  </si>
  <si>
    <t>INV-PKG-10-001-06860</t>
  </si>
  <si>
    <t>EXP-000532</t>
  </si>
  <si>
    <t>2024-12-01</t>
  </si>
  <si>
    <t>INV-PKG-02-008-00532</t>
  </si>
  <si>
    <t>EXP-001021</t>
  </si>
  <si>
    <t>BOQ-PKG-01-01021</t>
  </si>
  <si>
    <t>INV-PKG-01-007-01021</t>
  </si>
  <si>
    <t>EXP-002455</t>
  </si>
  <si>
    <t>INV-PKG-05-006-02455</t>
  </si>
  <si>
    <t>EXP-004358</t>
  </si>
  <si>
    <t>INV-PKG-08-019-04358</t>
  </si>
  <si>
    <t>EXP-005098</t>
  </si>
  <si>
    <t>BOQ-PKG-08-01118</t>
  </si>
  <si>
    <t>INV-PKG-08-024-05098</t>
  </si>
  <si>
    <t>EXP-005212</t>
  </si>
  <si>
    <t>INV-PKG-02-033-05212</t>
  </si>
  <si>
    <t>EXP-000127</t>
  </si>
  <si>
    <t>2024-12-02</t>
  </si>
  <si>
    <t>INV-PKG-07-023-00127</t>
  </si>
  <si>
    <t>EXP-003101</t>
  </si>
  <si>
    <t>INV-PKG-01-022-03101</t>
  </si>
  <si>
    <t>EXP-003189</t>
  </si>
  <si>
    <t>INV-PKG-09-005-03189</t>
  </si>
  <si>
    <t>EXP-004431</t>
  </si>
  <si>
    <t>BOQ-PKG-01-00451</t>
  </si>
  <si>
    <t>INV-PKG-01-022-04431</t>
  </si>
  <si>
    <t>EXP-004795</t>
  </si>
  <si>
    <t>INV-PKG-05-001-04795</t>
  </si>
  <si>
    <t>EXP-000028</t>
  </si>
  <si>
    <t>2024-12-03</t>
  </si>
  <si>
    <t>INV-PKG-08-029-00028</t>
  </si>
  <si>
    <t>EXP-000317</t>
  </si>
  <si>
    <t>INV-PKG-07-003-00317</t>
  </si>
  <si>
    <t>EXP-001006</t>
  </si>
  <si>
    <t>BOQ-PKG-06-01006</t>
  </si>
  <si>
    <t>INV-PKG-06-027-01006</t>
  </si>
  <si>
    <t>EXP-001118</t>
  </si>
  <si>
    <t>INV-PKG-08-034-01118</t>
  </si>
  <si>
    <t>EXP-001364</t>
  </si>
  <si>
    <t>INV-PKG-04-035-01364</t>
  </si>
  <si>
    <t>EXP-001951</t>
  </si>
  <si>
    <t>INV-PKG-01-027-01951</t>
  </si>
  <si>
    <t>EXP-002098</t>
  </si>
  <si>
    <t>INV-PKG-08-034-02098</t>
  </si>
  <si>
    <t>EXP-002294</t>
  </si>
  <si>
    <t>INV-PKG-04-020-02294</t>
  </si>
  <si>
    <t>EXP-003409</t>
  </si>
  <si>
    <t>INV-PKG-09-015-03409</t>
  </si>
  <si>
    <t>EXP-005304</t>
  </si>
  <si>
    <t>BOQ-PKG-04-01324</t>
  </si>
  <si>
    <t>INV-PKG-04-020-05304</t>
  </si>
  <si>
    <t>EXP-006351</t>
  </si>
  <si>
    <t>INV-PKG-01-017-06351</t>
  </si>
  <si>
    <t>EXP-000155</t>
  </si>
  <si>
    <t>2024-12-04</t>
  </si>
  <si>
    <t>INV-PKG-05-016-00155</t>
  </si>
  <si>
    <t>EXP-000193</t>
  </si>
  <si>
    <t>INV-PKG-03-019-00193</t>
  </si>
  <si>
    <t>EXP-000394</t>
  </si>
  <si>
    <t>BOQ-PKG-04-00394</t>
  </si>
  <si>
    <t>INV-PKG-04-010-00394</t>
  </si>
  <si>
    <t>EXP-002325</t>
  </si>
  <si>
    <t>INV-PKG-05-016-02325</t>
  </si>
  <si>
    <t>EXP-002833</t>
  </si>
  <si>
    <t>INV-PKG-03-034-02833</t>
  </si>
  <si>
    <t>EXP-004141</t>
  </si>
  <si>
    <t>INV-PKG-01-012-04141</t>
  </si>
  <si>
    <t>EXP-005366</t>
  </si>
  <si>
    <t>BOQ-PKG-06-01386</t>
  </si>
  <si>
    <t>INV-PKG-06-012-05366</t>
  </si>
  <si>
    <t>EXP-006056</t>
  </si>
  <si>
    <t>INV-PKG-06-002-06056</t>
  </si>
  <si>
    <t>EXP-006375</t>
  </si>
  <si>
    <t>INV-PKG-05-006-06375</t>
  </si>
  <si>
    <t>EXP-000033</t>
  </si>
  <si>
    <t>2024-12-05</t>
  </si>
  <si>
    <t>INV-PKG-03-034-00033</t>
  </si>
  <si>
    <t>EXP-000701</t>
  </si>
  <si>
    <t>BOQ-PKG-01-00701</t>
  </si>
  <si>
    <t>INV-PKG-01-002-00701</t>
  </si>
  <si>
    <t>EXP-000859</t>
  </si>
  <si>
    <t>INV-PKG-09-020-00859</t>
  </si>
  <si>
    <t>EXP-000971</t>
  </si>
  <si>
    <t>BOQ-PKG-01-00971</t>
  </si>
  <si>
    <t>INV-PKG-01-027-00971</t>
  </si>
  <si>
    <t>EXP-002499</t>
  </si>
  <si>
    <t>INV-PKG-09-015-02499</t>
  </si>
  <si>
    <t>EXP-003283</t>
  </si>
  <si>
    <t>BOQ-PKG-03-01293</t>
  </si>
  <si>
    <t>INV-PKG-03-029-03283</t>
  </si>
  <si>
    <t>EXP-003542</t>
  </si>
  <si>
    <t>BOQ-PKG-02-01552</t>
  </si>
  <si>
    <t>INV-PKG-02-008-03542</t>
  </si>
  <si>
    <t>EXP-005461</t>
  </si>
  <si>
    <t>BOQ-PKG-01-01481</t>
  </si>
  <si>
    <t>INV-PKG-01-002-05461</t>
  </si>
  <si>
    <t>EXP-005877</t>
  </si>
  <si>
    <t>INV-PKG-07-033-05877</t>
  </si>
  <si>
    <t>EXP-006032</t>
  </si>
  <si>
    <t>BOQ-PKG-02-00062</t>
  </si>
  <si>
    <t>INV-PKG-02-013-06032</t>
  </si>
  <si>
    <t>EXP-006685</t>
  </si>
  <si>
    <t>INV-PKG-05-001-06685</t>
  </si>
  <si>
    <t>EXP-005140</t>
  </si>
  <si>
    <t>2024-12-06</t>
  </si>
  <si>
    <t>BOQ-PKG-10-01160</t>
  </si>
  <si>
    <t>INV-PKG-10-031-05140</t>
  </si>
  <si>
    <t>EXP-005188</t>
  </si>
  <si>
    <t>INV-PKG-08-009-05188</t>
  </si>
  <si>
    <t>EXP-005783</t>
  </si>
  <si>
    <t>INV-PKG-03-009-05783</t>
  </si>
  <si>
    <t>EXP-005937</t>
  </si>
  <si>
    <t>INV-PKG-07-023-05937</t>
  </si>
  <si>
    <t>EXP-006070</t>
  </si>
  <si>
    <t>BOQ-PKG-10-00100</t>
  </si>
  <si>
    <t>INV-PKG-10-016-06070</t>
  </si>
  <si>
    <t>EXP-000149</t>
  </si>
  <si>
    <t>2024-12-07</t>
  </si>
  <si>
    <t>INV-PKG-09-010-00149</t>
  </si>
  <si>
    <t>EXP-001155</t>
  </si>
  <si>
    <t>BOQ-PKG-05-01155</t>
  </si>
  <si>
    <t>INV-PKG-05-001-01155</t>
  </si>
  <si>
    <t>EXP-001212</t>
  </si>
  <si>
    <t>BOQ-PKG-02-01212</t>
  </si>
  <si>
    <t>INV-PKG-02-023-01212</t>
  </si>
  <si>
    <t>EXP-001720</t>
  </si>
  <si>
    <t>INV-PKG-10-006-01720</t>
  </si>
  <si>
    <t>EXP-001886</t>
  </si>
  <si>
    <t>BOQ-PKG-06-01886</t>
  </si>
  <si>
    <t>INV-PKG-06-032-01886</t>
  </si>
  <si>
    <t>EXP-005425</t>
  </si>
  <si>
    <t>INV-PKG-05-001-05425</t>
  </si>
  <si>
    <t>EXP-005755</t>
  </si>
  <si>
    <t>INV-PKG-05-016-05755</t>
  </si>
  <si>
    <t>EXP-000539</t>
  </si>
  <si>
    <t>2024-12-08</t>
  </si>
  <si>
    <t>INV-PKG-09-015-00539</t>
  </si>
  <si>
    <t>EXP-002527</t>
  </si>
  <si>
    <t>INV-PKG-07-008-02527</t>
  </si>
  <si>
    <t>EXP-005511</t>
  </si>
  <si>
    <t>BOQ-PKG-01-01531</t>
  </si>
  <si>
    <t>INV-PKG-01-017-05511</t>
  </si>
  <si>
    <t>EXP-006312</t>
  </si>
  <si>
    <t>INV-PKG-02-013-06312</t>
  </si>
  <si>
    <t>EXP-001416</t>
  </si>
  <si>
    <t>2024-12-09</t>
  </si>
  <si>
    <t>INV-PKG-06-017-01416</t>
  </si>
  <si>
    <t>EXP-001738</t>
  </si>
  <si>
    <t>INV-PKG-08-024-01738</t>
  </si>
  <si>
    <t>EXP-001915</t>
  </si>
  <si>
    <t>BOQ-PKG-05-01915</t>
  </si>
  <si>
    <t>INV-PKG-05-026-01915</t>
  </si>
  <si>
    <t>EXP-003666</t>
  </si>
  <si>
    <t>INV-PKG-06-027-03666</t>
  </si>
  <si>
    <t>EXP-004364</t>
  </si>
  <si>
    <t>INV-PKG-04-025-04364</t>
  </si>
  <si>
    <t>EXP-005170</t>
  </si>
  <si>
    <t>INV-PKG-10-026-05170</t>
  </si>
  <si>
    <t>EXP-005308</t>
  </si>
  <si>
    <t>BOQ-PKG-08-01328</t>
  </si>
  <si>
    <t>INV-PKG-08-024-05308</t>
  </si>
  <si>
    <t>EXP-005453</t>
  </si>
  <si>
    <t>BOQ-PKG-03-01473</t>
  </si>
  <si>
    <t>INV-PKG-03-029-05453</t>
  </si>
  <si>
    <t>EXP-006297</t>
  </si>
  <si>
    <t>INV-PKG-07-033-06297</t>
  </si>
  <si>
    <t>EXP-006973</t>
  </si>
  <si>
    <t>INV-PKG-03-009-06973</t>
  </si>
  <si>
    <t>EXP-001011</t>
  </si>
  <si>
    <t>2024-12-10</t>
  </si>
  <si>
    <t>INV-PKG-01-032-01011</t>
  </si>
  <si>
    <t>EXP-001632</t>
  </si>
  <si>
    <t>INV-PKG-02-023-01632</t>
  </si>
  <si>
    <t>EXP-002010</t>
  </si>
  <si>
    <t>BOQ-PKG-10-00020</t>
  </si>
  <si>
    <t>INV-PKG-10-016-02010</t>
  </si>
  <si>
    <t>EXP-002110</t>
  </si>
  <si>
    <t>INV-PKG-10-011-02110</t>
  </si>
  <si>
    <t>EXP-002939</t>
  </si>
  <si>
    <t>INV-PKG-09-035-02939</t>
  </si>
  <si>
    <t>EXP-003990</t>
  </si>
  <si>
    <t>INV-PKG-10-001-03990</t>
  </si>
  <si>
    <t>EXP-004041</t>
  </si>
  <si>
    <t>INV-PKG-01-017-04041</t>
  </si>
  <si>
    <t>EXP-006352</t>
  </si>
  <si>
    <t>BOQ-PKG-02-00382</t>
  </si>
  <si>
    <t>INV-PKG-02-018-06352</t>
  </si>
  <si>
    <t>EXP-006660</t>
  </si>
  <si>
    <t>INV-PKG-10-011-06660</t>
  </si>
  <si>
    <t>EXP-001629</t>
  </si>
  <si>
    <t>2024-12-11</t>
  </si>
  <si>
    <t>INV-PKG-09-020-01629</t>
  </si>
  <si>
    <t>EXP-001700</t>
  </si>
  <si>
    <t>INV-PKG-10-021-01700</t>
  </si>
  <si>
    <t>EXP-002033</t>
  </si>
  <si>
    <t>INV-PKG-03-004-02033</t>
  </si>
  <si>
    <t>EXP-002263</t>
  </si>
  <si>
    <t>BOQ-PKG-03-00273</t>
  </si>
  <si>
    <t>INV-PKG-03-024-02263</t>
  </si>
  <si>
    <t>EXP-003272</t>
  </si>
  <si>
    <t>INV-PKG-02-018-03272</t>
  </si>
  <si>
    <t>EXP-003634</t>
  </si>
  <si>
    <t>BOQ-PKG-04-01644</t>
  </si>
  <si>
    <t>INV-PKG-04-030-03634</t>
  </si>
  <si>
    <t>EXP-005124</t>
  </si>
  <si>
    <t>BOQ-PKG-04-01144</t>
  </si>
  <si>
    <t>INV-PKG-04-015-05124</t>
  </si>
  <si>
    <t>EXP-005229</t>
  </si>
  <si>
    <t>BOQ-PKG-09-01249</t>
  </si>
  <si>
    <t>INV-PKG-09-015-05229</t>
  </si>
  <si>
    <t>EXP-005852</t>
  </si>
  <si>
    <t>BOQ-PKG-02-01872</t>
  </si>
  <si>
    <t>INV-PKG-02-008-05852</t>
  </si>
  <si>
    <t>EXP-006488</t>
  </si>
  <si>
    <t>INV-PKG-08-014-06488</t>
  </si>
  <si>
    <t>EXP-000459</t>
  </si>
  <si>
    <t>2024-12-12</t>
  </si>
  <si>
    <t>INV-PKG-09-005-00459</t>
  </si>
  <si>
    <t>EXP-001196</t>
  </si>
  <si>
    <t>INV-PKG-06-007-01196</t>
  </si>
  <si>
    <t>EXP-003830</t>
  </si>
  <si>
    <t>BOQ-PKG-10-01840</t>
  </si>
  <si>
    <t>INV-PKG-10-016-03830</t>
  </si>
  <si>
    <t>EXP-004031</t>
  </si>
  <si>
    <t>INV-PKG-01-007-04031</t>
  </si>
  <si>
    <t>EXP-004068</t>
  </si>
  <si>
    <t>INV-PKG-08-009-04068</t>
  </si>
  <si>
    <t>EXP-004347</t>
  </si>
  <si>
    <t>INV-PKG-07-008-04347</t>
  </si>
  <si>
    <t>EXP-004858</t>
  </si>
  <si>
    <t>INV-PKG-08-029-04858</t>
  </si>
  <si>
    <t>EXP-005027</t>
  </si>
  <si>
    <t>BOQ-PKG-07-01047</t>
  </si>
  <si>
    <t>INV-PKG-07-023-05027</t>
  </si>
  <si>
    <t>EXP-006853</t>
  </si>
  <si>
    <t>BOQ-PKG-03-00883</t>
  </si>
  <si>
    <t>INV-PKG-03-029-06853</t>
  </si>
  <si>
    <t>EXP-001365</t>
  </si>
  <si>
    <t>2024-12-13</t>
  </si>
  <si>
    <t>BOQ-PKG-05-01365</t>
  </si>
  <si>
    <t>INV-PKG-05-001-01365</t>
  </si>
  <si>
    <t>EXP-002748</t>
  </si>
  <si>
    <t>BOQ-PKG-08-00758</t>
  </si>
  <si>
    <t>INV-PKG-08-019-02748</t>
  </si>
  <si>
    <t>EXP-003117</t>
  </si>
  <si>
    <t>BOQ-PKG-07-01127</t>
  </si>
  <si>
    <t>INV-PKG-07-003-03117</t>
  </si>
  <si>
    <t>EXP-003715</t>
  </si>
  <si>
    <t>INV-PKG-05-006-03715</t>
  </si>
  <si>
    <t>EXP-005050</t>
  </si>
  <si>
    <t>BOQ-PKG-10-01070</t>
  </si>
  <si>
    <t>INV-PKG-10-011-05050</t>
  </si>
  <si>
    <t>EXP-006110</t>
  </si>
  <si>
    <t>BOQ-PKG-10-00140</t>
  </si>
  <si>
    <t>INV-PKG-10-021-06110</t>
  </si>
  <si>
    <t>EXP-006445</t>
  </si>
  <si>
    <t>INV-PKG-05-006-06445</t>
  </si>
  <si>
    <t>EXP-006917</t>
  </si>
  <si>
    <t>INV-PKG-07-023-06917</t>
  </si>
  <si>
    <t>EXP-000192</t>
  </si>
  <si>
    <t>2024-12-14</t>
  </si>
  <si>
    <t>INV-PKG-02-018-00192</t>
  </si>
  <si>
    <t>EXP-000425</t>
  </si>
  <si>
    <t>INV-PKG-05-006-00425</t>
  </si>
  <si>
    <t>EXP-001771</t>
  </si>
  <si>
    <t>INV-PKG-01-022-01771</t>
  </si>
  <si>
    <t>EXP-005114</t>
  </si>
  <si>
    <t>BOQ-PKG-04-01134</t>
  </si>
  <si>
    <t>INV-PKG-04-005-05114</t>
  </si>
  <si>
    <t>EXP-005622</t>
  </si>
  <si>
    <t>INV-PKG-02-023-05622</t>
  </si>
  <si>
    <t>EXP-005785</t>
  </si>
  <si>
    <t>BOQ-PKG-05-01805</t>
  </si>
  <si>
    <t>INV-PKG-05-011-05785</t>
  </si>
  <si>
    <t>EXP-006453</t>
  </si>
  <si>
    <t>INV-PKG-03-014-06453</t>
  </si>
  <si>
    <t>EXP-000074</t>
  </si>
  <si>
    <t>2024-12-15</t>
  </si>
  <si>
    <t>BOQ-PKG-04-00074</t>
  </si>
  <si>
    <t>INV-PKG-04-005-00074</t>
  </si>
  <si>
    <t>EXP-000811</t>
  </si>
  <si>
    <t>BOQ-PKG-01-00811</t>
  </si>
  <si>
    <t>INV-PKG-01-007-00811</t>
  </si>
  <si>
    <t>EXP-002092</t>
  </si>
  <si>
    <t>BOQ-PKG-02-00102</t>
  </si>
  <si>
    <t>INV-PKG-02-028-02092</t>
  </si>
  <si>
    <t>EXP-002114</t>
  </si>
  <si>
    <t>BOQ-PKG-04-00124</t>
  </si>
  <si>
    <t>INV-PKG-04-015-02114</t>
  </si>
  <si>
    <t>EXP-002158</t>
  </si>
  <si>
    <t>INV-PKG-08-024-02158</t>
  </si>
  <si>
    <t>EXP-004169</t>
  </si>
  <si>
    <t>INV-PKG-09-005-04169</t>
  </si>
  <si>
    <t>EXP-004174</t>
  </si>
  <si>
    <t>INV-PKG-04-010-04174</t>
  </si>
  <si>
    <t>EXP-004618</t>
  </si>
  <si>
    <t>INV-PKG-08-034-04618</t>
  </si>
  <si>
    <t>EXP-006556</t>
  </si>
  <si>
    <t>INV-PKG-06-012-06556</t>
  </si>
  <si>
    <t>EXP-000769</t>
  </si>
  <si>
    <t>2024-12-16</t>
  </si>
  <si>
    <t>BOQ-PKG-09-00769</t>
  </si>
  <si>
    <t>INV-PKG-09-035-00769</t>
  </si>
  <si>
    <t>EXP-001201</t>
  </si>
  <si>
    <t>INV-PKG-01-012-01201</t>
  </si>
  <si>
    <t>EXP-002619</t>
  </si>
  <si>
    <t>INV-PKG-09-030-02619</t>
  </si>
  <si>
    <t>EXP-002783</t>
  </si>
  <si>
    <t>BOQ-PKG-03-00793</t>
  </si>
  <si>
    <t>INV-PKG-03-019-02783</t>
  </si>
  <si>
    <t>EXP-002990</t>
  </si>
  <si>
    <t>BOQ-PKG-10-01000</t>
  </si>
  <si>
    <t>INV-PKG-10-016-02990</t>
  </si>
  <si>
    <t>EXP-003561</t>
  </si>
  <si>
    <t>BOQ-PKG-01-01571</t>
  </si>
  <si>
    <t>INV-PKG-01-027-03561</t>
  </si>
  <si>
    <t>EXP-004404</t>
  </si>
  <si>
    <t>INV-PKG-04-030-04404</t>
  </si>
  <si>
    <t>EXP-005310</t>
  </si>
  <si>
    <t>BOQ-PKG-10-01330</t>
  </si>
  <si>
    <t>INV-PKG-10-026-05310</t>
  </si>
  <si>
    <t>EXP-006342</t>
  </si>
  <si>
    <t>INV-PKG-02-008-06342</t>
  </si>
  <si>
    <t>EXP-006635</t>
  </si>
  <si>
    <t>INV-PKG-05-021-06635</t>
  </si>
  <si>
    <t>EXP-006849</t>
  </si>
  <si>
    <t>INV-PKG-09-025-06849</t>
  </si>
  <si>
    <t>EXP-000561</t>
  </si>
  <si>
    <t>2024-12-17</t>
  </si>
  <si>
    <t>INV-PKG-01-002-00561</t>
  </si>
  <si>
    <t>EXP-001538</t>
  </si>
  <si>
    <t>INV-PKG-08-034-01538</t>
  </si>
  <si>
    <t>EXP-002122</t>
  </si>
  <si>
    <t>INV-PKG-02-023-02122</t>
  </si>
  <si>
    <t>EXP-004456</t>
  </si>
  <si>
    <t>BOQ-PKG-06-00476</t>
  </si>
  <si>
    <t>INV-PKG-06-012-04456</t>
  </si>
  <si>
    <t>EXP-000518</t>
  </si>
  <si>
    <t>2024-12-18</t>
  </si>
  <si>
    <t>INV-PKG-08-029-00518</t>
  </si>
  <si>
    <t>EXP-002985</t>
  </si>
  <si>
    <t>INV-PKG-05-011-02985</t>
  </si>
  <si>
    <t>EXP-003559</t>
  </si>
  <si>
    <t>INV-PKG-09-025-03559</t>
  </si>
  <si>
    <t>EXP-003729</t>
  </si>
  <si>
    <t>INV-PKG-09-020-03729</t>
  </si>
  <si>
    <t>EXP-004002</t>
  </si>
  <si>
    <t>INV-PKG-02-013-04002</t>
  </si>
  <si>
    <t>EXP-005020</t>
  </si>
  <si>
    <t>INV-PKG-10-016-05020</t>
  </si>
  <si>
    <t>EXP-006023</t>
  </si>
  <si>
    <t>BOQ-PKG-03-00053</t>
  </si>
  <si>
    <t>INV-PKG-03-004-06023</t>
  </si>
  <si>
    <t>EXP-001329</t>
  </si>
  <si>
    <t>2024-12-19</t>
  </si>
  <si>
    <t>INV-PKG-09-035-01329</t>
  </si>
  <si>
    <t>EXP-003056</t>
  </si>
  <si>
    <t>INV-PKG-06-012-03056</t>
  </si>
  <si>
    <t>EXP-004576</t>
  </si>
  <si>
    <t>BOQ-PKG-06-00596</t>
  </si>
  <si>
    <t>INV-PKG-06-027-04576</t>
  </si>
  <si>
    <t>EXP-004963</t>
  </si>
  <si>
    <t>INV-PKG-03-029-04963</t>
  </si>
  <si>
    <t>EXP-005039</t>
  </si>
  <si>
    <t>INV-PKG-09-035-05039</t>
  </si>
  <si>
    <t>EXP-001790</t>
  </si>
  <si>
    <t>2024-12-20</t>
  </si>
  <si>
    <t>BOQ-PKG-10-01790</t>
  </si>
  <si>
    <t>INV-PKG-10-006-01790</t>
  </si>
  <si>
    <t>EXP-001991</t>
  </si>
  <si>
    <t>INV-PKG-01-032-01991</t>
  </si>
  <si>
    <t>EXP-003126</t>
  </si>
  <si>
    <t>BOQ-PKG-06-01136</t>
  </si>
  <si>
    <t>INV-PKG-06-012-03126</t>
  </si>
  <si>
    <t>EXP-003816</t>
  </si>
  <si>
    <t>BOQ-PKG-06-01826</t>
  </si>
  <si>
    <t>INV-PKG-06-002-03816</t>
  </si>
  <si>
    <t>EXP-006373</t>
  </si>
  <si>
    <t>INV-PKG-03-004-06373</t>
  </si>
  <si>
    <t>EXP-006630</t>
  </si>
  <si>
    <t>INV-PKG-10-016-06630</t>
  </si>
  <si>
    <t>EXP-000596</t>
  </si>
  <si>
    <t>2024-12-21</t>
  </si>
  <si>
    <t>INV-PKG-06-002-00596</t>
  </si>
  <si>
    <t>EXP-001404</t>
  </si>
  <si>
    <t>INV-PKG-04-005-01404</t>
  </si>
  <si>
    <t>EXP-001535</t>
  </si>
  <si>
    <t>BOQ-PKG-05-01535</t>
  </si>
  <si>
    <t>INV-PKG-05-031-01535</t>
  </si>
  <si>
    <t>EXP-002945</t>
  </si>
  <si>
    <t>BOQ-PKG-05-00955</t>
  </si>
  <si>
    <t>INV-PKG-05-006-02945</t>
  </si>
  <si>
    <t>EXP-004286</t>
  </si>
  <si>
    <t>INV-PKG-06-017-04286</t>
  </si>
  <si>
    <t>EXP-005072</t>
  </si>
  <si>
    <t>INV-PKG-02-033-05072</t>
  </si>
  <si>
    <t>EXP-005593</t>
  </si>
  <si>
    <t>BOQ-PKG-03-01613</t>
  </si>
  <si>
    <t>INV-PKG-03-029-05593</t>
  </si>
  <si>
    <t>EXP-005667</t>
  </si>
  <si>
    <t>BOQ-PKG-07-01687</t>
  </si>
  <si>
    <t>INV-PKG-07-033-05667</t>
  </si>
  <si>
    <t>EXP-001684</t>
  </si>
  <si>
    <t>2024-12-22</t>
  </si>
  <si>
    <t>INV-PKG-04-005-01684</t>
  </si>
  <si>
    <t>EXP-005106</t>
  </si>
  <si>
    <t>BOQ-PKG-06-01126</t>
  </si>
  <si>
    <t>INV-PKG-06-032-05106</t>
  </si>
  <si>
    <t>EXP-005938</t>
  </si>
  <si>
    <t>BOQ-PKG-08-01958</t>
  </si>
  <si>
    <t>INV-PKG-08-024-05938</t>
  </si>
  <si>
    <t>EXP-006935</t>
  </si>
  <si>
    <t>INV-PKG-05-006-06935</t>
  </si>
  <si>
    <t>EXP-000370</t>
  </si>
  <si>
    <t>2024-12-23</t>
  </si>
  <si>
    <t>INV-PKG-10-021-00370</t>
  </si>
  <si>
    <t>EXP-000467</t>
  </si>
  <si>
    <t>BOQ-PKG-07-00467</t>
  </si>
  <si>
    <t>INV-PKG-07-013-00467</t>
  </si>
  <si>
    <t>EXP-002398</t>
  </si>
  <si>
    <t>INV-PKG-08-019-02398</t>
  </si>
  <si>
    <t>EXP-002477</t>
  </si>
  <si>
    <t>INV-PKG-07-028-02477</t>
  </si>
  <si>
    <t>EXP-003051</t>
  </si>
  <si>
    <t>INV-PKG-01-007-03051</t>
  </si>
  <si>
    <t>EXP-003488</t>
  </si>
  <si>
    <t>INV-PKG-08-024-03488</t>
  </si>
  <si>
    <t>EXP-006176</t>
  </si>
  <si>
    <t>INV-PKG-06-017-06176</t>
  </si>
  <si>
    <t>EXP-000139</t>
  </si>
  <si>
    <t>2024-12-24</t>
  </si>
  <si>
    <t>INV-PKG-09-035-00139</t>
  </si>
  <si>
    <t>EXP-002352</t>
  </si>
  <si>
    <t>BOQ-PKG-02-00362</t>
  </si>
  <si>
    <t>INV-PKG-02-008-02352</t>
  </si>
  <si>
    <t>EXP-002417</t>
  </si>
  <si>
    <t>BOQ-PKG-07-00427</t>
  </si>
  <si>
    <t>INV-PKG-07-003-02417</t>
  </si>
  <si>
    <t>EXP-005243</t>
  </si>
  <si>
    <t>INV-PKG-03-029-05243</t>
  </si>
  <si>
    <t>EXP-005271</t>
  </si>
  <si>
    <t>INV-PKG-01-022-05271</t>
  </si>
  <si>
    <t>EXP-005954</t>
  </si>
  <si>
    <t>INV-PKG-04-005-05954</t>
  </si>
  <si>
    <t>EXP-000793</t>
  </si>
  <si>
    <t>2024-12-25</t>
  </si>
  <si>
    <t>INV-PKG-03-024-00793</t>
  </si>
  <si>
    <t>EXP-000806</t>
  </si>
  <si>
    <t>INV-PKG-06-002-00806</t>
  </si>
  <si>
    <t>EXP-000838</t>
  </si>
  <si>
    <t>INV-PKG-08-034-00838</t>
  </si>
  <si>
    <t>EXP-001292</t>
  </si>
  <si>
    <t>INV-PKG-02-033-01292</t>
  </si>
  <si>
    <t>EXP-001351</t>
  </si>
  <si>
    <t>INV-PKG-01-022-01351</t>
  </si>
  <si>
    <t>EXP-002867</t>
  </si>
  <si>
    <t>INV-PKG-07-033-02867</t>
  </si>
  <si>
    <t>EXP-003327</t>
  </si>
  <si>
    <t>BOQ-PKG-07-01337</t>
  </si>
  <si>
    <t>INV-PKG-07-003-03327</t>
  </si>
  <si>
    <t>EXP-005070</t>
  </si>
  <si>
    <t>BOQ-PKG-10-01090</t>
  </si>
  <si>
    <t>INV-PKG-10-031-05070</t>
  </si>
  <si>
    <t>EXP-005643</t>
  </si>
  <si>
    <t>BOQ-PKG-03-01663</t>
  </si>
  <si>
    <t>INV-PKG-03-009-05643</t>
  </si>
  <si>
    <t>EXP-006153</t>
  </si>
  <si>
    <t>INV-PKG-03-029-06153</t>
  </si>
  <si>
    <t>EXP-006675</t>
  </si>
  <si>
    <t>BOQ-PKG-05-00705</t>
  </si>
  <si>
    <t>INV-PKG-05-026-06675</t>
  </si>
  <si>
    <t>EXP-000619</t>
  </si>
  <si>
    <t>2024-12-26</t>
  </si>
  <si>
    <t>INV-PKG-09-025-00619</t>
  </si>
  <si>
    <t>EXP-000985</t>
  </si>
  <si>
    <t>BOQ-PKG-05-00985</t>
  </si>
  <si>
    <t>INV-PKG-05-006-00985</t>
  </si>
  <si>
    <t>EXP-001161</t>
  </si>
  <si>
    <t>INV-PKG-01-007-01161</t>
  </si>
  <si>
    <t>EXP-001279</t>
  </si>
  <si>
    <t>INV-PKG-09-020-01279</t>
  </si>
  <si>
    <t>EXP-001490</t>
  </si>
  <si>
    <t>BOQ-PKG-10-01490</t>
  </si>
  <si>
    <t>INV-PKG-10-021-01490</t>
  </si>
  <si>
    <t>EXP-001639</t>
  </si>
  <si>
    <t>INV-PKG-09-030-01639</t>
  </si>
  <si>
    <t>EXP-003875</t>
  </si>
  <si>
    <t>INV-PKG-05-026-03875</t>
  </si>
  <si>
    <t>EXP-004113</t>
  </si>
  <si>
    <t>BOQ-PKG-03-00133</t>
  </si>
  <si>
    <t>INV-PKG-03-019-04113</t>
  </si>
  <si>
    <t>EXP-005215</t>
  </si>
  <si>
    <t>BOQ-PKG-05-01235</t>
  </si>
  <si>
    <t>INV-PKG-05-001-05215</t>
  </si>
  <si>
    <t>EXP-006047</t>
  </si>
  <si>
    <t>INV-PKG-07-028-06047</t>
  </si>
  <si>
    <t>EXP-006473</t>
  </si>
  <si>
    <t>BOQ-PKG-03-00503</t>
  </si>
  <si>
    <t>INV-PKG-03-034-06473</t>
  </si>
  <si>
    <t>EXP-006919</t>
  </si>
  <si>
    <t>INV-PKG-09-025-06919</t>
  </si>
  <si>
    <t>EXP-006999</t>
  </si>
  <si>
    <t>INV-PKG-09-035-06999</t>
  </si>
  <si>
    <t>EXP-004107</t>
  </si>
  <si>
    <t>2024-12-27</t>
  </si>
  <si>
    <t>INV-PKG-07-013-04107</t>
  </si>
  <si>
    <t>EXP-004807</t>
  </si>
  <si>
    <t>INV-PKG-07-013-04807</t>
  </si>
  <si>
    <t>EXP-005819</t>
  </si>
  <si>
    <t>BOQ-PKG-09-01839</t>
  </si>
  <si>
    <t>INV-PKG-09-010-05819</t>
  </si>
  <si>
    <t>EXP-000719</t>
  </si>
  <si>
    <t>2024-12-28</t>
  </si>
  <si>
    <t>BOQ-PKG-09-00719</t>
  </si>
  <si>
    <t>INV-PKG-09-020-00719</t>
  </si>
  <si>
    <t>EXP-001052</t>
  </si>
  <si>
    <t>BOQ-PKG-02-01052</t>
  </si>
  <si>
    <t>INV-PKG-02-003-01052</t>
  </si>
  <si>
    <t>EXP-003248</t>
  </si>
  <si>
    <t>INV-PKG-08-029-03248</t>
  </si>
  <si>
    <t>EXP-003932</t>
  </si>
  <si>
    <t>INV-PKG-02-013-03932</t>
  </si>
  <si>
    <t>EXP-004916</t>
  </si>
  <si>
    <t>BOQ-PKG-06-00936</t>
  </si>
  <si>
    <t>INV-PKG-06-017-04916</t>
  </si>
  <si>
    <t>EXP-005038</t>
  </si>
  <si>
    <t>INV-PKG-08-034-05038</t>
  </si>
  <si>
    <t>EXP-005175</t>
  </si>
  <si>
    <t>INV-PKG-05-031-05175</t>
  </si>
  <si>
    <t>EXP-005858</t>
  </si>
  <si>
    <t>BOQ-PKG-08-01878</t>
  </si>
  <si>
    <t>INV-PKG-08-014-05858</t>
  </si>
  <si>
    <t>EXP-006066</t>
  </si>
  <si>
    <t>INV-PKG-06-012-06066</t>
  </si>
  <si>
    <t>EXP-006088</t>
  </si>
  <si>
    <t>INV-PKG-08-034-06088</t>
  </si>
  <si>
    <t>EXP-006172</t>
  </si>
  <si>
    <t>INV-PKG-02-013-06172</t>
  </si>
  <si>
    <t>EXP-006777</t>
  </si>
  <si>
    <t>INV-PKG-07-023-06777</t>
  </si>
  <si>
    <t>EXP-000690</t>
  </si>
  <si>
    <t>2024-12-29</t>
  </si>
  <si>
    <t>INV-PKG-10-026-00690</t>
  </si>
  <si>
    <t>EXP-002843</t>
  </si>
  <si>
    <t>INV-PKG-03-009-02843</t>
  </si>
  <si>
    <t>EXP-002849</t>
  </si>
  <si>
    <t>INV-PKG-09-015-02849</t>
  </si>
  <si>
    <t>EXP-004913</t>
  </si>
  <si>
    <t>INV-PKG-03-014-04913</t>
  </si>
  <si>
    <t>EXP-004953</t>
  </si>
  <si>
    <t>BOQ-PKG-03-00973</t>
  </si>
  <si>
    <t>INV-PKG-03-019-04953</t>
  </si>
  <si>
    <t>EXP-006672</t>
  </si>
  <si>
    <t>INV-PKG-02-023-06672</t>
  </si>
  <si>
    <t>EXP-000143</t>
  </si>
  <si>
    <t>2024-12-30</t>
  </si>
  <si>
    <t>BOQ-PKG-03-00143</t>
  </si>
  <si>
    <t>INV-PKG-03-004-00143</t>
  </si>
  <si>
    <t>EXP-000645</t>
  </si>
  <si>
    <t>INV-PKG-05-016-00645</t>
  </si>
  <si>
    <t>EXP-000709</t>
  </si>
  <si>
    <t>INV-PKG-09-010-00709</t>
  </si>
  <si>
    <t>EXP-001298</t>
  </si>
  <si>
    <t>INV-PKG-08-004-01298</t>
  </si>
  <si>
    <t>EXP-002506</t>
  </si>
  <si>
    <t>BOQ-PKG-06-00516</t>
  </si>
  <si>
    <t>INV-PKG-06-022-02506</t>
  </si>
  <si>
    <t>EXP-004220</t>
  </si>
  <si>
    <t>INV-PKG-10-021-04220</t>
  </si>
  <si>
    <t>EXP-002728</t>
  </si>
  <si>
    <t>2024-12-31</t>
  </si>
  <si>
    <t>INV-PKG-08-034-02728</t>
  </si>
  <si>
    <t>EXP-001658</t>
  </si>
  <si>
    <t>2025-01-01</t>
  </si>
  <si>
    <t>BOQ-PKG-08-01658</t>
  </si>
  <si>
    <t>INV-PKG-08-014-01658</t>
  </si>
  <si>
    <t>2025-Q1</t>
  </si>
  <si>
    <t>EXP-002096</t>
  </si>
  <si>
    <t>INV-PKG-06-032-02096</t>
  </si>
  <si>
    <t>EXP-002359</t>
  </si>
  <si>
    <t>INV-PKG-09-015-02359</t>
  </si>
  <si>
    <t>EXP-003040</t>
  </si>
  <si>
    <t>BOQ-PKG-10-01050</t>
  </si>
  <si>
    <t>INV-PKG-10-031-03040</t>
  </si>
  <si>
    <t>EXP-003158</t>
  </si>
  <si>
    <t>BOQ-PKG-08-01168</t>
  </si>
  <si>
    <t>INV-PKG-08-009-03158</t>
  </si>
  <si>
    <t>EXP-003642</t>
  </si>
  <si>
    <t>INV-PKG-02-003-03642</t>
  </si>
  <si>
    <t>EXP-003979</t>
  </si>
  <si>
    <t>INV-PKG-09-025-03979</t>
  </si>
  <si>
    <t>EXP-004099</t>
  </si>
  <si>
    <t>INV-PKG-09-005-04099</t>
  </si>
  <si>
    <t>EXP-004180</t>
  </si>
  <si>
    <t>INV-PKG-10-016-04180</t>
  </si>
  <si>
    <t>EXP-000284</t>
  </si>
  <si>
    <t>2025-01-02</t>
  </si>
  <si>
    <t>INV-PKG-04-005-00284</t>
  </si>
  <si>
    <t>EXP-002501</t>
  </si>
  <si>
    <t>INV-PKG-01-017-02501</t>
  </si>
  <si>
    <t>EXP-003400</t>
  </si>
  <si>
    <t>BOQ-PKG-10-01410</t>
  </si>
  <si>
    <t>INV-PKG-10-006-03400</t>
  </si>
  <si>
    <t>EXP-003627</t>
  </si>
  <si>
    <t>INV-PKG-07-023-03627</t>
  </si>
  <si>
    <t>EXP-003943</t>
  </si>
  <si>
    <t>INV-PKG-03-024-03943</t>
  </si>
  <si>
    <t>EXP-004516</t>
  </si>
  <si>
    <t>INV-PKG-06-002-04516</t>
  </si>
  <si>
    <t>EXP-000678</t>
  </si>
  <si>
    <t>2025-01-03</t>
  </si>
  <si>
    <t>INV-PKG-08-014-00678</t>
  </si>
  <si>
    <t>EXP-001205</t>
  </si>
  <si>
    <t>BOQ-PKG-05-01205</t>
  </si>
  <si>
    <t>INV-PKG-05-016-01205</t>
  </si>
  <si>
    <t>EXP-002834</t>
  </si>
  <si>
    <t>INV-PKG-04-035-02834</t>
  </si>
  <si>
    <t>EXP-004733</t>
  </si>
  <si>
    <t>INV-PKG-03-009-04733</t>
  </si>
  <si>
    <t>EXP-005055</t>
  </si>
  <si>
    <t>INV-PKG-05-016-05055</t>
  </si>
  <si>
    <t>EXP-005266</t>
  </si>
  <si>
    <t>INV-PKG-06-017-05266</t>
  </si>
  <si>
    <t>EXP-006268</t>
  </si>
  <si>
    <t>BOQ-PKG-08-00298</t>
  </si>
  <si>
    <t>INV-PKG-08-004-06268</t>
  </si>
  <si>
    <t>EXP-001381</t>
  </si>
  <si>
    <t>2025-01-04</t>
  </si>
  <si>
    <t>INV-PKG-01-017-01381</t>
  </si>
  <si>
    <t>EXP-003848</t>
  </si>
  <si>
    <t>INV-PKG-08-034-03848</t>
  </si>
  <si>
    <t>EXP-005021</t>
  </si>
  <si>
    <t>INV-PKG-01-017-05021</t>
  </si>
  <si>
    <t>EXP-005263</t>
  </si>
  <si>
    <t>BOQ-PKG-03-01283</t>
  </si>
  <si>
    <t>INV-PKG-03-014-05263</t>
  </si>
  <si>
    <t>EXP-005530</t>
  </si>
  <si>
    <t>BOQ-PKG-10-01550</t>
  </si>
  <si>
    <t>INV-PKG-10-001-05530</t>
  </si>
  <si>
    <t>EXP-005958</t>
  </si>
  <si>
    <t>BOQ-PKG-08-01978</t>
  </si>
  <si>
    <t>INV-PKG-08-009-05958</t>
  </si>
  <si>
    <t>EXP-006397</t>
  </si>
  <si>
    <t>INV-PKG-07-028-06397</t>
  </si>
  <si>
    <t>EXP-000360</t>
  </si>
  <si>
    <t>2025-01-05</t>
  </si>
  <si>
    <t>INV-PKG-10-011-00360</t>
  </si>
  <si>
    <t>EXP-001124</t>
  </si>
  <si>
    <t>INV-PKG-04-005-01124</t>
  </si>
  <si>
    <t>EXP-002908</t>
  </si>
  <si>
    <t>INV-PKG-08-004-02908</t>
  </si>
  <si>
    <t>EXP-003626</t>
  </si>
  <si>
    <t>INV-PKG-06-022-03626</t>
  </si>
  <si>
    <t>EXP-005419</t>
  </si>
  <si>
    <t>BOQ-PKG-09-01439</t>
  </si>
  <si>
    <t>INV-PKG-09-030-05419</t>
  </si>
  <si>
    <t>EXP-000431</t>
  </si>
  <si>
    <t>2025-01-06</t>
  </si>
  <si>
    <t>BOQ-PKG-01-00431</t>
  </si>
  <si>
    <t>INV-PKG-01-012-00431</t>
  </si>
  <si>
    <t>EXP-000606</t>
  </si>
  <si>
    <t>BOQ-PKG-06-00606</t>
  </si>
  <si>
    <t>INV-PKG-06-012-00606</t>
  </si>
  <si>
    <t>EXP-001637</t>
  </si>
  <si>
    <t>INV-PKG-07-028-01637</t>
  </si>
  <si>
    <t>EXP-001904</t>
  </si>
  <si>
    <t>BOQ-PKG-04-01904</t>
  </si>
  <si>
    <t>INV-PKG-04-015-01904</t>
  </si>
  <si>
    <t>EXP-005391</t>
  </si>
  <si>
    <t>INV-PKG-01-002-05391</t>
  </si>
  <si>
    <t>EXP-006254</t>
  </si>
  <si>
    <t>INV-PKG-04-025-06254</t>
  </si>
  <si>
    <t>EXP-000055</t>
  </si>
  <si>
    <t>2025-01-07</t>
  </si>
  <si>
    <t>BOQ-PKG-05-00055</t>
  </si>
  <si>
    <t>INV-PKG-05-021-00055</t>
  </si>
  <si>
    <t>EXP-000162</t>
  </si>
  <si>
    <t>INV-PKG-02-023-00162</t>
  </si>
  <si>
    <t>EXP-000232</t>
  </si>
  <si>
    <t>INV-PKG-02-023-00232</t>
  </si>
  <si>
    <t>EXP-000246</t>
  </si>
  <si>
    <t>BOQ-PKG-06-00246</t>
  </si>
  <si>
    <t>INV-PKG-06-002-00246</t>
  </si>
  <si>
    <t>EXP-001986</t>
  </si>
  <si>
    <t>BOQ-PKG-06-01986</t>
  </si>
  <si>
    <t>INV-PKG-06-027-01986</t>
  </si>
  <si>
    <t>EXP-003357</t>
  </si>
  <si>
    <t>BOQ-PKG-07-01367</t>
  </si>
  <si>
    <t>INV-PKG-07-033-03357</t>
  </si>
  <si>
    <t>EXP-003673</t>
  </si>
  <si>
    <t>BOQ-PKG-03-01683</t>
  </si>
  <si>
    <t>INV-PKG-03-034-03673</t>
  </si>
  <si>
    <t>EXP-004556</t>
  </si>
  <si>
    <t>INV-PKG-06-007-04556</t>
  </si>
  <si>
    <t>EXP-004707</t>
  </si>
  <si>
    <t>INV-PKG-07-018-04707</t>
  </si>
  <si>
    <t>EXP-004895</t>
  </si>
  <si>
    <t>INV-PKG-05-031-04895</t>
  </si>
  <si>
    <t>EXP-005837</t>
  </si>
  <si>
    <t>INV-PKG-07-028-05837</t>
  </si>
  <si>
    <t>EXP-005885</t>
  </si>
  <si>
    <t>INV-PKG-05-006-05885</t>
  </si>
  <si>
    <t>EXP-006216</t>
  </si>
  <si>
    <t>INV-PKG-06-022-06216</t>
  </si>
  <si>
    <t>EXP-006663</t>
  </si>
  <si>
    <t>BOQ-PKG-03-00693</t>
  </si>
  <si>
    <t>INV-PKG-03-014-06663</t>
  </si>
  <si>
    <t>EXP-006975</t>
  </si>
  <si>
    <t>INV-PKG-05-011-06975</t>
  </si>
  <si>
    <t>EXP-001893</t>
  </si>
  <si>
    <t>2025-01-08</t>
  </si>
  <si>
    <t>INV-PKG-03-004-01893</t>
  </si>
  <si>
    <t>EXP-002244</t>
  </si>
  <si>
    <t>INV-PKG-04-005-02244</t>
  </si>
  <si>
    <t>EXP-003344</t>
  </si>
  <si>
    <t>INV-PKG-04-020-03344</t>
  </si>
  <si>
    <t>EXP-003969</t>
  </si>
  <si>
    <t>BOQ-PKG-09-01979</t>
  </si>
  <si>
    <t>INV-PKG-09-015-03969</t>
  </si>
  <si>
    <t>EXP-004009</t>
  </si>
  <si>
    <t>INV-PKG-09-020-04009</t>
  </si>
  <si>
    <t>EXP-005065</t>
  </si>
  <si>
    <t>INV-PKG-05-026-05065</t>
  </si>
  <si>
    <t>EXP-005314</t>
  </si>
  <si>
    <t>INV-PKG-04-030-05314</t>
  </si>
  <si>
    <t>EXP-005405</t>
  </si>
  <si>
    <t>INV-PKG-05-016-05405</t>
  </si>
  <si>
    <t>EXP-000212</t>
  </si>
  <si>
    <t>2025-01-09</t>
  </si>
  <si>
    <t>BOQ-PKG-02-00212</t>
  </si>
  <si>
    <t>INV-PKG-02-003-00212</t>
  </si>
  <si>
    <t>EXP-002002</t>
  </si>
  <si>
    <t>INV-PKG-02-008-02002</t>
  </si>
  <si>
    <t>EXP-002523</t>
  </si>
  <si>
    <t>INV-PKG-03-004-02523</t>
  </si>
  <si>
    <t>EXP-002661</t>
  </si>
  <si>
    <t>INV-PKG-01-002-02661</t>
  </si>
  <si>
    <t>EXP-003078</t>
  </si>
  <si>
    <t>INV-PKG-08-034-03078</t>
  </si>
  <si>
    <t>EXP-004420</t>
  </si>
  <si>
    <t>BOQ-PKG-10-00440</t>
  </si>
  <si>
    <t>INV-PKG-10-011-04420</t>
  </si>
  <si>
    <t>EXP-005443</t>
  </si>
  <si>
    <t>BOQ-PKG-03-01463</t>
  </si>
  <si>
    <t>INV-PKG-03-019-05443</t>
  </si>
  <si>
    <t>EXP-006012</t>
  </si>
  <si>
    <t>INV-PKG-02-028-06012</t>
  </si>
  <si>
    <t>EXP-006954</t>
  </si>
  <si>
    <t>INV-PKG-04-025-06954</t>
  </si>
  <si>
    <t>EXP-001278</t>
  </si>
  <si>
    <t>2025-01-10</t>
  </si>
  <si>
    <t>INV-PKG-08-019-01278</t>
  </si>
  <si>
    <t>EXP-003376</t>
  </si>
  <si>
    <t>INV-PKG-06-017-03376</t>
  </si>
  <si>
    <t>EXP-004196</t>
  </si>
  <si>
    <t>INV-PKG-06-032-04196</t>
  </si>
  <si>
    <t>EXP-004247</t>
  </si>
  <si>
    <t>INV-PKG-07-013-04247</t>
  </si>
  <si>
    <t>EXP-005553</t>
  </si>
  <si>
    <t>INV-PKG-03-024-05553</t>
  </si>
  <si>
    <t>EXP-001010</t>
  </si>
  <si>
    <t>2025-01-11</t>
  </si>
  <si>
    <t>INV-PKG-10-031-01010</t>
  </si>
  <si>
    <t>EXP-001532</t>
  </si>
  <si>
    <t>INV-PKG-02-028-01532</t>
  </si>
  <si>
    <t>EXP-002459</t>
  </si>
  <si>
    <t>INV-PKG-09-010-02459</t>
  </si>
  <si>
    <t>EXP-002648</t>
  </si>
  <si>
    <t>INV-PKG-08-024-02648</t>
  </si>
  <si>
    <t>EXP-004284</t>
  </si>
  <si>
    <t>INV-PKG-04-015-04284</t>
  </si>
  <si>
    <t>EXP-005765</t>
  </si>
  <si>
    <t>BOQ-PKG-05-01785</t>
  </si>
  <si>
    <t>INV-PKG-05-026-05765</t>
  </si>
  <si>
    <t>EXP-006250</t>
  </si>
  <si>
    <t>BOQ-PKG-10-00280</t>
  </si>
  <si>
    <t>INV-PKG-10-021-06250</t>
  </si>
  <si>
    <t>EXP-006652</t>
  </si>
  <si>
    <t>INV-PKG-02-003-06652</t>
  </si>
  <si>
    <t>EXP-000179</t>
  </si>
  <si>
    <t>2025-01-12</t>
  </si>
  <si>
    <t>INV-PKG-09-005-00179</t>
  </si>
  <si>
    <t>EXP-000356</t>
  </si>
  <si>
    <t>INV-PKG-06-007-00356</t>
  </si>
  <si>
    <t>EXP-000614</t>
  </si>
  <si>
    <t>INV-PKG-04-020-00614</t>
  </si>
  <si>
    <t>EXP-001224</t>
  </si>
  <si>
    <t>BOQ-PKG-04-01224</t>
  </si>
  <si>
    <t>INV-PKG-04-035-01224</t>
  </si>
  <si>
    <t>EXP-003746</t>
  </si>
  <si>
    <t>BOQ-PKG-06-01756</t>
  </si>
  <si>
    <t>INV-PKG-06-002-03746</t>
  </si>
  <si>
    <t>EXP-004421</t>
  </si>
  <si>
    <t>BOQ-PKG-01-00441</t>
  </si>
  <si>
    <t>INV-PKG-01-012-04421</t>
  </si>
  <si>
    <t>EXP-004969</t>
  </si>
  <si>
    <t>INV-PKG-09-035-04969</t>
  </si>
  <si>
    <t>EXP-005093</t>
  </si>
  <si>
    <t>INV-PKG-03-019-05093</t>
  </si>
  <si>
    <t>EXP-006420</t>
  </si>
  <si>
    <t>INV-PKG-10-016-06420</t>
  </si>
  <si>
    <t>EXP-000698</t>
  </si>
  <si>
    <t>2025-01-13</t>
  </si>
  <si>
    <t>INV-PKG-08-034-00698</t>
  </si>
  <si>
    <t>EXP-001259</t>
  </si>
  <si>
    <t>INV-PKG-09-035-01259</t>
  </si>
  <si>
    <t>EXP-003095</t>
  </si>
  <si>
    <t>INV-PKG-05-016-03095</t>
  </si>
  <si>
    <t>EXP-004608</t>
  </si>
  <si>
    <t>BOQ-PKG-08-00628</t>
  </si>
  <si>
    <t>INV-PKG-08-024-04608</t>
  </si>
  <si>
    <t>EXP-004677</t>
  </si>
  <si>
    <t>INV-PKG-07-023-04677</t>
  </si>
  <si>
    <t>EXP-004894</t>
  </si>
  <si>
    <t>INV-PKG-04-030-04894</t>
  </si>
  <si>
    <t>EXP-005130</t>
  </si>
  <si>
    <t>BOQ-PKG-10-01150</t>
  </si>
  <si>
    <t>INV-PKG-10-021-05130</t>
  </si>
  <si>
    <t>EXP-005548</t>
  </si>
  <si>
    <t>BOQ-PKG-08-01568</t>
  </si>
  <si>
    <t>INV-PKG-08-019-05548</t>
  </si>
  <si>
    <t>EXP-000279</t>
  </si>
  <si>
    <t>2025-01-14</t>
  </si>
  <si>
    <t>INV-PKG-09-035-00279</t>
  </si>
  <si>
    <t>EXP-001525</t>
  </si>
  <si>
    <t>INV-PKG-05-021-01525</t>
  </si>
  <si>
    <t>EXP-002560</t>
  </si>
  <si>
    <t>INV-PKG-10-006-02560</t>
  </si>
  <si>
    <t>EXP-002669</t>
  </si>
  <si>
    <t>INV-PKG-09-010-02669</t>
  </si>
  <si>
    <t>EXP-003299</t>
  </si>
  <si>
    <t>BOQ-PKG-09-01309</t>
  </si>
  <si>
    <t>INV-PKG-09-010-03299</t>
  </si>
  <si>
    <t>EXP-004760</t>
  </si>
  <si>
    <t>BOQ-PKG-10-00780</t>
  </si>
  <si>
    <t>INV-PKG-10-001-04760</t>
  </si>
  <si>
    <t>EXP-005119</t>
  </si>
  <si>
    <t>BOQ-PKG-09-01139</t>
  </si>
  <si>
    <t>INV-PKG-09-010-05119</t>
  </si>
  <si>
    <t>EXP-005448</t>
  </si>
  <si>
    <t>BOQ-PKG-08-01468</t>
  </si>
  <si>
    <t>INV-PKG-08-024-05448</t>
  </si>
  <si>
    <t>EXP-006179</t>
  </si>
  <si>
    <t>BOQ-PKG-09-00209</t>
  </si>
  <si>
    <t>INV-PKG-09-020-06179</t>
  </si>
  <si>
    <t>EXP-006447</t>
  </si>
  <si>
    <t>INV-PKG-07-008-06447</t>
  </si>
  <si>
    <t>EXP-000255</t>
  </si>
  <si>
    <t>2025-01-15</t>
  </si>
  <si>
    <t>BOQ-PKG-05-00255</t>
  </si>
  <si>
    <t>INV-PKG-05-011-00255</t>
  </si>
  <si>
    <t>EXP-000288</t>
  </si>
  <si>
    <t>INV-PKG-08-009-00288</t>
  </si>
  <si>
    <t>EXP-002946</t>
  </si>
  <si>
    <t>BOQ-PKG-06-00956</t>
  </si>
  <si>
    <t>INV-PKG-06-007-02946</t>
  </si>
  <si>
    <t>EXP-003210</t>
  </si>
  <si>
    <t>INV-PKG-10-026-03210</t>
  </si>
  <si>
    <t>EXP-004014</t>
  </si>
  <si>
    <t>BOQ-PKG-04-00034</t>
  </si>
  <si>
    <t>INV-PKG-04-025-04014</t>
  </si>
  <si>
    <t>EXP-004620</t>
  </si>
  <si>
    <t>INV-PKG-10-001-04620</t>
  </si>
  <si>
    <t>EXP-005417</t>
  </si>
  <si>
    <t>INV-PKG-07-028-05417</t>
  </si>
  <si>
    <t>EXP-005640</t>
  </si>
  <si>
    <t>BOQ-PKG-10-01660</t>
  </si>
  <si>
    <t>INV-PKG-10-006-05640</t>
  </si>
  <si>
    <t>EXP-005974</t>
  </si>
  <si>
    <t>BOQ-PKG-04-00004</t>
  </si>
  <si>
    <t>INV-PKG-04-025-05974</t>
  </si>
  <si>
    <t>EXP-006593</t>
  </si>
  <si>
    <t>INV-PKG-03-014-06593</t>
  </si>
  <si>
    <t>EXP-003005</t>
  </si>
  <si>
    <t>2025-01-16</t>
  </si>
  <si>
    <t>BOQ-PKG-05-01015</t>
  </si>
  <si>
    <t>INV-PKG-05-031-03005</t>
  </si>
  <si>
    <t>EXP-003795</t>
  </si>
  <si>
    <t>INV-PKG-05-016-03795</t>
  </si>
  <si>
    <t>EXP-004684</t>
  </si>
  <si>
    <t>INV-PKG-04-030-04684</t>
  </si>
  <si>
    <t>EXP-004919</t>
  </si>
  <si>
    <t>BOQ-PKG-09-00939</t>
  </si>
  <si>
    <t>INV-PKG-09-020-04919</t>
  </si>
  <si>
    <t>EXP-005200</t>
  </si>
  <si>
    <t>INV-PKG-10-021-05200</t>
  </si>
  <si>
    <t>EXP-005370</t>
  </si>
  <si>
    <t>INV-PKG-10-016-05370</t>
  </si>
  <si>
    <t>EXP-005778</t>
  </si>
  <si>
    <t>INV-PKG-08-004-05778</t>
  </si>
  <si>
    <t>EXP-006508</t>
  </si>
  <si>
    <t>INV-PKG-08-034-06508</t>
  </si>
  <si>
    <t>EXP-000241</t>
  </si>
  <si>
    <t>2025-01-17</t>
  </si>
  <si>
    <t>INV-PKG-01-032-00241</t>
  </si>
  <si>
    <t>EXP-000880</t>
  </si>
  <si>
    <t>INV-PKG-10-006-00880</t>
  </si>
  <si>
    <t>EXP-003482</t>
  </si>
  <si>
    <t>INV-PKG-02-018-03482</t>
  </si>
  <si>
    <t>EXP-003984</t>
  </si>
  <si>
    <t>INV-PKG-04-030-03984</t>
  </si>
  <si>
    <t>EXP-004505</t>
  </si>
  <si>
    <t>INV-PKG-05-026-04505</t>
  </si>
  <si>
    <t>EXP-006161</t>
  </si>
  <si>
    <t>INV-PKG-01-002-06161</t>
  </si>
  <si>
    <t>EXP-006983</t>
  </si>
  <si>
    <t>INV-PKG-03-019-06983</t>
  </si>
  <si>
    <t>EXP-000038</t>
  </si>
  <si>
    <t>2025-01-18</t>
  </si>
  <si>
    <t>INV-PKG-08-004-00038</t>
  </si>
  <si>
    <t>EXP-002561</t>
  </si>
  <si>
    <t>INV-PKG-01-007-02561</t>
  </si>
  <si>
    <t>EXP-004644</t>
  </si>
  <si>
    <t>BOQ-PKG-04-00664</t>
  </si>
  <si>
    <t>INV-PKG-04-025-04644</t>
  </si>
  <si>
    <t>EXP-004812</t>
  </si>
  <si>
    <t>INV-PKG-02-018-04812</t>
  </si>
  <si>
    <t>EXP-005135</t>
  </si>
  <si>
    <t>INV-PKG-05-026-05135</t>
  </si>
  <si>
    <t>EXP-005651</t>
  </si>
  <si>
    <t>BOQ-PKG-01-01671</t>
  </si>
  <si>
    <t>INV-PKG-01-017-05651</t>
  </si>
  <si>
    <t>EXP-005868</t>
  </si>
  <si>
    <t>BOQ-PKG-08-01888</t>
  </si>
  <si>
    <t>INV-PKG-08-024-05868</t>
  </si>
  <si>
    <t>EXP-006168</t>
  </si>
  <si>
    <t>INV-PKG-08-009-06168</t>
  </si>
  <si>
    <t>EXP-006470</t>
  </si>
  <si>
    <t>BOQ-PKG-10-00500</t>
  </si>
  <si>
    <t>INV-PKG-10-031-06470</t>
  </si>
  <si>
    <t>EXP-002478</t>
  </si>
  <si>
    <t>2025-01-19</t>
  </si>
  <si>
    <t>INV-PKG-08-029-02478</t>
  </si>
  <si>
    <t>EXP-003003</t>
  </si>
  <si>
    <t>INV-PKG-03-029-03003</t>
  </si>
  <si>
    <t>EXP-003967</t>
  </si>
  <si>
    <t>INV-PKG-07-013-03967</t>
  </si>
  <si>
    <t>EXP-004579</t>
  </si>
  <si>
    <t>INV-PKG-09-030-04579</t>
  </si>
  <si>
    <t>EXP-004845</t>
  </si>
  <si>
    <t>INV-PKG-05-016-04845</t>
  </si>
  <si>
    <t>EXP-005538</t>
  </si>
  <si>
    <t>INV-PKG-08-009-05538</t>
  </si>
  <si>
    <t>EXP-005709</t>
  </si>
  <si>
    <t>INV-PKG-09-005-05709</t>
  </si>
  <si>
    <t>EXP-006138</t>
  </si>
  <si>
    <t>INV-PKG-08-014-06138</t>
  </si>
  <si>
    <t>EXP-006206</t>
  </si>
  <si>
    <t>INV-PKG-06-012-06206</t>
  </si>
  <si>
    <t>EXP-001186</t>
  </si>
  <si>
    <t>2025-01-20</t>
  </si>
  <si>
    <t>BOQ-PKG-06-01186</t>
  </si>
  <si>
    <t>INV-PKG-06-032-01186</t>
  </si>
  <si>
    <t>EXP-001399</t>
  </si>
  <si>
    <t>BOQ-PKG-09-01399</t>
  </si>
  <si>
    <t>INV-PKG-09-035-01399</t>
  </si>
  <si>
    <t>EXP-001660</t>
  </si>
  <si>
    <t>INV-PKG-10-016-01660</t>
  </si>
  <si>
    <t>EXP-002104</t>
  </si>
  <si>
    <t>BOQ-PKG-04-00114</t>
  </si>
  <si>
    <t>INV-PKG-04-005-02104</t>
  </si>
  <si>
    <t>EXP-002127</t>
  </si>
  <si>
    <t>INV-PKG-07-028-02127</t>
  </si>
  <si>
    <t>EXP-003332</t>
  </si>
  <si>
    <t>INV-PKG-02-008-03332</t>
  </si>
  <si>
    <t>EXP-004706</t>
  </si>
  <si>
    <t>INV-PKG-06-017-04706</t>
  </si>
  <si>
    <t>EXP-005642</t>
  </si>
  <si>
    <t>BOQ-PKG-02-01662</t>
  </si>
  <si>
    <t>INV-PKG-02-008-05642</t>
  </si>
  <si>
    <t>EXP-005644</t>
  </si>
  <si>
    <t>INV-PKG-04-010-05644</t>
  </si>
  <si>
    <t>EXP-006180</t>
  </si>
  <si>
    <t>BOQ-PKG-10-00210</t>
  </si>
  <si>
    <t>INV-PKG-10-021-06180</t>
  </si>
  <si>
    <t>EXP-000174</t>
  </si>
  <si>
    <t>2025-01-21</t>
  </si>
  <si>
    <t>INV-PKG-04-035-00174</t>
  </si>
  <si>
    <t>EXP-001422</t>
  </si>
  <si>
    <t>INV-PKG-02-023-01422</t>
  </si>
  <si>
    <t>EXP-002726</t>
  </si>
  <si>
    <t>INV-PKG-06-032-02726</t>
  </si>
  <si>
    <t>EXP-003175</t>
  </si>
  <si>
    <t>INV-PKG-05-026-03175</t>
  </si>
  <si>
    <t>EXP-003636</t>
  </si>
  <si>
    <t>INV-PKG-06-032-03636</t>
  </si>
  <si>
    <t>EXP-004987</t>
  </si>
  <si>
    <t>INV-PKG-07-018-04987</t>
  </si>
  <si>
    <t>EXP-005191</t>
  </si>
  <si>
    <t>INV-PKG-01-012-05191</t>
  </si>
  <si>
    <t>EXP-005606</t>
  </si>
  <si>
    <t>INV-PKG-06-007-05606</t>
  </si>
  <si>
    <t>EXP-005744</t>
  </si>
  <si>
    <t>BOQ-PKG-04-01764</t>
  </si>
  <si>
    <t>INV-PKG-04-005-05744</t>
  </si>
  <si>
    <t>EXP-006128</t>
  </si>
  <si>
    <t>INV-PKG-08-004-06128</t>
  </si>
  <si>
    <t>EXP-000090</t>
  </si>
  <si>
    <t>2025-01-22</t>
  </si>
  <si>
    <t>INV-PKG-10-021-00090</t>
  </si>
  <si>
    <t>EXP-000142</t>
  </si>
  <si>
    <t>INV-PKG-02-003-00142</t>
  </si>
  <si>
    <t>EXP-000205</t>
  </si>
  <si>
    <t>INV-PKG-05-031-00205</t>
  </si>
  <si>
    <t>EXP-000919</t>
  </si>
  <si>
    <t>INV-PKG-09-010-00919</t>
  </si>
  <si>
    <t>EXP-001475</t>
  </si>
  <si>
    <t>INV-PKG-05-006-01475</t>
  </si>
  <si>
    <t>EXP-002676</t>
  </si>
  <si>
    <t>INV-PKG-06-017-02676</t>
  </si>
  <si>
    <t>EXP-004572</t>
  </si>
  <si>
    <t>INV-PKG-02-023-04572</t>
  </si>
  <si>
    <t>EXP-000991</t>
  </si>
  <si>
    <t>2025-01-23</t>
  </si>
  <si>
    <t>INV-PKG-01-012-00991</t>
  </si>
  <si>
    <t>EXP-001350</t>
  </si>
  <si>
    <t>INV-PKG-10-021-01350</t>
  </si>
  <si>
    <t>EXP-001735</t>
  </si>
  <si>
    <t>INV-PKG-05-021-01735</t>
  </si>
  <si>
    <t>EXP-002890</t>
  </si>
  <si>
    <t>INV-PKG-10-021-02890</t>
  </si>
  <si>
    <t>EXP-003511</t>
  </si>
  <si>
    <t>INV-PKG-01-012-03511</t>
  </si>
  <si>
    <t>EXP-004368</t>
  </si>
  <si>
    <t>INV-PKG-08-029-04368</t>
  </si>
  <si>
    <t>EXP-004652</t>
  </si>
  <si>
    <t>INV-PKG-02-033-04652</t>
  </si>
  <si>
    <t>EXP-006869</t>
  </si>
  <si>
    <t>INV-PKG-09-010-06869</t>
  </si>
  <si>
    <t>EXP-000195</t>
  </si>
  <si>
    <t>2025-01-24</t>
  </si>
  <si>
    <t>INV-PKG-05-021-00195</t>
  </si>
  <si>
    <t>EXP-002493</t>
  </si>
  <si>
    <t>INV-PKG-03-009-02493</t>
  </si>
  <si>
    <t>EXP-003637</t>
  </si>
  <si>
    <t>INV-PKG-07-033-03637</t>
  </si>
  <si>
    <t>EXP-004637</t>
  </si>
  <si>
    <t>INV-PKG-07-018-04637</t>
  </si>
  <si>
    <t>EXP-004966</t>
  </si>
  <si>
    <t>BOQ-PKG-06-00986</t>
  </si>
  <si>
    <t>INV-PKG-06-032-04966</t>
  </si>
  <si>
    <t>EXP-005573</t>
  </si>
  <si>
    <t>INV-PKG-03-009-05573</t>
  </si>
  <si>
    <t>EXP-006286</t>
  </si>
  <si>
    <t>INV-PKG-06-022-06286</t>
  </si>
  <si>
    <t>EXP-006553</t>
  </si>
  <si>
    <t>BOQ-PKG-03-00583</t>
  </si>
  <si>
    <t>INV-PKG-03-009-06553</t>
  </si>
  <si>
    <t>EXP-000098</t>
  </si>
  <si>
    <t>2025-01-25</t>
  </si>
  <si>
    <t>INV-PKG-08-029-00098</t>
  </si>
  <si>
    <t>EXP-003871</t>
  </si>
  <si>
    <t>INV-PKG-01-022-03871</t>
  </si>
  <si>
    <t>EXP-000816</t>
  </si>
  <si>
    <t>2025-01-26</t>
  </si>
  <si>
    <t>INV-PKG-06-012-00816</t>
  </si>
  <si>
    <t>EXP-002384</t>
  </si>
  <si>
    <t>INV-PKG-04-005-02384</t>
  </si>
  <si>
    <t>EXP-002901</t>
  </si>
  <si>
    <t>INV-PKG-01-032-02901</t>
  </si>
  <si>
    <t>EXP-002944</t>
  </si>
  <si>
    <t>BOQ-PKG-04-00954</t>
  </si>
  <si>
    <t>INV-PKG-04-005-02944</t>
  </si>
  <si>
    <t>EXP-004828</t>
  </si>
  <si>
    <t>INV-PKG-08-034-04828</t>
  </si>
  <si>
    <t>EXP-006897</t>
  </si>
  <si>
    <t>BOQ-PKG-07-00927</t>
  </si>
  <si>
    <t>INV-PKG-07-003-06897</t>
  </si>
  <si>
    <t>EXP-001473</t>
  </si>
  <si>
    <t>2025-01-27</t>
  </si>
  <si>
    <t>INV-PKG-03-004-01473</t>
  </si>
  <si>
    <t>EXP-001971</t>
  </si>
  <si>
    <t>INV-PKG-01-012-01971</t>
  </si>
  <si>
    <t>EXP-002427</t>
  </si>
  <si>
    <t>INV-PKG-07-013-02427</t>
  </si>
  <si>
    <t>EXP-002628</t>
  </si>
  <si>
    <t>INV-PKG-08-004-02628</t>
  </si>
  <si>
    <t>EXP-004874</t>
  </si>
  <si>
    <t>BOQ-PKG-04-00894</t>
  </si>
  <si>
    <t>INV-PKG-04-010-04874</t>
  </si>
  <si>
    <t>EXP-004981</t>
  </si>
  <si>
    <t>INV-PKG-01-012-04981</t>
  </si>
  <si>
    <t>EXP-005040</t>
  </si>
  <si>
    <t>INV-PKG-10-001-05040</t>
  </si>
  <si>
    <t>EXP-005156</t>
  </si>
  <si>
    <t>BOQ-PKG-06-01176</t>
  </si>
  <si>
    <t>INV-PKG-06-012-05156</t>
  </si>
  <si>
    <t>EXP-005242</t>
  </si>
  <si>
    <t>INV-PKG-02-028-05242</t>
  </si>
  <si>
    <t>EXP-001916</t>
  </si>
  <si>
    <t>2025-01-28</t>
  </si>
  <si>
    <t>INV-PKG-06-027-01916</t>
  </si>
  <si>
    <t>EXP-003732</t>
  </si>
  <si>
    <t>INV-PKG-02-023-03732</t>
  </si>
  <si>
    <t>EXP-004034</t>
  </si>
  <si>
    <t>INV-PKG-04-010-04034</t>
  </si>
  <si>
    <t>EXP-004460</t>
  </si>
  <si>
    <t>INV-PKG-10-016-04460</t>
  </si>
  <si>
    <t>EXP-005442</t>
  </si>
  <si>
    <t>INV-PKG-02-018-05442</t>
  </si>
  <si>
    <t>EXP-000397</t>
  </si>
  <si>
    <t>2025-01-29</t>
  </si>
  <si>
    <t>INV-PKG-07-013-00397</t>
  </si>
  <si>
    <t>EXP-001609</t>
  </si>
  <si>
    <t>INV-PKG-09-035-01609</t>
  </si>
  <si>
    <t>EXP-002094</t>
  </si>
  <si>
    <t>INV-PKG-04-030-02094</t>
  </si>
  <si>
    <t>EXP-003012</t>
  </si>
  <si>
    <t>INV-PKG-02-003-03012</t>
  </si>
  <si>
    <t>EXP-005192</t>
  </si>
  <si>
    <t>INV-PKG-02-013-05192</t>
  </si>
  <si>
    <t>EXP-006086</t>
  </si>
  <si>
    <t>INV-PKG-06-032-06086</t>
  </si>
  <si>
    <t>EXP-006315</t>
  </si>
  <si>
    <t>INV-PKG-05-016-06315</t>
  </si>
  <si>
    <t>EXP-002246</t>
  </si>
  <si>
    <t>2025-01-30</t>
  </si>
  <si>
    <t>BOQ-PKG-06-00256</t>
  </si>
  <si>
    <t>INV-PKG-06-007-02246</t>
  </si>
  <si>
    <t>EXP-002349</t>
  </si>
  <si>
    <t>BOQ-PKG-09-00359</t>
  </si>
  <si>
    <t>INV-PKG-09-005-02349</t>
  </si>
  <si>
    <t>EXP-004184</t>
  </si>
  <si>
    <t>BOQ-PKG-04-00204</t>
  </si>
  <si>
    <t>INV-PKG-04-020-04184</t>
  </si>
  <si>
    <t>EXP-005859</t>
  </si>
  <si>
    <t>BOQ-PKG-09-01879</t>
  </si>
  <si>
    <t>INV-PKG-09-015-05859</t>
  </si>
  <si>
    <t>EXP-006055</t>
  </si>
  <si>
    <t>INV-PKG-05-001-06055</t>
  </si>
  <si>
    <t>EXP-000041</t>
  </si>
  <si>
    <t>2025-01-31</t>
  </si>
  <si>
    <t>INV-PKG-01-007-00041</t>
  </si>
  <si>
    <t>EXP-000097</t>
  </si>
  <si>
    <t>INV-PKG-07-028-00097</t>
  </si>
  <si>
    <t>EXP-001119</t>
  </si>
  <si>
    <t>INV-PKG-09-035-01119</t>
  </si>
  <si>
    <t>EXP-001502</t>
  </si>
  <si>
    <t>INV-PKG-02-033-01502</t>
  </si>
  <si>
    <t>EXP-001548</t>
  </si>
  <si>
    <t>INV-PKG-08-009-01548</t>
  </si>
  <si>
    <t>EXP-002488</t>
  </si>
  <si>
    <t>INV-PKG-08-004-02488</t>
  </si>
  <si>
    <t>EXP-002525</t>
  </si>
  <si>
    <t>INV-PKG-05-006-02525</t>
  </si>
  <si>
    <t>EXP-003057</t>
  </si>
  <si>
    <t>INV-PKG-07-013-03057</t>
  </si>
  <si>
    <t>EXP-003937</t>
  </si>
  <si>
    <t>BOQ-PKG-07-01947</t>
  </si>
  <si>
    <t>INV-PKG-07-018-03937</t>
  </si>
  <si>
    <t>EXP-004291</t>
  </si>
  <si>
    <t>BOQ-PKG-01-00311</t>
  </si>
  <si>
    <t>INV-PKG-01-022-04291</t>
  </si>
  <si>
    <t>EXP-006346</t>
  </si>
  <si>
    <t>INV-PKG-06-012-06346</t>
  </si>
  <si>
    <t>EXP-006786</t>
  </si>
  <si>
    <t>INV-PKG-06-032-06786</t>
  </si>
  <si>
    <t>EXP-000417</t>
  </si>
  <si>
    <t>2025-02-01</t>
  </si>
  <si>
    <t>INV-PKG-07-033-00417</t>
  </si>
  <si>
    <t>EXP-000964</t>
  </si>
  <si>
    <t>INV-PKG-04-020-00964</t>
  </si>
  <si>
    <t>EXP-001733</t>
  </si>
  <si>
    <t>BOQ-PKG-03-01733</t>
  </si>
  <si>
    <t>INV-PKG-03-019-01733</t>
  </si>
  <si>
    <t>EXP-001819</t>
  </si>
  <si>
    <t>BOQ-PKG-09-01819</t>
  </si>
  <si>
    <t>INV-PKG-09-035-01819</t>
  </si>
  <si>
    <t>EXP-002353</t>
  </si>
  <si>
    <t>INV-PKG-03-009-02353</t>
  </si>
  <si>
    <t>EXP-001033</t>
  </si>
  <si>
    <t>2025-02-02</t>
  </si>
  <si>
    <t>INV-PKG-03-019-01033</t>
  </si>
  <si>
    <t>EXP-002102</t>
  </si>
  <si>
    <t>INV-PKG-02-003-02102</t>
  </si>
  <si>
    <t>EXP-002644</t>
  </si>
  <si>
    <t>INV-PKG-04-020-02644</t>
  </si>
  <si>
    <t>EXP-003259</t>
  </si>
  <si>
    <t>BOQ-PKG-09-01269</t>
  </si>
  <si>
    <t>INV-PKG-09-005-03259</t>
  </si>
  <si>
    <t>EXP-003471</t>
  </si>
  <si>
    <t>INV-PKG-01-007-03471</t>
  </si>
  <si>
    <t>EXP-004628</t>
  </si>
  <si>
    <t>BOQ-PKG-08-00648</t>
  </si>
  <si>
    <t>INV-PKG-08-009-04628</t>
  </si>
  <si>
    <t>EXP-006314</t>
  </si>
  <si>
    <t>INV-PKG-04-015-06314</t>
  </si>
  <si>
    <t>EXP-006538</t>
  </si>
  <si>
    <t>INV-PKG-08-029-06538</t>
  </si>
  <si>
    <t>EXP-006755</t>
  </si>
  <si>
    <t>INV-PKG-05-001-06755</t>
  </si>
  <si>
    <t>EXP-000276</t>
  </si>
  <si>
    <t>2025-02-03</t>
  </si>
  <si>
    <t>INV-PKG-06-032-00276</t>
  </si>
  <si>
    <t>EXP-000810</t>
  </si>
  <si>
    <t>INV-PKG-10-006-00810</t>
  </si>
  <si>
    <t>EXP-003289</t>
  </si>
  <si>
    <t>BOQ-PKG-09-01299</t>
  </si>
  <si>
    <t>INV-PKG-09-035-03289</t>
  </si>
  <si>
    <t>EXP-003372</t>
  </si>
  <si>
    <t>INV-PKG-02-013-03372</t>
  </si>
  <si>
    <t>EXP-004393</t>
  </si>
  <si>
    <t>BOQ-PKG-03-00413</t>
  </si>
  <si>
    <t>INV-PKG-03-019-04393</t>
  </si>
  <si>
    <t>EXP-004657</t>
  </si>
  <si>
    <t>BOQ-PKG-07-00677</t>
  </si>
  <si>
    <t>INV-PKG-07-003-04657</t>
  </si>
  <si>
    <t>EXP-005129</t>
  </si>
  <si>
    <t>BOQ-PKG-09-01149</t>
  </si>
  <si>
    <t>INV-PKG-09-020-05129</t>
  </si>
  <si>
    <t>EXP-005513</t>
  </si>
  <si>
    <t>BOQ-PKG-03-01533</t>
  </si>
  <si>
    <t>INV-PKG-03-019-05513</t>
  </si>
  <si>
    <t>EXP-005707</t>
  </si>
  <si>
    <t>INV-PKG-07-003-05707</t>
  </si>
  <si>
    <t>EXP-006801</t>
  </si>
  <si>
    <t>INV-PKG-01-012-06801</t>
  </si>
  <si>
    <t>EXP-006803</t>
  </si>
  <si>
    <t>INV-PKG-03-014-06803</t>
  </si>
  <si>
    <t>EXP-006830</t>
  </si>
  <si>
    <t>BOQ-PKG-10-00860</t>
  </si>
  <si>
    <t>INV-PKG-10-006-06830</t>
  </si>
  <si>
    <t>EXP-000108</t>
  </si>
  <si>
    <t>2025-02-04</t>
  </si>
  <si>
    <t>INV-PKG-08-004-00108</t>
  </si>
  <si>
    <t>EXP-000387</t>
  </si>
  <si>
    <t>INV-PKG-07-003-00387</t>
  </si>
  <si>
    <t>EXP-001086</t>
  </si>
  <si>
    <t>BOQ-PKG-06-01086</t>
  </si>
  <si>
    <t>INV-PKG-06-002-01086</t>
  </si>
  <si>
    <t>EXP-001174</t>
  </si>
  <si>
    <t>BOQ-PKG-04-01174</t>
  </si>
  <si>
    <t>INV-PKG-04-020-01174</t>
  </si>
  <si>
    <t>EXP-001625</t>
  </si>
  <si>
    <t>INV-PKG-05-016-01625</t>
  </si>
  <si>
    <t>EXP-002116</t>
  </si>
  <si>
    <t>INV-PKG-06-017-02116</t>
  </si>
  <si>
    <t>EXP-003787</t>
  </si>
  <si>
    <t>INV-PKG-07-008-03787</t>
  </si>
  <si>
    <t>EXP-004629</t>
  </si>
  <si>
    <t>INV-PKG-09-010-04629</t>
  </si>
  <si>
    <t>EXP-004645</t>
  </si>
  <si>
    <t>INV-PKG-05-026-04645</t>
  </si>
  <si>
    <t>EXP-004709</t>
  </si>
  <si>
    <t>BOQ-PKG-09-00729</t>
  </si>
  <si>
    <t>INV-PKG-09-020-04709</t>
  </si>
  <si>
    <t>EXP-006309</t>
  </si>
  <si>
    <t>BOQ-PKG-09-00339</t>
  </si>
  <si>
    <t>INV-PKG-09-010-06309</t>
  </si>
  <si>
    <t>EXP-006335</t>
  </si>
  <si>
    <t>INV-PKG-05-001-06335</t>
  </si>
  <si>
    <t>EXP-000926</t>
  </si>
  <si>
    <t>2025-02-05</t>
  </si>
  <si>
    <t>INV-PKG-06-017-00926</t>
  </si>
  <si>
    <t>EXP-001930</t>
  </si>
  <si>
    <t>BOQ-PKG-10-01930</t>
  </si>
  <si>
    <t>INV-PKG-10-006-01930</t>
  </si>
  <si>
    <t>EXP-002388</t>
  </si>
  <si>
    <t>INV-PKG-08-009-02388</t>
  </si>
  <si>
    <t>EXP-002857</t>
  </si>
  <si>
    <t>INV-PKG-07-023-02857</t>
  </si>
  <si>
    <t>EXP-003447</t>
  </si>
  <si>
    <t>INV-PKG-07-018-03447</t>
  </si>
  <si>
    <t>EXP-004407</t>
  </si>
  <si>
    <t>INV-PKG-07-033-04407</t>
  </si>
  <si>
    <t>EXP-004842</t>
  </si>
  <si>
    <t>INV-PKG-02-013-04842</t>
  </si>
  <si>
    <t>EXP-006357</t>
  </si>
  <si>
    <t>INV-PKG-07-023-06357</t>
  </si>
  <si>
    <t>EXP-000300</t>
  </si>
  <si>
    <t>2025-02-06</t>
  </si>
  <si>
    <t>INV-PKG-10-021-00300</t>
  </si>
  <si>
    <t>EXP-001171</t>
  </si>
  <si>
    <t>INV-PKG-01-017-01171</t>
  </si>
  <si>
    <t>EXP-001314</t>
  </si>
  <si>
    <t>BOQ-PKG-04-01314</t>
  </si>
  <si>
    <t>INV-PKG-04-020-01314</t>
  </si>
  <si>
    <t>EXP-002147</t>
  </si>
  <si>
    <t>BOQ-PKG-07-00157</t>
  </si>
  <si>
    <t>INV-PKG-07-013-02147</t>
  </si>
  <si>
    <t>EXP-002660</t>
  </si>
  <si>
    <t>INV-PKG-10-001-02660</t>
  </si>
  <si>
    <t>EXP-004123</t>
  </si>
  <si>
    <t>INV-PKG-03-029-04123</t>
  </si>
  <si>
    <t>EXP-004473</t>
  </si>
  <si>
    <t>INV-PKG-03-029-04473</t>
  </si>
  <si>
    <t>EXP-004491</t>
  </si>
  <si>
    <t>INV-PKG-01-012-04491</t>
  </si>
  <si>
    <t>EXP-004694</t>
  </si>
  <si>
    <t>INV-PKG-04-005-04694</t>
  </si>
  <si>
    <t>EXP-006103</t>
  </si>
  <si>
    <t>INV-PKG-03-014-06103</t>
  </si>
  <si>
    <t>EXP-006787</t>
  </si>
  <si>
    <t>BOQ-PKG-07-00817</t>
  </si>
  <si>
    <t>INV-PKG-07-033-06787</t>
  </si>
  <si>
    <t>EXP-000522</t>
  </si>
  <si>
    <t>2025-02-07</t>
  </si>
  <si>
    <t>INV-PKG-02-033-00522</t>
  </si>
  <si>
    <t>EXP-001261</t>
  </si>
  <si>
    <t>INV-PKG-01-002-01261</t>
  </si>
  <si>
    <t>EXP-001321</t>
  </si>
  <si>
    <t>INV-PKG-01-027-01321</t>
  </si>
  <si>
    <t>EXP-001550</t>
  </si>
  <si>
    <t>INV-PKG-10-011-01550</t>
  </si>
  <si>
    <t>EXP-003308</t>
  </si>
  <si>
    <t>BOQ-PKG-08-01318</t>
  </si>
  <si>
    <t>INV-PKG-08-019-03308</t>
  </si>
  <si>
    <t>EXP-004902</t>
  </si>
  <si>
    <t>BOQ-PKG-02-00922</t>
  </si>
  <si>
    <t>INV-PKG-02-003-04902</t>
  </si>
  <si>
    <t>EXP-005466</t>
  </si>
  <si>
    <t>INV-PKG-06-007-05466</t>
  </si>
  <si>
    <t>EXP-005906</t>
  </si>
  <si>
    <t>INV-PKG-06-027-05906</t>
  </si>
  <si>
    <t>EXP-006722</t>
  </si>
  <si>
    <t>BOQ-PKG-02-00752</t>
  </si>
  <si>
    <t>INV-PKG-02-003-06722</t>
  </si>
  <si>
    <t>EXP-006946</t>
  </si>
  <si>
    <t>INV-PKG-06-017-06946</t>
  </si>
  <si>
    <t>EXP-000009</t>
  </si>
  <si>
    <t>2025-02-08</t>
  </si>
  <si>
    <t>INV-PKG-09-010-00009</t>
  </si>
  <si>
    <t>EXP-000393</t>
  </si>
  <si>
    <t>INV-PKG-03-009-00393</t>
  </si>
  <si>
    <t>EXP-000534</t>
  </si>
  <si>
    <t>INV-PKG-04-010-00534</t>
  </si>
  <si>
    <t>EXP-001034</t>
  </si>
  <si>
    <t>INV-PKG-04-020-01034</t>
  </si>
  <si>
    <t>EXP-001734</t>
  </si>
  <si>
    <t>INV-PKG-04-020-01734</t>
  </si>
  <si>
    <t>EXP-001909</t>
  </si>
  <si>
    <t>BOQ-PKG-09-01909</t>
  </si>
  <si>
    <t>INV-PKG-09-020-01909</t>
  </si>
  <si>
    <t>EXP-001924</t>
  </si>
  <si>
    <t>BOQ-PKG-04-01924</t>
  </si>
  <si>
    <t>INV-PKG-04-035-01924</t>
  </si>
  <si>
    <t>EXP-002753</t>
  </si>
  <si>
    <t>INV-PKG-03-024-02753</t>
  </si>
  <si>
    <t>EXP-002991</t>
  </si>
  <si>
    <t>INV-PKG-01-017-02991</t>
  </si>
  <si>
    <t>EXP-003429</t>
  </si>
  <si>
    <t>INV-PKG-09-035-03429</t>
  </si>
  <si>
    <t>EXP-004454</t>
  </si>
  <si>
    <t>INV-PKG-04-010-04454</t>
  </si>
  <si>
    <t>EXP-005614</t>
  </si>
  <si>
    <t>BOQ-PKG-04-01634</t>
  </si>
  <si>
    <t>INV-PKG-04-015-05614</t>
  </si>
  <si>
    <t>EXP-005748</t>
  </si>
  <si>
    <t>INV-PKG-08-009-05748</t>
  </si>
  <si>
    <t>EXP-005750</t>
  </si>
  <si>
    <t>INV-PKG-10-011-05750</t>
  </si>
  <si>
    <t>EXP-006815</t>
  </si>
  <si>
    <t>INV-PKG-05-026-06815</t>
  </si>
  <si>
    <t>EXP-000531</t>
  </si>
  <si>
    <t>2025-02-09</t>
  </si>
  <si>
    <t>INV-PKG-01-007-00531</t>
  </si>
  <si>
    <t>EXP-001386</t>
  </si>
  <si>
    <t>INV-PKG-06-022-01386</t>
  </si>
  <si>
    <t>EXP-002715</t>
  </si>
  <si>
    <t>BOQ-PKG-05-00725</t>
  </si>
  <si>
    <t>INV-PKG-05-021-02715</t>
  </si>
  <si>
    <t>EXP-003684</t>
  </si>
  <si>
    <t>INV-PKG-04-010-03684</t>
  </si>
  <si>
    <t>EXP-004131</t>
  </si>
  <si>
    <t>INV-PKG-01-002-04131</t>
  </si>
  <si>
    <t>EXP-004841</t>
  </si>
  <si>
    <t>INV-PKG-01-012-04841</t>
  </si>
  <si>
    <t>EXP-005321</t>
  </si>
  <si>
    <t>BOQ-PKG-01-01341</t>
  </si>
  <si>
    <t>INV-PKG-01-002-05321</t>
  </si>
  <si>
    <t>EXP-001947</t>
  </si>
  <si>
    <t>2025-02-10</t>
  </si>
  <si>
    <t>INV-PKG-07-023-01947</t>
  </si>
  <si>
    <t>EXP-003153</t>
  </si>
  <si>
    <t>INV-PKG-03-004-03153</t>
  </si>
  <si>
    <t>EXP-006716</t>
  </si>
  <si>
    <t>INV-PKG-06-032-06716</t>
  </si>
  <si>
    <t>EXP-001517</t>
  </si>
  <si>
    <t>2025-02-11</t>
  </si>
  <si>
    <t>INV-PKG-07-013-01517</t>
  </si>
  <si>
    <t>EXP-003207</t>
  </si>
  <si>
    <t>INV-PKG-07-023-03207</t>
  </si>
  <si>
    <t>EXP-004062</t>
  </si>
  <si>
    <t>INV-PKG-02-003-04062</t>
  </si>
  <si>
    <t>EXP-004237</t>
  </si>
  <si>
    <t>INV-PKG-07-003-04237</t>
  </si>
  <si>
    <t>EXP-004244</t>
  </si>
  <si>
    <t>INV-PKG-04-010-04244</t>
  </si>
  <si>
    <t>EXP-005167</t>
  </si>
  <si>
    <t>INV-PKG-07-023-05167</t>
  </si>
  <si>
    <t>EXP-005542</t>
  </si>
  <si>
    <t>BOQ-PKG-02-01562</t>
  </si>
  <si>
    <t>INV-PKG-02-013-05542</t>
  </si>
  <si>
    <t>EXP-005611</t>
  </si>
  <si>
    <t>BOQ-PKG-01-01631</t>
  </si>
  <si>
    <t>INV-PKG-01-012-05611</t>
  </si>
  <si>
    <t>EXP-006781</t>
  </si>
  <si>
    <t>INV-PKG-01-027-06781</t>
  </si>
  <si>
    <t>EXP-000548</t>
  </si>
  <si>
    <t>2025-02-12</t>
  </si>
  <si>
    <t>INV-PKG-08-024-00548</t>
  </si>
  <si>
    <t>EXP-002313</t>
  </si>
  <si>
    <t>INV-PKG-03-004-02313</t>
  </si>
  <si>
    <t>EXP-002465</t>
  </si>
  <si>
    <t>INV-PKG-05-016-02465</t>
  </si>
  <si>
    <t>EXP-003131</t>
  </si>
  <si>
    <t>BOQ-PKG-01-01141</t>
  </si>
  <si>
    <t>INV-PKG-01-017-03131</t>
  </si>
  <si>
    <t>EXP-003889</t>
  </si>
  <si>
    <t>INV-PKG-09-005-03889</t>
  </si>
  <si>
    <t>EXP-005808</t>
  </si>
  <si>
    <t>INV-PKG-08-034-05808</t>
  </si>
  <si>
    <t>EXP-006427</t>
  </si>
  <si>
    <t>INV-PKG-07-023-06427</t>
  </si>
  <si>
    <t>EXP-006855</t>
  </si>
  <si>
    <t>INV-PKG-05-031-06855</t>
  </si>
  <si>
    <t>EXP-000587</t>
  </si>
  <si>
    <t>2025-02-13</t>
  </si>
  <si>
    <t>BOQ-PKG-07-00587</t>
  </si>
  <si>
    <t>INV-PKG-07-028-00587</t>
  </si>
  <si>
    <t>EXP-003061</t>
  </si>
  <si>
    <t>INV-PKG-01-017-03061</t>
  </si>
  <si>
    <t>EXP-003623</t>
  </si>
  <si>
    <t>INV-PKG-03-019-03623</t>
  </si>
  <si>
    <t>EXP-004164</t>
  </si>
  <si>
    <t>INV-PKG-04-035-04164</t>
  </si>
  <si>
    <t>EXP-005920</t>
  </si>
  <si>
    <t>BOQ-PKG-10-01940</t>
  </si>
  <si>
    <t>INV-PKG-10-006-05920</t>
  </si>
  <si>
    <t>EXP-000373</t>
  </si>
  <si>
    <t>2025-02-14</t>
  </si>
  <si>
    <t>INV-PKG-03-024-00373</t>
  </si>
  <si>
    <t>EXP-001236</t>
  </si>
  <si>
    <t>INV-PKG-06-012-01236</t>
  </si>
  <si>
    <t>EXP-003156</t>
  </si>
  <si>
    <t>BOQ-PKG-06-01166</t>
  </si>
  <si>
    <t>INV-PKG-06-007-03156</t>
  </si>
  <si>
    <t>EXP-003573</t>
  </si>
  <si>
    <t>BOQ-PKG-03-01583</t>
  </si>
  <si>
    <t>INV-PKG-03-004-03573</t>
  </si>
  <si>
    <t>EXP-003651</t>
  </si>
  <si>
    <t>BOQ-PKG-01-01661</t>
  </si>
  <si>
    <t>INV-PKG-01-012-03651</t>
  </si>
  <si>
    <t>EXP-004366</t>
  </si>
  <si>
    <t>INV-PKG-06-027-04366</t>
  </si>
  <si>
    <t>EXP-006030</t>
  </si>
  <si>
    <t>BOQ-PKG-10-00060</t>
  </si>
  <si>
    <t>INV-PKG-10-011-06030</t>
  </si>
  <si>
    <t>EXP-006078</t>
  </si>
  <si>
    <t>INV-PKG-08-024-06078</t>
  </si>
  <si>
    <t>EXP-000409</t>
  </si>
  <si>
    <t>2025-02-15</t>
  </si>
  <si>
    <t>BOQ-PKG-09-00409</t>
  </si>
  <si>
    <t>INV-PKG-09-025-00409</t>
  </si>
  <si>
    <t>EXP-000423</t>
  </si>
  <si>
    <t>INV-PKG-03-004-00423</t>
  </si>
  <si>
    <t>EXP-000536</t>
  </si>
  <si>
    <t>INV-PKG-06-012-00536</t>
  </si>
  <si>
    <t>EXP-000925</t>
  </si>
  <si>
    <t>BOQ-PKG-05-00925</t>
  </si>
  <si>
    <t>INV-PKG-05-016-00925</t>
  </si>
  <si>
    <t>EXP-000927</t>
  </si>
  <si>
    <t>INV-PKG-07-018-00927</t>
  </si>
  <si>
    <t>EXP-001061</t>
  </si>
  <si>
    <t>INV-PKG-01-012-01061</t>
  </si>
  <si>
    <t>EXP-004210</t>
  </si>
  <si>
    <t>BOQ-PKG-10-00230</t>
  </si>
  <si>
    <t>INV-PKG-10-011-04210</t>
  </si>
  <si>
    <t>EXP-004546</t>
  </si>
  <si>
    <t>BOQ-PKG-06-00566</t>
  </si>
  <si>
    <t>INV-PKG-06-032-04546</t>
  </si>
  <si>
    <t>EXP-004897</t>
  </si>
  <si>
    <t>INV-PKG-07-033-04897</t>
  </si>
  <si>
    <t>EXP-005104</t>
  </si>
  <si>
    <t>INV-PKG-04-030-05104</t>
  </si>
  <si>
    <t>EXP-005186</t>
  </si>
  <si>
    <t>BOQ-PKG-06-01206</t>
  </si>
  <si>
    <t>INV-PKG-06-007-05186</t>
  </si>
  <si>
    <t>EXP-006410</t>
  </si>
  <si>
    <t>INV-PKG-10-006-06410</t>
  </si>
  <si>
    <t>EXP-006758</t>
  </si>
  <si>
    <t>INV-PKG-08-004-06758</t>
  </si>
  <si>
    <t>EXP-000147</t>
  </si>
  <si>
    <t>2025-02-16</t>
  </si>
  <si>
    <t>BOQ-PKG-07-00147</t>
  </si>
  <si>
    <t>INV-PKG-07-008-00147</t>
  </si>
  <si>
    <t>EXP-001760</t>
  </si>
  <si>
    <t>BOQ-PKG-10-01760</t>
  </si>
  <si>
    <t>INV-PKG-10-011-01760</t>
  </si>
  <si>
    <t>EXP-002011</t>
  </si>
  <si>
    <t>INV-PKG-01-017-02011</t>
  </si>
  <si>
    <t>EXP-003219</t>
  </si>
  <si>
    <t>INV-PKG-09-035-03219</t>
  </si>
  <si>
    <t>EXP-003754</t>
  </si>
  <si>
    <t>INV-PKG-04-010-03754</t>
  </si>
  <si>
    <t>EXP-004399</t>
  </si>
  <si>
    <t>INV-PKG-09-025-04399</t>
  </si>
  <si>
    <t>EXP-005317</t>
  </si>
  <si>
    <t>INV-PKG-07-033-05317</t>
  </si>
  <si>
    <t>EXP-006943</t>
  </si>
  <si>
    <t>INV-PKG-03-014-06943</t>
  </si>
  <si>
    <t>EXP-006960</t>
  </si>
  <si>
    <t>BOQ-PKG-10-00990</t>
  </si>
  <si>
    <t>INV-PKG-10-031-06960</t>
  </si>
  <si>
    <t>EXP-000095</t>
  </si>
  <si>
    <t>2025-02-17</t>
  </si>
  <si>
    <t>INV-PKG-05-026-00095</t>
  </si>
  <si>
    <t>EXP-002043</t>
  </si>
  <si>
    <t>INV-PKG-03-014-02043</t>
  </si>
  <si>
    <t>EXP-004282</t>
  </si>
  <si>
    <t>INV-PKG-02-013-04282</t>
  </si>
  <si>
    <t>EXP-004389</t>
  </si>
  <si>
    <t>INV-PKG-09-015-04389</t>
  </si>
  <si>
    <t>EXP-004609</t>
  </si>
  <si>
    <t>INV-PKG-09-025-04609</t>
  </si>
  <si>
    <t>EXP-000776</t>
  </si>
  <si>
    <t>2025-02-18</t>
  </si>
  <si>
    <t>INV-PKG-06-007-00776</t>
  </si>
  <si>
    <t>EXP-003705</t>
  </si>
  <si>
    <t>BOQ-PKG-05-01715</t>
  </si>
  <si>
    <t>INV-PKG-05-031-03705</t>
  </si>
  <si>
    <t>EXP-004146</t>
  </si>
  <si>
    <t>BOQ-PKG-06-00166</t>
  </si>
  <si>
    <t>INV-PKG-06-017-04146</t>
  </si>
  <si>
    <t>EXP-004470</t>
  </si>
  <si>
    <t>INV-PKG-10-026-04470</t>
  </si>
  <si>
    <t>EXP-005743</t>
  </si>
  <si>
    <t>INV-PKG-03-004-05743</t>
  </si>
  <si>
    <t>EXP-000146</t>
  </si>
  <si>
    <t>2025-02-19</t>
  </si>
  <si>
    <t>INV-PKG-06-007-00146</t>
  </si>
  <si>
    <t>EXP-001181</t>
  </si>
  <si>
    <t>BOQ-PKG-01-01181</t>
  </si>
  <si>
    <t>INV-PKG-01-027-01181</t>
  </si>
  <si>
    <t>EXP-003088</t>
  </si>
  <si>
    <t>INV-PKG-08-009-03088</t>
  </si>
  <si>
    <t>EXP-003849</t>
  </si>
  <si>
    <t>INV-PKG-09-035-03849</t>
  </si>
  <si>
    <t>EXP-004273</t>
  </si>
  <si>
    <t>INV-PKG-03-004-04273</t>
  </si>
  <si>
    <t>EXP-005956</t>
  </si>
  <si>
    <t>BOQ-PKG-06-01976</t>
  </si>
  <si>
    <t>INV-PKG-06-007-05956</t>
  </si>
  <si>
    <t>EXP-000191</t>
  </si>
  <si>
    <t>2025-02-20</t>
  </si>
  <si>
    <t>INV-PKG-01-017-00191</t>
  </si>
  <si>
    <t>EXP-000687</t>
  </si>
  <si>
    <t>BOQ-PKG-07-00687</t>
  </si>
  <si>
    <t>INV-PKG-07-023-00687</t>
  </si>
  <si>
    <t>EXP-001450</t>
  </si>
  <si>
    <t>BOQ-PKG-10-01450</t>
  </si>
  <si>
    <t>INV-PKG-10-016-01450</t>
  </si>
  <si>
    <t>EXP-001514</t>
  </si>
  <si>
    <t>INV-PKG-04-010-01514</t>
  </si>
  <si>
    <t>EXP-002540</t>
  </si>
  <si>
    <t>INV-PKG-10-021-02540</t>
  </si>
  <si>
    <t>EXP-003250</t>
  </si>
  <si>
    <t>INV-PKG-10-031-03250</t>
  </si>
  <si>
    <t>EXP-004342</t>
  </si>
  <si>
    <t>INV-PKG-02-003-04342</t>
  </si>
  <si>
    <t>EXP-005145</t>
  </si>
  <si>
    <t>BOQ-PKG-05-01165</t>
  </si>
  <si>
    <t>INV-PKG-05-001-05145</t>
  </si>
  <si>
    <t>EXP-005431</t>
  </si>
  <si>
    <t>INV-PKG-01-007-05431</t>
  </si>
  <si>
    <t>EXP-005993</t>
  </si>
  <si>
    <t>INV-PKG-03-009-05993</t>
  </si>
  <si>
    <t>EXP-006152</t>
  </si>
  <si>
    <t>BOQ-PKG-02-00182</t>
  </si>
  <si>
    <t>INV-PKG-02-028-06152</t>
  </si>
  <si>
    <t>EXP-006590</t>
  </si>
  <si>
    <t>INV-PKG-10-011-06590</t>
  </si>
  <si>
    <t>EXP-000488</t>
  </si>
  <si>
    <t>2025-02-21</t>
  </si>
  <si>
    <t>INV-PKG-08-034-00488</t>
  </si>
  <si>
    <t>EXP-000905</t>
  </si>
  <si>
    <t>INV-PKG-05-031-00905</t>
  </si>
  <si>
    <t>EXP-002004</t>
  </si>
  <si>
    <t>INV-PKG-04-010-02004</t>
  </si>
  <si>
    <t>EXP-004480</t>
  </si>
  <si>
    <t>INV-PKG-10-001-04480</t>
  </si>
  <si>
    <t>EXP-004965</t>
  </si>
  <si>
    <t>INV-PKG-05-031-04965</t>
  </si>
  <si>
    <t>EXP-005095</t>
  </si>
  <si>
    <t>INV-PKG-05-021-05095</t>
  </si>
  <si>
    <t>EXP-005199</t>
  </si>
  <si>
    <t>INV-PKG-09-020-05199</t>
  </si>
  <si>
    <t>EXP-005994</t>
  </si>
  <si>
    <t>INV-PKG-04-010-05994</t>
  </si>
  <si>
    <t>EXP-006749</t>
  </si>
  <si>
    <t>BOQ-PKG-09-00779</t>
  </si>
  <si>
    <t>INV-PKG-09-030-06749</t>
  </si>
  <si>
    <t>EXP-000239</t>
  </si>
  <si>
    <t>2025-02-22</t>
  </si>
  <si>
    <t>INV-PKG-09-030-00239</t>
  </si>
  <si>
    <t>EXP-001481</t>
  </si>
  <si>
    <t>INV-PKG-01-012-01481</t>
  </si>
  <si>
    <t>EXP-002893</t>
  </si>
  <si>
    <t>INV-PKG-03-024-02893</t>
  </si>
  <si>
    <t>EXP-003866</t>
  </si>
  <si>
    <t>BOQ-PKG-06-01876</t>
  </si>
  <si>
    <t>INV-PKG-06-017-03866</t>
  </si>
  <si>
    <t>EXP-004829</t>
  </si>
  <si>
    <t>BOQ-PKG-09-00849</t>
  </si>
  <si>
    <t>INV-PKG-09-035-04829</t>
  </si>
  <si>
    <t>EXP-006282</t>
  </si>
  <si>
    <t>INV-PKG-02-018-06282</t>
  </si>
  <si>
    <t>EXP-001355</t>
  </si>
  <si>
    <t>2025-02-23</t>
  </si>
  <si>
    <t>INV-PKG-05-026-01355</t>
  </si>
  <si>
    <t>EXP-001849</t>
  </si>
  <si>
    <t>BOQ-PKG-09-01849</t>
  </si>
  <si>
    <t>INV-PKG-09-030-01849</t>
  </si>
  <si>
    <t>EXP-002582</t>
  </si>
  <si>
    <t>INV-PKG-02-028-02582</t>
  </si>
  <si>
    <t>EXP-003146</t>
  </si>
  <si>
    <t>INV-PKG-06-032-03146</t>
  </si>
  <si>
    <t>EXP-003218</t>
  </si>
  <si>
    <t>INV-PKG-08-034-03218</t>
  </si>
  <si>
    <t>EXP-003286</t>
  </si>
  <si>
    <t>BOQ-PKG-06-01296</t>
  </si>
  <si>
    <t>INV-PKG-06-032-03286</t>
  </si>
  <si>
    <t>EXP-003940</t>
  </si>
  <si>
    <t>BOQ-PKG-10-01950</t>
  </si>
  <si>
    <t>INV-PKG-10-021-03940</t>
  </si>
  <si>
    <t>EXP-004013</t>
  </si>
  <si>
    <t>INV-PKG-03-024-04013</t>
  </si>
  <si>
    <t>EXP-000014</t>
  </si>
  <si>
    <t>2025-02-24</t>
  </si>
  <si>
    <t>INV-PKG-04-015-00014</t>
  </si>
  <si>
    <t>EXP-000943</t>
  </si>
  <si>
    <t>INV-PKG-03-034-00943</t>
  </si>
  <si>
    <t>EXP-001312</t>
  </si>
  <si>
    <t>INV-PKG-02-018-01312</t>
  </si>
  <si>
    <t>EXP-001618</t>
  </si>
  <si>
    <t>BOQ-PKG-08-01618</t>
  </si>
  <si>
    <t>INV-PKG-08-009-01618</t>
  </si>
  <si>
    <t>EXP-001663</t>
  </si>
  <si>
    <t>INV-PKG-03-019-01663</t>
  </si>
  <si>
    <t>EXP-001813</t>
  </si>
  <si>
    <t>INV-PKG-03-029-01813</t>
  </si>
  <si>
    <t>EXP-002076</t>
  </si>
  <si>
    <t>INV-PKG-06-012-02076</t>
  </si>
  <si>
    <t>EXP-002284</t>
  </si>
  <si>
    <t>INV-PKG-04-010-02284</t>
  </si>
  <si>
    <t>EXP-002329</t>
  </si>
  <si>
    <t>INV-PKG-09-020-02329</t>
  </si>
  <si>
    <t>EXP-002331</t>
  </si>
  <si>
    <t>INV-PKG-01-022-02331</t>
  </si>
  <si>
    <t>EXP-002639</t>
  </si>
  <si>
    <t>INV-PKG-09-015-02639</t>
  </si>
  <si>
    <t>EXP-003140</t>
  </si>
  <si>
    <t>INV-PKG-10-026-03140</t>
  </si>
  <si>
    <t>EXP-004140</t>
  </si>
  <si>
    <t>INV-PKG-10-011-04140</t>
  </si>
  <si>
    <t>EXP-004433</t>
  </si>
  <si>
    <t>BOQ-PKG-03-00453</t>
  </si>
  <si>
    <t>INV-PKG-03-024-04433</t>
  </si>
  <si>
    <t>EXP-004868</t>
  </si>
  <si>
    <t>INV-PKG-08-004-04868</t>
  </si>
  <si>
    <t>EXP-004934</t>
  </si>
  <si>
    <t>INV-PKG-04-035-04934</t>
  </si>
  <si>
    <t>EXP-005412</t>
  </si>
  <si>
    <t>INV-PKG-02-023-05412</t>
  </si>
  <si>
    <t>EXP-005854</t>
  </si>
  <si>
    <t>BOQ-PKG-04-01874</t>
  </si>
  <si>
    <t>INV-PKG-04-010-05854</t>
  </si>
  <si>
    <t>EXP-001041</t>
  </si>
  <si>
    <t>2025-02-25</t>
  </si>
  <si>
    <t>INV-PKG-01-027-01041</t>
  </si>
  <si>
    <t>EXP-001918</t>
  </si>
  <si>
    <t>INV-PKG-08-029-01918</t>
  </si>
  <si>
    <t>EXP-005935</t>
  </si>
  <si>
    <t>INV-PKG-05-021-05935</t>
  </si>
  <si>
    <t>EXP-000110</t>
  </si>
  <si>
    <t>2025-02-26</t>
  </si>
  <si>
    <t>INV-PKG-10-006-00110</t>
  </si>
  <si>
    <t>EXP-001635</t>
  </si>
  <si>
    <t>INV-PKG-05-026-01635</t>
  </si>
  <si>
    <t>EXP-004555</t>
  </si>
  <si>
    <t>INV-PKG-05-006-04555</t>
  </si>
  <si>
    <t>EXP-004830</t>
  </si>
  <si>
    <t>BOQ-PKG-10-00850</t>
  </si>
  <si>
    <t>INV-PKG-10-001-04830</t>
  </si>
  <si>
    <t>EXP-006694</t>
  </si>
  <si>
    <t>BOQ-PKG-04-00724</t>
  </si>
  <si>
    <t>INV-PKG-04-010-06694</t>
  </si>
  <si>
    <t>EXP-000681</t>
  </si>
  <si>
    <t>2025-02-27</t>
  </si>
  <si>
    <t>BOQ-PKG-01-00681</t>
  </si>
  <si>
    <t>INV-PKG-01-017-00681</t>
  </si>
  <si>
    <t>EXP-003094</t>
  </si>
  <si>
    <t>BOQ-PKG-04-01104</t>
  </si>
  <si>
    <t>INV-PKG-04-015-03094</t>
  </si>
  <si>
    <t>EXP-003971</t>
  </si>
  <si>
    <t>BOQ-PKG-01-01981</t>
  </si>
  <si>
    <t>INV-PKG-01-017-03971</t>
  </si>
  <si>
    <t>EXP-004006</t>
  </si>
  <si>
    <t>BOQ-PKG-06-00026</t>
  </si>
  <si>
    <t>INV-PKG-06-017-04006</t>
  </si>
  <si>
    <t>EXP-004477</t>
  </si>
  <si>
    <t>INV-PKG-07-033-04477</t>
  </si>
  <si>
    <t>EXP-004683</t>
  </si>
  <si>
    <t>INV-PKG-03-029-04683</t>
  </si>
  <si>
    <t>EXP-006896</t>
  </si>
  <si>
    <t>INV-PKG-06-002-06896</t>
  </si>
  <si>
    <t>EXP-001306</t>
  </si>
  <si>
    <t>2025-02-28</t>
  </si>
  <si>
    <t>INV-PKG-06-012-01306</t>
  </si>
  <si>
    <t>EXP-001669</t>
  </si>
  <si>
    <t>BOQ-PKG-09-01669</t>
  </si>
  <si>
    <t>INV-PKG-09-025-01669</t>
  </si>
  <si>
    <t>EXP-002057</t>
  </si>
  <si>
    <t>INV-PKG-07-028-02057</t>
  </si>
  <si>
    <t>EXP-002346</t>
  </si>
  <si>
    <t>INV-PKG-06-002-02346</t>
  </si>
  <si>
    <t>EXP-002836</t>
  </si>
  <si>
    <t>INV-PKG-06-002-02836</t>
  </si>
  <si>
    <t>EXP-003186</t>
  </si>
  <si>
    <t>INV-PKG-06-002-03186</t>
  </si>
  <si>
    <t>EXP-003667</t>
  </si>
  <si>
    <t>BOQ-PKG-07-01677</t>
  </si>
  <si>
    <t>INV-PKG-07-028-03667</t>
  </si>
  <si>
    <t>EXP-004044</t>
  </si>
  <si>
    <t>INV-PKG-04-020-04044</t>
  </si>
  <si>
    <t>EXP-005047</t>
  </si>
  <si>
    <t>INV-PKG-07-008-05047</t>
  </si>
  <si>
    <t>EXP-005318</t>
  </si>
  <si>
    <t>INV-PKG-08-034-05318</t>
  </si>
  <si>
    <t>EXP-006388</t>
  </si>
  <si>
    <t>BOQ-PKG-08-00418</t>
  </si>
  <si>
    <t>INV-PKG-08-019-06388</t>
  </si>
  <si>
    <t>EXP-001023</t>
  </si>
  <si>
    <t>2025-03-01</t>
  </si>
  <si>
    <t>BOQ-PKG-03-01023</t>
  </si>
  <si>
    <t>INV-PKG-03-009-01023</t>
  </si>
  <si>
    <t>EXP-001465</t>
  </si>
  <si>
    <t>BOQ-PKG-05-01465</t>
  </si>
  <si>
    <t>INV-PKG-05-031-01465</t>
  </si>
  <si>
    <t>EXP-001708</t>
  </si>
  <si>
    <t>INV-PKG-08-029-01708</t>
  </si>
  <si>
    <t>EXP-002042</t>
  </si>
  <si>
    <t>INV-PKG-02-013-02042</t>
  </si>
  <si>
    <t>EXP-002504</t>
  </si>
  <si>
    <t>INV-PKG-04-020-02504</t>
  </si>
  <si>
    <t>EXP-002665</t>
  </si>
  <si>
    <t>INV-PKG-05-006-02665</t>
  </si>
  <si>
    <t>EXP-002752</t>
  </si>
  <si>
    <t>INV-PKG-02-023-02752</t>
  </si>
  <si>
    <t>EXP-003305</t>
  </si>
  <si>
    <t>BOQ-PKG-05-01315</t>
  </si>
  <si>
    <t>INV-PKG-05-016-03305</t>
  </si>
  <si>
    <t>EXP-006343</t>
  </si>
  <si>
    <t>INV-PKG-03-009-06343</t>
  </si>
  <si>
    <t>EXP-006807</t>
  </si>
  <si>
    <t>INV-PKG-07-018-06807</t>
  </si>
  <si>
    <t>EXP-000580</t>
  </si>
  <si>
    <t>2025-03-02</t>
  </si>
  <si>
    <t>INV-PKG-10-021-00580</t>
  </si>
  <si>
    <t>EXP-000937</t>
  </si>
  <si>
    <t>INV-PKG-07-028-00937</t>
  </si>
  <si>
    <t>EXP-001274</t>
  </si>
  <si>
    <t>INV-PKG-04-015-01274</t>
  </si>
  <si>
    <t>EXP-002154</t>
  </si>
  <si>
    <t>INV-PKG-04-020-02154</t>
  </si>
  <si>
    <t>EXP-002172</t>
  </si>
  <si>
    <t>INV-PKG-02-003-02172</t>
  </si>
  <si>
    <t>EXP-003790</t>
  </si>
  <si>
    <t>BOQ-PKG-10-01800</t>
  </si>
  <si>
    <t>INV-PKG-10-011-03790</t>
  </si>
  <si>
    <t>EXP-003914</t>
  </si>
  <si>
    <t>INV-PKG-04-030-03914</t>
  </si>
  <si>
    <t>EXP-004307</t>
  </si>
  <si>
    <t>INV-PKG-07-003-04307</t>
  </si>
  <si>
    <t>EXP-004495</t>
  </si>
  <si>
    <t>INV-PKG-05-016-04495</t>
  </si>
  <si>
    <t>EXP-006204</t>
  </si>
  <si>
    <t>INV-PKG-04-010-06204</t>
  </si>
  <si>
    <t>EXP-006962</t>
  </si>
  <si>
    <t>INV-PKG-02-033-06962</t>
  </si>
  <si>
    <t>EXP-000819</t>
  </si>
  <si>
    <t>2025-03-03</t>
  </si>
  <si>
    <t>INV-PKG-09-015-00819</t>
  </si>
  <si>
    <t>EXP-001300</t>
  </si>
  <si>
    <t>BOQ-PKG-10-01300</t>
  </si>
  <si>
    <t>INV-PKG-10-006-01300</t>
  </si>
  <si>
    <t>EXP-001315</t>
  </si>
  <si>
    <t>INV-PKG-05-021-01315</t>
  </si>
  <si>
    <t>EXP-001780</t>
  </si>
  <si>
    <t>BOQ-PKG-10-01780</t>
  </si>
  <si>
    <t>INV-PKG-10-031-01780</t>
  </si>
  <si>
    <t>EXP-003779</t>
  </si>
  <si>
    <t>INV-PKG-09-035-03779</t>
  </si>
  <si>
    <t>EXP-005207</t>
  </si>
  <si>
    <t>INV-PKG-07-028-05207</t>
  </si>
  <si>
    <t>EXP-005801</t>
  </si>
  <si>
    <t>INV-PKG-01-027-05801</t>
  </si>
  <si>
    <t>EXP-006090</t>
  </si>
  <si>
    <t>INV-PKG-10-001-06090</t>
  </si>
  <si>
    <t>EXP-006557</t>
  </si>
  <si>
    <t>INV-PKG-07-013-06557</t>
  </si>
  <si>
    <t>EXP-006844</t>
  </si>
  <si>
    <t>BOQ-PKG-04-00874</t>
  </si>
  <si>
    <t>INV-PKG-04-020-06844</t>
  </si>
  <si>
    <t>EXP-000600</t>
  </si>
  <si>
    <t>2025-03-04</t>
  </si>
  <si>
    <t>BOQ-PKG-10-00600</t>
  </si>
  <si>
    <t>INV-PKG-10-006-00600</t>
  </si>
  <si>
    <t>EXP-001874</t>
  </si>
  <si>
    <t>INV-PKG-04-020-01874</t>
  </si>
  <si>
    <t>EXP-002362</t>
  </si>
  <si>
    <t>INV-PKG-02-018-02362</t>
  </si>
  <si>
    <t>EXP-002393</t>
  </si>
  <si>
    <t>INV-PKG-03-014-02393</t>
  </si>
  <si>
    <t>EXP-003284</t>
  </si>
  <si>
    <t>INV-PKG-04-030-03284</t>
  </si>
  <si>
    <t>EXP-003582</t>
  </si>
  <si>
    <t>INV-PKG-02-013-03582</t>
  </si>
  <si>
    <t>EXP-004138</t>
  </si>
  <si>
    <t>INV-PKG-08-009-04138</t>
  </si>
  <si>
    <t>EXP-004401</t>
  </si>
  <si>
    <t>INV-PKG-01-027-04401</t>
  </si>
  <si>
    <t>EXP-006878</t>
  </si>
  <si>
    <t>INV-PKG-08-019-06878</t>
  </si>
  <si>
    <t>EXP-006921</t>
  </si>
  <si>
    <t>INV-PKG-01-027-06921</t>
  </si>
  <si>
    <t>EXP-003451</t>
  </si>
  <si>
    <t>2025-03-05</t>
  </si>
  <si>
    <t>INV-PKG-01-022-03451</t>
  </si>
  <si>
    <t>EXP-006252</t>
  </si>
  <si>
    <t>INV-PKG-02-023-06252</t>
  </si>
  <si>
    <t>EXP-000224</t>
  </si>
  <si>
    <t>2025-03-06</t>
  </si>
  <si>
    <t>INV-PKG-04-015-00224</t>
  </si>
  <si>
    <t>EXP-002986</t>
  </si>
  <si>
    <t>INV-PKG-06-012-02986</t>
  </si>
  <si>
    <t>EXP-003217</t>
  </si>
  <si>
    <t>INV-PKG-07-033-03217</t>
  </si>
  <si>
    <t>EXP-003417</t>
  </si>
  <si>
    <t>BOQ-PKG-07-01427</t>
  </si>
  <si>
    <t>INV-PKG-07-023-03417</t>
  </si>
  <si>
    <t>EXP-004465</t>
  </si>
  <si>
    <t>INV-PKG-05-021-04465</t>
  </si>
  <si>
    <t>EXP-004780</t>
  </si>
  <si>
    <t>INV-PKG-10-021-04780</t>
  </si>
  <si>
    <t>EXP-004885</t>
  </si>
  <si>
    <t>INV-PKG-05-021-04885</t>
  </si>
  <si>
    <t>EXP-002436</t>
  </si>
  <si>
    <t>2025-03-07</t>
  </si>
  <si>
    <t>INV-PKG-06-022-02436</t>
  </si>
  <si>
    <t>EXP-002457</t>
  </si>
  <si>
    <t>INV-PKG-07-008-02457</t>
  </si>
  <si>
    <t>EXP-002838</t>
  </si>
  <si>
    <t>INV-PKG-08-004-02838</t>
  </si>
  <si>
    <t>EXP-003588</t>
  </si>
  <si>
    <t>BOQ-PKG-08-01598</t>
  </si>
  <si>
    <t>INV-PKG-08-019-03588</t>
  </si>
  <si>
    <t>EXP-004162</t>
  </si>
  <si>
    <t>INV-PKG-02-033-04162</t>
  </si>
  <si>
    <t>EXP-004376</t>
  </si>
  <si>
    <t>INV-PKG-06-002-04376</t>
  </si>
  <si>
    <t>EXP-004983</t>
  </si>
  <si>
    <t>INV-PKG-03-014-04983</t>
  </si>
  <si>
    <t>EXP-006887</t>
  </si>
  <si>
    <t>INV-PKG-07-028-06887</t>
  </si>
  <si>
    <t>EXP-001112</t>
  </si>
  <si>
    <t>2025-03-08</t>
  </si>
  <si>
    <t>INV-PKG-02-028-01112</t>
  </si>
  <si>
    <t>EXP-002454</t>
  </si>
  <si>
    <t>BOQ-PKG-04-00464</t>
  </si>
  <si>
    <t>INV-PKG-04-005-02454</t>
  </si>
  <si>
    <t>EXP-004100</t>
  </si>
  <si>
    <t>INV-PKG-10-006-04100</t>
  </si>
  <si>
    <t>EXP-005520</t>
  </si>
  <si>
    <t>INV-PKG-10-026-05520</t>
  </si>
  <si>
    <t>EXP-000058</t>
  </si>
  <si>
    <t>2025-03-09</t>
  </si>
  <si>
    <t>INV-PKG-08-024-00058</t>
  </si>
  <si>
    <t>EXP-002237</t>
  </si>
  <si>
    <t>INV-PKG-07-033-02237</t>
  </si>
  <si>
    <t>EXP-005795</t>
  </si>
  <si>
    <t>BOQ-PKG-05-01815</t>
  </si>
  <si>
    <t>INV-PKG-05-021-05795</t>
  </si>
  <si>
    <t>EXP-006577</t>
  </si>
  <si>
    <t>INV-PKG-07-033-06577</t>
  </si>
  <si>
    <t>EXP-000004</t>
  </si>
  <si>
    <t>2025-03-10</t>
  </si>
  <si>
    <t>INV-PKG-04-005-00004</t>
  </si>
  <si>
    <t>EXP-000073</t>
  </si>
  <si>
    <t>BOQ-PKG-03-00073</t>
  </si>
  <si>
    <t>INV-PKG-03-004-00073</t>
  </si>
  <si>
    <t>EXP-000378</t>
  </si>
  <si>
    <t>INV-PKG-08-029-00378</t>
  </si>
  <si>
    <t>EXP-000466</t>
  </si>
  <si>
    <t>BOQ-PKG-06-00466</t>
  </si>
  <si>
    <t>INV-PKG-06-012-00466</t>
  </si>
  <si>
    <t>EXP-001129</t>
  </si>
  <si>
    <t>BOQ-PKG-09-01129</t>
  </si>
  <si>
    <t>INV-PKG-09-010-01129</t>
  </si>
  <si>
    <t>EXP-001648</t>
  </si>
  <si>
    <t>BOQ-PKG-08-01648</t>
  </si>
  <si>
    <t>INV-PKG-08-004-01648</t>
  </si>
  <si>
    <t>EXP-002168</t>
  </si>
  <si>
    <t>2025-03-11</t>
  </si>
  <si>
    <t>INV-PKG-08-034-02168</t>
  </si>
  <si>
    <t>EXP-003947</t>
  </si>
  <si>
    <t>INV-PKG-07-028-03947</t>
  </si>
  <si>
    <t>EXP-005596</t>
  </si>
  <si>
    <t>BOQ-PKG-06-01616</t>
  </si>
  <si>
    <t>INV-PKG-06-032-05596</t>
  </si>
  <si>
    <t>EXP-001795</t>
  </si>
  <si>
    <t>2025-03-12</t>
  </si>
  <si>
    <t>INV-PKG-05-011-01795</t>
  </si>
  <si>
    <t>EXP-003006</t>
  </si>
  <si>
    <t>INV-PKG-06-032-03006</t>
  </si>
  <si>
    <t>EXP-004708</t>
  </si>
  <si>
    <t>BOQ-PKG-08-00728</t>
  </si>
  <si>
    <t>INV-PKG-08-019-04708</t>
  </si>
  <si>
    <t>EXP-004809</t>
  </si>
  <si>
    <t>INV-PKG-09-015-04809</t>
  </si>
  <si>
    <t>EXP-005926</t>
  </si>
  <si>
    <t>INV-PKG-06-012-05926</t>
  </si>
  <si>
    <t>EXP-006523</t>
  </si>
  <si>
    <t>INV-PKG-03-014-06523</t>
  </si>
  <si>
    <t>EXP-006792</t>
  </si>
  <si>
    <t>BOQ-PKG-02-00822</t>
  </si>
  <si>
    <t>INV-PKG-02-003-06792</t>
  </si>
  <si>
    <t>EXP-002577</t>
  </si>
  <si>
    <t>2025-03-13</t>
  </si>
  <si>
    <t>INV-PKG-07-023-02577</t>
  </si>
  <si>
    <t>EXP-006339</t>
  </si>
  <si>
    <t>INV-PKG-09-005-06339</t>
  </si>
  <si>
    <t>EXP-000200</t>
  </si>
  <si>
    <t>2025-03-14</t>
  </si>
  <si>
    <t>INV-PKG-10-026-00200</t>
  </si>
  <si>
    <t>EXP-000421</t>
  </si>
  <si>
    <t>INV-PKG-01-002-00421</t>
  </si>
  <si>
    <t>EXP-002663</t>
  </si>
  <si>
    <t>INV-PKG-03-004-02663</t>
  </si>
  <si>
    <t>EXP-004272</t>
  </si>
  <si>
    <t>BOQ-PKG-02-00292</t>
  </si>
  <si>
    <t>INV-PKG-02-003-04272</t>
  </si>
  <si>
    <t>EXP-004341</t>
  </si>
  <si>
    <t>BOQ-PKG-01-00361</t>
  </si>
  <si>
    <t>INV-PKG-01-002-04341</t>
  </si>
  <si>
    <t>EXP-004745</t>
  </si>
  <si>
    <t>INV-PKG-05-021-04745</t>
  </si>
  <si>
    <t>EXP-004861</t>
  </si>
  <si>
    <t>INV-PKG-01-032-04861</t>
  </si>
  <si>
    <t>EXP-006400</t>
  </si>
  <si>
    <t>INV-PKG-10-031-06400</t>
  </si>
  <si>
    <t>EXP-000728</t>
  </si>
  <si>
    <t>2025-03-15</t>
  </si>
  <si>
    <t>INV-PKG-08-029-00728</t>
  </si>
  <si>
    <t>EXP-001400</t>
  </si>
  <si>
    <t>INV-PKG-10-001-01400</t>
  </si>
  <si>
    <t>EXP-003707</t>
  </si>
  <si>
    <t>BOQ-PKG-07-01717</t>
  </si>
  <si>
    <t>INV-PKG-07-033-03707</t>
  </si>
  <si>
    <t>EXP-004989</t>
  </si>
  <si>
    <t>INV-PKG-09-020-04989</t>
  </si>
  <si>
    <t>EXP-005536</t>
  </si>
  <si>
    <t>BOQ-PKG-06-01556</t>
  </si>
  <si>
    <t>INV-PKG-06-007-05536</t>
  </si>
  <si>
    <t>EXP-006689</t>
  </si>
  <si>
    <t>INV-PKG-09-005-06689</t>
  </si>
  <si>
    <t>EXP-006817</t>
  </si>
  <si>
    <t>INV-PKG-07-028-06817</t>
  </si>
  <si>
    <t>EXP-000225</t>
  </si>
  <si>
    <t>2025-03-16</t>
  </si>
  <si>
    <t>INV-PKG-05-016-00225</t>
  </si>
  <si>
    <t>EXP-000887</t>
  </si>
  <si>
    <t>INV-PKG-07-013-00887</t>
  </si>
  <si>
    <t>EXP-000934</t>
  </si>
  <si>
    <t>INV-PKG-04-025-00934</t>
  </si>
  <si>
    <t>EXP-000936</t>
  </si>
  <si>
    <t>INV-PKG-06-027-00936</t>
  </si>
  <si>
    <t>EXP-001095</t>
  </si>
  <si>
    <t>BOQ-PKG-05-01095</t>
  </si>
  <si>
    <t>INV-PKG-05-011-01095</t>
  </si>
  <si>
    <t>EXP-003501</t>
  </si>
  <si>
    <t>INV-PKG-01-002-03501</t>
  </si>
  <si>
    <t>EXP-003767</t>
  </si>
  <si>
    <t>INV-PKG-07-023-03767</t>
  </si>
  <si>
    <t>EXP-004147</t>
  </si>
  <si>
    <t>INV-PKG-07-018-04147</t>
  </si>
  <si>
    <t>EXP-004324</t>
  </si>
  <si>
    <t>INV-PKG-04-020-04324</t>
  </si>
  <si>
    <t>EXP-000556</t>
  </si>
  <si>
    <t>2025-03-17</t>
  </si>
  <si>
    <t>INV-PKG-06-032-00556</t>
  </si>
  <si>
    <t>EXP-000716</t>
  </si>
  <si>
    <t>BOQ-PKG-06-00716</t>
  </si>
  <si>
    <t>INV-PKG-06-017-00716</t>
  </si>
  <si>
    <t>EXP-000733</t>
  </si>
  <si>
    <t>INV-PKG-03-034-00733</t>
  </si>
  <si>
    <t>EXP-001203</t>
  </si>
  <si>
    <t>INV-PKG-03-014-01203</t>
  </si>
  <si>
    <t>EXP-001480</t>
  </si>
  <si>
    <t>BOQ-PKG-10-01480</t>
  </si>
  <si>
    <t>INV-PKG-10-011-01480</t>
  </si>
  <si>
    <t>EXP-001644</t>
  </si>
  <si>
    <t>INV-PKG-04-035-01644</t>
  </si>
  <si>
    <t>EXP-001935</t>
  </si>
  <si>
    <t>INV-PKG-05-011-01935</t>
  </si>
  <si>
    <t>EXP-003060</t>
  </si>
  <si>
    <t>INV-PKG-10-016-03060</t>
  </si>
  <si>
    <t>EXP-003777</t>
  </si>
  <si>
    <t>INV-PKG-07-033-03777</t>
  </si>
  <si>
    <t>EXP-005483</t>
  </si>
  <si>
    <t>BOQ-PKG-03-01503</t>
  </si>
  <si>
    <t>INV-PKG-03-024-05483</t>
  </si>
  <si>
    <t>EXP-005820</t>
  </si>
  <si>
    <t>INV-PKG-10-011-05820</t>
  </si>
  <si>
    <t>EXP-001142</t>
  </si>
  <si>
    <t>2025-03-18</t>
  </si>
  <si>
    <t>BOQ-PKG-02-01142</t>
  </si>
  <si>
    <t>INV-PKG-02-023-01142</t>
  </si>
  <si>
    <t>EXP-001726</t>
  </si>
  <si>
    <t>INV-PKG-06-012-01726</t>
  </si>
  <si>
    <t>EXP-002822</t>
  </si>
  <si>
    <t>INV-PKG-02-023-02822</t>
  </si>
  <si>
    <t>EXP-003367</t>
  </si>
  <si>
    <t>BOQ-PKG-07-01377</t>
  </si>
  <si>
    <t>INV-PKG-07-008-03367</t>
  </si>
  <si>
    <t>EXP-003759</t>
  </si>
  <si>
    <t>INV-PKG-09-015-03759</t>
  </si>
  <si>
    <t>EXP-000909</t>
  </si>
  <si>
    <t>2025-03-19</t>
  </si>
  <si>
    <t>INV-PKG-09-035-00909</t>
  </si>
  <si>
    <t>EXP-001791</t>
  </si>
  <si>
    <t>BOQ-PKG-01-01791</t>
  </si>
  <si>
    <t>INV-PKG-01-007-01791</t>
  </si>
  <si>
    <t>EXP-002171</t>
  </si>
  <si>
    <t>INV-PKG-01-002-02171</t>
  </si>
  <si>
    <t>EXP-002433</t>
  </si>
  <si>
    <t>INV-PKG-03-019-02433</t>
  </si>
  <si>
    <t>EXP-003885</t>
  </si>
  <si>
    <t>INV-PKG-05-001-03885</t>
  </si>
  <si>
    <t>EXP-004303</t>
  </si>
  <si>
    <t>INV-PKG-03-034-04303</t>
  </si>
  <si>
    <t>EXP-004446</t>
  </si>
  <si>
    <t>INV-PKG-06-002-04446</t>
  </si>
  <si>
    <t>EXP-004490</t>
  </si>
  <si>
    <t>INV-PKG-10-011-04490</t>
  </si>
  <si>
    <t>EXP-006167</t>
  </si>
  <si>
    <t>INV-PKG-07-008-06167</t>
  </si>
  <si>
    <t>EXP-000268</t>
  </si>
  <si>
    <t>2025-03-20</t>
  </si>
  <si>
    <t>INV-PKG-08-024-00268</t>
  </si>
  <si>
    <t>EXP-001598</t>
  </si>
  <si>
    <t>INV-PKG-08-024-01598</t>
  </si>
  <si>
    <t>EXP-002202</t>
  </si>
  <si>
    <t>INV-PKG-02-033-02202</t>
  </si>
  <si>
    <t>EXP-002592</t>
  </si>
  <si>
    <t>INV-PKG-02-003-02592</t>
  </si>
  <si>
    <t>EXP-003899</t>
  </si>
  <si>
    <t>INV-PKG-09-015-03899</t>
  </si>
  <si>
    <t>EXP-004126</t>
  </si>
  <si>
    <t>INV-PKG-06-032-04126</t>
  </si>
  <si>
    <t>EXP-004335</t>
  </si>
  <si>
    <t>INV-PKG-05-031-04335</t>
  </si>
  <si>
    <t>EXP-000523</t>
  </si>
  <si>
    <t>2025-03-21</t>
  </si>
  <si>
    <t>INV-PKG-03-034-00523</t>
  </si>
  <si>
    <t>EXP-001057</t>
  </si>
  <si>
    <t>INV-PKG-07-008-01057</t>
  </si>
  <si>
    <t>EXP-001571</t>
  </si>
  <si>
    <t>INV-PKG-01-032-01571</t>
  </si>
  <si>
    <t>EXP-006050</t>
  </si>
  <si>
    <t>BOQ-PKG-10-00080</t>
  </si>
  <si>
    <t>INV-PKG-10-031-06050</t>
  </si>
  <si>
    <t>EXP-000377</t>
  </si>
  <si>
    <t>2025-03-22</t>
  </si>
  <si>
    <t>INV-PKG-07-028-00377</t>
  </si>
  <si>
    <t>EXP-000761</t>
  </si>
  <si>
    <t>INV-PKG-01-027-00761</t>
  </si>
  <si>
    <t>EXP-000772</t>
  </si>
  <si>
    <t>INV-PKG-02-003-00772</t>
  </si>
  <si>
    <t>EXP-001139</t>
  </si>
  <si>
    <t>INV-PKG-09-020-01139</t>
  </si>
  <si>
    <t>EXP-002022</t>
  </si>
  <si>
    <t>INV-PKG-02-028-02022</t>
  </si>
  <si>
    <t>EXP-002163</t>
  </si>
  <si>
    <t>INV-PKG-03-029-02163</t>
  </si>
  <si>
    <t>EXP-003733</t>
  </si>
  <si>
    <t>BOQ-PKG-03-01743</t>
  </si>
  <si>
    <t>INV-PKG-03-024-03733</t>
  </si>
  <si>
    <t>EXP-004053</t>
  </si>
  <si>
    <t>INV-PKG-03-029-04053</t>
  </si>
  <si>
    <t>EXP-004074</t>
  </si>
  <si>
    <t>BOQ-PKG-04-00094</t>
  </si>
  <si>
    <t>INV-PKG-04-015-04074</t>
  </si>
  <si>
    <t>EXP-004377</t>
  </si>
  <si>
    <t>INV-PKG-07-003-04377</t>
  </si>
  <si>
    <t>EXP-004785</t>
  </si>
  <si>
    <t>BOQ-PKG-05-00805</t>
  </si>
  <si>
    <t>INV-PKG-05-026-04785</t>
  </si>
  <si>
    <t>EXP-005084</t>
  </si>
  <si>
    <t>INV-PKG-04-010-05084</t>
  </si>
  <si>
    <t>EXP-005273</t>
  </si>
  <si>
    <t>INV-PKG-03-024-05273</t>
  </si>
  <si>
    <t>EXP-006407</t>
  </si>
  <si>
    <t>INV-PKG-07-003-06407</t>
  </si>
  <si>
    <t>EXP-000647</t>
  </si>
  <si>
    <t>2025-03-23</t>
  </si>
  <si>
    <t>BOQ-PKG-07-00647</t>
  </si>
  <si>
    <t>INV-PKG-07-018-00647</t>
  </si>
  <si>
    <t>EXP-002355</t>
  </si>
  <si>
    <t>INV-PKG-05-011-02355</t>
  </si>
  <si>
    <t>EXP-003709</t>
  </si>
  <si>
    <t>INV-PKG-09-035-03709</t>
  </si>
  <si>
    <t>EXP-004007</t>
  </si>
  <si>
    <t>INV-PKG-07-018-04007</t>
  </si>
  <si>
    <t>EXP-004888</t>
  </si>
  <si>
    <t>INV-PKG-08-024-04888</t>
  </si>
  <si>
    <t>EXP-005017</t>
  </si>
  <si>
    <t>BOQ-PKG-07-01037</t>
  </si>
  <si>
    <t>INV-PKG-07-013-05017</t>
  </si>
  <si>
    <t>EXP-005735</t>
  </si>
  <si>
    <t>INV-PKG-05-031-05735</t>
  </si>
  <si>
    <t>EXP-000422</t>
  </si>
  <si>
    <t>2025-03-24</t>
  </si>
  <si>
    <t>BOQ-PKG-02-00422</t>
  </si>
  <si>
    <t>INV-PKG-02-003-00422</t>
  </si>
  <si>
    <t>EXP-002252</t>
  </si>
  <si>
    <t>BOQ-PKG-02-00262</t>
  </si>
  <si>
    <t>INV-PKG-02-013-02252</t>
  </si>
  <si>
    <t>EXP-002621</t>
  </si>
  <si>
    <t>INV-PKG-01-032-02621</t>
  </si>
  <si>
    <t>EXP-002732</t>
  </si>
  <si>
    <t>INV-PKG-02-003-02732</t>
  </si>
  <si>
    <t>EXP-002989</t>
  </si>
  <si>
    <t>INV-PKG-09-015-02989</t>
  </si>
  <si>
    <t>EXP-003090</t>
  </si>
  <si>
    <t>INV-PKG-10-011-03090</t>
  </si>
  <si>
    <t>EXP-004058</t>
  </si>
  <si>
    <t>BOQ-PKG-08-00078</t>
  </si>
  <si>
    <t>INV-PKG-08-034-04058</t>
  </si>
  <si>
    <t>EXP-002766</t>
  </si>
  <si>
    <t>2025-03-25</t>
  </si>
  <si>
    <t>INV-PKG-06-002-02766</t>
  </si>
  <si>
    <t>EXP-003604</t>
  </si>
  <si>
    <t>INV-PKG-04-035-03604</t>
  </si>
  <si>
    <t>EXP-003681</t>
  </si>
  <si>
    <t>BOQ-PKG-01-01691</t>
  </si>
  <si>
    <t>INV-PKG-01-007-03681</t>
  </si>
  <si>
    <t>EXP-005315</t>
  </si>
  <si>
    <t>BOQ-PKG-05-01335</t>
  </si>
  <si>
    <t>INV-PKG-05-031-05315</t>
  </si>
  <si>
    <t>EXP-005637</t>
  </si>
  <si>
    <t>BOQ-PKG-07-01657</t>
  </si>
  <si>
    <t>INV-PKG-07-003-05637</t>
  </si>
  <si>
    <t>EXP-005790</t>
  </si>
  <si>
    <t>INV-PKG-10-016-05790</t>
  </si>
  <si>
    <t>EXP-006984</t>
  </si>
  <si>
    <t>INV-PKG-04-020-06984</t>
  </si>
  <si>
    <t>EXP-000551</t>
  </si>
  <si>
    <t>2025-03-26</t>
  </si>
  <si>
    <t>INV-PKG-01-027-00551</t>
  </si>
  <si>
    <t>EXP-001296</t>
  </si>
  <si>
    <t>INV-PKG-06-002-01296</t>
  </si>
  <si>
    <t>EXP-001888</t>
  </si>
  <si>
    <t>INV-PKG-08-034-01888</t>
  </si>
  <si>
    <t>EXP-002411</t>
  </si>
  <si>
    <t>INV-PKG-01-032-02411</t>
  </si>
  <si>
    <t>EXP-003552</t>
  </si>
  <si>
    <t>INV-PKG-02-018-03552</t>
  </si>
  <si>
    <t>EXP-003617</t>
  </si>
  <si>
    <t>INV-PKG-07-013-03617</t>
  </si>
  <si>
    <t>EXP-005733</t>
  </si>
  <si>
    <t>BOQ-PKG-03-01753</t>
  </si>
  <si>
    <t>INV-PKG-03-029-05733</t>
  </si>
  <si>
    <t>EXP-006485</t>
  </si>
  <si>
    <t>INV-PKG-05-011-06485</t>
  </si>
  <si>
    <t>EXP-006657</t>
  </si>
  <si>
    <t>INV-PKG-07-008-06657</t>
  </si>
  <si>
    <t>EXP-006810</t>
  </si>
  <si>
    <t>INV-PKG-10-021-06810</t>
  </si>
  <si>
    <t>EXP-000293</t>
  </si>
  <si>
    <t>2025-03-27</t>
  </si>
  <si>
    <t>INV-PKG-03-014-00293</t>
  </si>
  <si>
    <t>EXP-000583</t>
  </si>
  <si>
    <t>INV-PKG-03-024-00583</t>
  </si>
  <si>
    <t>EXP-001110</t>
  </si>
  <si>
    <t>INV-PKG-10-026-01110</t>
  </si>
  <si>
    <t>EXP-002333</t>
  </si>
  <si>
    <t>INV-PKG-03-024-02333</t>
  </si>
  <si>
    <t>EXP-004417</t>
  </si>
  <si>
    <t>INV-PKG-07-008-04417</t>
  </si>
  <si>
    <t>EXP-006320</t>
  </si>
  <si>
    <t>INV-PKG-10-021-06320</t>
  </si>
  <si>
    <t>EXP-006497</t>
  </si>
  <si>
    <t>INV-PKG-07-023-06497</t>
  </si>
  <si>
    <t>EXP-002801</t>
  </si>
  <si>
    <t>2025-03-28</t>
  </si>
  <si>
    <t>INV-PKG-01-002-02801</t>
  </si>
  <si>
    <t>EXP-002902</t>
  </si>
  <si>
    <t>INV-PKG-02-033-02902</t>
  </si>
  <si>
    <t>EXP-004111</t>
  </si>
  <si>
    <t>INV-PKG-01-017-04111</t>
  </si>
  <si>
    <t>EXP-004988</t>
  </si>
  <si>
    <t>INV-PKG-08-019-04988</t>
  </si>
  <si>
    <t>EXP-005746</t>
  </si>
  <si>
    <t>BOQ-PKG-06-01766</t>
  </si>
  <si>
    <t>INV-PKG-06-007-05746</t>
  </si>
  <si>
    <t>EXP-005753</t>
  </si>
  <si>
    <t>BOQ-PKG-03-01773</t>
  </si>
  <si>
    <t>INV-PKG-03-014-05753</t>
  </si>
  <si>
    <t>EXP-000872</t>
  </si>
  <si>
    <t>2025-03-29</t>
  </si>
  <si>
    <t>INV-PKG-02-033-00872</t>
  </si>
  <si>
    <t>EXP-000993</t>
  </si>
  <si>
    <t>INV-PKG-03-014-00993</t>
  </si>
  <si>
    <t>EXP-001848</t>
  </si>
  <si>
    <t>INV-PKG-08-029-01848</t>
  </si>
  <si>
    <t>EXP-002078</t>
  </si>
  <si>
    <t>INV-PKG-08-014-02078</t>
  </si>
  <si>
    <t>EXP-004583</t>
  </si>
  <si>
    <t>BOQ-PKG-03-00603</t>
  </si>
  <si>
    <t>INV-PKG-03-034-04583</t>
  </si>
  <si>
    <t>EXP-004639</t>
  </si>
  <si>
    <t>INV-PKG-09-020-04639</t>
  </si>
  <si>
    <t>EXP-005864</t>
  </si>
  <si>
    <t>INV-PKG-04-020-05864</t>
  </si>
  <si>
    <t>EXP-005996</t>
  </si>
  <si>
    <t>INV-PKG-06-012-05996</t>
  </si>
  <si>
    <t>EXP-006461</t>
  </si>
  <si>
    <t>INV-PKG-01-022-06461</t>
  </si>
  <si>
    <t>EXP-000455</t>
  </si>
  <si>
    <t>2025-03-30</t>
  </si>
  <si>
    <t>INV-PKG-05-001-00455</t>
  </si>
  <si>
    <t>EXP-001106</t>
  </si>
  <si>
    <t>INV-PKG-06-022-01106</t>
  </si>
  <si>
    <t>EXP-001542</t>
  </si>
  <si>
    <t>INV-PKG-02-003-01542</t>
  </si>
  <si>
    <t>EXP-001619</t>
  </si>
  <si>
    <t>BOQ-PKG-09-01619</t>
  </si>
  <si>
    <t>INV-PKG-09-010-01619</t>
  </si>
  <si>
    <t>EXP-003028</t>
  </si>
  <si>
    <t>BOQ-PKG-08-01038</t>
  </si>
  <si>
    <t>INV-PKG-08-019-03028</t>
  </si>
  <si>
    <t>EXP-004617</t>
  </si>
  <si>
    <t>BOQ-PKG-07-00637</t>
  </si>
  <si>
    <t>INV-PKG-07-033-04617</t>
  </si>
  <si>
    <t>EXP-005761</t>
  </si>
  <si>
    <t>BOQ-PKG-01-01781</t>
  </si>
  <si>
    <t>INV-PKG-01-022-05761</t>
  </si>
  <si>
    <t>EXP-001018</t>
  </si>
  <si>
    <t>2025-03-31</t>
  </si>
  <si>
    <t>INV-PKG-08-004-01018</t>
  </si>
  <si>
    <t>EXP-001099</t>
  </si>
  <si>
    <t>BOQ-PKG-09-01099</t>
  </si>
  <si>
    <t>INV-PKG-09-015-01099</t>
  </si>
  <si>
    <t>EXP-001104</t>
  </si>
  <si>
    <t>INV-PKG-04-020-01104</t>
  </si>
  <si>
    <t>EXP-001160</t>
  </si>
  <si>
    <t>INV-PKG-10-006-01160</t>
  </si>
  <si>
    <t>EXP-001949</t>
  </si>
  <si>
    <t>INV-PKG-09-025-01949</t>
  </si>
  <si>
    <t>EXP-002987</t>
  </si>
  <si>
    <t>INV-PKG-07-013-02987</t>
  </si>
  <si>
    <t>EXP-005213</t>
  </si>
  <si>
    <t>INV-PKG-03-034-05213</t>
  </si>
  <si>
    <t>EXP-006687</t>
  </si>
  <si>
    <t>INV-PKG-07-003-06687</t>
  </si>
  <si>
    <t>EXP-000024</t>
  </si>
  <si>
    <t>2025-04-01</t>
  </si>
  <si>
    <t>INV-PKG-04-025-00024</t>
  </si>
  <si>
    <t>2025-Q2</t>
  </si>
  <si>
    <t>EXP-002225</t>
  </si>
  <si>
    <t>INV-PKG-05-021-02225</t>
  </si>
  <si>
    <t>EXP-003678</t>
  </si>
  <si>
    <t>INV-PKG-08-004-03678</t>
  </si>
  <si>
    <t>EXP-004277</t>
  </si>
  <si>
    <t>INV-PKG-07-008-04277</t>
  </si>
  <si>
    <t>EXP-006520</t>
  </si>
  <si>
    <t>INV-PKG-10-011-06520</t>
  </si>
  <si>
    <t>EXP-000433</t>
  </si>
  <si>
    <t>2025-04-02</t>
  </si>
  <si>
    <t>INV-PKG-03-014-00433</t>
  </si>
  <si>
    <t>EXP-003751</t>
  </si>
  <si>
    <t>BOQ-PKG-01-01761</t>
  </si>
  <si>
    <t>INV-PKG-01-007-03751</t>
  </si>
  <si>
    <t>EXP-004922</t>
  </si>
  <si>
    <t>BOQ-PKG-02-00942</t>
  </si>
  <si>
    <t>INV-PKG-02-023-04922</t>
  </si>
  <si>
    <t>EXP-005110</t>
  </si>
  <si>
    <t>INV-PKG-10-001-05110</t>
  </si>
  <si>
    <t>EXP-005203</t>
  </si>
  <si>
    <t>INV-PKG-03-024-05203</t>
  </si>
  <si>
    <t>EXP-006519</t>
  </si>
  <si>
    <t>BOQ-PKG-09-00549</t>
  </si>
  <si>
    <t>INV-PKG-09-010-06519</t>
  </si>
  <si>
    <t>EXP-001752</t>
  </si>
  <si>
    <t>2025-04-03</t>
  </si>
  <si>
    <t>BOQ-PKG-02-01752</t>
  </si>
  <si>
    <t>INV-PKG-02-003-01752</t>
  </si>
  <si>
    <t>EXP-002045</t>
  </si>
  <si>
    <t>INV-PKG-05-016-02045</t>
  </si>
  <si>
    <t>EXP-002106</t>
  </si>
  <si>
    <t>INV-PKG-06-007-02106</t>
  </si>
  <si>
    <t>EXP-002730</t>
  </si>
  <si>
    <t>INV-PKG-10-001-02730</t>
  </si>
  <si>
    <t>EXP-004514</t>
  </si>
  <si>
    <t>INV-PKG-04-035-04514</t>
  </si>
  <si>
    <t>EXP-005001</t>
  </si>
  <si>
    <t>INV-PKG-01-032-05001</t>
  </si>
  <si>
    <t>EXP-006945</t>
  </si>
  <si>
    <t>BOQ-PKG-05-00975</t>
  </si>
  <si>
    <t>INV-PKG-05-016-06945</t>
  </si>
  <si>
    <t>EXP-001913</t>
  </si>
  <si>
    <t>2025-04-04</t>
  </si>
  <si>
    <t>BOQ-PKG-03-01913</t>
  </si>
  <si>
    <t>INV-PKG-03-024-01913</t>
  </si>
  <si>
    <t>EXP-006380</t>
  </si>
  <si>
    <t>INV-PKG-10-011-06380</t>
  </si>
  <si>
    <t>EXP-006997</t>
  </si>
  <si>
    <t>BOQ-PKG-07-01027</t>
  </si>
  <si>
    <t>INV-PKG-07-033-06997</t>
  </si>
  <si>
    <t>EXP-000922</t>
  </si>
  <si>
    <t>2025-04-05</t>
  </si>
  <si>
    <t>INV-PKG-02-013-00922</t>
  </si>
  <si>
    <t>EXP-001337</t>
  </si>
  <si>
    <t>INV-PKG-07-008-01337</t>
  </si>
  <si>
    <t>EXP-003669</t>
  </si>
  <si>
    <t>INV-PKG-09-030-03669</t>
  </si>
  <si>
    <t>EXP-004149</t>
  </si>
  <si>
    <t>INV-PKG-09-020-04149</t>
  </si>
  <si>
    <t>EXP-005700</t>
  </si>
  <si>
    <t>INV-PKG-10-031-05700</t>
  </si>
  <si>
    <t>EXP-002596</t>
  </si>
  <si>
    <t>2025-04-06</t>
  </si>
  <si>
    <t>INV-PKG-06-007-02596</t>
  </si>
  <si>
    <t>EXP-004293</t>
  </si>
  <si>
    <t>INV-PKG-03-024-04293</t>
  </si>
  <si>
    <t>EXP-004371</t>
  </si>
  <si>
    <t>INV-PKG-01-032-04371</t>
  </si>
  <si>
    <t>EXP-004791</t>
  </si>
  <si>
    <t>INV-PKG-01-032-04791</t>
  </si>
  <si>
    <t>EXP-004974</t>
  </si>
  <si>
    <t>BOQ-PKG-04-00994</t>
  </si>
  <si>
    <t>INV-PKG-04-005-04974</t>
  </si>
  <si>
    <t>EXP-005376</t>
  </si>
  <si>
    <t>BOQ-PKG-06-01396</t>
  </si>
  <si>
    <t>INV-PKG-06-022-05376</t>
  </si>
  <si>
    <t>EXP-006369</t>
  </si>
  <si>
    <t>INV-PKG-09-035-06369</t>
  </si>
  <si>
    <t>EXP-000962</t>
  </si>
  <si>
    <t>2025-04-07</t>
  </si>
  <si>
    <t>INV-PKG-02-018-00962</t>
  </si>
  <si>
    <t>EXP-001359</t>
  </si>
  <si>
    <t>INV-PKG-09-030-01359</t>
  </si>
  <si>
    <t>EXP-006535</t>
  </si>
  <si>
    <t>INV-PKG-05-026-06535</t>
  </si>
  <si>
    <t>EXP-000652</t>
  </si>
  <si>
    <t>2025-04-08</t>
  </si>
  <si>
    <t>INV-PKG-02-023-00652</t>
  </si>
  <si>
    <t>EXP-001523</t>
  </si>
  <si>
    <t>INV-PKG-03-019-01523</t>
  </si>
  <si>
    <t>EXP-002038</t>
  </si>
  <si>
    <t>INV-PKG-08-009-02038</t>
  </si>
  <si>
    <t>EXP-002961</t>
  </si>
  <si>
    <t>INV-PKG-01-022-02961</t>
  </si>
  <si>
    <t>EXP-003124</t>
  </si>
  <si>
    <t>INV-PKG-04-010-03124</t>
  </si>
  <si>
    <t>EXP-003909</t>
  </si>
  <si>
    <t>INV-PKG-09-025-03909</t>
  </si>
  <si>
    <t>EXP-004485</t>
  </si>
  <si>
    <t>INV-PKG-05-006-04485</t>
  </si>
  <si>
    <t>EXP-004767</t>
  </si>
  <si>
    <t>INV-PKG-07-008-04767</t>
  </si>
  <si>
    <t>EXP-003606</t>
  </si>
  <si>
    <t>2025-04-09</t>
  </si>
  <si>
    <t>INV-PKG-06-002-03606</t>
  </si>
  <si>
    <t>EXP-004328</t>
  </si>
  <si>
    <t>INV-PKG-08-024-04328</t>
  </si>
  <si>
    <t>EXP-000199</t>
  </si>
  <si>
    <t>2025-04-10</t>
  </si>
  <si>
    <t>INV-PKG-09-025-00199</t>
  </si>
  <si>
    <t>EXP-000592</t>
  </si>
  <si>
    <t>INV-PKG-02-033-00592</t>
  </si>
  <si>
    <t>EXP-001028</t>
  </si>
  <si>
    <t>INV-PKG-08-014-01028</t>
  </si>
  <si>
    <t>EXP-003493</t>
  </si>
  <si>
    <t>INV-PKG-03-029-03493</t>
  </si>
  <si>
    <t>EXP-003796</t>
  </si>
  <si>
    <t>INV-PKG-06-017-03796</t>
  </si>
  <si>
    <t>EXP-004538</t>
  </si>
  <si>
    <t>BOQ-PKG-08-00558</t>
  </si>
  <si>
    <t>INV-PKG-08-024-04538</t>
  </si>
  <si>
    <t>EXP-004806</t>
  </si>
  <si>
    <t>BOQ-PKG-06-00826</t>
  </si>
  <si>
    <t>INV-PKG-06-012-04806</t>
  </si>
  <si>
    <t>EXP-005210</t>
  </si>
  <si>
    <t>BOQ-PKG-10-01230</t>
  </si>
  <si>
    <t>INV-PKG-10-031-05210</t>
  </si>
  <si>
    <t>EXP-005928</t>
  </si>
  <si>
    <t>INV-PKG-08-014-05928</t>
  </si>
  <si>
    <t>EXP-000640</t>
  </si>
  <si>
    <t>2025-04-11</t>
  </si>
  <si>
    <t>INV-PKG-10-011-00640</t>
  </si>
  <si>
    <t>EXP-000867</t>
  </si>
  <si>
    <t>INV-PKG-07-028-00867</t>
  </si>
  <si>
    <t>EXP-001051</t>
  </si>
  <si>
    <t>BOQ-PKG-01-01051</t>
  </si>
  <si>
    <t>INV-PKG-01-002-01051</t>
  </si>
  <si>
    <t>EXP-001341</t>
  </si>
  <si>
    <t>INV-PKG-01-012-01341</t>
  </si>
  <si>
    <t>EXP-002809</t>
  </si>
  <si>
    <t>INV-PKG-09-010-02809</t>
  </si>
  <si>
    <t>EXP-003069</t>
  </si>
  <si>
    <t>BOQ-PKG-09-01079</t>
  </si>
  <si>
    <t>INV-PKG-09-025-03069</t>
  </si>
  <si>
    <t>EXP-003910</t>
  </si>
  <si>
    <t>BOQ-PKG-10-01920</t>
  </si>
  <si>
    <t>INV-PKG-10-026-03910</t>
  </si>
  <si>
    <t>EXP-005784</t>
  </si>
  <si>
    <t>BOQ-PKG-04-01804</t>
  </si>
  <si>
    <t>INV-PKG-04-010-05784</t>
  </si>
  <si>
    <t>EXP-000324</t>
  </si>
  <si>
    <t>2025-04-12</t>
  </si>
  <si>
    <t>BOQ-PKG-04-00324</t>
  </si>
  <si>
    <t>INV-PKG-04-010-00324</t>
  </si>
  <si>
    <t>EXP-001216</t>
  </si>
  <si>
    <t>BOQ-PKG-06-01216</t>
  </si>
  <si>
    <t>INV-PKG-06-027-01216</t>
  </si>
  <si>
    <t>EXP-002296</t>
  </si>
  <si>
    <t>INV-PKG-06-022-02296</t>
  </si>
  <si>
    <t>EXP-002432</t>
  </si>
  <si>
    <t>INV-PKG-02-018-02432</t>
  </si>
  <si>
    <t>EXP-003539</t>
  </si>
  <si>
    <t>INV-PKG-09-005-03539</t>
  </si>
  <si>
    <t>EXP-004497</t>
  </si>
  <si>
    <t>INV-PKG-07-018-04497</t>
  </si>
  <si>
    <t>EXP-005674</t>
  </si>
  <si>
    <t>INV-PKG-04-005-05674</t>
  </si>
  <si>
    <t>EXP-005682</t>
  </si>
  <si>
    <t>INV-PKG-02-013-05682</t>
  </si>
  <si>
    <t>EXP-006226</t>
  </si>
  <si>
    <t>INV-PKG-06-032-06226</t>
  </si>
  <si>
    <t>EXP-006331</t>
  </si>
  <si>
    <t>INV-PKG-01-032-06331</t>
  </si>
  <si>
    <t>EXP-006487</t>
  </si>
  <si>
    <t>INV-PKG-07-013-06487</t>
  </si>
  <si>
    <t>EXP-000046</t>
  </si>
  <si>
    <t>2025-04-13</t>
  </si>
  <si>
    <t>BOQ-PKG-06-00046</t>
  </si>
  <si>
    <t>INV-PKG-06-012-00046</t>
  </si>
  <si>
    <t>EXP-004630</t>
  </si>
  <si>
    <t>BOQ-PKG-10-00650</t>
  </si>
  <si>
    <t>INV-PKG-10-011-04630</t>
  </si>
  <si>
    <t>EXP-005544</t>
  </si>
  <si>
    <t>BOQ-PKG-04-01564</t>
  </si>
  <si>
    <t>INV-PKG-04-015-05544</t>
  </si>
  <si>
    <t>EXP-005598</t>
  </si>
  <si>
    <t>INV-PKG-08-034-05598</t>
  </si>
  <si>
    <t>EXP-006866</t>
  </si>
  <si>
    <t>INV-PKG-06-007-06866</t>
  </si>
  <si>
    <t>EXP-000697</t>
  </si>
  <si>
    <t>2025-04-14</t>
  </si>
  <si>
    <t>INV-PKG-07-033-00697</t>
  </si>
  <si>
    <t>EXP-002802</t>
  </si>
  <si>
    <t>INV-PKG-02-003-02802</t>
  </si>
  <si>
    <t>EXP-004231</t>
  </si>
  <si>
    <t>INV-PKG-01-032-04231</t>
  </si>
  <si>
    <t>EXP-005685</t>
  </si>
  <si>
    <t>INV-PKG-05-016-05685</t>
  </si>
  <si>
    <t>EXP-000256</t>
  </si>
  <si>
    <t>2025-04-15</t>
  </si>
  <si>
    <t>INV-PKG-06-012-00256</t>
  </si>
  <si>
    <t>EXP-001260</t>
  </si>
  <si>
    <t>INV-PKG-10-001-01260</t>
  </si>
  <si>
    <t>EXP-002751</t>
  </si>
  <si>
    <t>INV-PKG-01-022-02751</t>
  </si>
  <si>
    <t>EXP-004575</t>
  </si>
  <si>
    <t>INV-PKG-05-026-04575</t>
  </si>
  <si>
    <t>EXP-006702</t>
  </si>
  <si>
    <t>INV-PKG-02-018-06702</t>
  </si>
  <si>
    <t>EXP-000630</t>
  </si>
  <si>
    <t>2025-04-16</t>
  </si>
  <si>
    <t>INV-PKG-10-001-00630</t>
  </si>
  <si>
    <t>EXP-001176</t>
  </si>
  <si>
    <t>INV-PKG-06-022-01176</t>
  </si>
  <si>
    <t>EXP-001482</t>
  </si>
  <si>
    <t>BOQ-PKG-02-01482</t>
  </si>
  <si>
    <t>INV-PKG-02-013-01482</t>
  </si>
  <si>
    <t>EXP-002121</t>
  </si>
  <si>
    <t>INV-PKG-01-022-02121</t>
  </si>
  <si>
    <t>EXP-002692</t>
  </si>
  <si>
    <t>INV-PKG-02-033-02692</t>
  </si>
  <si>
    <t>EXP-003052</t>
  </si>
  <si>
    <t>INV-PKG-02-008-03052</t>
  </si>
  <si>
    <t>EXP-003119</t>
  </si>
  <si>
    <t>INV-PKG-09-005-03119</t>
  </si>
  <si>
    <t>EXP-003647</t>
  </si>
  <si>
    <t>INV-PKG-07-008-03647</t>
  </si>
  <si>
    <t>EXP-004392</t>
  </si>
  <si>
    <t>INV-PKG-02-018-04392</t>
  </si>
  <si>
    <t>EXP-005322</t>
  </si>
  <si>
    <t>INV-PKG-02-003-05322</t>
  </si>
  <si>
    <t>EXP-005579</t>
  </si>
  <si>
    <t>INV-PKG-09-015-05579</t>
  </si>
  <si>
    <t>EXP-000569</t>
  </si>
  <si>
    <t>2025-04-17</t>
  </si>
  <si>
    <t>INV-PKG-09-010-00569</t>
  </si>
  <si>
    <t>EXP-000639</t>
  </si>
  <si>
    <t>INV-PKG-09-010-00639</t>
  </si>
  <si>
    <t>EXP-000988</t>
  </si>
  <si>
    <t>INV-PKG-08-009-00988</t>
  </si>
  <si>
    <t>EXP-001929</t>
  </si>
  <si>
    <t>INV-PKG-09-005-01929</t>
  </si>
  <si>
    <t>EXP-002484</t>
  </si>
  <si>
    <t>INV-PKG-04-035-02484</t>
  </si>
  <si>
    <t>EXP-003508</t>
  </si>
  <si>
    <t>INV-PKG-08-009-03508</t>
  </si>
  <si>
    <t>EXP-005325</t>
  </si>
  <si>
    <t>INV-PKG-05-006-05325</t>
  </si>
  <si>
    <t>EXP-006028</t>
  </si>
  <si>
    <t>INV-PKG-08-009-06028</t>
  </si>
  <si>
    <t>EXP-006040</t>
  </si>
  <si>
    <t>INV-PKG-10-021-06040</t>
  </si>
  <si>
    <t>EXP-006476</t>
  </si>
  <si>
    <t>BOQ-PKG-06-00506</t>
  </si>
  <si>
    <t>INV-PKG-06-002-06476</t>
  </si>
  <si>
    <t>EXP-000080</t>
  </si>
  <si>
    <t>2025-04-18</t>
  </si>
  <si>
    <t>INV-PKG-10-011-00080</t>
  </si>
  <si>
    <t>EXP-000100</t>
  </si>
  <si>
    <t>INV-PKG-10-031-00100</t>
  </si>
  <si>
    <t>EXP-000157</t>
  </si>
  <si>
    <t>INV-PKG-07-018-00157</t>
  </si>
  <si>
    <t>EXP-001133</t>
  </si>
  <si>
    <t>INV-PKG-03-014-01133</t>
  </si>
  <si>
    <t>EXP-006075</t>
  </si>
  <si>
    <t>BOQ-PKG-05-00105</t>
  </si>
  <si>
    <t>INV-PKG-05-021-06075</t>
  </si>
  <si>
    <t>EXP-006471</t>
  </si>
  <si>
    <t>INV-PKG-01-032-06471</t>
  </si>
  <si>
    <t>EXP-006638</t>
  </si>
  <si>
    <t>INV-PKG-08-024-06638</t>
  </si>
  <si>
    <t>EXP-004950</t>
  </si>
  <si>
    <t>2025-04-19</t>
  </si>
  <si>
    <t>INV-PKG-10-016-04950</t>
  </si>
  <si>
    <t>EXP-005902</t>
  </si>
  <si>
    <t>INV-PKG-02-023-05902</t>
  </si>
  <si>
    <t>EXP-006402</t>
  </si>
  <si>
    <t>INV-PKG-02-033-06402</t>
  </si>
  <si>
    <t>EXP-000382</t>
  </si>
  <si>
    <t>2025-04-20</t>
  </si>
  <si>
    <t>INV-PKG-02-033-00382</t>
  </si>
  <si>
    <t>EXP-001650</t>
  </si>
  <si>
    <t>BOQ-PKG-10-01650</t>
  </si>
  <si>
    <t>INV-PKG-10-006-01650</t>
  </si>
  <si>
    <t>EXP-001981</t>
  </si>
  <si>
    <t>INV-PKG-01-022-01981</t>
  </si>
  <si>
    <t>EXP-002193</t>
  </si>
  <si>
    <t>BOQ-PKG-03-00203</t>
  </si>
  <si>
    <t>INV-PKG-03-024-02193</t>
  </si>
  <si>
    <t>EXP-002260</t>
  </si>
  <si>
    <t>BOQ-PKG-10-00270</t>
  </si>
  <si>
    <t>INV-PKG-10-021-02260</t>
  </si>
  <si>
    <t>EXP-002850</t>
  </si>
  <si>
    <t>INV-PKG-10-016-02850</t>
  </si>
  <si>
    <t>EXP-003864</t>
  </si>
  <si>
    <t>INV-PKG-04-015-03864</t>
  </si>
  <si>
    <t>EXP-004746</t>
  </si>
  <si>
    <t>INV-PKG-06-022-04746</t>
  </si>
  <si>
    <t>EXP-005392</t>
  </si>
  <si>
    <t>INV-PKG-02-003-05392</t>
  </si>
  <si>
    <t>EXP-006025</t>
  </si>
  <si>
    <t>INV-PKG-05-006-06025</t>
  </si>
  <si>
    <t>EXP-006592</t>
  </si>
  <si>
    <t>INV-PKG-02-013-06592</t>
  </si>
  <si>
    <t>EXP-001715</t>
  </si>
  <si>
    <t>2025-04-21</t>
  </si>
  <si>
    <t>INV-PKG-05-001-01715</t>
  </si>
  <si>
    <t>EXP-005375</t>
  </si>
  <si>
    <t>INV-PKG-05-021-05375</t>
  </si>
  <si>
    <t>EXP-005565</t>
  </si>
  <si>
    <t>INV-PKG-05-001-05565</t>
  </si>
  <si>
    <t>EXP-006068</t>
  </si>
  <si>
    <t>INV-PKG-08-014-06068</t>
  </si>
  <si>
    <t>EXP-001661</t>
  </si>
  <si>
    <t>2025-04-22</t>
  </si>
  <si>
    <t>INV-PKG-01-017-01661</t>
  </si>
  <si>
    <t>EXP-001745</t>
  </si>
  <si>
    <t>INV-PKG-05-031-01745</t>
  </si>
  <si>
    <t>EXP-002588</t>
  </si>
  <si>
    <t>INV-PKG-08-034-02588</t>
  </si>
  <si>
    <t>EXP-003998</t>
  </si>
  <si>
    <t>INV-PKG-08-009-03998</t>
  </si>
  <si>
    <t>EXP-004669</t>
  </si>
  <si>
    <t>INV-PKG-09-015-04669</t>
  </si>
  <si>
    <t>EXP-005018</t>
  </si>
  <si>
    <t>INV-PKG-08-014-05018</t>
  </si>
  <si>
    <t>EXP-005255</t>
  </si>
  <si>
    <t>BOQ-PKG-05-01275</t>
  </si>
  <si>
    <t>INV-PKG-05-006-05255</t>
  </si>
  <si>
    <t>EXP-005620</t>
  </si>
  <si>
    <t>INV-PKG-10-021-05620</t>
  </si>
  <si>
    <t>EXP-000438</t>
  </si>
  <si>
    <t>2025-04-23</t>
  </si>
  <si>
    <t>INV-PKG-08-019-00438</t>
  </si>
  <si>
    <t>EXP-000731</t>
  </si>
  <si>
    <t>INV-PKG-01-032-00731</t>
  </si>
  <si>
    <t>EXP-000762</t>
  </si>
  <si>
    <t>INV-PKG-02-028-00762</t>
  </si>
  <si>
    <t>EXP-004612</t>
  </si>
  <si>
    <t>INV-PKG-02-028-04612</t>
  </si>
  <si>
    <t>EXP-006363</t>
  </si>
  <si>
    <t>INV-PKG-03-029-06363</t>
  </si>
  <si>
    <t>EXP-000088</t>
  </si>
  <si>
    <t>2025-04-24</t>
  </si>
  <si>
    <t>INV-PKG-08-019-00088</t>
  </si>
  <si>
    <t>EXP-001731</t>
  </si>
  <si>
    <t>BOQ-PKG-01-01731</t>
  </si>
  <si>
    <t>INV-PKG-01-017-01731</t>
  </si>
  <si>
    <t>EXP-001943</t>
  </si>
  <si>
    <t>INV-PKG-03-019-01943</t>
  </si>
  <si>
    <t>EXP-001958</t>
  </si>
  <si>
    <t>INV-PKG-08-034-01958</t>
  </si>
  <si>
    <t>EXP-002409</t>
  </si>
  <si>
    <t>INV-PKG-09-030-02409</t>
  </si>
  <si>
    <t>EXP-002887</t>
  </si>
  <si>
    <t>INV-PKG-07-018-02887</t>
  </si>
  <si>
    <t>EXP-002934</t>
  </si>
  <si>
    <t>INV-PKG-04-030-02934</t>
  </si>
  <si>
    <t>EXP-003740</t>
  </si>
  <si>
    <t>INV-PKG-10-031-03740</t>
  </si>
  <si>
    <t>EXP-006163</t>
  </si>
  <si>
    <t>INV-PKG-03-004-06163</t>
  </si>
  <si>
    <t>EXP-000502</t>
  </si>
  <si>
    <t>2025-04-25</t>
  </si>
  <si>
    <t>INV-PKG-02-013-00502</t>
  </si>
  <si>
    <t>EXP-000882</t>
  </si>
  <si>
    <t>INV-PKG-02-008-00882</t>
  </si>
  <si>
    <t>EXP-001581</t>
  </si>
  <si>
    <t>INV-PKG-01-007-01581</t>
  </si>
  <si>
    <t>EXP-002224</t>
  </si>
  <si>
    <t>INV-PKG-04-020-02224</t>
  </si>
  <si>
    <t>EXP-002315</t>
  </si>
  <si>
    <t>INV-PKG-05-006-02315</t>
  </si>
  <si>
    <t>EXP-002737</t>
  </si>
  <si>
    <t>INV-PKG-07-008-02737</t>
  </si>
  <si>
    <t>EXP-002988</t>
  </si>
  <si>
    <t>BOQ-PKG-08-00998</t>
  </si>
  <si>
    <t>INV-PKG-08-014-02988</t>
  </si>
  <si>
    <t>EXP-005904</t>
  </si>
  <si>
    <t>INV-PKG-04-025-05904</t>
  </si>
  <si>
    <t>EXP-006036</t>
  </si>
  <si>
    <t>INV-PKG-06-017-06036</t>
  </si>
  <si>
    <t>EXP-006196</t>
  </si>
  <si>
    <t>INV-PKG-06-002-06196</t>
  </si>
  <si>
    <t>EXP-002659</t>
  </si>
  <si>
    <t>2025-04-26</t>
  </si>
  <si>
    <t>INV-PKG-09-035-02659</t>
  </si>
  <si>
    <t>EXP-003944</t>
  </si>
  <si>
    <t>INV-PKG-04-025-03944</t>
  </si>
  <si>
    <t>EXP-000416</t>
  </si>
  <si>
    <t>2025-04-27</t>
  </si>
  <si>
    <t>INV-PKG-06-032-00416</t>
  </si>
  <si>
    <t>EXP-000610</t>
  </si>
  <si>
    <t>INV-PKG-10-016-00610</t>
  </si>
  <si>
    <t>EXP-001280</t>
  </si>
  <si>
    <t>INV-PKG-10-021-01280</t>
  </si>
  <si>
    <t>EXP-003220</t>
  </si>
  <si>
    <t>INV-PKG-10-001-03220</t>
  </si>
  <si>
    <t>EXP-003939</t>
  </si>
  <si>
    <t>INV-PKG-09-020-03939</t>
  </si>
  <si>
    <t>EXP-005381</t>
  </si>
  <si>
    <t>BOQ-PKG-01-01401</t>
  </si>
  <si>
    <t>INV-PKG-01-027-05381</t>
  </si>
  <si>
    <t>EXP-005485</t>
  </si>
  <si>
    <t>INV-PKG-05-026-05485</t>
  </si>
  <si>
    <t>EXP-001308</t>
  </si>
  <si>
    <t>2025-04-28</t>
  </si>
  <si>
    <t>INV-PKG-08-014-01308</t>
  </si>
  <si>
    <t>EXP-001369</t>
  </si>
  <si>
    <t>INV-PKG-09-005-01369</t>
  </si>
  <si>
    <t>EXP-002365</t>
  </si>
  <si>
    <t>INV-PKG-05-021-02365</t>
  </si>
  <si>
    <t>EXP-003059</t>
  </si>
  <si>
    <t>INV-PKG-09-015-03059</t>
  </si>
  <si>
    <t>EXP-004188</t>
  </si>
  <si>
    <t>INV-PKG-08-024-04188</t>
  </si>
  <si>
    <t>EXP-004245</t>
  </si>
  <si>
    <t>INV-PKG-05-011-04245</t>
  </si>
  <si>
    <t>EXP-001242</t>
  </si>
  <si>
    <t>2025-04-29</t>
  </si>
  <si>
    <t>INV-PKG-02-018-01242</t>
  </si>
  <si>
    <t>EXP-001907</t>
  </si>
  <si>
    <t>BOQ-PKG-07-01907</t>
  </si>
  <si>
    <t>INV-PKG-07-018-01907</t>
  </si>
  <si>
    <t>EXP-002831</t>
  </si>
  <si>
    <t>INV-PKG-01-032-02831</t>
  </si>
  <si>
    <t>EXP-003116</t>
  </si>
  <si>
    <t>INV-PKG-06-002-03116</t>
  </si>
  <si>
    <t>EXP-003926</t>
  </si>
  <si>
    <t>INV-PKG-06-007-03926</t>
  </si>
  <si>
    <t>EXP-004351</t>
  </si>
  <si>
    <t>INV-PKG-01-012-04351</t>
  </si>
  <si>
    <t>EXP-004907</t>
  </si>
  <si>
    <t>INV-PKG-07-008-04907</t>
  </si>
  <si>
    <t>EXP-005059</t>
  </si>
  <si>
    <t>INV-PKG-09-020-05059</t>
  </si>
  <si>
    <t>EXP-005082</t>
  </si>
  <si>
    <t>BOQ-PKG-02-01102</t>
  </si>
  <si>
    <t>INV-PKG-02-008-05082</t>
  </si>
  <si>
    <t>EXP-005324</t>
  </si>
  <si>
    <t>BOQ-PKG-04-01344</t>
  </si>
  <si>
    <t>INV-PKG-04-005-05324</t>
  </si>
  <si>
    <t>EXP-000447</t>
  </si>
  <si>
    <t>2025-04-30</t>
  </si>
  <si>
    <t>BOQ-PKG-07-00447</t>
  </si>
  <si>
    <t>INV-PKG-07-028-00447</t>
  </si>
  <si>
    <t>EXP-005036</t>
  </si>
  <si>
    <t>INV-PKG-06-032-05036</t>
  </si>
  <si>
    <t>EXP-005316</t>
  </si>
  <si>
    <t>BOQ-PKG-06-01336</t>
  </si>
  <si>
    <t>INV-PKG-06-032-05316</t>
  </si>
  <si>
    <t>EXP-005447</t>
  </si>
  <si>
    <t>INV-PKG-07-023-05447</t>
  </si>
  <si>
    <t>EXP-005657</t>
  </si>
  <si>
    <t>INV-PKG-07-023-05657</t>
  </si>
  <si>
    <t>EXP-005918</t>
  </si>
  <si>
    <t>BOQ-PKG-08-01938</t>
  </si>
  <si>
    <t>INV-PKG-08-004-05918</t>
  </si>
  <si>
    <t>EXP-000700</t>
  </si>
  <si>
    <t>2025-05-01</t>
  </si>
  <si>
    <t>INV-PKG-10-001-00700</t>
  </si>
  <si>
    <t>EXP-000809</t>
  </si>
  <si>
    <t>INV-PKG-09-005-00809</t>
  </si>
  <si>
    <t>EXP-003723</t>
  </si>
  <si>
    <t>INV-PKG-03-014-03723</t>
  </si>
  <si>
    <t>EXP-001148</t>
  </si>
  <si>
    <t>2025-05-02</t>
  </si>
  <si>
    <t>INV-PKG-08-029-01148</t>
  </si>
  <si>
    <t>EXP-002139</t>
  </si>
  <si>
    <t>INV-PKG-09-005-02139</t>
  </si>
  <si>
    <t>EXP-002303</t>
  </si>
  <si>
    <t>INV-PKG-03-029-02303</t>
  </si>
  <si>
    <t>EXP-003151</t>
  </si>
  <si>
    <t>INV-PKG-01-002-03151</t>
  </si>
  <si>
    <t>EXP-003169</t>
  </si>
  <si>
    <t>INV-PKG-09-020-03169</t>
  </si>
  <si>
    <t>EXP-003329</t>
  </si>
  <si>
    <t>BOQ-PKG-09-01339</t>
  </si>
  <si>
    <t>INV-PKG-09-005-03329</t>
  </si>
  <si>
    <t>EXP-003459</t>
  </si>
  <si>
    <t>INV-PKG-09-030-03459</t>
  </si>
  <si>
    <t>EXP-004132</t>
  </si>
  <si>
    <t>INV-PKG-02-003-04132</t>
  </si>
  <si>
    <t>EXP-000827</t>
  </si>
  <si>
    <t>2025-05-03</t>
  </si>
  <si>
    <t>INV-PKG-07-023-00827</t>
  </si>
  <si>
    <t>EXP-000885</t>
  </si>
  <si>
    <t>INV-PKG-05-011-00885</t>
  </si>
  <si>
    <t>EXP-001788</t>
  </si>
  <si>
    <t>INV-PKG-08-004-01788</t>
  </si>
  <si>
    <t>EXP-002205</t>
  </si>
  <si>
    <t>INV-PKG-05-001-02205</t>
  </si>
  <si>
    <t>EXP-003152</t>
  </si>
  <si>
    <t>INV-PKG-02-003-03152</t>
  </si>
  <si>
    <t>EXP-004533</t>
  </si>
  <si>
    <t>INV-PKG-03-019-04533</t>
  </si>
  <si>
    <t>EXP-004837</t>
  </si>
  <si>
    <t>INV-PKG-07-008-04837</t>
  </si>
  <si>
    <t>EXP-005638</t>
  </si>
  <si>
    <t>INV-PKG-08-004-05638</t>
  </si>
  <si>
    <t>EXP-005861</t>
  </si>
  <si>
    <t>INV-PKG-01-017-05861</t>
  </si>
  <si>
    <t>EXP-000119</t>
  </si>
  <si>
    <t>2025-05-04</t>
  </si>
  <si>
    <t>INV-PKG-09-015-00119</t>
  </si>
  <si>
    <t>EXP-000458</t>
  </si>
  <si>
    <t>INV-PKG-08-004-00458</t>
  </si>
  <si>
    <t>EXP-001375</t>
  </si>
  <si>
    <t>INV-PKG-05-011-01375</t>
  </si>
  <si>
    <t>EXP-002059</t>
  </si>
  <si>
    <t>INV-PKG-09-030-02059</t>
  </si>
  <si>
    <t>EXP-002453</t>
  </si>
  <si>
    <t>INV-PKG-03-004-02453</t>
  </si>
  <si>
    <t>EXP-003027</t>
  </si>
  <si>
    <t>INV-PKG-07-018-03027</t>
  </si>
  <si>
    <t>EXP-004252</t>
  </si>
  <si>
    <t>BOQ-PKG-02-00272</t>
  </si>
  <si>
    <t>INV-PKG-02-018-04252</t>
  </si>
  <si>
    <t>EXP-004528</t>
  </si>
  <si>
    <t>INV-PKG-08-014-04528</t>
  </si>
  <si>
    <t>EXP-004940</t>
  </si>
  <si>
    <t>INV-PKG-10-006-04940</t>
  </si>
  <si>
    <t>EXP-005053</t>
  </si>
  <si>
    <t>BOQ-PKG-03-01073</t>
  </si>
  <si>
    <t>INV-PKG-03-014-05053</t>
  </si>
  <si>
    <t>EXP-005395</t>
  </si>
  <si>
    <t>INV-PKG-05-006-05395</t>
  </si>
  <si>
    <t>EXP-001103</t>
  </si>
  <si>
    <t>2025-05-05</t>
  </si>
  <si>
    <t>INV-PKG-03-019-01103</t>
  </si>
  <si>
    <t>EXP-002662</t>
  </si>
  <si>
    <t>INV-PKG-02-003-02662</t>
  </si>
  <si>
    <t>EXP-002721</t>
  </si>
  <si>
    <t>INV-PKG-01-027-02721</t>
  </si>
  <si>
    <t>EXP-002999</t>
  </si>
  <si>
    <t>INV-PKG-09-025-02999</t>
  </si>
  <si>
    <t>EXP-003996</t>
  </si>
  <si>
    <t>INV-PKG-06-007-03996</t>
  </si>
  <si>
    <t>EXP-004432</t>
  </si>
  <si>
    <t>BOQ-PKG-02-00452</t>
  </si>
  <si>
    <t>INV-PKG-02-023-04432</t>
  </si>
  <si>
    <t>EXP-005570</t>
  </si>
  <si>
    <t>INV-PKG-10-006-05570</t>
  </si>
  <si>
    <t>EXP-000579</t>
  </si>
  <si>
    <t>2025-05-06</t>
  </si>
  <si>
    <t>INV-PKG-09-020-00579</t>
  </si>
  <si>
    <t>EXP-001611</t>
  </si>
  <si>
    <t>INV-PKG-01-002-01611</t>
  </si>
  <si>
    <t>EXP-002468</t>
  </si>
  <si>
    <t>INV-PKG-08-019-02468</t>
  </si>
  <si>
    <t>EXP-003142</t>
  </si>
  <si>
    <t>BOQ-PKG-02-01152</t>
  </si>
  <si>
    <t>INV-PKG-02-028-03142</t>
  </si>
  <si>
    <t>EXP-004318</t>
  </si>
  <si>
    <t>INV-PKG-08-014-04318</t>
  </si>
  <si>
    <t>EXP-005650</t>
  </si>
  <si>
    <t>BOQ-PKG-10-01670</t>
  </si>
  <si>
    <t>INV-PKG-10-016-05650</t>
  </si>
  <si>
    <t>EXP-006277</t>
  </si>
  <si>
    <t>INV-PKG-07-013-06277</t>
  </si>
  <si>
    <t>EXP-006426</t>
  </si>
  <si>
    <t>INV-PKG-06-022-06426</t>
  </si>
  <si>
    <t>EXP-006705</t>
  </si>
  <si>
    <t>INV-PKG-05-021-06705</t>
  </si>
  <si>
    <t>EXP-000662</t>
  </si>
  <si>
    <t>2025-05-07</t>
  </si>
  <si>
    <t>BOQ-PKG-02-00662</t>
  </si>
  <si>
    <t>INV-PKG-02-033-00662</t>
  </si>
  <si>
    <t>EXP-000759</t>
  </si>
  <si>
    <t>BOQ-PKG-09-00759</t>
  </si>
  <si>
    <t>INV-PKG-09-025-00759</t>
  </si>
  <si>
    <t>EXP-001799</t>
  </si>
  <si>
    <t>INV-PKG-09-015-01799</t>
  </si>
  <si>
    <t>EXP-002197</t>
  </si>
  <si>
    <t>INV-PKG-07-028-02197</t>
  </si>
  <si>
    <t>EXP-002581</t>
  </si>
  <si>
    <t>INV-PKG-01-027-02581</t>
  </si>
  <si>
    <t>EXP-002953</t>
  </si>
  <si>
    <t>INV-PKG-03-014-02953</t>
  </si>
  <si>
    <t>EXP-003465</t>
  </si>
  <si>
    <t>INV-PKG-05-001-03465</t>
  </si>
  <si>
    <t>EXP-003727</t>
  </si>
  <si>
    <t>INV-PKG-07-018-03727</t>
  </si>
  <si>
    <t>EXP-004121</t>
  </si>
  <si>
    <t>INV-PKG-01-027-04121</t>
  </si>
  <si>
    <t>EXP-005723</t>
  </si>
  <si>
    <t>INV-PKG-03-019-05723</t>
  </si>
  <si>
    <t>EXP-000222</t>
  </si>
  <si>
    <t>2025-05-08</t>
  </si>
  <si>
    <t>INV-PKG-02-013-00222</t>
  </si>
  <si>
    <t>EXP-000946</t>
  </si>
  <si>
    <t>INV-PKG-06-002-00946</t>
  </si>
  <si>
    <t>EXP-000954</t>
  </si>
  <si>
    <t>INV-PKG-04-010-00954</t>
  </si>
  <si>
    <t>EXP-001078</t>
  </si>
  <si>
    <t>INV-PKG-08-029-01078</t>
  </si>
  <si>
    <t>EXP-001297</t>
  </si>
  <si>
    <t>INV-PKG-07-003-01297</t>
  </si>
  <si>
    <t>EXP-003730</t>
  </si>
  <si>
    <t>INV-PKG-10-021-03730</t>
  </si>
  <si>
    <t>EXP-005488</t>
  </si>
  <si>
    <t>BOQ-PKG-08-01508</t>
  </si>
  <si>
    <t>INV-PKG-08-029-05488</t>
  </si>
  <si>
    <t>EXP-006259</t>
  </si>
  <si>
    <t>INV-PKG-09-030-06259</t>
  </si>
  <si>
    <t>EXP-000298</t>
  </si>
  <si>
    <t>2025-05-09</t>
  </si>
  <si>
    <t>INV-PKG-08-019-00298</t>
  </si>
  <si>
    <t>EXP-000977</t>
  </si>
  <si>
    <t>INV-PKG-07-033-00977</t>
  </si>
  <si>
    <t>EXP-001370</t>
  </si>
  <si>
    <t>INV-PKG-10-006-01370</t>
  </si>
  <si>
    <t>EXP-002146</t>
  </si>
  <si>
    <t>INV-PKG-06-012-02146</t>
  </si>
  <si>
    <t>EXP-002410</t>
  </si>
  <si>
    <t>INV-PKG-10-031-02410</t>
  </si>
  <si>
    <t>EXP-002635</t>
  </si>
  <si>
    <t>INV-PKG-05-011-02635</t>
  </si>
  <si>
    <t>EXP-002827</t>
  </si>
  <si>
    <t>INV-PKG-07-028-02827</t>
  </si>
  <si>
    <t>EXP-002940</t>
  </si>
  <si>
    <t>INV-PKG-10-001-02940</t>
  </si>
  <si>
    <t>EXP-003550</t>
  </si>
  <si>
    <t>INV-PKG-10-016-03550</t>
  </si>
  <si>
    <t>EXP-006140</t>
  </si>
  <si>
    <t>INV-PKG-10-016-06140</t>
  </si>
  <si>
    <t>EXP-006298</t>
  </si>
  <si>
    <t>INV-PKG-08-034-06298</t>
  </si>
  <si>
    <t>EXP-006483</t>
  </si>
  <si>
    <t>INV-PKG-03-009-06483</t>
  </si>
  <si>
    <t>EXP-006548</t>
  </si>
  <si>
    <t>INV-PKG-08-004-06548</t>
  </si>
  <si>
    <t>EXP-006734</t>
  </si>
  <si>
    <t>INV-PKG-04-015-06734</t>
  </si>
  <si>
    <t>EXP-000848</t>
  </si>
  <si>
    <t>2025-05-10</t>
  </si>
  <si>
    <t>INV-PKG-08-009-00848</t>
  </si>
  <si>
    <t>EXP-002741</t>
  </si>
  <si>
    <t>INV-PKG-01-012-02741</t>
  </si>
  <si>
    <t>EXP-003021</t>
  </si>
  <si>
    <t>INV-PKG-01-012-03021</t>
  </si>
  <si>
    <t>EXP-003500</t>
  </si>
  <si>
    <t>INV-PKG-10-001-03500</t>
  </si>
  <si>
    <t>EXP-005480</t>
  </si>
  <si>
    <t>INV-PKG-10-021-05480</t>
  </si>
  <si>
    <t>EXP-005749</t>
  </si>
  <si>
    <t>INV-PKG-09-010-05749</t>
  </si>
  <si>
    <t>EXP-006008</t>
  </si>
  <si>
    <t>INV-PKG-08-024-06008</t>
  </si>
  <si>
    <t>EXP-006684</t>
  </si>
  <si>
    <t>INV-PKG-04-035-06684</t>
  </si>
  <si>
    <t>EXP-001141</t>
  </si>
  <si>
    <t>2025-05-11</t>
  </si>
  <si>
    <t>INV-PKG-01-022-01141</t>
  </si>
  <si>
    <t>EXP-001492</t>
  </si>
  <si>
    <t>INV-PKG-02-023-01492</t>
  </si>
  <si>
    <t>EXP-001556</t>
  </si>
  <si>
    <t>INV-PKG-06-017-01556</t>
  </si>
  <si>
    <t>EXP-002811</t>
  </si>
  <si>
    <t>INV-PKG-01-012-02811</t>
  </si>
  <si>
    <t>EXP-003908</t>
  </si>
  <si>
    <t>INV-PKG-08-024-03908</t>
  </si>
  <si>
    <t>EXP-004165</t>
  </si>
  <si>
    <t>INV-PKG-05-001-04165</t>
  </si>
  <si>
    <t>EXP-005067</t>
  </si>
  <si>
    <t>INV-PKG-07-028-05067</t>
  </si>
  <si>
    <t>EXP-005675</t>
  </si>
  <si>
    <t>INV-PKG-05-006-05675</t>
  </si>
  <si>
    <t>EXP-003633</t>
  </si>
  <si>
    <t>2025-05-12</t>
  </si>
  <si>
    <t>BOQ-PKG-03-01643</t>
  </si>
  <si>
    <t>INV-PKG-03-029-03633</t>
  </si>
  <si>
    <t>EXP-003953</t>
  </si>
  <si>
    <t>INV-PKG-03-034-03953</t>
  </si>
  <si>
    <t>EXP-004899</t>
  </si>
  <si>
    <t>INV-PKG-09-035-04899</t>
  </si>
  <si>
    <t>EXP-004912</t>
  </si>
  <si>
    <t>INV-PKG-02-013-04912</t>
  </si>
  <si>
    <t>EXP-005787</t>
  </si>
  <si>
    <t>INV-PKG-07-013-05787</t>
  </si>
  <si>
    <t>EXP-005805</t>
  </si>
  <si>
    <t>INV-PKG-05-031-05805</t>
  </si>
  <si>
    <t>EXP-006819</t>
  </si>
  <si>
    <t>INV-PKG-09-030-06819</t>
  </si>
  <si>
    <t>EXP-001123</t>
  </si>
  <si>
    <t>2025-05-13</t>
  </si>
  <si>
    <t>BOQ-PKG-03-01123</t>
  </si>
  <si>
    <t>INV-PKG-03-004-01123</t>
  </si>
  <si>
    <t>EXP-001316</t>
  </si>
  <si>
    <t>INV-PKG-06-022-01316</t>
  </si>
  <si>
    <t>EXP-001452</t>
  </si>
  <si>
    <t>INV-PKG-02-018-01452</t>
  </si>
  <si>
    <t>EXP-001616</t>
  </si>
  <si>
    <t>INV-PKG-06-007-01616</t>
  </si>
  <si>
    <t>EXP-002613</t>
  </si>
  <si>
    <t>INV-PKG-03-024-02613</t>
  </si>
  <si>
    <t>EXP-005026</t>
  </si>
  <si>
    <t>INV-PKG-06-022-05026</t>
  </si>
  <si>
    <t>EXP-000137</t>
  </si>
  <si>
    <t>2025-05-14</t>
  </si>
  <si>
    <t>INV-PKG-07-033-00137</t>
  </si>
  <si>
    <t>EXP-000282</t>
  </si>
  <si>
    <t>INV-PKG-02-003-00282</t>
  </si>
  <si>
    <t>EXP-001328</t>
  </si>
  <si>
    <t>INV-PKG-08-034-01328</t>
  </si>
  <si>
    <t>EXP-002536</t>
  </si>
  <si>
    <t>INV-PKG-06-017-02536</t>
  </si>
  <si>
    <t>EXP-002912</t>
  </si>
  <si>
    <t>INV-PKG-02-008-02912</t>
  </si>
  <si>
    <t>EXP-003859</t>
  </si>
  <si>
    <t>INV-PKG-09-010-03859</t>
  </si>
  <si>
    <t>EXP-004848</t>
  </si>
  <si>
    <t>INV-PKG-08-019-04848</t>
  </si>
  <si>
    <t>EXP-000258</t>
  </si>
  <si>
    <t>2025-05-15</t>
  </si>
  <si>
    <t>INV-PKG-08-014-00258</t>
  </si>
  <si>
    <t>EXP-001063</t>
  </si>
  <si>
    <t>BOQ-PKG-03-01063</t>
  </si>
  <si>
    <t>INV-PKG-03-014-01063</t>
  </si>
  <si>
    <t>EXP-001195</t>
  </si>
  <si>
    <t>INV-PKG-05-006-01195</t>
  </si>
  <si>
    <t>EXP-001251</t>
  </si>
  <si>
    <t>INV-PKG-01-027-01251</t>
  </si>
  <si>
    <t>EXP-002965</t>
  </si>
  <si>
    <t>INV-PKG-05-026-02965</t>
  </si>
  <si>
    <t>EXP-003112</t>
  </si>
  <si>
    <t>INV-PKG-02-033-03112</t>
  </si>
  <si>
    <t>EXP-005330</t>
  </si>
  <si>
    <t>INV-PKG-10-011-05330</t>
  </si>
  <si>
    <t>EXP-000415</t>
  </si>
  <si>
    <t>2025-05-16</t>
  </si>
  <si>
    <t>INV-PKG-05-031-00415</t>
  </si>
  <si>
    <t>EXP-000914</t>
  </si>
  <si>
    <t>INV-PKG-04-005-00914</t>
  </si>
  <si>
    <t>EXP-001407</t>
  </si>
  <si>
    <t>INV-PKG-07-008-01407</t>
  </si>
  <si>
    <t>EXP-001933</t>
  </si>
  <si>
    <t>BOQ-PKG-03-01933</t>
  </si>
  <si>
    <t>INV-PKG-03-009-01933</t>
  </si>
  <si>
    <t>EXP-004285</t>
  </si>
  <si>
    <t>BOQ-PKG-05-00305</t>
  </si>
  <si>
    <t>INV-PKG-05-016-04285</t>
  </si>
  <si>
    <t>EXP-000037</t>
  </si>
  <si>
    <t>2025-05-17</t>
  </si>
  <si>
    <t>INV-PKG-07-003-00037</t>
  </si>
  <si>
    <t>EXP-001385</t>
  </si>
  <si>
    <t>INV-PKG-05-021-01385</t>
  </si>
  <si>
    <t>EXP-003093</t>
  </si>
  <si>
    <t>INV-PKG-03-014-03093</t>
  </si>
  <si>
    <t>EXP-004735</t>
  </si>
  <si>
    <t>INV-PKG-05-011-04735</t>
  </si>
  <si>
    <t>EXP-006385</t>
  </si>
  <si>
    <t>INV-PKG-05-016-06385</t>
  </si>
  <si>
    <t>EXP-000881</t>
  </si>
  <si>
    <t>2025-05-18</t>
  </si>
  <si>
    <t>INV-PKG-01-007-00881</t>
  </si>
  <si>
    <t>EXP-001004</t>
  </si>
  <si>
    <t>INV-PKG-04-025-01004</t>
  </si>
  <si>
    <t>EXP-001568</t>
  </si>
  <si>
    <t>INV-PKG-08-029-01568</t>
  </si>
  <si>
    <t>EXP-002532</t>
  </si>
  <si>
    <t>INV-PKG-02-013-02532</t>
  </si>
  <si>
    <t>EXP-002704</t>
  </si>
  <si>
    <t>INV-PKG-04-010-02704</t>
  </si>
  <si>
    <t>EXP-005086</t>
  </si>
  <si>
    <t>INV-PKG-06-012-05086</t>
  </si>
  <si>
    <t>EXP-005479</t>
  </si>
  <si>
    <t>INV-PKG-09-020-05479</t>
  </si>
  <si>
    <t>EXP-005999</t>
  </si>
  <si>
    <t>INV-PKG-09-015-05999</t>
  </si>
  <si>
    <t>EXP-006576</t>
  </si>
  <si>
    <t>INV-PKG-06-032-06576</t>
  </si>
  <si>
    <t>EXP-000768</t>
  </si>
  <si>
    <t>2025-05-19</t>
  </si>
  <si>
    <t>INV-PKG-08-034-00768</t>
  </si>
  <si>
    <t>EXP-001105</t>
  </si>
  <si>
    <t>INV-PKG-05-021-01105</t>
  </si>
  <si>
    <t>EXP-001865</t>
  </si>
  <si>
    <t>BOQ-PKG-05-01865</t>
  </si>
  <si>
    <t>INV-PKG-05-011-01865</t>
  </si>
  <si>
    <t>EXP-002130</t>
  </si>
  <si>
    <t>INV-PKG-10-031-02130</t>
  </si>
  <si>
    <t>EXP-002514</t>
  </si>
  <si>
    <t>INV-PKG-04-030-02514</t>
  </si>
  <si>
    <t>EXP-002611</t>
  </si>
  <si>
    <t>INV-PKG-01-022-02611</t>
  </si>
  <si>
    <t>EXP-004624</t>
  </si>
  <si>
    <t>INV-PKG-04-005-04624</t>
  </si>
  <si>
    <t>EXP-004703</t>
  </si>
  <si>
    <t>INV-PKG-03-014-04703</t>
  </si>
  <si>
    <t>EXP-006436</t>
  </si>
  <si>
    <t>INV-PKG-06-032-06436</t>
  </si>
  <si>
    <t>EXP-006814</t>
  </si>
  <si>
    <t>INV-PKG-04-025-06814</t>
  </si>
  <si>
    <t>EXP-002553</t>
  </si>
  <si>
    <t>2025-05-20</t>
  </si>
  <si>
    <t>BOQ-PKG-03-00563</t>
  </si>
  <si>
    <t>INV-PKG-03-034-02553</t>
  </si>
  <si>
    <t>EXP-002899</t>
  </si>
  <si>
    <t>INV-PKG-09-030-02899</t>
  </si>
  <si>
    <t>EXP-005946</t>
  </si>
  <si>
    <t>INV-PKG-06-032-05946</t>
  </si>
  <si>
    <t>EXP-006574</t>
  </si>
  <si>
    <t>INV-PKG-04-030-06574</t>
  </si>
  <si>
    <t>EXP-000220</t>
  </si>
  <si>
    <t>2025-05-21</t>
  </si>
  <si>
    <t>INV-PKG-10-011-00220</t>
  </si>
  <si>
    <t>EXP-000305</t>
  </si>
  <si>
    <t>INV-PKG-05-026-00305</t>
  </si>
  <si>
    <t>EXP-001239</t>
  </si>
  <si>
    <t>INV-PKG-09-015-01239</t>
  </si>
  <si>
    <t>EXP-002713</t>
  </si>
  <si>
    <t>INV-PKG-03-019-02713</t>
  </si>
  <si>
    <t>EXP-003817</t>
  </si>
  <si>
    <t>INV-PKG-07-003-03817</t>
  </si>
  <si>
    <t>EXP-004550</t>
  </si>
  <si>
    <t>INV-PKG-10-001-04550</t>
  </si>
  <si>
    <t>EXP-006511</t>
  </si>
  <si>
    <t>INV-PKG-01-002-06511</t>
  </si>
  <si>
    <t>EXP-006727</t>
  </si>
  <si>
    <t>INV-PKG-07-008-06727</t>
  </si>
  <si>
    <t>EXP-005618</t>
  </si>
  <si>
    <t>2025-05-22</t>
  </si>
  <si>
    <t>BOQ-PKG-08-01638</t>
  </si>
  <si>
    <t>INV-PKG-08-019-05618</t>
  </si>
  <si>
    <t>EXP-005774</t>
  </si>
  <si>
    <t>INV-PKG-04-035-05774</t>
  </si>
  <si>
    <t>EXP-001077</t>
  </si>
  <si>
    <t>2025-05-23</t>
  </si>
  <si>
    <t>BOQ-PKG-07-01077</t>
  </si>
  <si>
    <t>INV-PKG-07-028-01077</t>
  </si>
  <si>
    <t>EXP-002344</t>
  </si>
  <si>
    <t>BOQ-PKG-04-00354</t>
  </si>
  <si>
    <t>INV-PKG-04-035-02344</t>
  </si>
  <si>
    <t>EXP-003160</t>
  </si>
  <si>
    <t>BOQ-PKG-10-01170</t>
  </si>
  <si>
    <t>INV-PKG-10-011-03160</t>
  </si>
  <si>
    <t>EXP-003560</t>
  </si>
  <si>
    <t>INV-PKG-10-026-03560</t>
  </si>
  <si>
    <t>EXP-004471</t>
  </si>
  <si>
    <t>INV-PKG-01-027-04471</t>
  </si>
  <si>
    <t>EXP-005127</t>
  </si>
  <si>
    <t>INV-PKG-07-018-05127</t>
  </si>
  <si>
    <t>EXP-001245</t>
  </si>
  <si>
    <t>2025-05-24</t>
  </si>
  <si>
    <t>INV-PKG-05-021-01245</t>
  </si>
  <si>
    <t>EXP-001828</t>
  </si>
  <si>
    <t>INV-PKG-08-009-01828</t>
  </si>
  <si>
    <t>EXP-003195</t>
  </si>
  <si>
    <t>INV-PKG-05-011-03195</t>
  </si>
  <si>
    <t>EXP-003197</t>
  </si>
  <si>
    <t>INV-PKG-07-013-03197</t>
  </si>
  <si>
    <t>EXP-006264</t>
  </si>
  <si>
    <t>INV-PKG-04-035-06264</t>
  </si>
  <si>
    <t>EXP-006966</t>
  </si>
  <si>
    <t>INV-PKG-06-002-06966</t>
  </si>
  <si>
    <t>EXP-001263</t>
  </si>
  <si>
    <t>2025-05-25</t>
  </si>
  <si>
    <t>INV-PKG-03-004-01263</t>
  </si>
  <si>
    <t>EXP-002220</t>
  </si>
  <si>
    <t>INV-PKG-10-016-02220</t>
  </si>
  <si>
    <t>EXP-002474</t>
  </si>
  <si>
    <t>INV-PKG-04-025-02474</t>
  </si>
  <si>
    <t>EXP-003035</t>
  </si>
  <si>
    <t>BOQ-PKG-05-01045</t>
  </si>
  <si>
    <t>INV-PKG-05-026-03035</t>
  </si>
  <si>
    <t>EXP-003342</t>
  </si>
  <si>
    <t>INV-PKG-02-018-03342</t>
  </si>
  <si>
    <t>EXP-004039</t>
  </si>
  <si>
    <t>INV-PKG-09-015-04039</t>
  </si>
  <si>
    <t>EXP-006414</t>
  </si>
  <si>
    <t>INV-PKG-04-010-06414</t>
  </si>
  <si>
    <t>EXP-006820</t>
  </si>
  <si>
    <t>INV-PKG-10-031-06820</t>
  </si>
  <si>
    <t>EXP-002100</t>
  </si>
  <si>
    <t>2025-05-26</t>
  </si>
  <si>
    <t>INV-PKG-10-001-02100</t>
  </si>
  <si>
    <t>EXP-002111</t>
  </si>
  <si>
    <t>INV-PKG-01-012-02111</t>
  </si>
  <si>
    <t>EXP-002646</t>
  </si>
  <si>
    <t>INV-PKG-06-022-02646</t>
  </si>
  <si>
    <t>EXP-003297</t>
  </si>
  <si>
    <t>INV-PKG-07-008-03297</t>
  </si>
  <si>
    <t>EXP-003805</t>
  </si>
  <si>
    <t>INV-PKG-05-026-03805</t>
  </si>
  <si>
    <t>EXP-004719</t>
  </si>
  <si>
    <t>INV-PKG-09-030-04719</t>
  </si>
  <si>
    <t>EXP-004905</t>
  </si>
  <si>
    <t>INV-PKG-05-006-04905</t>
  </si>
  <si>
    <t>EXP-005803</t>
  </si>
  <si>
    <t>INV-PKG-03-029-05803</t>
  </si>
  <si>
    <t>EXP-002141</t>
  </si>
  <si>
    <t>2025-05-27</t>
  </si>
  <si>
    <t>INV-PKG-01-007-02141</t>
  </si>
  <si>
    <t>EXP-002554</t>
  </si>
  <si>
    <t>INV-PKG-04-035-02554</t>
  </si>
  <si>
    <t>EXP-003222</t>
  </si>
  <si>
    <t>INV-PKG-02-003-03222</t>
  </si>
  <si>
    <t>EXP-003365</t>
  </si>
  <si>
    <t>INV-PKG-05-006-03365</t>
  </si>
  <si>
    <t>EXP-004309</t>
  </si>
  <si>
    <t>INV-PKG-09-005-04309</t>
  </si>
  <si>
    <t>EXP-004503</t>
  </si>
  <si>
    <t>INV-PKG-03-024-04503</t>
  </si>
  <si>
    <t>EXP-004820</t>
  </si>
  <si>
    <t>INV-PKG-10-026-04820</t>
  </si>
  <si>
    <t>EXP-006149</t>
  </si>
  <si>
    <t>INV-PKG-09-025-06149</t>
  </si>
  <si>
    <t>EXP-006162</t>
  </si>
  <si>
    <t>INV-PKG-02-003-06162</t>
  </si>
  <si>
    <t>EXP-004242</t>
  </si>
  <si>
    <t>2025-05-28</t>
  </si>
  <si>
    <t>INV-PKG-02-008-04242</t>
  </si>
  <si>
    <t>EXP-000440</t>
  </si>
  <si>
    <t>2025-05-29</t>
  </si>
  <si>
    <t>INV-PKG-10-021-00440</t>
  </si>
  <si>
    <t>EXP-000989</t>
  </si>
  <si>
    <t>INV-PKG-09-010-00989</t>
  </si>
  <si>
    <t>EXP-002084</t>
  </si>
  <si>
    <t>INV-PKG-04-020-02084</t>
  </si>
  <si>
    <t>EXP-002317</t>
  </si>
  <si>
    <t>INV-PKG-07-008-02317</t>
  </si>
  <si>
    <t>EXP-005268</t>
  </si>
  <si>
    <t>BOQ-PKG-08-01288</t>
  </si>
  <si>
    <t>INV-PKG-08-019-05268</t>
  </si>
  <si>
    <t>EXP-005577</t>
  </si>
  <si>
    <t>BOQ-PKG-07-01597</t>
  </si>
  <si>
    <t>INV-PKG-07-013-05577</t>
  </si>
  <si>
    <t>EXP-005726</t>
  </si>
  <si>
    <t>INV-PKG-06-022-05726</t>
  </si>
  <si>
    <t>EXP-000210</t>
  </si>
  <si>
    <t>2025-05-30</t>
  </si>
  <si>
    <t>INV-PKG-10-001-00210</t>
  </si>
  <si>
    <t>EXP-000751</t>
  </si>
  <si>
    <t>INV-PKG-01-017-00751</t>
  </si>
  <si>
    <t>EXP-002430</t>
  </si>
  <si>
    <t>INV-PKG-10-016-02430</t>
  </si>
  <si>
    <t>EXP-002696</t>
  </si>
  <si>
    <t>BOQ-PKG-06-00706</t>
  </si>
  <si>
    <t>INV-PKG-06-002-02696</t>
  </si>
  <si>
    <t>EXP-004054</t>
  </si>
  <si>
    <t>INV-PKG-04-030-04054</t>
  </si>
  <si>
    <t>EXP-004257</t>
  </si>
  <si>
    <t>INV-PKG-07-023-04257</t>
  </si>
  <si>
    <t>EXP-004749</t>
  </si>
  <si>
    <t>INV-PKG-09-025-04749</t>
  </si>
  <si>
    <t>EXP-005189</t>
  </si>
  <si>
    <t>INV-PKG-09-010-05189</t>
  </si>
  <si>
    <t>EXP-005991</t>
  </si>
  <si>
    <t>INV-PKG-01-007-05991</t>
  </si>
  <si>
    <t>EXP-006154</t>
  </si>
  <si>
    <t>INV-PKG-04-030-06154</t>
  </si>
  <si>
    <t>EXP-006723</t>
  </si>
  <si>
    <t>INV-PKG-03-004-06723</t>
  </si>
  <si>
    <t>EXP-003479</t>
  </si>
  <si>
    <t>2025-05-31</t>
  </si>
  <si>
    <t>INV-PKG-09-015-03479</t>
  </si>
  <si>
    <t>EXP-004304</t>
  </si>
  <si>
    <t>INV-PKG-04-035-04304</t>
  </si>
  <si>
    <t>EXP-004799</t>
  </si>
  <si>
    <t>INV-PKG-09-005-04799</t>
  </si>
  <si>
    <t>EXP-006155</t>
  </si>
  <si>
    <t>INV-PKG-05-031-06155</t>
  </si>
  <si>
    <t>EXP-006746</t>
  </si>
  <si>
    <t>INV-PKG-06-027-06746</t>
  </si>
  <si>
    <t>EXP-000796</t>
  </si>
  <si>
    <t>2025-06-01</t>
  </si>
  <si>
    <t>INV-PKG-06-027-00796</t>
  </si>
  <si>
    <t>EXP-003182</t>
  </si>
  <si>
    <t>INV-PKG-02-033-03182</t>
  </si>
  <si>
    <t>EXP-005664</t>
  </si>
  <si>
    <t>INV-PKG-04-030-05664</t>
  </si>
  <si>
    <t>EXP-006401</t>
  </si>
  <si>
    <t>INV-PKG-01-032-06401</t>
  </si>
  <si>
    <t>EXP-000597</t>
  </si>
  <si>
    <t>2025-06-02</t>
  </si>
  <si>
    <t>BOQ-PKG-07-00597</t>
  </si>
  <si>
    <t>INV-PKG-07-003-00597</t>
  </si>
  <si>
    <t>EXP-001420</t>
  </si>
  <si>
    <t>BOQ-PKG-10-01420</t>
  </si>
  <si>
    <t>INV-PKG-10-021-01420</t>
  </si>
  <si>
    <t>EXP-001716</t>
  </si>
  <si>
    <t>INV-PKG-06-002-01716</t>
  </si>
  <si>
    <t>EXP-003187</t>
  </si>
  <si>
    <t>INV-PKG-07-003-03187</t>
  </si>
  <si>
    <t>EXP-003470</t>
  </si>
  <si>
    <t>INV-PKG-10-006-03470</t>
  </si>
  <si>
    <t>EXP-003485</t>
  </si>
  <si>
    <t>INV-PKG-05-021-03485</t>
  </si>
  <si>
    <t>EXP-003923</t>
  </si>
  <si>
    <t>INV-PKG-03-004-03923</t>
  </si>
  <si>
    <t>EXP-004151</t>
  </si>
  <si>
    <t>INV-PKG-01-022-04151</t>
  </si>
  <si>
    <t>EXP-004929</t>
  </si>
  <si>
    <t>INV-PKG-09-030-04929</t>
  </si>
  <si>
    <t>EXP-005516</t>
  </si>
  <si>
    <t>BOQ-PKG-06-01536</t>
  </si>
  <si>
    <t>INV-PKG-06-022-05516</t>
  </si>
  <si>
    <t>EXP-005624</t>
  </si>
  <si>
    <t>INV-PKG-04-025-05624</t>
  </si>
  <si>
    <t>EXP-006536</t>
  </si>
  <si>
    <t>INV-PKG-06-027-06536</t>
  </si>
  <si>
    <t>EXP-001268</t>
  </si>
  <si>
    <t>2025-06-03</t>
  </si>
  <si>
    <t>INV-PKG-08-009-01268</t>
  </si>
  <si>
    <t>EXP-001839</t>
  </si>
  <si>
    <t>INV-PKG-09-020-01839</t>
  </si>
  <si>
    <t>EXP-001863</t>
  </si>
  <si>
    <t>INV-PKG-03-009-01863</t>
  </si>
  <si>
    <t>EXP-002133</t>
  </si>
  <si>
    <t>INV-PKG-03-034-02133</t>
  </si>
  <si>
    <t>EXP-003581</t>
  </si>
  <si>
    <t>INV-PKG-01-012-03581</t>
  </si>
  <si>
    <t>EXP-003691</t>
  </si>
  <si>
    <t>BOQ-PKG-01-01701</t>
  </si>
  <si>
    <t>INV-PKG-01-017-03691</t>
  </si>
  <si>
    <t>EXP-005822</t>
  </si>
  <si>
    <t>BOQ-PKG-02-01842</t>
  </si>
  <si>
    <t>INV-PKG-02-013-05822</t>
  </si>
  <si>
    <t>EXP-005968</t>
  </si>
  <si>
    <t>INV-PKG-08-019-05968</t>
  </si>
  <si>
    <t>EXP-006338</t>
  </si>
  <si>
    <t>INV-PKG-08-004-06338</t>
  </si>
  <si>
    <t>EXP-006589</t>
  </si>
  <si>
    <t>INV-PKG-09-010-06589</t>
  </si>
  <si>
    <t>EXP-000525</t>
  </si>
  <si>
    <t>2025-06-04</t>
  </si>
  <si>
    <t>INV-PKG-05-001-00525</t>
  </si>
  <si>
    <t>EXP-001405</t>
  </si>
  <si>
    <t>BOQ-PKG-05-01405</t>
  </si>
  <si>
    <t>INV-PKG-05-006-01405</t>
  </si>
  <si>
    <t>EXP-001555</t>
  </si>
  <si>
    <t>INV-PKG-05-016-01555</t>
  </si>
  <si>
    <t>EXP-002782</t>
  </si>
  <si>
    <t>INV-PKG-02-018-02782</t>
  </si>
  <si>
    <t>EXP-002824</t>
  </si>
  <si>
    <t>INV-PKG-04-025-02824</t>
  </si>
  <si>
    <t>EXP-005826</t>
  </si>
  <si>
    <t>BOQ-PKG-06-01846</t>
  </si>
  <si>
    <t>INV-PKG-06-017-05826</t>
  </si>
  <si>
    <t>EXP-006005</t>
  </si>
  <si>
    <t>INV-PKG-05-021-06005</t>
  </si>
  <si>
    <t>EXP-000835</t>
  </si>
  <si>
    <t>2025-06-05</t>
  </si>
  <si>
    <t>INV-PKG-05-031-00835</t>
  </si>
  <si>
    <t>EXP-001309</t>
  </si>
  <si>
    <t>INV-PKG-09-015-01309</t>
  </si>
  <si>
    <t>EXP-001438</t>
  </si>
  <si>
    <t>INV-PKG-08-004-01438</t>
  </si>
  <si>
    <t>EXP-002213</t>
  </si>
  <si>
    <t>INV-PKG-03-009-02213</t>
  </si>
  <si>
    <t>EXP-003352</t>
  </si>
  <si>
    <t>INV-PKG-02-028-03352</t>
  </si>
  <si>
    <t>EXP-004010</t>
  </si>
  <si>
    <t>BOQ-PKG-10-00030</t>
  </si>
  <si>
    <t>INV-PKG-10-021-04010</t>
  </si>
  <si>
    <t>EXP-004235</t>
  </si>
  <si>
    <t>INV-PKG-05-001-04235</t>
  </si>
  <si>
    <t>EXP-004724</t>
  </si>
  <si>
    <t>BOQ-PKG-04-00744</t>
  </si>
  <si>
    <t>INV-PKG-04-035-04724</t>
  </si>
  <si>
    <t>EXP-006982</t>
  </si>
  <si>
    <t>BOQ-PKG-02-01012</t>
  </si>
  <si>
    <t>INV-PKG-02-018-06982</t>
  </si>
  <si>
    <t>EXP-000266</t>
  </si>
  <si>
    <t>2025-06-06</t>
  </si>
  <si>
    <t>INV-PKG-06-022-00266</t>
  </si>
  <si>
    <t>EXP-002693</t>
  </si>
  <si>
    <t>INV-PKG-03-034-02693</t>
  </si>
  <si>
    <t>EXP-003080</t>
  </si>
  <si>
    <t>INV-PKG-10-001-03080</t>
  </si>
  <si>
    <t>EXP-003323</t>
  </si>
  <si>
    <t>BOQ-PKG-03-01333</t>
  </si>
  <si>
    <t>INV-PKG-03-034-03323</t>
  </si>
  <si>
    <t>EXP-003436</t>
  </si>
  <si>
    <t>BOQ-PKG-06-01446</t>
  </si>
  <si>
    <t>INV-PKG-06-007-03436</t>
  </si>
  <si>
    <t>EXP-004215</t>
  </si>
  <si>
    <t>INV-PKG-05-016-04215</t>
  </si>
  <si>
    <t>EXP-004339</t>
  </si>
  <si>
    <t>INV-PKG-09-035-04339</t>
  </si>
  <si>
    <t>EXP-005978</t>
  </si>
  <si>
    <t>INV-PKG-08-029-05978</t>
  </si>
  <si>
    <t>EXP-000695</t>
  </si>
  <si>
    <t>2025-06-07</t>
  </si>
  <si>
    <t>INV-PKG-05-031-00695</t>
  </si>
  <si>
    <t>EXP-001327</t>
  </si>
  <si>
    <t>INV-PKG-07-033-01327</t>
  </si>
  <si>
    <t>EXP-003194</t>
  </si>
  <si>
    <t>BOQ-PKG-04-01204</t>
  </si>
  <si>
    <t>INV-PKG-04-010-03194</t>
  </si>
  <si>
    <t>EXP-003290</t>
  </si>
  <si>
    <t>INV-PKG-10-001-03290</t>
  </si>
  <si>
    <t>EXP-006406</t>
  </si>
  <si>
    <t>INV-PKG-06-002-06406</t>
  </si>
  <si>
    <t>EXP-000274</t>
  </si>
  <si>
    <t>2025-06-08</t>
  </si>
  <si>
    <t>INV-PKG-04-030-00274</t>
  </si>
  <si>
    <t>EXP-001837</t>
  </si>
  <si>
    <t>INV-PKG-07-018-01837</t>
  </si>
  <si>
    <t>EXP-002444</t>
  </si>
  <si>
    <t>INV-PKG-04-030-02444</t>
  </si>
  <si>
    <t>EXP-003758</t>
  </si>
  <si>
    <t>INV-PKG-08-014-03758</t>
  </si>
  <si>
    <t>EXP-004203</t>
  </si>
  <si>
    <t>INV-PKG-03-004-04203</t>
  </si>
  <si>
    <t>EXP-004211</t>
  </si>
  <si>
    <t>INV-PKG-01-012-04211</t>
  </si>
  <si>
    <t>EXP-004346</t>
  </si>
  <si>
    <t>INV-PKG-06-007-04346</t>
  </si>
  <si>
    <t>EXP-006967</t>
  </si>
  <si>
    <t>INV-PKG-07-003-06967</t>
  </si>
  <si>
    <t>EXP-002138</t>
  </si>
  <si>
    <t>2025-06-09</t>
  </si>
  <si>
    <t>INV-PKG-08-004-02138</t>
  </si>
  <si>
    <t>EXP-003415</t>
  </si>
  <si>
    <t>INV-PKG-05-021-03415</t>
  </si>
  <si>
    <t>EXP-003799</t>
  </si>
  <si>
    <t>BOQ-PKG-09-01809</t>
  </si>
  <si>
    <t>INV-PKG-09-020-03799</t>
  </si>
  <si>
    <t>EXP-004941</t>
  </si>
  <si>
    <t>INV-PKG-01-007-04941</t>
  </si>
  <si>
    <t>EXP-005827</t>
  </si>
  <si>
    <t>BOQ-PKG-07-01847</t>
  </si>
  <si>
    <t>INV-PKG-07-018-05827</t>
  </si>
  <si>
    <t>EXP-000494</t>
  </si>
  <si>
    <t>2025-06-10</t>
  </si>
  <si>
    <t>INV-PKG-04-005-00494</t>
  </si>
  <si>
    <t>EXP-002050</t>
  </si>
  <si>
    <t>INV-PKG-10-021-02050</t>
  </si>
  <si>
    <t>EXP-002248</t>
  </si>
  <si>
    <t>INV-PKG-08-009-02248</t>
  </si>
  <si>
    <t>EXP-003149</t>
  </si>
  <si>
    <t>BOQ-PKG-09-01159</t>
  </si>
  <si>
    <t>INV-PKG-09-035-03149</t>
  </si>
  <si>
    <t>EXP-003564</t>
  </si>
  <si>
    <t>INV-PKG-04-030-03564</t>
  </si>
  <si>
    <t>EXP-003931</t>
  </si>
  <si>
    <t>INV-PKG-01-012-03931</t>
  </si>
  <si>
    <t>EXP-005817</t>
  </si>
  <si>
    <t>INV-PKG-07-008-05817</t>
  </si>
  <si>
    <t>EXP-000063</t>
  </si>
  <si>
    <t>2025-06-11</t>
  </si>
  <si>
    <t>INV-PKG-03-029-00063</t>
  </si>
  <si>
    <t>EXP-002565</t>
  </si>
  <si>
    <t>INV-PKG-05-011-02565</t>
  </si>
  <si>
    <t>EXP-002938</t>
  </si>
  <si>
    <t>INV-PKG-08-034-02938</t>
  </si>
  <si>
    <t>EXP-003880</t>
  </si>
  <si>
    <t>BOQ-PKG-10-01890</t>
  </si>
  <si>
    <t>INV-PKG-10-031-03880</t>
  </si>
  <si>
    <t>EXP-003925</t>
  </si>
  <si>
    <t>INV-PKG-05-006-03925</t>
  </si>
  <si>
    <t>EXP-004642</t>
  </si>
  <si>
    <t>INV-PKG-02-023-04642</t>
  </si>
  <si>
    <t>EXP-005046</t>
  </si>
  <si>
    <t>INV-PKG-06-007-05046</t>
  </si>
  <si>
    <t>EXP-006655</t>
  </si>
  <si>
    <t>INV-PKG-05-006-06655</t>
  </si>
  <si>
    <t>EXP-000644</t>
  </si>
  <si>
    <t>2025-06-12</t>
  </si>
  <si>
    <t>INV-PKG-04-015-00644</t>
  </si>
  <si>
    <t>EXP-000918</t>
  </si>
  <si>
    <t>INV-PKG-08-009-00918</t>
  </si>
  <si>
    <t>EXP-002437</t>
  </si>
  <si>
    <t>INV-PKG-07-023-02437</t>
  </si>
  <si>
    <t>EXP-003766</t>
  </si>
  <si>
    <t>INV-PKG-06-022-03766</t>
  </si>
  <si>
    <t>EXP-004370</t>
  </si>
  <si>
    <t>INV-PKG-10-031-04370</t>
  </si>
  <si>
    <t>EXP-005578</t>
  </si>
  <si>
    <t>INV-PKG-08-014-05578</t>
  </si>
  <si>
    <t>EXP-000705</t>
  </si>
  <si>
    <t>2025-06-13</t>
  </si>
  <si>
    <t>INV-PKG-05-006-00705</t>
  </si>
  <si>
    <t>EXP-000924</t>
  </si>
  <si>
    <t>BOQ-PKG-04-00924</t>
  </si>
  <si>
    <t>INV-PKG-04-015-00924</t>
  </si>
  <si>
    <t>EXP-004910</t>
  </si>
  <si>
    <t>BOQ-PKG-10-00930</t>
  </si>
  <si>
    <t>INV-PKG-10-011-04910</t>
  </si>
  <si>
    <t>EXP-004927</t>
  </si>
  <si>
    <t>INV-PKG-07-028-04927</t>
  </si>
  <si>
    <t>EXP-005360</t>
  </si>
  <si>
    <t>INV-PKG-10-006-05360</t>
  </si>
  <si>
    <t>EXP-005463</t>
  </si>
  <si>
    <t>INV-PKG-03-004-05463</t>
  </si>
  <si>
    <t>EXP-005595</t>
  </si>
  <si>
    <t>INV-PKG-05-031-05595</t>
  </si>
  <si>
    <t>EXP-006788</t>
  </si>
  <si>
    <t>INV-PKG-08-034-06788</t>
  </si>
  <si>
    <t>EXP-006928</t>
  </si>
  <si>
    <t>INV-PKG-08-034-06928</t>
  </si>
  <si>
    <t>EXP-006976</t>
  </si>
  <si>
    <t>INV-PKG-06-012-06976</t>
  </si>
  <si>
    <t>EXP-000688</t>
  </si>
  <si>
    <t>2025-06-14</t>
  </si>
  <si>
    <t>INV-PKG-08-024-00688</t>
  </si>
  <si>
    <t>EXP-000780</t>
  </si>
  <si>
    <t>INV-PKG-10-011-00780</t>
  </si>
  <si>
    <t>EXP-001035</t>
  </si>
  <si>
    <t>INV-PKG-05-021-01035</t>
  </si>
  <si>
    <t>EXP-001612</t>
  </si>
  <si>
    <t>BOQ-PKG-02-01612</t>
  </si>
  <si>
    <t>INV-PKG-02-003-01612</t>
  </si>
  <si>
    <t>EXP-004802</t>
  </si>
  <si>
    <t>INV-PKG-02-008-04802</t>
  </si>
  <si>
    <t>EXP-004824</t>
  </si>
  <si>
    <t>INV-PKG-04-030-04824</t>
  </si>
  <si>
    <t>EXP-005382</t>
  </si>
  <si>
    <t>INV-PKG-02-028-05382</t>
  </si>
  <si>
    <t>EXP-006383</t>
  </si>
  <si>
    <t>INV-PKG-03-014-06383</t>
  </si>
  <si>
    <t>EXP-000166</t>
  </si>
  <si>
    <t>2025-06-15</t>
  </si>
  <si>
    <t>INV-PKG-06-027-00166</t>
  </si>
  <si>
    <t>EXP-001107</t>
  </si>
  <si>
    <t>INV-PKG-07-023-01107</t>
  </si>
  <si>
    <t>EXP-002408</t>
  </si>
  <si>
    <t>INV-PKG-08-029-02408</t>
  </si>
  <si>
    <t>EXP-003549</t>
  </si>
  <si>
    <t>INV-PKG-09-015-03549</t>
  </si>
  <si>
    <t>EXP-004437</t>
  </si>
  <si>
    <t>INV-PKG-07-028-04437</t>
  </si>
  <si>
    <t>EXP-004946</t>
  </si>
  <si>
    <t>INV-PKG-06-012-04946</t>
  </si>
  <si>
    <t>EXP-005772</t>
  </si>
  <si>
    <t>BOQ-PKG-02-01792</t>
  </si>
  <si>
    <t>INV-PKG-02-033-05772</t>
  </si>
  <si>
    <t>EXP-005986</t>
  </si>
  <si>
    <t>INV-PKG-06-002-05986</t>
  </si>
  <si>
    <t>EXP-006566</t>
  </si>
  <si>
    <t>INV-PKG-06-022-06566</t>
  </si>
  <si>
    <t>EXP-006587</t>
  </si>
  <si>
    <t>BOQ-PKG-07-00617</t>
  </si>
  <si>
    <t>INV-PKG-07-008-06587</t>
  </si>
  <si>
    <t>EXP-000197</t>
  </si>
  <si>
    <t>2025-06-16</t>
  </si>
  <si>
    <t>INV-PKG-07-023-00197</t>
  </si>
  <si>
    <t>EXP-000311</t>
  </si>
  <si>
    <t>INV-PKG-01-032-00311</t>
  </si>
  <si>
    <t>EXP-001250</t>
  </si>
  <si>
    <t>INV-PKG-10-026-01250</t>
  </si>
  <si>
    <t>EXP-001253</t>
  </si>
  <si>
    <t>INV-PKG-03-029-01253</t>
  </si>
  <si>
    <t>EXP-001758</t>
  </si>
  <si>
    <t>INV-PKG-08-009-01758</t>
  </si>
  <si>
    <t>EXP-002019</t>
  </si>
  <si>
    <t>INV-PKG-09-025-02019</t>
  </si>
  <si>
    <t>EXP-002394</t>
  </si>
  <si>
    <t>BOQ-PKG-04-00404</t>
  </si>
  <si>
    <t>INV-PKG-04-015-02394</t>
  </si>
  <si>
    <t>EXP-002907</t>
  </si>
  <si>
    <t>INV-PKG-07-003-02907</t>
  </si>
  <si>
    <t>EXP-004069</t>
  </si>
  <si>
    <t>INV-PKG-09-010-04069</t>
  </si>
  <si>
    <t>EXP-004702</t>
  </si>
  <si>
    <t>BOQ-PKG-02-00722</t>
  </si>
  <si>
    <t>INV-PKG-02-013-04702</t>
  </si>
  <si>
    <t>EXP-005299</t>
  </si>
  <si>
    <t>INV-PKG-09-015-05299</t>
  </si>
  <si>
    <t>EXP-006528</t>
  </si>
  <si>
    <t>INV-PKG-08-019-06528</t>
  </si>
  <si>
    <t>EXP-001504</t>
  </si>
  <si>
    <t>2025-06-17</t>
  </si>
  <si>
    <t>INV-PKG-04-035-01504</t>
  </si>
  <si>
    <t>EXP-002508</t>
  </si>
  <si>
    <t>INV-PKG-08-024-02508</t>
  </si>
  <si>
    <t>EXP-002813</t>
  </si>
  <si>
    <t>INV-PKG-03-014-02813</t>
  </si>
  <si>
    <t>EXP-003778</t>
  </si>
  <si>
    <t>INV-PKG-08-034-03778</t>
  </si>
  <si>
    <t>EXP-005590</t>
  </si>
  <si>
    <t>INV-PKG-10-026-05590</t>
  </si>
  <si>
    <t>EXP-005712</t>
  </si>
  <si>
    <t>INV-PKG-02-008-05712</t>
  </si>
  <si>
    <t>EXP-000852</t>
  </si>
  <si>
    <t>2025-06-18</t>
  </si>
  <si>
    <t>INV-PKG-02-013-00852</t>
  </si>
  <si>
    <t>EXP-002412</t>
  </si>
  <si>
    <t>INV-PKG-02-033-02412</t>
  </si>
  <si>
    <t>EXP-003585</t>
  </si>
  <si>
    <t>BOQ-PKG-05-01595</t>
  </si>
  <si>
    <t>INV-PKG-05-016-03585</t>
  </si>
  <si>
    <t>EXP-005459</t>
  </si>
  <si>
    <t>INV-PKG-09-035-05459</t>
  </si>
  <si>
    <t>EXP-005934</t>
  </si>
  <si>
    <t>INV-PKG-04-020-05934</t>
  </si>
  <si>
    <t>EXP-006353</t>
  </si>
  <si>
    <t>BOQ-PKG-03-00383</t>
  </si>
  <si>
    <t>INV-PKG-03-019-06353</t>
  </si>
  <si>
    <t>EXP-000763</t>
  </si>
  <si>
    <t>2025-06-19</t>
  </si>
  <si>
    <t>INV-PKG-03-029-00763</t>
  </si>
  <si>
    <t>EXP-002637</t>
  </si>
  <si>
    <t>INV-PKG-07-013-02637</t>
  </si>
  <si>
    <t>EXP-003107</t>
  </si>
  <si>
    <t>BOQ-PKG-07-01117</t>
  </si>
  <si>
    <t>INV-PKG-07-028-03107</t>
  </si>
  <si>
    <t>EXP-004984</t>
  </si>
  <si>
    <t>INV-PKG-04-015-04984</t>
  </si>
  <si>
    <t>EXP-005486</t>
  </si>
  <si>
    <t>INV-PKG-06-027-05486</t>
  </si>
  <si>
    <t>EXP-006027</t>
  </si>
  <si>
    <t>INV-PKG-07-008-06027</t>
  </si>
  <si>
    <t>EXP-006432</t>
  </si>
  <si>
    <t>INV-PKG-02-028-06432</t>
  </si>
  <si>
    <t>EXP-006697</t>
  </si>
  <si>
    <t>INV-PKG-07-013-06697</t>
  </si>
  <si>
    <t>EXP-000456</t>
  </si>
  <si>
    <t>2025-06-20</t>
  </si>
  <si>
    <t>INV-PKG-06-002-00456</t>
  </si>
  <si>
    <t>EXP-001908</t>
  </si>
  <si>
    <t>INV-PKG-08-019-01908</t>
  </si>
  <si>
    <t>EXP-002943</t>
  </si>
  <si>
    <t>INV-PKG-03-004-02943</t>
  </si>
  <si>
    <t>EXP-003658</t>
  </si>
  <si>
    <t>INV-PKG-08-019-03658</t>
  </si>
  <si>
    <t>EXP-003832</t>
  </si>
  <si>
    <t>INV-PKG-02-018-03832</t>
  </si>
  <si>
    <t>EXP-004190</t>
  </si>
  <si>
    <t>INV-PKG-10-026-04190</t>
  </si>
  <si>
    <t>EXP-000609</t>
  </si>
  <si>
    <t>2025-06-21</t>
  </si>
  <si>
    <t>INV-PKG-09-015-00609</t>
  </si>
  <si>
    <t>EXP-000850</t>
  </si>
  <si>
    <t>INV-PKG-10-011-00850</t>
  </si>
  <si>
    <t>EXP-002932</t>
  </si>
  <si>
    <t>INV-PKG-02-028-02932</t>
  </si>
  <si>
    <t>EXP-003066</t>
  </si>
  <si>
    <t>BOQ-PKG-06-01076</t>
  </si>
  <si>
    <t>INV-PKG-06-022-03066</t>
  </si>
  <si>
    <t>EXP-003406</t>
  </si>
  <si>
    <t>INV-PKG-06-012-03406</t>
  </si>
  <si>
    <t>EXP-003416</t>
  </si>
  <si>
    <t>INV-PKG-06-022-03416</t>
  </si>
  <si>
    <t>EXP-006823</t>
  </si>
  <si>
    <t>INV-PKG-03-034-06823</t>
  </si>
  <si>
    <t>EXP-000656</t>
  </si>
  <si>
    <t>2025-06-22</t>
  </si>
  <si>
    <t>INV-PKG-06-027-00656</t>
  </si>
  <si>
    <t>EXP-001032</t>
  </si>
  <si>
    <t>BOQ-PKG-02-01032</t>
  </si>
  <si>
    <t>INV-PKG-02-018-01032</t>
  </si>
  <si>
    <t>EXP-001144</t>
  </si>
  <si>
    <t>INV-PKG-04-025-01144</t>
  </si>
  <si>
    <t>EXP-001529</t>
  </si>
  <si>
    <t>INV-PKG-09-025-01529</t>
  </si>
  <si>
    <t>EXP-002526</t>
  </si>
  <si>
    <t>INV-PKG-06-007-02526</t>
  </si>
  <si>
    <t>EXP-002862</t>
  </si>
  <si>
    <t>INV-PKG-02-028-02862</t>
  </si>
  <si>
    <t>EXP-003347</t>
  </si>
  <si>
    <t>INV-PKG-07-023-03347</t>
  </si>
  <si>
    <t>EXP-003467</t>
  </si>
  <si>
    <t>INV-PKG-07-003-03467</t>
  </si>
  <si>
    <t>EXP-004261</t>
  </si>
  <si>
    <t>INV-PKG-01-027-04261</t>
  </si>
  <si>
    <t>EXP-005514</t>
  </si>
  <si>
    <t>INV-PKG-04-020-05514</t>
  </si>
  <si>
    <t>EXP-000219</t>
  </si>
  <si>
    <t>2025-06-23</t>
  </si>
  <si>
    <t>INV-PKG-09-010-00219</t>
  </si>
  <si>
    <t>EXP-001237</t>
  </si>
  <si>
    <t>BOQ-PKG-07-01237</t>
  </si>
  <si>
    <t>INV-PKG-07-013-01237</t>
  </si>
  <si>
    <t>EXP-001269</t>
  </si>
  <si>
    <t>INV-PKG-09-010-01269</t>
  </si>
  <si>
    <t>EXP-001787</t>
  </si>
  <si>
    <t>INV-PKG-07-003-01787</t>
  </si>
  <si>
    <t>EXP-002270</t>
  </si>
  <si>
    <t>INV-PKG-10-031-02270</t>
  </si>
  <si>
    <t>EXP-004047</t>
  </si>
  <si>
    <t>INV-PKG-07-023-04047</t>
  </si>
  <si>
    <t>EXP-005066</t>
  </si>
  <si>
    <t>INV-PKG-06-027-05066</t>
  </si>
  <si>
    <t>EXP-005814</t>
  </si>
  <si>
    <t>INV-PKG-04-005-05814</t>
  </si>
  <si>
    <t>EXP-000511</t>
  </si>
  <si>
    <t>2025-06-24</t>
  </si>
  <si>
    <t>INV-PKG-01-022-00511</t>
  </si>
  <si>
    <t>EXP-000749</t>
  </si>
  <si>
    <t>INV-PKG-09-015-00749</t>
  </si>
  <si>
    <t>EXP-001000</t>
  </si>
  <si>
    <t>INV-PKG-10-021-01000</t>
  </si>
  <si>
    <t>EXP-001440</t>
  </si>
  <si>
    <t>INV-PKG-10-006-01440</t>
  </si>
  <si>
    <t>EXP-001455</t>
  </si>
  <si>
    <t>INV-PKG-05-021-01455</t>
  </si>
  <si>
    <t>EXP-002087</t>
  </si>
  <si>
    <t>INV-PKG-07-023-02087</t>
  </si>
  <si>
    <t>EXP-004663</t>
  </si>
  <si>
    <t>BOQ-PKG-03-00683</t>
  </si>
  <si>
    <t>INV-PKG-03-009-04663</t>
  </si>
  <si>
    <t>EXP-006683</t>
  </si>
  <si>
    <t>INV-PKG-03-034-06683</t>
  </si>
  <si>
    <t>EXP-001331</t>
  </si>
  <si>
    <t>2025-06-25</t>
  </si>
  <si>
    <t>BOQ-PKG-01-01331</t>
  </si>
  <si>
    <t>INV-PKG-01-002-01331</t>
  </si>
  <si>
    <t>EXP-001347</t>
  </si>
  <si>
    <t>BOQ-PKG-07-01347</t>
  </si>
  <si>
    <t>INV-PKG-07-018-01347</t>
  </si>
  <si>
    <t>EXP-002397</t>
  </si>
  <si>
    <t>INV-PKG-07-018-02397</t>
  </si>
  <si>
    <t>EXP-002452</t>
  </si>
  <si>
    <t>INV-PKG-02-003-02452</t>
  </si>
  <si>
    <t>EXP-002710</t>
  </si>
  <si>
    <t>INV-PKG-10-016-02710</t>
  </si>
  <si>
    <t>EXP-004633</t>
  </si>
  <si>
    <t>INV-PKG-03-014-04633</t>
  </si>
  <si>
    <t>EXP-005498</t>
  </si>
  <si>
    <t>INV-PKG-08-004-05498</t>
  </si>
  <si>
    <t>EXP-006620</t>
  </si>
  <si>
    <t>INV-PKG-10-006-06620</t>
  </si>
  <si>
    <t>EXP-001376</t>
  </si>
  <si>
    <t>2025-06-26</t>
  </si>
  <si>
    <t>INV-PKG-06-012-01376</t>
  </si>
  <si>
    <t>EXP-002421</t>
  </si>
  <si>
    <t>INV-PKG-01-007-02421</t>
  </si>
  <si>
    <t>EXP-003280</t>
  </si>
  <si>
    <t>BOQ-PKG-10-01290</t>
  </si>
  <si>
    <t>INV-PKG-10-026-03280</t>
  </si>
  <si>
    <t>EXP-006419</t>
  </si>
  <si>
    <t>INV-PKG-09-015-06419</t>
  </si>
  <si>
    <t>EXP-000082</t>
  </si>
  <si>
    <t>2025-06-27</t>
  </si>
  <si>
    <t>INV-PKG-02-013-00082</t>
  </si>
  <si>
    <t>EXP-001927</t>
  </si>
  <si>
    <t>INV-PKG-07-003-01927</t>
  </si>
  <si>
    <t>EXP-002166</t>
  </si>
  <si>
    <t>INV-PKG-06-032-02166</t>
  </si>
  <si>
    <t>EXP-003477</t>
  </si>
  <si>
    <t>INV-PKG-07-013-03477</t>
  </si>
  <si>
    <t>EXP-004191</t>
  </si>
  <si>
    <t>INV-PKG-01-027-04191</t>
  </si>
  <si>
    <t>EXP-004212</t>
  </si>
  <si>
    <t>INV-PKG-02-013-04212</t>
  </si>
  <si>
    <t>EXP-006895</t>
  </si>
  <si>
    <t>INV-PKG-05-001-06895</t>
  </si>
  <si>
    <t>EXP-000938</t>
  </si>
  <si>
    <t>2025-06-28</t>
  </si>
  <si>
    <t>INV-PKG-08-029-00938</t>
  </si>
  <si>
    <t>EXP-001202</t>
  </si>
  <si>
    <t>INV-PKG-02-013-01202</t>
  </si>
  <si>
    <t>EXP-001765</t>
  </si>
  <si>
    <t>BOQ-PKG-05-01765</t>
  </si>
  <si>
    <t>INV-PKG-05-016-01765</t>
  </si>
  <si>
    <t>EXP-001940</t>
  </si>
  <si>
    <t>INV-PKG-10-016-01940</t>
  </si>
  <si>
    <t>EXP-002200</t>
  </si>
  <si>
    <t>INV-PKG-10-031-02200</t>
  </si>
  <si>
    <t>EXP-003562</t>
  </si>
  <si>
    <t>INV-PKG-02-028-03562</t>
  </si>
  <si>
    <t>EXP-004955</t>
  </si>
  <si>
    <t>INV-PKG-05-021-04955</t>
  </si>
  <si>
    <t>EXP-004992</t>
  </si>
  <si>
    <t>INV-PKG-02-023-04992</t>
  </si>
  <si>
    <t>EXP-005604</t>
  </si>
  <si>
    <t>INV-PKG-04-005-05604</t>
  </si>
  <si>
    <t>EXP-000231</t>
  </si>
  <si>
    <t>2025-06-29</t>
  </si>
  <si>
    <t>INV-PKG-01-022-00231</t>
  </si>
  <si>
    <t>EXP-000643</t>
  </si>
  <si>
    <t>BOQ-PKG-03-00643</t>
  </si>
  <si>
    <t>INV-PKG-03-014-00643</t>
  </si>
  <si>
    <t>EXP-002443</t>
  </si>
  <si>
    <t>INV-PKG-03-029-02443</t>
  </si>
  <si>
    <t>EXP-003661</t>
  </si>
  <si>
    <t>INV-PKG-01-022-03661</t>
  </si>
  <si>
    <t>EXP-004354</t>
  </si>
  <si>
    <t>INV-PKG-04-015-04354</t>
  </si>
  <si>
    <t>EXP-005869</t>
  </si>
  <si>
    <t>INV-PKG-09-025-05869</t>
  </si>
  <si>
    <t>EXP-006496</t>
  </si>
  <si>
    <t>INV-PKG-06-022-06496</t>
  </si>
  <si>
    <t>EXP-006704</t>
  </si>
  <si>
    <t>INV-PKG-04-020-06704</t>
  </si>
  <si>
    <t>EXP-006753</t>
  </si>
  <si>
    <t>INV-PKG-03-034-06753</t>
  </si>
  <si>
    <t>EXP-001137</t>
  </si>
  <si>
    <t>2025-06-30</t>
  </si>
  <si>
    <t>INV-PKG-07-018-01137</t>
  </si>
  <si>
    <t>EXP-001749</t>
  </si>
  <si>
    <t>INV-PKG-09-035-01749</t>
  </si>
  <si>
    <t>EXP-002844</t>
  </si>
  <si>
    <t>INV-PKG-04-010-02844</t>
  </si>
  <si>
    <t>EXP-003515</t>
  </si>
  <si>
    <t>INV-PKG-05-016-03515</t>
  </si>
  <si>
    <t>EXP-004626</t>
  </si>
  <si>
    <t>INV-PKG-06-007-04626</t>
  </si>
  <si>
    <t>EXP-004673</t>
  </si>
  <si>
    <t>INV-PKG-03-019-04673</t>
  </si>
  <si>
    <t>EXP-005217</t>
  </si>
  <si>
    <t>INV-PKG-07-003-05217</t>
  </si>
  <si>
    <t>EXP-005302</t>
  </si>
  <si>
    <t>INV-PKG-02-018-05302</t>
  </si>
  <si>
    <t>EXP-006251</t>
  </si>
  <si>
    <t>INV-PKG-01-022-06251</t>
  </si>
  <si>
    <t>EXP-006831</t>
  </si>
  <si>
    <t>INV-PKG-01-007-06831</t>
  </si>
  <si>
    <t>EXP-002618</t>
  </si>
  <si>
    <t>2025-07-01</t>
  </si>
  <si>
    <t>INV-PKG-08-029-02618</t>
  </si>
  <si>
    <t>2025-Q3</t>
  </si>
  <si>
    <t>EXP-002709</t>
  </si>
  <si>
    <t>INV-PKG-09-015-02709</t>
  </si>
  <si>
    <t>EXP-003315</t>
  </si>
  <si>
    <t>INV-PKG-05-026-03315</t>
  </si>
  <si>
    <t>EXP-003595</t>
  </si>
  <si>
    <t>BOQ-PKG-05-01605</t>
  </si>
  <si>
    <t>INV-PKG-05-026-03595</t>
  </si>
  <si>
    <t>EXP-004265</t>
  </si>
  <si>
    <t>INV-PKG-05-031-04265</t>
  </si>
  <si>
    <t>EXP-004998</t>
  </si>
  <si>
    <t>INV-PKG-08-029-04998</t>
  </si>
  <si>
    <t>EXP-005914</t>
  </si>
  <si>
    <t>BOQ-PKG-04-01934</t>
  </si>
  <si>
    <t>INV-PKG-04-035-05914</t>
  </si>
  <si>
    <t>EXP-000492</t>
  </si>
  <si>
    <t>2025-07-02</t>
  </si>
  <si>
    <t>INV-PKG-02-003-00492</t>
  </si>
  <si>
    <t>EXP-000519</t>
  </si>
  <si>
    <t>INV-PKG-09-030-00519</t>
  </si>
  <si>
    <t>EXP-001136</t>
  </si>
  <si>
    <t>INV-PKG-06-017-01136</t>
  </si>
  <si>
    <t>EXP-003699</t>
  </si>
  <si>
    <t>INV-PKG-09-025-03699</t>
  </si>
  <si>
    <t>EXP-004223</t>
  </si>
  <si>
    <t>INV-PKG-03-024-04223</t>
  </si>
  <si>
    <t>EXP-000027</t>
  </si>
  <si>
    <t>2025-07-03</t>
  </si>
  <si>
    <t>INV-PKG-07-028-00027</t>
  </si>
  <si>
    <t>EXP-000552</t>
  </si>
  <si>
    <t>INV-PKG-02-028-00552</t>
  </si>
  <si>
    <t>EXP-002327</t>
  </si>
  <si>
    <t>INV-PKG-07-018-02327</t>
  </si>
  <si>
    <t>EXP-004057</t>
  </si>
  <si>
    <t>INV-PKG-07-033-04057</t>
  </si>
  <si>
    <t>EXP-005799</t>
  </si>
  <si>
    <t>INV-PKG-09-025-05799</t>
  </si>
  <si>
    <t>EXP-000116</t>
  </si>
  <si>
    <t>2025-07-04</t>
  </si>
  <si>
    <t>INV-PKG-06-012-00116</t>
  </si>
  <si>
    <t>EXP-001516</t>
  </si>
  <si>
    <t>INV-PKG-06-012-01516</t>
  </si>
  <si>
    <t>EXP-002290</t>
  </si>
  <si>
    <t>INV-PKG-10-016-02290</t>
  </si>
  <si>
    <t>EXP-003670</t>
  </si>
  <si>
    <t>INV-PKG-10-031-03670</t>
  </si>
  <si>
    <t>EXP-006015</t>
  </si>
  <si>
    <t>BOQ-PKG-05-00045</t>
  </si>
  <si>
    <t>INV-PKG-05-031-06015</t>
  </si>
  <si>
    <t>EXP-006692</t>
  </si>
  <si>
    <t>INV-PKG-02-008-06692</t>
  </si>
  <si>
    <t>EXP-001198</t>
  </si>
  <si>
    <t>2025-07-05</t>
  </si>
  <si>
    <t>BOQ-PKG-08-01198</t>
  </si>
  <si>
    <t>INV-PKG-08-009-01198</t>
  </si>
  <si>
    <t>EXP-001472</t>
  </si>
  <si>
    <t>INV-PKG-02-003-01472</t>
  </si>
  <si>
    <t>EXP-001807</t>
  </si>
  <si>
    <t>INV-PKG-07-023-01807</t>
  </si>
  <si>
    <t>EXP-002295</t>
  </si>
  <si>
    <t>INV-PKG-05-021-02295</t>
  </si>
  <si>
    <t>EXP-002372</t>
  </si>
  <si>
    <t>INV-PKG-02-028-02372</t>
  </si>
  <si>
    <t>EXP-002677</t>
  </si>
  <si>
    <t>INV-PKG-07-018-02677</t>
  </si>
  <si>
    <t>EXP-003281</t>
  </si>
  <si>
    <t>INV-PKG-01-027-03281</t>
  </si>
  <si>
    <t>EXP-003608</t>
  </si>
  <si>
    <t>INV-PKG-08-004-03608</t>
  </si>
  <si>
    <t>EXP-005584</t>
  </si>
  <si>
    <t>INV-PKG-04-020-05584</t>
  </si>
  <si>
    <t>EXP-006597</t>
  </si>
  <si>
    <t>INV-PKG-07-018-06597</t>
  </si>
  <si>
    <t>EXP-001410</t>
  </si>
  <si>
    <t>2025-07-06</t>
  </si>
  <si>
    <t>INV-PKG-10-011-01410</t>
  </si>
  <si>
    <t>EXP-001880</t>
  </si>
  <si>
    <t>INV-PKG-10-026-01880</t>
  </si>
  <si>
    <t>EXP-002645</t>
  </si>
  <si>
    <t>INV-PKG-05-021-02645</t>
  </si>
  <si>
    <t>EXP-003878</t>
  </si>
  <si>
    <t>INV-PKG-08-029-03878</t>
  </si>
  <si>
    <t>EXP-003950</t>
  </si>
  <si>
    <t>BOQ-PKG-10-01960</t>
  </si>
  <si>
    <t>INV-PKG-10-031-03950</t>
  </si>
  <si>
    <t>EXP-005886</t>
  </si>
  <si>
    <t>INV-PKG-06-007-05886</t>
  </si>
  <si>
    <t>EXP-005924</t>
  </si>
  <si>
    <t>INV-PKG-04-010-05924</t>
  </si>
  <si>
    <t>EXP-000773</t>
  </si>
  <si>
    <t>2025-07-07</t>
  </si>
  <si>
    <t>BOQ-PKG-03-00773</t>
  </si>
  <si>
    <t>INV-PKG-03-004-00773</t>
  </si>
  <si>
    <t>EXP-001959</t>
  </si>
  <si>
    <t>INV-PKG-09-035-01959</t>
  </si>
  <si>
    <t>EXP-002740</t>
  </si>
  <si>
    <t>INV-PKG-10-011-02740</t>
  </si>
  <si>
    <t>EXP-003087</t>
  </si>
  <si>
    <t>INV-PKG-07-008-03087</t>
  </si>
  <si>
    <t>EXP-004557</t>
  </si>
  <si>
    <t>INV-PKG-07-008-04557</t>
  </si>
  <si>
    <t>EXP-005507</t>
  </si>
  <si>
    <t>BOQ-PKG-07-01527</t>
  </si>
  <si>
    <t>INV-PKG-07-013-05507</t>
  </si>
  <si>
    <t>EXP-005551</t>
  </si>
  <si>
    <t>INV-PKG-01-022-05551</t>
  </si>
  <si>
    <t>EXP-006356</t>
  </si>
  <si>
    <t>INV-PKG-06-022-06356</t>
  </si>
  <si>
    <t>EXP-006438</t>
  </si>
  <si>
    <t>INV-PKG-08-034-06438</t>
  </si>
  <si>
    <t>EXP-000462</t>
  </si>
  <si>
    <t>2025-07-08</t>
  </si>
  <si>
    <t>INV-PKG-02-008-00462</t>
  </si>
  <si>
    <t>EXP-002229</t>
  </si>
  <si>
    <t>INV-PKG-09-025-02229</t>
  </si>
  <si>
    <t>EXP-003274</t>
  </si>
  <si>
    <t>BOQ-PKG-04-01284</t>
  </si>
  <si>
    <t>INV-PKG-04-020-03274</t>
  </si>
  <si>
    <t>EXP-003568</t>
  </si>
  <si>
    <t>INV-PKG-08-034-03568</t>
  </si>
  <si>
    <t>EXP-003980</t>
  </si>
  <si>
    <t>INV-PKG-10-026-03980</t>
  </si>
  <si>
    <t>EXP-005659</t>
  </si>
  <si>
    <t>INV-PKG-09-025-05659</t>
  </si>
  <si>
    <t>EXP-006700</t>
  </si>
  <si>
    <t>BOQ-PKG-10-00730</t>
  </si>
  <si>
    <t>INV-PKG-10-016-06700</t>
  </si>
  <si>
    <t>EXP-000661</t>
  </si>
  <si>
    <t>2025-07-09</t>
  </si>
  <si>
    <t>INV-PKG-01-032-00661</t>
  </si>
  <si>
    <t>EXP-004043</t>
  </si>
  <si>
    <t>INV-PKG-03-019-04043</t>
  </si>
  <si>
    <t>EXP-004125</t>
  </si>
  <si>
    <t>INV-PKG-05-031-04125</t>
  </si>
  <si>
    <t>EXP-005944</t>
  </si>
  <si>
    <t>INV-PKG-04-030-05944</t>
  </si>
  <si>
    <t>EXP-006209</t>
  </si>
  <si>
    <t>INV-PKG-09-015-06209</t>
  </si>
  <si>
    <t>EXP-000545</t>
  </si>
  <si>
    <t>2025-07-10</t>
  </si>
  <si>
    <t>INV-PKG-05-021-00545</t>
  </si>
  <si>
    <t>EXP-002157</t>
  </si>
  <si>
    <t>INV-PKG-07-023-02157</t>
  </si>
  <si>
    <t>EXP-002195</t>
  </si>
  <si>
    <t>INV-PKG-05-026-02195</t>
  </si>
  <si>
    <t>EXP-002889</t>
  </si>
  <si>
    <t>INV-PKG-09-020-02889</t>
  </si>
  <si>
    <t>EXP-004994</t>
  </si>
  <si>
    <t>INV-PKG-04-025-04994</t>
  </si>
  <si>
    <t>EXP-005732</t>
  </si>
  <si>
    <t>INV-PKG-02-028-05732</t>
  </si>
  <si>
    <t>EXP-000005</t>
  </si>
  <si>
    <t>2025-07-11</t>
  </si>
  <si>
    <t>BOQ-PKG-05-00005</t>
  </si>
  <si>
    <t>INV-PKG-05-006-00005</t>
  </si>
  <si>
    <t>EXP-000537</t>
  </si>
  <si>
    <t>INV-PKG-07-013-00537</t>
  </si>
  <si>
    <t>EXP-000889</t>
  </si>
  <si>
    <t>BOQ-PKG-09-00889</t>
  </si>
  <si>
    <t>INV-PKG-09-015-00889</t>
  </si>
  <si>
    <t>EXP-001299</t>
  </si>
  <si>
    <t>INV-PKG-09-005-01299</t>
  </si>
  <si>
    <t>EXP-001333</t>
  </si>
  <si>
    <t>INV-PKG-03-004-01333</t>
  </si>
  <si>
    <t>EXP-003660</t>
  </si>
  <si>
    <t>INV-PKG-10-021-03660</t>
  </si>
  <si>
    <t>EXP-004687</t>
  </si>
  <si>
    <t>INV-PKG-07-033-04687</t>
  </si>
  <si>
    <t>EXP-005088</t>
  </si>
  <si>
    <t>INV-PKG-08-014-05088</t>
  </si>
  <si>
    <t>EXP-005666</t>
  </si>
  <si>
    <t>INV-PKG-06-032-05666</t>
  </si>
  <si>
    <t>EXP-005830</t>
  </si>
  <si>
    <t>INV-PKG-10-021-05830</t>
  </si>
  <si>
    <t>EXP-006518</t>
  </si>
  <si>
    <t>INV-PKG-08-009-06518</t>
  </si>
  <si>
    <t>EXP-000333</t>
  </si>
  <si>
    <t>2025-07-12</t>
  </si>
  <si>
    <t>BOQ-PKG-03-00333</t>
  </si>
  <si>
    <t>INV-PKG-03-019-00333</t>
  </si>
  <si>
    <t>EXP-000973</t>
  </si>
  <si>
    <t>INV-PKG-03-029-00973</t>
  </si>
  <si>
    <t>EXP-001164</t>
  </si>
  <si>
    <t>BOQ-PKG-04-01164</t>
  </si>
  <si>
    <t>INV-PKG-04-010-01164</t>
  </si>
  <si>
    <t>EXP-002614</t>
  </si>
  <si>
    <t>INV-PKG-04-025-02614</t>
  </si>
  <si>
    <t>EXP-002615</t>
  </si>
  <si>
    <t>INV-PKG-05-026-02615</t>
  </si>
  <si>
    <t>EXP-004048</t>
  </si>
  <si>
    <t>INV-PKG-08-024-04048</t>
  </si>
  <si>
    <t>EXP-004975</t>
  </si>
  <si>
    <t>INV-PKG-05-006-04975</t>
  </si>
  <si>
    <t>EXP-005349</t>
  </si>
  <si>
    <t>INV-PKG-09-030-05349</t>
  </si>
  <si>
    <t>EXP-005770</t>
  </si>
  <si>
    <t>INV-PKG-10-031-05770</t>
  </si>
  <si>
    <t>EXP-001413</t>
  </si>
  <si>
    <t>2025-07-13</t>
  </si>
  <si>
    <t>BOQ-PKG-03-01413</t>
  </si>
  <si>
    <t>INV-PKG-03-014-01413</t>
  </si>
  <si>
    <t>EXP-002530</t>
  </si>
  <si>
    <t>INV-PKG-10-011-02530</t>
  </si>
  <si>
    <t>EXP-002630</t>
  </si>
  <si>
    <t>INV-PKG-10-006-02630</t>
  </si>
  <si>
    <t>EXP-003203</t>
  </si>
  <si>
    <t>BOQ-PKG-03-01213</t>
  </si>
  <si>
    <t>INV-PKG-03-019-03203</t>
  </si>
  <si>
    <t>EXP-003834</t>
  </si>
  <si>
    <t>BOQ-PKG-04-01844</t>
  </si>
  <si>
    <t>INV-PKG-04-020-03834</t>
  </si>
  <si>
    <t>EXP-004201</t>
  </si>
  <si>
    <t>INV-PKG-01-002-04201</t>
  </si>
  <si>
    <t>EXP-000020</t>
  </si>
  <si>
    <t>2025-07-14</t>
  </si>
  <si>
    <t>INV-PKG-10-021-00020</t>
  </si>
  <si>
    <t>EXP-000123</t>
  </si>
  <si>
    <t>INV-PKG-03-019-00123</t>
  </si>
  <si>
    <t>EXP-000233</t>
  </si>
  <si>
    <t>INV-PKG-03-024-00233</t>
  </si>
  <si>
    <t>EXP-001956</t>
  </si>
  <si>
    <t>BOQ-PKG-06-01956</t>
  </si>
  <si>
    <t>INV-PKG-06-032-01956</t>
  </si>
  <si>
    <t>EXP-002320</t>
  </si>
  <si>
    <t>INV-PKG-10-011-02320</t>
  </si>
  <si>
    <t>EXP-003318</t>
  </si>
  <si>
    <t>INV-PKG-08-029-03318</t>
  </si>
  <si>
    <t>EXP-005379</t>
  </si>
  <si>
    <t>INV-PKG-09-025-05379</t>
  </si>
  <si>
    <t>EXP-000290</t>
  </si>
  <si>
    <t>2025-07-15</t>
  </si>
  <si>
    <t>INV-PKG-10-011-00290</t>
  </si>
  <si>
    <t>EXP-001025</t>
  </si>
  <si>
    <t>INV-PKG-05-011-01025</t>
  </si>
  <si>
    <t>EXP-002373</t>
  </si>
  <si>
    <t>INV-PKG-03-029-02373</t>
  </si>
  <si>
    <t>EXP-002900</t>
  </si>
  <si>
    <t>INV-PKG-10-031-02900</t>
  </si>
  <si>
    <t>EXP-005731</t>
  </si>
  <si>
    <t>INV-PKG-01-027-05731</t>
  </si>
  <si>
    <t>EXP-006242</t>
  </si>
  <si>
    <t>INV-PKG-02-013-06242</t>
  </si>
  <si>
    <t>EXP-000740</t>
  </si>
  <si>
    <t>2025-07-16</t>
  </si>
  <si>
    <t>INV-PKG-10-006-00740</t>
  </si>
  <si>
    <t>EXP-000785</t>
  </si>
  <si>
    <t>INV-PKG-05-016-00785</t>
  </si>
  <si>
    <t>EXP-001368</t>
  </si>
  <si>
    <t>INV-PKG-08-004-01368</t>
  </si>
  <si>
    <t>EXP-003224</t>
  </si>
  <si>
    <t>BOQ-PKG-04-01234</t>
  </si>
  <si>
    <t>INV-PKG-04-005-03224</t>
  </si>
  <si>
    <t>EXP-003894</t>
  </si>
  <si>
    <t>INV-PKG-04-010-03894</t>
  </si>
  <si>
    <t>EXP-005297</t>
  </si>
  <si>
    <t>INV-PKG-07-013-05297</t>
  </si>
  <si>
    <t>EXP-005625</t>
  </si>
  <si>
    <t>INV-PKG-05-026-05625</t>
  </si>
  <si>
    <t>EXP-005800</t>
  </si>
  <si>
    <t>BOQ-PKG-10-01820</t>
  </si>
  <si>
    <t>INV-PKG-10-026-05800</t>
  </si>
  <si>
    <t>EXP-006080</t>
  </si>
  <si>
    <t>INV-PKG-10-026-06080</t>
  </si>
  <si>
    <t>EXP-000270</t>
  </si>
  <si>
    <t>2025-07-17</t>
  </si>
  <si>
    <t>INV-PKG-10-026-00270</t>
  </si>
  <si>
    <t>EXP-000451</t>
  </si>
  <si>
    <t>INV-PKG-01-032-00451</t>
  </si>
  <si>
    <t>EXP-001275</t>
  </si>
  <si>
    <t>INV-PKG-05-016-01275</t>
  </si>
  <si>
    <t>EXP-002551</t>
  </si>
  <si>
    <t>INV-PKG-01-032-02551</t>
  </si>
  <si>
    <t>EXP-002780</t>
  </si>
  <si>
    <t>INV-PKG-10-016-02780</t>
  </si>
  <si>
    <t>EXP-003162</t>
  </si>
  <si>
    <t>INV-PKG-02-013-03162</t>
  </si>
  <si>
    <t>EXP-004055</t>
  </si>
  <si>
    <t>INV-PKG-05-031-04055</t>
  </si>
  <si>
    <t>EXP-004487</t>
  </si>
  <si>
    <t>INV-PKG-07-008-04487</t>
  </si>
  <si>
    <t>EXP-004543</t>
  </si>
  <si>
    <t>INV-PKG-03-029-04543</t>
  </si>
  <si>
    <t>EXP-005185</t>
  </si>
  <si>
    <t>INV-PKG-05-006-05185</t>
  </si>
  <si>
    <t>EXP-005470</t>
  </si>
  <si>
    <t>INV-PKG-10-011-05470</t>
  </si>
  <si>
    <t>EXP-000435</t>
  </si>
  <si>
    <t>2025-07-18</t>
  </si>
  <si>
    <t>INV-PKG-05-016-00435</t>
  </si>
  <si>
    <t>EXP-000604</t>
  </si>
  <si>
    <t>INV-PKG-04-010-00604</t>
  </si>
  <si>
    <t>EXP-001140</t>
  </si>
  <si>
    <t>INV-PKG-10-021-01140</t>
  </si>
  <si>
    <t>EXP-001354</t>
  </si>
  <si>
    <t>INV-PKG-04-025-01354</t>
  </si>
  <si>
    <t>EXP-003725</t>
  </si>
  <si>
    <t>INV-PKG-05-016-03725</t>
  </si>
  <si>
    <t>EXP-004279</t>
  </si>
  <si>
    <t>INV-PKG-09-010-04279</t>
  </si>
  <si>
    <t>EXP-004560</t>
  </si>
  <si>
    <t>INV-PKG-10-011-04560</t>
  </si>
  <si>
    <t>EXP-005109</t>
  </si>
  <si>
    <t>INV-PKG-09-035-05109</t>
  </si>
  <si>
    <t>EXP-006918</t>
  </si>
  <si>
    <t>INV-PKG-08-024-06918</t>
  </si>
  <si>
    <t>EXP-000069</t>
  </si>
  <si>
    <t>2025-07-19</t>
  </si>
  <si>
    <t>INV-PKG-09-035-00069</t>
  </si>
  <si>
    <t>EXP-001252</t>
  </si>
  <si>
    <t>INV-PKG-02-028-01252</t>
  </si>
  <si>
    <t>EXP-001621</t>
  </si>
  <si>
    <t>INV-PKG-01-012-01621</t>
  </si>
  <si>
    <t>EXP-001712</t>
  </si>
  <si>
    <t>INV-PKG-02-033-01712</t>
  </si>
  <si>
    <t>EXP-002964</t>
  </si>
  <si>
    <t>INV-PKG-04-025-02964</t>
  </si>
  <si>
    <t>EXP-003418</t>
  </si>
  <si>
    <t>BOQ-PKG-08-01428</t>
  </si>
  <si>
    <t>INV-PKG-08-024-03418</t>
  </si>
  <si>
    <t>EXP-003697</t>
  </si>
  <si>
    <t>INV-PKG-07-023-03697</t>
  </si>
  <si>
    <t>EXP-003862</t>
  </si>
  <si>
    <t>INV-PKG-02-013-03862</t>
  </si>
  <si>
    <t>EXP-000060</t>
  </si>
  <si>
    <t>2025-07-20</t>
  </si>
  <si>
    <t>INV-PKG-10-026-00060</t>
  </si>
  <si>
    <t>EXP-000254</t>
  </si>
  <si>
    <t>INV-PKG-04-010-00254</t>
  </si>
  <si>
    <t>EXP-001898</t>
  </si>
  <si>
    <t>INV-PKG-08-009-01898</t>
  </si>
  <si>
    <t>EXP-002485</t>
  </si>
  <si>
    <t>INV-PKG-05-001-02485</t>
  </si>
  <si>
    <t>EXP-002529</t>
  </si>
  <si>
    <t>INV-PKG-09-010-02529</t>
  </si>
  <si>
    <t>EXP-004567</t>
  </si>
  <si>
    <t>INV-PKG-07-018-04567</t>
  </si>
  <si>
    <t>EXP-005290</t>
  </si>
  <si>
    <t>BOQ-PKG-10-01310</t>
  </si>
  <si>
    <t>INV-PKG-10-006-05290</t>
  </si>
  <si>
    <t>EXP-000478</t>
  </si>
  <si>
    <t>2025-07-21</t>
  </si>
  <si>
    <t>INV-PKG-08-024-00478</t>
  </si>
  <si>
    <t>EXP-001809</t>
  </si>
  <si>
    <t>INV-PKG-09-025-01809</t>
  </si>
  <si>
    <t>EXP-002214</t>
  </si>
  <si>
    <t>INV-PKG-04-010-02214</t>
  </si>
  <si>
    <t>EXP-002651</t>
  </si>
  <si>
    <t>INV-PKG-01-027-02651</t>
  </si>
  <si>
    <t>EXP-005144</t>
  </si>
  <si>
    <t>INV-PKG-04-035-05144</t>
  </si>
  <si>
    <t>EXP-002563</t>
  </si>
  <si>
    <t>2025-07-22</t>
  </si>
  <si>
    <t>INV-PKG-03-009-02563</t>
  </si>
  <si>
    <t>EXP-002667</t>
  </si>
  <si>
    <t>INV-PKG-07-008-02667</t>
  </si>
  <si>
    <t>EXP-004137</t>
  </si>
  <si>
    <t>INV-PKG-07-008-04137</t>
  </si>
  <si>
    <t>EXP-004551</t>
  </si>
  <si>
    <t>INV-PKG-01-002-04551</t>
  </si>
  <si>
    <t>EXP-006183</t>
  </si>
  <si>
    <t>INV-PKG-03-024-06183</t>
  </si>
  <si>
    <t>EXP-006682</t>
  </si>
  <si>
    <t>INV-PKG-02-033-06682</t>
  </si>
  <si>
    <t>EXP-006955</t>
  </si>
  <si>
    <t>INV-PKG-05-026-06955</t>
  </si>
  <si>
    <t>EXP-000981</t>
  </si>
  <si>
    <t>2025-07-23</t>
  </si>
  <si>
    <t>INV-PKG-01-002-00981</t>
  </si>
  <si>
    <t>EXP-004035</t>
  </si>
  <si>
    <t>INV-PKG-05-011-04035</t>
  </si>
  <si>
    <t>EXP-004128</t>
  </si>
  <si>
    <t>INV-PKG-08-034-04128</t>
  </si>
  <si>
    <t>EXP-004510</t>
  </si>
  <si>
    <t>INV-PKG-10-031-04510</t>
  </si>
  <si>
    <t>EXP-005329</t>
  </si>
  <si>
    <t>INV-PKG-09-010-05329</t>
  </si>
  <si>
    <t>EXP-006729</t>
  </si>
  <si>
    <t>INV-PKG-09-010-06729</t>
  </si>
  <si>
    <t>EXP-000913</t>
  </si>
  <si>
    <t>2025-07-24</t>
  </si>
  <si>
    <t>INV-PKG-03-004-00913</t>
  </si>
  <si>
    <t>EXP-000942</t>
  </si>
  <si>
    <t>INV-PKG-02-033-00942</t>
  </si>
  <si>
    <t>EXP-003587</t>
  </si>
  <si>
    <t>INV-PKG-07-018-03587</t>
  </si>
  <si>
    <t>EXP-003677</t>
  </si>
  <si>
    <t>INV-PKG-07-003-03677</t>
  </si>
  <si>
    <t>EXP-004586</t>
  </si>
  <si>
    <t>INV-PKG-06-002-04586</t>
  </si>
  <si>
    <t>EXP-006715</t>
  </si>
  <si>
    <t>INV-PKG-05-031-06715</t>
  </si>
  <si>
    <t>EXP-001816</t>
  </si>
  <si>
    <t>2025-07-25</t>
  </si>
  <si>
    <t>INV-PKG-06-032-01816</t>
  </si>
  <si>
    <t>EXP-003972</t>
  </si>
  <si>
    <t>BOQ-PKG-02-01982</t>
  </si>
  <si>
    <t>INV-PKG-02-018-03972</t>
  </si>
  <si>
    <t>EXP-004117</t>
  </si>
  <si>
    <t>INV-PKG-07-023-04117</t>
  </si>
  <si>
    <t>EXP-004155</t>
  </si>
  <si>
    <t>INV-PKG-05-026-04155</t>
  </si>
  <si>
    <t>EXP-004208</t>
  </si>
  <si>
    <t>BOQ-PKG-08-00228</t>
  </si>
  <si>
    <t>INV-PKG-08-009-04208</t>
  </si>
  <si>
    <t>EXP-005941</t>
  </si>
  <si>
    <t>BOQ-PKG-01-01961</t>
  </si>
  <si>
    <t>INV-PKG-01-027-05941</t>
  </si>
  <si>
    <t>EXP-005981</t>
  </si>
  <si>
    <t>INV-PKG-01-032-05981</t>
  </si>
  <si>
    <t>EXP-006796</t>
  </si>
  <si>
    <t>INV-PKG-06-007-06796</t>
  </si>
  <si>
    <t>EXP-000112</t>
  </si>
  <si>
    <t>2025-07-26</t>
  </si>
  <si>
    <t>INV-PKG-02-008-00112</t>
  </si>
  <si>
    <t>EXP-001197</t>
  </si>
  <si>
    <t>INV-PKG-07-008-01197</t>
  </si>
  <si>
    <t>EXP-001463</t>
  </si>
  <si>
    <t>INV-PKG-03-029-01463</t>
  </si>
  <si>
    <t>EXP-002479</t>
  </si>
  <si>
    <t>INV-PKG-09-030-02479</t>
  </si>
  <si>
    <t>EXP-002539</t>
  </si>
  <si>
    <t>INV-PKG-09-020-02539</t>
  </si>
  <si>
    <t>EXP-003228</t>
  </si>
  <si>
    <t>INV-PKG-08-009-03228</t>
  </si>
  <si>
    <t>EXP-003749</t>
  </si>
  <si>
    <t>INV-PKG-09-005-03749</t>
  </si>
  <si>
    <t>EXP-004872</t>
  </si>
  <si>
    <t>INV-PKG-02-008-04872</t>
  </si>
  <si>
    <t>EXP-005003</t>
  </si>
  <si>
    <t>INV-PKG-03-034-05003</t>
  </si>
  <si>
    <t>EXP-006794</t>
  </si>
  <si>
    <t>INV-PKG-04-005-06794</t>
  </si>
  <si>
    <t>EXP-006840</t>
  </si>
  <si>
    <t>BOQ-PKG-10-00870</t>
  </si>
  <si>
    <t>INV-PKG-10-016-06840</t>
  </si>
  <si>
    <t>EXP-001221</t>
  </si>
  <si>
    <t>2025-07-27</t>
  </si>
  <si>
    <t>INV-PKG-01-032-01221</t>
  </si>
  <si>
    <t>EXP-001346</t>
  </si>
  <si>
    <t>BOQ-PKG-06-01346</t>
  </si>
  <si>
    <t>INV-PKG-06-017-01346</t>
  </si>
  <si>
    <t>EXP-001602</t>
  </si>
  <si>
    <t>INV-PKG-02-028-01602</t>
  </si>
  <si>
    <t>EXP-002374</t>
  </si>
  <si>
    <t>INV-PKG-04-030-02374</t>
  </si>
  <si>
    <t>EXP-002562</t>
  </si>
  <si>
    <t>INV-PKG-02-008-02562</t>
  </si>
  <si>
    <t>EXP-003081</t>
  </si>
  <si>
    <t>BOQ-PKG-01-01091</t>
  </si>
  <si>
    <t>INV-PKG-01-002-03081</t>
  </si>
  <si>
    <t>EXP-003132</t>
  </si>
  <si>
    <t>INV-PKG-02-018-03132</t>
  </si>
  <si>
    <t>EXP-003696</t>
  </si>
  <si>
    <t>BOQ-PKG-06-01706</t>
  </si>
  <si>
    <t>INV-PKG-06-022-03696</t>
  </si>
  <si>
    <t>EXP-003851</t>
  </si>
  <si>
    <t>INV-PKG-01-002-03851</t>
  </si>
  <si>
    <t>EXP-005948</t>
  </si>
  <si>
    <t>INV-PKG-08-034-05948</t>
  </si>
  <si>
    <t>EXP-001486</t>
  </si>
  <si>
    <t>2025-07-28</t>
  </si>
  <si>
    <t>INV-PKG-06-017-01486</t>
  </si>
  <si>
    <t>EXP-004935</t>
  </si>
  <si>
    <t>INV-PKG-05-001-04935</t>
  </si>
  <si>
    <t>EXP-005389</t>
  </si>
  <si>
    <t>BOQ-PKG-09-01409</t>
  </si>
  <si>
    <t>INV-PKG-09-035-05389</t>
  </si>
  <si>
    <t>EXP-006113</t>
  </si>
  <si>
    <t>INV-PKG-03-024-06113</t>
  </si>
  <si>
    <t>EXP-006207</t>
  </si>
  <si>
    <t>INV-PKG-07-013-06207</t>
  </si>
  <si>
    <t>EXP-006240</t>
  </si>
  <si>
    <t>INV-PKG-10-011-06240</t>
  </si>
  <si>
    <t>EXP-006462</t>
  </si>
  <si>
    <t>INV-PKG-02-023-06462</t>
  </si>
  <si>
    <t>EXP-001743</t>
  </si>
  <si>
    <t>2025-07-29</t>
  </si>
  <si>
    <t>INV-PKG-03-029-01743</t>
  </si>
  <si>
    <t>EXP-002466</t>
  </si>
  <si>
    <t>INV-PKG-06-017-02466</t>
  </si>
  <si>
    <t>EXP-002571</t>
  </si>
  <si>
    <t>BOQ-PKG-01-00581</t>
  </si>
  <si>
    <t>INV-PKG-01-017-02571</t>
  </si>
  <si>
    <t>EXP-002701</t>
  </si>
  <si>
    <t>INV-PKG-01-007-02701</t>
  </si>
  <si>
    <t>EXP-005676</t>
  </si>
  <si>
    <t>INV-PKG-06-007-05676</t>
  </si>
  <si>
    <t>EXP-006223</t>
  </si>
  <si>
    <t>INV-PKG-03-029-06223</t>
  </si>
  <si>
    <t>EXP-000501</t>
  </si>
  <si>
    <t>2025-07-30</t>
  </si>
  <si>
    <t>INV-PKG-01-012-00501</t>
  </si>
  <si>
    <t>EXP-000624</t>
  </si>
  <si>
    <t>INV-PKG-04-030-00624</t>
  </si>
  <si>
    <t>EXP-001710</t>
  </si>
  <si>
    <t>INV-PKG-10-031-01710</t>
  </si>
  <si>
    <t>EXP-003721</t>
  </si>
  <si>
    <t>INV-PKG-01-012-03721</t>
  </si>
  <si>
    <t>EXP-003975</t>
  </si>
  <si>
    <t>INV-PKG-05-021-03975</t>
  </si>
  <si>
    <t>EXP-006686</t>
  </si>
  <si>
    <t>INV-PKG-06-002-06686</t>
  </si>
  <si>
    <t>EXP-000413</t>
  </si>
  <si>
    <t>2025-07-31</t>
  </si>
  <si>
    <t>INV-PKG-03-029-00413</t>
  </si>
  <si>
    <t>EXP-000441</t>
  </si>
  <si>
    <t>INV-PKG-01-022-00441</t>
  </si>
  <si>
    <t>EXP-001643</t>
  </si>
  <si>
    <t>INV-PKG-03-034-01643</t>
  </si>
  <si>
    <t>EXP-002853</t>
  </si>
  <si>
    <t>INV-PKG-03-019-02853</t>
  </si>
  <si>
    <t>EXP-003190</t>
  </si>
  <si>
    <t>INV-PKG-10-006-03190</t>
  </si>
  <si>
    <t>EXP-004033</t>
  </si>
  <si>
    <t>INV-PKG-03-009-04033</t>
  </si>
  <si>
    <t>EXP-004475</t>
  </si>
  <si>
    <t>INV-PKG-05-031-04475</t>
  </si>
  <si>
    <t>EXP-004763</t>
  </si>
  <si>
    <t>INV-PKG-03-004-04763</t>
  </si>
  <si>
    <t>EXP-006738</t>
  </si>
  <si>
    <t>INV-PKG-08-019-06738</t>
  </si>
  <si>
    <t>EXP-000990</t>
  </si>
  <si>
    <t>2025-08-01</t>
  </si>
  <si>
    <t>INV-PKG-10-011-00990</t>
  </si>
  <si>
    <t>EXP-000062</t>
  </si>
  <si>
    <t>2025-08-02</t>
  </si>
  <si>
    <t>INV-PKG-02-028-00062</t>
  </si>
  <si>
    <t>EXP-000372</t>
  </si>
  <si>
    <t>INV-PKG-02-023-00372</t>
  </si>
  <si>
    <t>EXP-002959</t>
  </si>
  <si>
    <t>INV-PKG-09-020-02959</t>
  </si>
  <si>
    <t>EXP-002963</t>
  </si>
  <si>
    <t>INV-PKG-03-024-02963</t>
  </si>
  <si>
    <t>EXP-003084</t>
  </si>
  <si>
    <t>INV-PKG-04-005-03084</t>
  </si>
  <si>
    <t>EXP-006616</t>
  </si>
  <si>
    <t>INV-PKG-06-002-06616</t>
  </si>
  <si>
    <t>EXP-006829</t>
  </si>
  <si>
    <t>INV-PKG-09-005-06829</t>
  </si>
  <si>
    <t>EXP-001656</t>
  </si>
  <si>
    <t>2025-08-03</t>
  </si>
  <si>
    <t>INV-PKG-06-012-01656</t>
  </si>
  <si>
    <t>EXP-001786</t>
  </si>
  <si>
    <t>INV-PKG-06-002-01786</t>
  </si>
  <si>
    <t>EXP-003030</t>
  </si>
  <si>
    <t>INV-PKG-10-021-03030</t>
  </si>
  <si>
    <t>EXP-003624</t>
  </si>
  <si>
    <t>INV-PKG-04-020-03624</t>
  </si>
  <si>
    <t>EXP-004863</t>
  </si>
  <si>
    <t>INV-PKG-03-034-04863</t>
  </si>
  <si>
    <t>EXP-006422</t>
  </si>
  <si>
    <t>INV-PKG-02-018-06422</t>
  </si>
  <si>
    <t>EXP-000326</t>
  </si>
  <si>
    <t>2025-08-04</t>
  </si>
  <si>
    <t>INV-PKG-06-012-00326</t>
  </si>
  <si>
    <t>EXP-003115</t>
  </si>
  <si>
    <t>INV-PKG-05-001-03115</t>
  </si>
  <si>
    <t>EXP-003579</t>
  </si>
  <si>
    <t>INV-PKG-09-010-03579</t>
  </si>
  <si>
    <t>EXP-003841</t>
  </si>
  <si>
    <t>INV-PKG-01-027-03841</t>
  </si>
  <si>
    <t>EXP-004103</t>
  </si>
  <si>
    <t>INV-PKG-03-009-04103</t>
  </si>
  <si>
    <t>EXP-004580</t>
  </si>
  <si>
    <t>INV-PKG-10-031-04580</t>
  </si>
  <si>
    <t>EXP-006676</t>
  </si>
  <si>
    <t>INV-PKG-06-027-06676</t>
  </si>
  <si>
    <t>EXP-006880</t>
  </si>
  <si>
    <t>INV-PKG-10-021-06880</t>
  </si>
  <si>
    <t>EXP-003565</t>
  </si>
  <si>
    <t>2025-08-05</t>
  </si>
  <si>
    <t>INV-PKG-05-031-03565</t>
  </si>
  <si>
    <t>EXP-004561</t>
  </si>
  <si>
    <t>INV-PKG-01-012-04561</t>
  </si>
  <si>
    <t>EXP-004849</t>
  </si>
  <si>
    <t>INV-PKG-09-020-04849</t>
  </si>
  <si>
    <t>EXP-004878</t>
  </si>
  <si>
    <t>INV-PKG-08-014-04878</t>
  </si>
  <si>
    <t>EXP-000105</t>
  </si>
  <si>
    <t>2025-08-06</t>
  </si>
  <si>
    <t>INV-PKG-05-001-00105</t>
  </si>
  <si>
    <t>EXP-000754</t>
  </si>
  <si>
    <t>INV-PKG-04-020-00754</t>
  </si>
  <si>
    <t>EXP-000953</t>
  </si>
  <si>
    <t>INV-PKG-03-009-00953</t>
  </si>
  <si>
    <t>EXP-004995</t>
  </si>
  <si>
    <t>INV-PKG-05-026-04995</t>
  </si>
  <si>
    <t>EXP-006324</t>
  </si>
  <si>
    <t>INV-PKG-04-025-06324</t>
  </si>
  <si>
    <t>EXP-006674</t>
  </si>
  <si>
    <t>INV-PKG-04-025-06674</t>
  </si>
  <si>
    <t>EXP-000481</t>
  </si>
  <si>
    <t>2025-08-07</t>
  </si>
  <si>
    <t>INV-PKG-01-027-00481</t>
  </si>
  <si>
    <t>EXP-000618</t>
  </si>
  <si>
    <t>INV-PKG-08-024-00618</t>
  </si>
  <si>
    <t>EXP-002744</t>
  </si>
  <si>
    <t>INV-PKG-04-015-02744</t>
  </si>
  <si>
    <t>EXP-004464</t>
  </si>
  <si>
    <t>INV-PKG-04-020-04464</t>
  </si>
  <si>
    <t>EXP-004980</t>
  </si>
  <si>
    <t>INV-PKG-10-011-04980</t>
  </si>
  <si>
    <t>EXP-006329</t>
  </si>
  <si>
    <t>INV-PKG-09-030-06329</t>
  </si>
  <si>
    <t>EXP-006365</t>
  </si>
  <si>
    <t>INV-PKG-05-031-06365</t>
  </si>
  <si>
    <t>EXP-001633</t>
  </si>
  <si>
    <t>2025-08-08</t>
  </si>
  <si>
    <t>INV-PKG-03-024-01633</t>
  </si>
  <si>
    <t>EXP-001818</t>
  </si>
  <si>
    <t>INV-PKG-08-034-01818</t>
  </si>
  <si>
    <t>EXP-002718</t>
  </si>
  <si>
    <t>INV-PKG-08-024-02718</t>
  </si>
  <si>
    <t>EXP-003234</t>
  </si>
  <si>
    <t>BOQ-PKG-04-01244</t>
  </si>
  <si>
    <t>INV-PKG-04-015-03234</t>
  </si>
  <si>
    <t>EXP-003924</t>
  </si>
  <si>
    <t>INV-PKG-04-005-03924</t>
  </si>
  <si>
    <t>EXP-004877</t>
  </si>
  <si>
    <t>INV-PKG-07-013-04877</t>
  </si>
  <si>
    <t>EXP-005096</t>
  </si>
  <si>
    <t>INV-PKG-06-022-05096</t>
  </si>
  <si>
    <t>EXP-005499</t>
  </si>
  <si>
    <t>INV-PKG-09-005-05499</t>
  </si>
  <si>
    <t>EXP-006939</t>
  </si>
  <si>
    <t>INV-PKG-09-010-06939</t>
  </si>
  <si>
    <t>EXP-000214</t>
  </si>
  <si>
    <t>2025-08-09</t>
  </si>
  <si>
    <t>INV-PKG-04-005-00214</t>
  </si>
  <si>
    <t>EXP-001469</t>
  </si>
  <si>
    <t>INV-PKG-09-035-01469</t>
  </si>
  <si>
    <t>EXP-003693</t>
  </si>
  <si>
    <t>BOQ-PKG-03-01703</t>
  </si>
  <si>
    <t>INV-PKG-03-019-03693</t>
  </si>
  <si>
    <t>EXP-003788</t>
  </si>
  <si>
    <t>INV-PKG-08-009-03788</t>
  </si>
  <si>
    <t>EXP-004615</t>
  </si>
  <si>
    <t>INV-PKG-05-031-04615</t>
  </si>
  <si>
    <t>EXP-000277</t>
  </si>
  <si>
    <t>2025-08-10</t>
  </si>
  <si>
    <t>INV-PKG-07-033-00277</t>
  </si>
  <si>
    <t>EXP-000503</t>
  </si>
  <si>
    <t>INV-PKG-03-014-00503</t>
  </si>
  <si>
    <t>EXP-000753</t>
  </si>
  <si>
    <t>INV-PKG-03-019-00753</t>
  </si>
  <si>
    <t>EXP-001501</t>
  </si>
  <si>
    <t>BOQ-PKG-01-01501</t>
  </si>
  <si>
    <t>INV-PKG-01-032-01501</t>
  </si>
  <si>
    <t>EXP-002884</t>
  </si>
  <si>
    <t>INV-PKG-04-015-02884</t>
  </si>
  <si>
    <t>EXP-003523</t>
  </si>
  <si>
    <t>INV-PKG-03-024-03523</t>
  </si>
  <si>
    <t>EXP-004319</t>
  </si>
  <si>
    <t>INV-PKG-09-015-04319</t>
  </si>
  <si>
    <t>EXP-005529</t>
  </si>
  <si>
    <t>INV-PKG-09-035-05529</t>
  </si>
  <si>
    <t>EXP-005952</t>
  </si>
  <si>
    <t>BOQ-PKG-02-01972</t>
  </si>
  <si>
    <t>INV-PKG-02-003-05952</t>
  </si>
  <si>
    <t>EXP-006374</t>
  </si>
  <si>
    <t>INV-PKG-04-005-06374</t>
  </si>
  <si>
    <t>EXP-000076</t>
  </si>
  <si>
    <t>2025-08-11</t>
  </si>
  <si>
    <t>INV-PKG-06-007-00076</t>
  </si>
  <si>
    <t>EXP-000826</t>
  </si>
  <si>
    <t>INV-PKG-06-022-00826</t>
  </si>
  <si>
    <t>EXP-000930</t>
  </si>
  <si>
    <t>INV-PKG-10-021-00930</t>
  </si>
  <si>
    <t>EXP-001152</t>
  </si>
  <si>
    <t>INV-PKG-02-033-01152</t>
  </si>
  <si>
    <t>EXP-004654</t>
  </si>
  <si>
    <t>INV-PKG-04-035-04654</t>
  </si>
  <si>
    <t>EXP-004850</t>
  </si>
  <si>
    <t>INV-PKG-10-021-04850</t>
  </si>
  <si>
    <t>EXP-004931</t>
  </si>
  <si>
    <t>INV-PKG-01-032-04931</t>
  </si>
  <si>
    <t>EXP-005566</t>
  </si>
  <si>
    <t>BOQ-PKG-06-01586</t>
  </si>
  <si>
    <t>INV-PKG-06-002-05566</t>
  </si>
  <si>
    <t>EXP-005793</t>
  </si>
  <si>
    <t>INV-PKG-03-019-05793</t>
  </si>
  <si>
    <t>EXP-000883</t>
  </si>
  <si>
    <t>2025-08-12</t>
  </si>
  <si>
    <t>INV-PKG-03-009-00883</t>
  </si>
  <si>
    <t>EXP-000944</t>
  </si>
  <si>
    <t>INV-PKG-04-035-00944</t>
  </si>
  <si>
    <t>EXP-002301</t>
  </si>
  <si>
    <t>INV-PKG-01-027-02301</t>
  </si>
  <si>
    <t>EXP-002654</t>
  </si>
  <si>
    <t>INV-PKG-04-030-02654</t>
  </si>
  <si>
    <t>EXP-002928</t>
  </si>
  <si>
    <t>INV-PKG-08-024-02928</t>
  </si>
  <si>
    <t>EXP-006076</t>
  </si>
  <si>
    <t>INV-PKG-06-022-06076</t>
  </si>
  <si>
    <t>EXP-006440</t>
  </si>
  <si>
    <t>INV-PKG-10-001-06440</t>
  </si>
  <si>
    <t>EXP-000291</t>
  </si>
  <si>
    <t>2025-08-13</t>
  </si>
  <si>
    <t>INV-PKG-01-012-00291</t>
  </si>
  <si>
    <t>EXP-000454</t>
  </si>
  <si>
    <t>INV-PKG-04-035-00454</t>
  </si>
  <si>
    <t>EXP-002180</t>
  </si>
  <si>
    <t>INV-PKG-10-011-02180</t>
  </si>
  <si>
    <t>EXP-005340</t>
  </si>
  <si>
    <t>INV-PKG-10-021-05340</t>
  </si>
  <si>
    <t>EXP-005959</t>
  </si>
  <si>
    <t>INV-PKG-09-010-05959</t>
  </si>
  <si>
    <t>EXP-006906</t>
  </si>
  <si>
    <t>INV-PKG-06-012-06906</t>
  </si>
  <si>
    <t>EXP-000248</t>
  </si>
  <si>
    <t>2025-08-14</t>
  </si>
  <si>
    <t>INV-PKG-08-004-00248</t>
  </si>
  <si>
    <t>EXP-001443</t>
  </si>
  <si>
    <t>INV-PKG-03-009-01443</t>
  </si>
  <si>
    <t>EXP-002597</t>
  </si>
  <si>
    <t>INV-PKG-07-008-02597</t>
  </si>
  <si>
    <t>EXP-002929</t>
  </si>
  <si>
    <t>INV-PKG-09-025-02929</t>
  </si>
  <si>
    <t>EXP-003269</t>
  </si>
  <si>
    <t>INV-PKG-09-015-03269</t>
  </si>
  <si>
    <t>EXP-004492</t>
  </si>
  <si>
    <t>INV-PKG-02-013-04492</t>
  </si>
  <si>
    <t>EXP-005012</t>
  </si>
  <si>
    <t>INV-PKG-02-008-05012</t>
  </si>
  <si>
    <t>EXP-005202</t>
  </si>
  <si>
    <t>BOQ-PKG-02-01222</t>
  </si>
  <si>
    <t>INV-PKG-02-023-05202</t>
  </si>
  <si>
    <t>EXP-005802</t>
  </si>
  <si>
    <t>INV-PKG-02-028-05802</t>
  </si>
  <si>
    <t>EXP-006275</t>
  </si>
  <si>
    <t>INV-PKG-05-011-06275</t>
  </si>
  <si>
    <t>EXP-001536</t>
  </si>
  <si>
    <t>2025-08-15</t>
  </si>
  <si>
    <t>INV-PKG-06-032-01536</t>
  </si>
  <si>
    <t>EXP-002403</t>
  </si>
  <si>
    <t>INV-PKG-03-024-02403</t>
  </si>
  <si>
    <t>EXP-002664</t>
  </si>
  <si>
    <t>INV-PKG-04-005-02664</t>
  </si>
  <si>
    <t>EXP-002698</t>
  </si>
  <si>
    <t>INV-PKG-08-004-02698</t>
  </si>
  <si>
    <t>EXP-003320</t>
  </si>
  <si>
    <t>INV-PKG-10-031-03320</t>
  </si>
  <si>
    <t>EXP-004381</t>
  </si>
  <si>
    <t>INV-PKG-01-007-04381</t>
  </si>
  <si>
    <t>EXP-005256</t>
  </si>
  <si>
    <t>INV-PKG-06-007-05256</t>
  </si>
  <si>
    <t>EXP-006205</t>
  </si>
  <si>
    <t>INV-PKG-05-011-06205</t>
  </si>
  <si>
    <t>EXP-006710</t>
  </si>
  <si>
    <t>INV-PKG-10-026-06710</t>
  </si>
  <si>
    <t>EXP-000104</t>
  </si>
  <si>
    <t>2025-08-16</t>
  </si>
  <si>
    <t>INV-PKG-04-035-00104</t>
  </si>
  <si>
    <t>EXP-000230</t>
  </si>
  <si>
    <t>INV-PKG-10-021-00230</t>
  </si>
  <si>
    <t>EXP-000955</t>
  </si>
  <si>
    <t>INV-PKG-05-011-00955</t>
  </si>
  <si>
    <t>EXP-003292</t>
  </si>
  <si>
    <t>INV-PKG-02-003-03292</t>
  </si>
  <si>
    <t>EXP-003520</t>
  </si>
  <si>
    <t>INV-PKG-10-021-03520</t>
  </si>
  <si>
    <t>EXP-004154</t>
  </si>
  <si>
    <t>INV-PKG-04-025-04154</t>
  </si>
  <si>
    <t>EXP-005062</t>
  </si>
  <si>
    <t>BOQ-PKG-02-01082</t>
  </si>
  <si>
    <t>INV-PKG-02-023-05062</t>
  </si>
  <si>
    <t>EXP-002583</t>
  </si>
  <si>
    <t>2025-08-17</t>
  </si>
  <si>
    <t>INV-PKG-03-029-02583</t>
  </si>
  <si>
    <t>EXP-004046</t>
  </si>
  <si>
    <t>INV-PKG-06-022-04046</t>
  </si>
  <si>
    <t>EXP-000648</t>
  </si>
  <si>
    <t>2025-08-18</t>
  </si>
  <si>
    <t>INV-PKG-08-019-00648</t>
  </si>
  <si>
    <t>EXP-001222</t>
  </si>
  <si>
    <t>INV-PKG-02-033-01222</t>
  </si>
  <si>
    <t>EXP-004411</t>
  </si>
  <si>
    <t>INV-PKG-01-002-04411</t>
  </si>
  <si>
    <t>EXP-005430</t>
  </si>
  <si>
    <t>INV-PKG-10-006-05430</t>
  </si>
  <si>
    <t>EXP-000710</t>
  </si>
  <si>
    <t>2025-08-19</t>
  </si>
  <si>
    <t>INV-PKG-10-011-00710</t>
  </si>
  <si>
    <t>EXP-001631</t>
  </si>
  <si>
    <t>INV-PKG-01-022-01631</t>
  </si>
  <si>
    <t>EXP-001671</t>
  </si>
  <si>
    <t>INV-PKG-01-027-01671</t>
  </si>
  <si>
    <t>EXP-001934</t>
  </si>
  <si>
    <t>INV-PKG-04-010-01934</t>
  </si>
  <si>
    <t>EXP-002149</t>
  </si>
  <si>
    <t>INV-PKG-09-015-02149</t>
  </si>
  <si>
    <t>EXP-002873</t>
  </si>
  <si>
    <t>INV-PKG-03-004-02873</t>
  </si>
  <si>
    <t>EXP-003237</t>
  </si>
  <si>
    <t>INV-PKG-07-018-03237</t>
  </si>
  <si>
    <t>EXP-004646</t>
  </si>
  <si>
    <t>BOQ-PKG-06-00666</t>
  </si>
  <si>
    <t>INV-PKG-06-027-04646</t>
  </si>
  <si>
    <t>EXP-006970</t>
  </si>
  <si>
    <t>INV-PKG-10-006-06970</t>
  </si>
  <si>
    <t>EXP-000757</t>
  </si>
  <si>
    <t>2025-08-20</t>
  </si>
  <si>
    <t>INV-PKG-07-023-00757</t>
  </si>
  <si>
    <t>EXP-000774</t>
  </si>
  <si>
    <t>INV-PKG-04-005-00774</t>
  </si>
  <si>
    <t>EXP-001638</t>
  </si>
  <si>
    <t>INV-PKG-08-029-01638</t>
  </si>
  <si>
    <t>EXP-001667</t>
  </si>
  <si>
    <t>INV-PKG-07-023-01667</t>
  </si>
  <si>
    <t>EXP-003388</t>
  </si>
  <si>
    <t>INV-PKG-08-029-03388</t>
  </si>
  <si>
    <t>EXP-004025</t>
  </si>
  <si>
    <t>INV-PKG-05-001-04025</t>
  </si>
  <si>
    <t>EXP-005879</t>
  </si>
  <si>
    <t>INV-PKG-09-035-05879</t>
  </si>
  <si>
    <t>EXP-001651</t>
  </si>
  <si>
    <t>2025-08-21</t>
  </si>
  <si>
    <t>INV-PKG-01-007-01651</t>
  </si>
  <si>
    <t>EXP-001744</t>
  </si>
  <si>
    <t>INV-PKG-04-030-01744</t>
  </si>
  <si>
    <t>EXP-002291</t>
  </si>
  <si>
    <t>INV-PKG-01-017-02291</t>
  </si>
  <si>
    <t>EXP-003256</t>
  </si>
  <si>
    <t>INV-PKG-06-002-03256</t>
  </si>
  <si>
    <t>EXP-003821</t>
  </si>
  <si>
    <t>INV-PKG-01-007-03821</t>
  </si>
  <si>
    <t>EXP-004091</t>
  </si>
  <si>
    <t>INV-PKG-01-032-04091</t>
  </si>
  <si>
    <t>EXP-005161</t>
  </si>
  <si>
    <t>INV-PKG-01-017-05161</t>
  </si>
  <si>
    <t>EXP-000237</t>
  </si>
  <si>
    <t>2025-08-22</t>
  </si>
  <si>
    <t>INV-PKG-07-028-00237</t>
  </si>
  <si>
    <t>EXP-002339</t>
  </si>
  <si>
    <t>INV-PKG-09-030-02339</t>
  </si>
  <si>
    <t>EXP-004547</t>
  </si>
  <si>
    <t>INV-PKG-07-033-04547</t>
  </si>
  <si>
    <t>EXP-006798</t>
  </si>
  <si>
    <t>INV-PKG-08-009-06798</t>
  </si>
  <si>
    <t>EXP-001647</t>
  </si>
  <si>
    <t>2025-08-23</t>
  </si>
  <si>
    <t>INV-PKG-07-003-01647</t>
  </si>
  <si>
    <t>EXP-003518</t>
  </si>
  <si>
    <t>INV-PKG-08-019-03518</t>
  </si>
  <si>
    <t>EXP-005922</t>
  </si>
  <si>
    <t>INV-PKG-02-008-05922</t>
  </si>
  <si>
    <t>EXP-006253</t>
  </si>
  <si>
    <t>INV-PKG-03-024-06253</t>
  </si>
  <si>
    <t>EXP-006510</t>
  </si>
  <si>
    <t>INV-PKG-10-001-06510</t>
  </si>
  <si>
    <t>EXP-000469</t>
  </si>
  <si>
    <t>2025-08-24</t>
  </si>
  <si>
    <t>INV-PKG-09-015-00469</t>
  </si>
  <si>
    <t>EXP-002970</t>
  </si>
  <si>
    <t>INV-PKG-10-031-02970</t>
  </si>
  <si>
    <t>EXP-003032</t>
  </si>
  <si>
    <t>INV-PKG-02-023-03032</t>
  </si>
  <si>
    <t>EXP-003842</t>
  </si>
  <si>
    <t>BOQ-PKG-02-01852</t>
  </si>
  <si>
    <t>INV-PKG-02-028-03842</t>
  </si>
  <si>
    <t>EXP-003981</t>
  </si>
  <si>
    <t>INV-PKG-01-027-03981</t>
  </si>
  <si>
    <t>EXP-005910</t>
  </si>
  <si>
    <t>INV-PKG-10-031-05910</t>
  </si>
  <si>
    <t>EXP-001214</t>
  </si>
  <si>
    <t>2025-08-25</t>
  </si>
  <si>
    <t>INV-PKG-04-025-01214</t>
  </si>
  <si>
    <t>EXP-005679</t>
  </si>
  <si>
    <t>INV-PKG-09-010-05679</t>
  </si>
  <si>
    <t>EXP-002967</t>
  </si>
  <si>
    <t>2025-08-26</t>
  </si>
  <si>
    <t>INV-PKG-07-028-02967</t>
  </si>
  <si>
    <t>EXP-003335</t>
  </si>
  <si>
    <t>INV-PKG-05-011-03335</t>
  </si>
  <si>
    <t>EXP-003706</t>
  </si>
  <si>
    <t>INV-PKG-06-032-03706</t>
  </si>
  <si>
    <t>EXP-003869</t>
  </si>
  <si>
    <t>INV-PKG-09-020-03869</t>
  </si>
  <si>
    <t>EXP-003997</t>
  </si>
  <si>
    <t>INV-PKG-07-008-03997</t>
  </si>
  <si>
    <t>EXP-004826</t>
  </si>
  <si>
    <t>INV-PKG-06-032-04826</t>
  </si>
  <si>
    <t>EXP-001878</t>
  </si>
  <si>
    <t>2025-08-27</t>
  </si>
  <si>
    <t>INV-PKG-08-024-01878</t>
  </si>
  <si>
    <t>EXP-002580</t>
  </si>
  <si>
    <t>INV-PKG-10-026-02580</t>
  </si>
  <si>
    <t>EXP-002591</t>
  </si>
  <si>
    <t>INV-PKG-01-002-02591</t>
  </si>
  <si>
    <t>EXP-002804</t>
  </si>
  <si>
    <t>INV-PKG-04-005-02804</t>
  </si>
  <si>
    <t>EXP-006888</t>
  </si>
  <si>
    <t>INV-PKG-08-029-06888</t>
  </si>
  <si>
    <t>EXP-000386</t>
  </si>
  <si>
    <t>2025-08-28</t>
  </si>
  <si>
    <t>INV-PKG-06-002-00386</t>
  </si>
  <si>
    <t>EXP-000396</t>
  </si>
  <si>
    <t>INV-PKG-06-012-00396</t>
  </si>
  <si>
    <t>EXP-000411</t>
  </si>
  <si>
    <t>INV-PKG-01-027-00411</t>
  </si>
  <si>
    <t>EXP-001393</t>
  </si>
  <si>
    <t>BOQ-PKG-03-01393</t>
  </si>
  <si>
    <t>INV-PKG-03-029-01393</t>
  </si>
  <si>
    <t>EXP-002285</t>
  </si>
  <si>
    <t>INV-PKG-05-011-02285</t>
  </si>
  <si>
    <t>EXP-002826</t>
  </si>
  <si>
    <t>INV-PKG-06-027-02826</t>
  </si>
  <si>
    <t>EXP-003296</t>
  </si>
  <si>
    <t>INV-PKG-06-007-03296</t>
  </si>
  <si>
    <t>EXP-004187</t>
  </si>
  <si>
    <t>INV-PKG-07-023-04187</t>
  </si>
  <si>
    <t>EXP-005670</t>
  </si>
  <si>
    <t>BOQ-PKG-10-01690</t>
  </si>
  <si>
    <t>INV-PKG-10-001-05670</t>
  </si>
  <si>
    <t>EXP-001102</t>
  </si>
  <si>
    <t>2025-08-29</t>
  </si>
  <si>
    <t>INV-PKG-02-018-01102</t>
  </si>
  <si>
    <t>EXP-001613</t>
  </si>
  <si>
    <t>INV-PKG-03-004-01613</t>
  </si>
  <si>
    <t>EXP-002936</t>
  </si>
  <si>
    <t>INV-PKG-06-032-02936</t>
  </si>
  <si>
    <t>EXP-003622</t>
  </si>
  <si>
    <t>INV-PKG-02-018-03622</t>
  </si>
  <si>
    <t>EXP-004419</t>
  </si>
  <si>
    <t>INV-PKG-09-010-04419</t>
  </si>
  <si>
    <t>EXP-004759</t>
  </si>
  <si>
    <t>INV-PKG-09-035-04759</t>
  </si>
  <si>
    <t>EXP-004870</t>
  </si>
  <si>
    <t>INV-PKG-10-006-04870</t>
  </si>
  <si>
    <t>EXP-005267</t>
  </si>
  <si>
    <t>BOQ-PKG-07-01287</t>
  </si>
  <si>
    <t>INV-PKG-07-018-05267</t>
  </si>
  <si>
    <t>EXP-005293</t>
  </si>
  <si>
    <t>INV-PKG-03-009-05293</t>
  </si>
  <si>
    <t>EXP-005641</t>
  </si>
  <si>
    <t>INV-PKG-01-007-05641</t>
  </si>
  <si>
    <t>EXP-006187</t>
  </si>
  <si>
    <t>INV-PKG-07-028-06187</t>
  </si>
  <si>
    <t>EXP-000758</t>
  </si>
  <si>
    <t>2025-08-30</t>
  </si>
  <si>
    <t>INV-PKG-08-024-00758</t>
  </si>
  <si>
    <t>EXP-001608</t>
  </si>
  <si>
    <t>INV-PKG-08-034-01608</t>
  </si>
  <si>
    <t>EXP-001972</t>
  </si>
  <si>
    <t>INV-PKG-02-013-01972</t>
  </si>
  <si>
    <t>EXP-004496</t>
  </si>
  <si>
    <t>INV-PKG-06-017-04496</t>
  </si>
  <si>
    <t>EXP-004933</t>
  </si>
  <si>
    <t>INV-PKG-03-034-04933</t>
  </si>
  <si>
    <t>EXP-005762</t>
  </si>
  <si>
    <t>INV-PKG-02-023-05762</t>
  </si>
  <si>
    <t>EXP-005995</t>
  </si>
  <si>
    <t>BOQ-PKG-05-00025</t>
  </si>
  <si>
    <t>INV-PKG-05-011-05995</t>
  </si>
  <si>
    <t>EXP-006072</t>
  </si>
  <si>
    <t>INV-PKG-02-018-06072</t>
  </si>
  <si>
    <t>EXP-000177</t>
  </si>
  <si>
    <t>2025-08-31</t>
  </si>
  <si>
    <t>INV-PKG-07-003-00177</t>
  </si>
  <si>
    <t>EXP-001820</t>
  </si>
  <si>
    <t>INV-PKG-10-001-01820</t>
  </si>
  <si>
    <t>EXP-005501</t>
  </si>
  <si>
    <t>INV-PKG-01-007-05501</t>
  </si>
  <si>
    <t>EXP-000986</t>
  </si>
  <si>
    <t>2025-09-01</t>
  </si>
  <si>
    <t>INV-PKG-06-007-00986</t>
  </si>
  <si>
    <t>EXP-004635</t>
  </si>
  <si>
    <t>INV-PKG-05-016-04635</t>
  </si>
  <si>
    <t>EXP-005408</t>
  </si>
  <si>
    <t>INV-PKG-08-019-05408</t>
  </si>
  <si>
    <t>EXP-005917</t>
  </si>
  <si>
    <t>INV-PKG-07-003-05917</t>
  </si>
  <si>
    <t>EXP-006087</t>
  </si>
  <si>
    <t>BOQ-PKG-07-00117</t>
  </si>
  <si>
    <t>INV-PKG-07-033-06087</t>
  </si>
  <si>
    <t>EXP-000450</t>
  </si>
  <si>
    <t>2025-09-02</t>
  </si>
  <si>
    <t>INV-PKG-10-031-00450</t>
  </si>
  <si>
    <t>EXP-001508</t>
  </si>
  <si>
    <t>INV-PKG-08-004-01508</t>
  </si>
  <si>
    <t>EXP-002088</t>
  </si>
  <si>
    <t>INV-PKG-08-024-02088</t>
  </si>
  <si>
    <t>EXP-002876</t>
  </si>
  <si>
    <t>INV-PKG-06-007-02876</t>
  </si>
  <si>
    <t>EXP-004409</t>
  </si>
  <si>
    <t>INV-PKG-09-035-04409</t>
  </si>
  <si>
    <t>EXP-004801</t>
  </si>
  <si>
    <t>INV-PKG-01-007-04801</t>
  </si>
  <si>
    <t>EXP-005708</t>
  </si>
  <si>
    <t>BOQ-PKG-08-01728</t>
  </si>
  <si>
    <t>INV-PKG-08-004-05708</t>
  </si>
  <si>
    <t>EXP-005807</t>
  </si>
  <si>
    <t>INV-PKG-07-033-05807</t>
  </si>
  <si>
    <t>EXP-006797</t>
  </si>
  <si>
    <t>INV-PKG-07-008-06797</t>
  </si>
  <si>
    <t>EXP-000482</t>
  </si>
  <si>
    <t>2025-09-03</t>
  </si>
  <si>
    <t>BOQ-PKG-02-00482</t>
  </si>
  <si>
    <t>INV-PKG-02-028-00482</t>
  </si>
  <si>
    <t>EXP-002467</t>
  </si>
  <si>
    <t>INV-PKG-07-018-02467</t>
  </si>
  <si>
    <t>EXP-003138</t>
  </si>
  <si>
    <t>INV-PKG-08-024-03138</t>
  </si>
  <si>
    <t>EXP-003391</t>
  </si>
  <si>
    <t>INV-PKG-01-032-03391</t>
  </si>
  <si>
    <t>EXP-004956</t>
  </si>
  <si>
    <t>INV-PKG-06-022-04956</t>
  </si>
  <si>
    <t>EXP-005913</t>
  </si>
  <si>
    <t>INV-PKG-03-034-05913</t>
  </si>
  <si>
    <t>EXP-001243</t>
  </si>
  <si>
    <t>2025-09-04</t>
  </si>
  <si>
    <t>BOQ-PKG-03-01243</t>
  </si>
  <si>
    <t>INV-PKG-03-019-01243</t>
  </si>
  <si>
    <t>EXP-001319</t>
  </si>
  <si>
    <t>INV-PKG-09-025-01319</t>
  </si>
  <si>
    <t>EXP-003017</t>
  </si>
  <si>
    <t>INV-PKG-07-008-03017</t>
  </si>
  <si>
    <t>EXP-003635</t>
  </si>
  <si>
    <t>INV-PKG-05-031-03635</t>
  </si>
  <si>
    <t>EXP-004161</t>
  </si>
  <si>
    <t>INV-PKG-01-032-04161</t>
  </si>
  <si>
    <t>EXP-006321</t>
  </si>
  <si>
    <t>INV-PKG-01-022-06321</t>
  </si>
  <si>
    <t>EXP-000025</t>
  </si>
  <si>
    <t>2025-09-05</t>
  </si>
  <si>
    <t>INV-PKG-05-026-00025</t>
  </si>
  <si>
    <t>EXP-000228</t>
  </si>
  <si>
    <t>INV-PKG-08-019-00228</t>
  </si>
  <si>
    <t>EXP-000385</t>
  </si>
  <si>
    <t>INV-PKG-05-001-00385</t>
  </si>
  <si>
    <t>EXP-001358</t>
  </si>
  <si>
    <t>BOQ-PKG-08-01358</t>
  </si>
  <si>
    <t>INV-PKG-08-029-01358</t>
  </si>
  <si>
    <t>EXP-004227</t>
  </si>
  <si>
    <t>INV-PKG-07-028-04227</t>
  </si>
  <si>
    <t>EXP-005908</t>
  </si>
  <si>
    <t>BOQ-PKG-08-01928</t>
  </si>
  <si>
    <t>INV-PKG-08-029-05908</t>
  </si>
  <si>
    <t>EXP-006031</t>
  </si>
  <si>
    <t>INV-PKG-01-012-06031</t>
  </si>
  <si>
    <t>EXP-000042</t>
  </si>
  <si>
    <t>2025-09-06</t>
  </si>
  <si>
    <t>INV-PKG-02-008-00042</t>
  </si>
  <si>
    <t>EXP-000817</t>
  </si>
  <si>
    <t>INV-PKG-07-013-00817</t>
  </si>
  <si>
    <t>EXP-002020</t>
  </si>
  <si>
    <t>INV-PKG-10-026-02020</t>
  </si>
  <si>
    <t>EXP-002510</t>
  </si>
  <si>
    <t>INV-PKG-10-026-02510</t>
  </si>
  <si>
    <t>EXP-004414</t>
  </si>
  <si>
    <t>INV-PKG-04-005-04414</t>
  </si>
  <si>
    <t>EXP-005211</t>
  </si>
  <si>
    <t>BOQ-PKG-01-01231</t>
  </si>
  <si>
    <t>INV-PKG-01-032-05211</t>
  </si>
  <si>
    <t>EXP-005866</t>
  </si>
  <si>
    <t>INV-PKG-06-022-05866</t>
  </si>
  <si>
    <t>EXP-006241</t>
  </si>
  <si>
    <t>INV-PKG-01-012-06241</t>
  </si>
  <si>
    <t>EXP-006417</t>
  </si>
  <si>
    <t>INV-PKG-07-013-06417</t>
  </si>
  <si>
    <t>EXP-000359</t>
  </si>
  <si>
    <t>2025-09-07</t>
  </si>
  <si>
    <t>INV-PKG-09-010-00359</t>
  </si>
  <si>
    <t>EXP-002578</t>
  </si>
  <si>
    <t>INV-PKG-08-024-02578</t>
  </si>
  <si>
    <t>EXP-002926</t>
  </si>
  <si>
    <t>INV-PKG-06-022-02926</t>
  </si>
  <si>
    <t>EXP-004441</t>
  </si>
  <si>
    <t>INV-PKG-01-032-04441</t>
  </si>
  <si>
    <t>EXP-004797</t>
  </si>
  <si>
    <t>INV-PKG-07-003-04797</t>
  </si>
  <si>
    <t>EXP-005043</t>
  </si>
  <si>
    <t>INV-PKG-03-004-05043</t>
  </si>
  <si>
    <t>EXP-006664</t>
  </si>
  <si>
    <t>BOQ-PKG-04-00694</t>
  </si>
  <si>
    <t>INV-PKG-04-015-06664</t>
  </si>
  <si>
    <t>EXP-000752</t>
  </si>
  <si>
    <t>2025-09-08</t>
  </si>
  <si>
    <t>INV-PKG-02-018-00752</t>
  </si>
  <si>
    <t>EXP-001558</t>
  </si>
  <si>
    <t>INV-PKG-08-019-01558</t>
  </si>
  <si>
    <t>EXP-001866</t>
  </si>
  <si>
    <t>INV-PKG-06-012-01866</t>
  </si>
  <si>
    <t>EXP-002556</t>
  </si>
  <si>
    <t>INV-PKG-06-002-02556</t>
  </si>
  <si>
    <t>EXP-004030</t>
  </si>
  <si>
    <t>INV-PKG-10-006-04030</t>
  </si>
  <si>
    <t>EXP-004387</t>
  </si>
  <si>
    <t>INV-PKG-07-013-04387</t>
  </si>
  <si>
    <t>EXP-004634</t>
  </si>
  <si>
    <t>INV-PKG-04-015-04634</t>
  </si>
  <si>
    <t>EXP-000178</t>
  </si>
  <si>
    <t>2025-09-09</t>
  </si>
  <si>
    <t>INV-PKG-08-004-00178</t>
  </si>
  <si>
    <t>EXP-001826</t>
  </si>
  <si>
    <t>INV-PKG-06-007-01826</t>
  </si>
  <si>
    <t>EXP-003022</t>
  </si>
  <si>
    <t>INV-PKG-02-013-03022</t>
  </si>
  <si>
    <t>EXP-003652</t>
  </si>
  <si>
    <t>INV-PKG-02-013-03652</t>
  </si>
  <si>
    <t>EXP-004313</t>
  </si>
  <si>
    <t>INV-PKG-03-009-04313</t>
  </si>
  <si>
    <t>EXP-005214</t>
  </si>
  <si>
    <t>INV-PKG-04-035-05214</t>
  </si>
  <si>
    <t>EXP-006219</t>
  </si>
  <si>
    <t>INV-PKG-09-025-06219</t>
  </si>
  <si>
    <t>EXP-006584</t>
  </si>
  <si>
    <t>INV-PKG-04-005-06584</t>
  </si>
  <si>
    <t>EXP-006629</t>
  </si>
  <si>
    <t>INV-PKG-09-015-06629</t>
  </si>
  <si>
    <t>EXP-001169</t>
  </si>
  <si>
    <t>2025-09-10</t>
  </si>
  <si>
    <t>INV-PKG-09-015-01169</t>
  </si>
  <si>
    <t>EXP-001546</t>
  </si>
  <si>
    <t>INV-PKG-06-007-01546</t>
  </si>
  <si>
    <t>EXP-002034</t>
  </si>
  <si>
    <t>INV-PKG-04-005-02034</t>
  </si>
  <si>
    <t>EXP-002865</t>
  </si>
  <si>
    <t>INV-PKG-05-031-02865</t>
  </si>
  <si>
    <t>EXP-002997</t>
  </si>
  <si>
    <t>INV-PKG-07-023-02997</t>
  </si>
  <si>
    <t>EXP-006636</t>
  </si>
  <si>
    <t>INV-PKG-06-022-06636</t>
  </si>
  <si>
    <t>EXP-002245</t>
  </si>
  <si>
    <t>2025-09-11</t>
  </si>
  <si>
    <t>INV-PKG-05-006-02245</t>
  </si>
  <si>
    <t>EXP-003845</t>
  </si>
  <si>
    <t>INV-PKG-05-031-03845</t>
  </si>
  <si>
    <t>EXP-004056</t>
  </si>
  <si>
    <t>INV-PKG-06-032-04056</t>
  </si>
  <si>
    <t>EXP-005326</t>
  </si>
  <si>
    <t>INV-PKG-06-007-05326</t>
  </si>
  <si>
    <t>EXP-005691</t>
  </si>
  <si>
    <t>INV-PKG-01-022-05691</t>
  </si>
  <si>
    <t>EXP-005791</t>
  </si>
  <si>
    <t>INV-PKG-01-017-05791</t>
  </si>
  <si>
    <t>EXP-006586</t>
  </si>
  <si>
    <t>INV-PKG-06-007-06586</t>
  </si>
  <si>
    <t>EXP-001808</t>
  </si>
  <si>
    <t>2025-09-12</t>
  </si>
  <si>
    <t>INV-PKG-08-024-01808</t>
  </si>
  <si>
    <t>EXP-002298</t>
  </si>
  <si>
    <t>INV-PKG-08-024-02298</t>
  </si>
  <si>
    <t>EXP-005205</t>
  </si>
  <si>
    <t>INV-PKG-05-026-05205</t>
  </si>
  <si>
    <t>EXP-006707</t>
  </si>
  <si>
    <t>INV-PKG-07-023-06707</t>
  </si>
  <si>
    <t>EXP-000693</t>
  </si>
  <si>
    <t>2025-09-13</t>
  </si>
  <si>
    <t>INV-PKG-03-029-00693</t>
  </si>
  <si>
    <t>EXP-002035</t>
  </si>
  <si>
    <t>INV-PKG-05-006-02035</t>
  </si>
  <si>
    <t>EXP-002414</t>
  </si>
  <si>
    <t>INV-PKG-04-035-02414</t>
  </si>
  <si>
    <t>EXP-003474</t>
  </si>
  <si>
    <t>INV-PKG-04-010-03474</t>
  </si>
  <si>
    <t>EXP-003480</t>
  </si>
  <si>
    <t>INV-PKG-10-016-03480</t>
  </si>
  <si>
    <t>EXP-006698</t>
  </si>
  <si>
    <t>INV-PKG-08-014-06698</t>
  </si>
  <si>
    <t>EXP-002717</t>
  </si>
  <si>
    <t>2025-09-14</t>
  </si>
  <si>
    <t>INV-PKG-07-023-02717</t>
  </si>
  <si>
    <t>EXP-002757</t>
  </si>
  <si>
    <t>INV-PKG-07-028-02757</t>
  </si>
  <si>
    <t>EXP-003313</t>
  </si>
  <si>
    <t>INV-PKG-03-024-03313</t>
  </si>
  <si>
    <t>EXP-005711</t>
  </si>
  <si>
    <t>INV-PKG-01-007-05711</t>
  </si>
  <si>
    <t>EXP-001427</t>
  </si>
  <si>
    <t>2025-09-15</t>
  </si>
  <si>
    <t>INV-PKG-07-028-01427</t>
  </si>
  <si>
    <t>EXP-003407</t>
  </si>
  <si>
    <t>BOQ-PKG-07-01417</t>
  </si>
  <si>
    <t>INV-PKG-07-013-03407</t>
  </si>
  <si>
    <t>EXP-003640</t>
  </si>
  <si>
    <t>INV-PKG-10-001-03640</t>
  </si>
  <si>
    <t>EXP-004757</t>
  </si>
  <si>
    <t>INV-PKG-07-033-04757</t>
  </si>
  <si>
    <t>EXP-004775</t>
  </si>
  <si>
    <t>INV-PKG-05-016-04775</t>
  </si>
  <si>
    <t>EXP-005295</t>
  </si>
  <si>
    <t>INV-PKG-05-011-05295</t>
  </si>
  <si>
    <t>EXP-006495</t>
  </si>
  <si>
    <t>INV-PKG-05-021-06495</t>
  </si>
  <si>
    <t>EXP-006862</t>
  </si>
  <si>
    <t>INV-PKG-02-003-06862</t>
  </si>
  <si>
    <t>EXP-000180</t>
  </si>
  <si>
    <t>2025-09-16</t>
  </si>
  <si>
    <t>INV-PKG-10-006-00180</t>
  </si>
  <si>
    <t>EXP-002046</t>
  </si>
  <si>
    <t>INV-PKG-06-017-02046</t>
  </si>
  <si>
    <t>EXP-003037</t>
  </si>
  <si>
    <t>INV-PKG-07-028-03037</t>
  </si>
  <si>
    <t>EXP-004443</t>
  </si>
  <si>
    <t>INV-PKG-03-034-04443</t>
  </si>
  <si>
    <t>EXP-004738</t>
  </si>
  <si>
    <t>INV-PKG-08-014-04738</t>
  </si>
  <si>
    <t>EXP-006069</t>
  </si>
  <si>
    <t>BOQ-PKG-09-00099</t>
  </si>
  <si>
    <t>INV-PKG-09-015-06069</t>
  </si>
  <si>
    <t>EXP-006272</t>
  </si>
  <si>
    <t>INV-PKG-02-008-06272</t>
  </si>
  <si>
    <t>EXP-000350</t>
  </si>
  <si>
    <t>2025-09-17</t>
  </si>
  <si>
    <t>INV-PKG-10-001-00350</t>
  </si>
  <si>
    <t>EXP-000992</t>
  </si>
  <si>
    <t>INV-PKG-02-013-00992</t>
  </si>
  <si>
    <t>EXP-002711</t>
  </si>
  <si>
    <t>INV-PKG-01-017-02711</t>
  </si>
  <si>
    <t>EXP-006751</t>
  </si>
  <si>
    <t>INV-PKG-01-032-06751</t>
  </si>
  <si>
    <t>EXP-006825</t>
  </si>
  <si>
    <t>INV-PKG-05-001-06825</t>
  </si>
  <si>
    <t>EXP-000124</t>
  </si>
  <si>
    <t>2025-09-18</t>
  </si>
  <si>
    <t>INV-PKG-04-020-00124</t>
  </si>
  <si>
    <t>EXP-000401</t>
  </si>
  <si>
    <t>INV-PKG-01-017-00401</t>
  </si>
  <si>
    <t>EXP-001367</t>
  </si>
  <si>
    <t>INV-PKG-07-003-01367</t>
  </si>
  <si>
    <t>EXP-001814</t>
  </si>
  <si>
    <t>INV-PKG-04-030-01814</t>
  </si>
  <si>
    <t>EXP-002793</t>
  </si>
  <si>
    <t>INV-PKG-03-029-02793</t>
  </si>
  <si>
    <t>EXP-003020</t>
  </si>
  <si>
    <t>INV-PKG-10-011-03020</t>
  </si>
  <si>
    <t>EXP-003949</t>
  </si>
  <si>
    <t>INV-PKG-09-030-03949</t>
  </si>
  <si>
    <t>EXP-001175</t>
  </si>
  <si>
    <t>2025-09-19</t>
  </si>
  <si>
    <t>BOQ-PKG-05-01175</t>
  </si>
  <si>
    <t>INV-PKG-05-021-01175</t>
  </si>
  <si>
    <t>EXP-002211</t>
  </si>
  <si>
    <t>INV-PKG-01-007-02211</t>
  </si>
  <si>
    <t>EXP-002425</t>
  </si>
  <si>
    <t>INV-PKG-05-011-02425</t>
  </si>
  <si>
    <t>EXP-002448</t>
  </si>
  <si>
    <t>INV-PKG-08-034-02448</t>
  </si>
  <si>
    <t>EXP-002805</t>
  </si>
  <si>
    <t>INV-PKG-05-006-02805</t>
  </si>
  <si>
    <t>EXP-004986</t>
  </si>
  <si>
    <t>INV-PKG-06-017-04986</t>
  </si>
  <si>
    <t>EXP-005982</t>
  </si>
  <si>
    <t>INV-PKG-02-033-05982</t>
  </si>
  <si>
    <t>EXP-001356</t>
  </si>
  <si>
    <t>2025-09-20</t>
  </si>
  <si>
    <t>INV-PKG-06-027-01356</t>
  </si>
  <si>
    <t>EXP-002462</t>
  </si>
  <si>
    <t>BOQ-PKG-02-00472</t>
  </si>
  <si>
    <t>INV-PKG-02-013-02462</t>
  </si>
  <si>
    <t>EXP-004552</t>
  </si>
  <si>
    <t>INV-PKG-02-003-04552</t>
  </si>
  <si>
    <t>EXP-004747</t>
  </si>
  <si>
    <t>INV-PKG-07-023-04747</t>
  </si>
  <si>
    <t>EXP-005152</t>
  </si>
  <si>
    <t>INV-PKG-02-008-05152</t>
  </si>
  <si>
    <t>EXP-005695</t>
  </si>
  <si>
    <t>INV-PKG-05-026-05695</t>
  </si>
  <si>
    <t>EXP-005845</t>
  </si>
  <si>
    <t>INV-PKG-05-001-05845</t>
  </si>
  <si>
    <t>EXP-005969</t>
  </si>
  <si>
    <t>INV-PKG-09-020-05969</t>
  </si>
  <si>
    <t>EXP-006137</t>
  </si>
  <si>
    <t>INV-PKG-07-013-06137</t>
  </si>
  <si>
    <t>EXP-006364</t>
  </si>
  <si>
    <t>INV-PKG-04-030-06364</t>
  </si>
  <si>
    <t>EXP-000405</t>
  </si>
  <si>
    <t>2025-09-21</t>
  </si>
  <si>
    <t>INV-PKG-05-021-00405</t>
  </si>
  <si>
    <t>EXP-000789</t>
  </si>
  <si>
    <t>INV-PKG-09-020-00789</t>
  </si>
  <si>
    <t>EXP-002360</t>
  </si>
  <si>
    <t>INV-PKG-10-016-02360</t>
  </si>
  <si>
    <t>EXP-002502</t>
  </si>
  <si>
    <t>INV-PKG-02-018-02502</t>
  </si>
  <si>
    <t>EXP-002879</t>
  </si>
  <si>
    <t>INV-PKG-09-010-02879</t>
  </si>
  <si>
    <t>EXP-004429</t>
  </si>
  <si>
    <t>INV-PKG-09-020-04429</t>
  </si>
  <si>
    <t>EXP-005927</t>
  </si>
  <si>
    <t>INV-PKG-07-013-05927</t>
  </si>
  <si>
    <t>EXP-006243</t>
  </si>
  <si>
    <t>INV-PKG-03-014-06243</t>
  </si>
  <si>
    <t>EXP-000059</t>
  </si>
  <si>
    <t>2025-09-22</t>
  </si>
  <si>
    <t>INV-PKG-09-025-00059</t>
  </si>
  <si>
    <t>EXP-001634</t>
  </si>
  <si>
    <t>INV-PKG-04-025-01634</t>
  </si>
  <si>
    <t>EXP-001728</t>
  </si>
  <si>
    <t>INV-PKG-08-014-01728</t>
  </si>
  <si>
    <t>EXP-002533</t>
  </si>
  <si>
    <t>INV-PKG-03-014-02533</t>
  </si>
  <si>
    <t>EXP-002600</t>
  </si>
  <si>
    <t>INV-PKG-10-011-02600</t>
  </si>
  <si>
    <t>EXP-004127</t>
  </si>
  <si>
    <t>INV-PKG-07-033-04127</t>
  </si>
  <si>
    <t>EXP-004761</t>
  </si>
  <si>
    <t>INV-PKG-01-002-04761</t>
  </si>
  <si>
    <t>EXP-005810</t>
  </si>
  <si>
    <t>INV-PKG-10-001-05810</t>
  </si>
  <si>
    <t>EXP-000034</t>
  </si>
  <si>
    <t>2025-09-23</t>
  </si>
  <si>
    <t>INV-PKG-04-035-00034</t>
  </si>
  <si>
    <t>EXP-000683</t>
  </si>
  <si>
    <t>INV-PKG-03-019-00683</t>
  </si>
  <si>
    <t>EXP-003074</t>
  </si>
  <si>
    <t>INV-PKG-04-030-03074</t>
  </si>
  <si>
    <t>EXP-003702</t>
  </si>
  <si>
    <t>INV-PKG-02-028-03702</t>
  </si>
  <si>
    <t>EXP-004305</t>
  </si>
  <si>
    <t>INV-PKG-05-001-04305</t>
  </si>
  <si>
    <t>EXP-005383</t>
  </si>
  <si>
    <t>BOQ-PKG-03-01403</t>
  </si>
  <si>
    <t>INV-PKG-03-029-05383</t>
  </si>
  <si>
    <t>EXP-005582</t>
  </si>
  <si>
    <t>INV-PKG-02-018-05582</t>
  </si>
  <si>
    <t>EXP-006279</t>
  </si>
  <si>
    <t>INV-PKG-09-015-06279</t>
  </si>
  <si>
    <t>EXP-006467</t>
  </si>
  <si>
    <t>INV-PKG-07-028-06467</t>
  </si>
  <si>
    <t>EXP-000730</t>
  </si>
  <si>
    <t>2025-09-24</t>
  </si>
  <si>
    <t>INV-PKG-10-031-00730</t>
  </si>
  <si>
    <t>EXP-002204</t>
  </si>
  <si>
    <t>INV-PKG-04-035-02204</t>
  </si>
  <si>
    <t>EXP-002962</t>
  </si>
  <si>
    <t>INV-PKG-02-023-02962</t>
  </si>
  <si>
    <t>EXP-003780</t>
  </si>
  <si>
    <t>INV-PKG-10-001-03780</t>
  </si>
  <si>
    <t>EXP-006221</t>
  </si>
  <si>
    <t>INV-PKG-01-027-06221</t>
  </si>
  <si>
    <t>EXP-006222</t>
  </si>
  <si>
    <t>INV-PKG-02-028-06222</t>
  </si>
  <si>
    <t>EXP-006665</t>
  </si>
  <si>
    <t>INV-PKG-05-016-06665</t>
  </si>
  <si>
    <t>EXP-000361</t>
  </si>
  <si>
    <t>2025-09-25</t>
  </si>
  <si>
    <t>INV-PKG-01-012-00361</t>
  </si>
  <si>
    <t>EXP-003002</t>
  </si>
  <si>
    <t>INV-PKG-02-028-03002</t>
  </si>
  <si>
    <t>EXP-003577</t>
  </si>
  <si>
    <t>INV-PKG-07-008-03577</t>
  </si>
  <si>
    <t>EXP-004729</t>
  </si>
  <si>
    <t>INV-PKG-09-005-04729</t>
  </si>
  <si>
    <t>EXP-006043</t>
  </si>
  <si>
    <t>INV-PKG-03-024-06043</t>
  </si>
  <si>
    <t>EXP-006728</t>
  </si>
  <si>
    <t>INV-PKG-08-009-06728</t>
  </si>
  <si>
    <t>EXP-000460</t>
  </si>
  <si>
    <t>2025-09-26</t>
  </si>
  <si>
    <t>BOQ-PKG-10-00460</t>
  </si>
  <si>
    <t>INV-PKG-10-006-00460</t>
  </si>
  <si>
    <t>EXP-001330</t>
  </si>
  <si>
    <t>INV-PKG-10-001-01330</t>
  </si>
  <si>
    <t>EXP-002015</t>
  </si>
  <si>
    <t>INV-PKG-05-021-02015</t>
  </si>
  <si>
    <t>EXP-002066</t>
  </si>
  <si>
    <t>INV-PKG-06-002-02066</t>
  </si>
  <si>
    <t>EXP-003586</t>
  </si>
  <si>
    <t>INV-PKG-06-017-03586</t>
  </si>
  <si>
    <t>EXP-003768</t>
  </si>
  <si>
    <t>INV-PKG-08-024-03768</t>
  </si>
  <si>
    <t>EXP-001218</t>
  </si>
  <si>
    <t>2025-09-27</t>
  </si>
  <si>
    <t>INV-PKG-08-029-01218</t>
  </si>
  <si>
    <t>EXP-001605</t>
  </si>
  <si>
    <t>INV-PKG-05-031-01605</t>
  </si>
  <si>
    <t>EXP-002866</t>
  </si>
  <si>
    <t>INV-PKG-06-032-02866</t>
  </si>
  <si>
    <t>EXP-005069</t>
  </si>
  <si>
    <t>INV-PKG-09-030-05069</t>
  </si>
  <si>
    <t>EXP-005445</t>
  </si>
  <si>
    <t>INV-PKG-05-021-05445</t>
  </si>
  <si>
    <t>EXP-005780</t>
  </si>
  <si>
    <t>INV-PKG-10-006-05780</t>
  </si>
  <si>
    <t>EXP-000541</t>
  </si>
  <si>
    <t>2025-09-28</t>
  </si>
  <si>
    <t>INV-PKG-01-017-00541</t>
  </si>
  <si>
    <t>EXP-000803</t>
  </si>
  <si>
    <t>INV-PKG-03-034-00803</t>
  </si>
  <si>
    <t>EXP-001687</t>
  </si>
  <si>
    <t>INV-PKG-07-008-01687</t>
  </si>
  <si>
    <t>EXP-001829</t>
  </si>
  <si>
    <t>BOQ-PKG-09-01829</t>
  </si>
  <si>
    <t>INV-PKG-09-010-01829</t>
  </si>
  <si>
    <t>EXP-002282</t>
  </si>
  <si>
    <t>INV-PKG-02-008-02282</t>
  </si>
  <si>
    <t>EXP-004012</t>
  </si>
  <si>
    <t>INV-PKG-02-023-04012</t>
  </si>
  <si>
    <t>EXP-004925</t>
  </si>
  <si>
    <t>INV-PKG-05-026-04925</t>
  </si>
  <si>
    <t>EXP-005689</t>
  </si>
  <si>
    <t>INV-PKG-09-020-05689</t>
  </si>
  <si>
    <t>EXP-001675</t>
  </si>
  <si>
    <t>2025-09-29</t>
  </si>
  <si>
    <t>INV-PKG-05-031-01675</t>
  </si>
  <si>
    <t>EXP-001772</t>
  </si>
  <si>
    <t>INV-PKG-02-023-01772</t>
  </si>
  <si>
    <t>EXP-002280</t>
  </si>
  <si>
    <t>INV-PKG-10-006-02280</t>
  </si>
  <si>
    <t>EXP-002323</t>
  </si>
  <si>
    <t>INV-PKG-03-014-02323</t>
  </si>
  <si>
    <t>EXP-003826</t>
  </si>
  <si>
    <t>INV-PKG-06-012-03826</t>
  </si>
  <si>
    <t>EXP-006907</t>
  </si>
  <si>
    <t>INV-PKG-07-013-06907</t>
  </si>
  <si>
    <t>EXP-002401</t>
  </si>
  <si>
    <t>2025-09-30</t>
  </si>
  <si>
    <t>INV-PKG-01-022-02401</t>
  </si>
  <si>
    <t>EXP-003916</t>
  </si>
  <si>
    <t>INV-PKG-06-032-03916</t>
  </si>
  <si>
    <t>EXP-005390</t>
  </si>
  <si>
    <t>INV-PKG-10-001-05390</t>
  </si>
  <si>
    <t>EXP-005966</t>
  </si>
  <si>
    <t>INV-PKG-06-017-05966</t>
  </si>
  <si>
    <t>EXP-006156</t>
  </si>
  <si>
    <t>INV-PKG-06-032-06156</t>
  </si>
  <si>
    <t>EXP-006701</t>
  </si>
  <si>
    <t>INV-PKG-01-017-06701</t>
  </si>
  <si>
    <t>EXP-006833</t>
  </si>
  <si>
    <t>INV-PKG-03-009-06833</t>
  </si>
  <si>
    <t>EXP-000056</t>
  </si>
  <si>
    <t>2025-10-01</t>
  </si>
  <si>
    <t>INV-PKG-06-022-00056</t>
  </si>
  <si>
    <t>2025-Q4</t>
  </si>
  <si>
    <t>EXP-000216</t>
  </si>
  <si>
    <t>INV-PKG-06-007-00216</t>
  </si>
  <si>
    <t>EXP-000499</t>
  </si>
  <si>
    <t>INV-PKG-09-010-00499</t>
  </si>
  <si>
    <t>EXP-003644</t>
  </si>
  <si>
    <t>INV-PKG-04-005-03644</t>
  </si>
  <si>
    <t>EXP-005435</t>
  </si>
  <si>
    <t>INV-PKG-05-011-05435</t>
  </si>
  <si>
    <t>EXP-005901</t>
  </si>
  <si>
    <t>INV-PKG-01-022-05901</t>
  </si>
  <si>
    <t>EXP-006256</t>
  </si>
  <si>
    <t>INV-PKG-06-027-06256</t>
  </si>
  <si>
    <t>EXP-001673</t>
  </si>
  <si>
    <t>2025-10-02</t>
  </si>
  <si>
    <t>INV-PKG-03-029-01673</t>
  </si>
  <si>
    <t>EXP-001783</t>
  </si>
  <si>
    <t>INV-PKG-03-034-01783</t>
  </si>
  <si>
    <t>EXP-002674</t>
  </si>
  <si>
    <t>INV-PKG-04-015-02674</t>
  </si>
  <si>
    <t>EXP-002854</t>
  </si>
  <si>
    <t>INV-PKG-04-020-02854</t>
  </si>
  <si>
    <t>EXP-002864</t>
  </si>
  <si>
    <t>INV-PKG-04-030-02864</t>
  </si>
  <si>
    <t>EXP-003379</t>
  </si>
  <si>
    <t>INV-PKG-09-020-03379</t>
  </si>
  <si>
    <t>EXP-003472</t>
  </si>
  <si>
    <t>INV-PKG-02-008-03472</t>
  </si>
  <si>
    <t>EXP-004553</t>
  </si>
  <si>
    <t>INV-PKG-03-004-04553</t>
  </si>
  <si>
    <t>EXP-005089</t>
  </si>
  <si>
    <t>INV-PKG-09-015-05089</t>
  </si>
  <si>
    <t>EXP-005454</t>
  </si>
  <si>
    <t>INV-PKG-04-030-05454</t>
  </si>
  <si>
    <t>EXP-006442</t>
  </si>
  <si>
    <t>INV-PKG-02-003-06442</t>
  </si>
  <si>
    <t>EXP-006454</t>
  </si>
  <si>
    <t>INV-PKG-04-015-06454</t>
  </si>
  <si>
    <t>EXP-006526</t>
  </si>
  <si>
    <t>INV-PKG-06-017-06526</t>
  </si>
  <si>
    <t>EXP-006624</t>
  </si>
  <si>
    <t>INV-PKG-04-010-06624</t>
  </si>
  <si>
    <t>EXP-006986</t>
  </si>
  <si>
    <t>INV-PKG-06-022-06986</t>
  </si>
  <si>
    <t>EXP-000822</t>
  </si>
  <si>
    <t>2025-10-03</t>
  </si>
  <si>
    <t>INV-PKG-02-018-00822</t>
  </si>
  <si>
    <t>EXP-001403</t>
  </si>
  <si>
    <t>INV-PKG-03-004-01403</t>
  </si>
  <si>
    <t>EXP-005064</t>
  </si>
  <si>
    <t>INV-PKG-04-025-05064</t>
  </si>
  <si>
    <t>EXP-005328</t>
  </si>
  <si>
    <t>INV-PKG-08-009-05328</t>
  </si>
  <si>
    <t>EXP-005653</t>
  </si>
  <si>
    <t>INV-PKG-03-019-05653</t>
  </si>
  <si>
    <t>EXP-006570</t>
  </si>
  <si>
    <t>INV-PKG-10-026-06570</t>
  </si>
  <si>
    <t>EXP-000998</t>
  </si>
  <si>
    <t>2025-10-04</t>
  </si>
  <si>
    <t>INV-PKG-08-019-00998</t>
  </si>
  <si>
    <t>EXP-002492</t>
  </si>
  <si>
    <t>INV-PKG-02-008-02492</t>
  </si>
  <si>
    <t>EXP-002512</t>
  </si>
  <si>
    <t>INV-PKG-02-028-02512</t>
  </si>
  <si>
    <t>EXP-002584</t>
  </si>
  <si>
    <t>INV-PKG-04-030-02584</t>
  </si>
  <si>
    <t>EXP-002589</t>
  </si>
  <si>
    <t>INV-PKG-09-035-02589</t>
  </si>
  <si>
    <t>EXP-003853</t>
  </si>
  <si>
    <t>INV-PKG-03-004-03853</t>
  </si>
  <si>
    <t>EXP-004603</t>
  </si>
  <si>
    <t>INV-PKG-03-019-04603</t>
  </si>
  <si>
    <t>EXP-005032</t>
  </si>
  <si>
    <t>INV-PKG-02-028-05032</t>
  </si>
  <si>
    <t>EXP-005071</t>
  </si>
  <si>
    <t>INV-PKG-01-032-05071</t>
  </si>
  <si>
    <t>EXP-002029</t>
  </si>
  <si>
    <t>2025-10-05</t>
  </si>
  <si>
    <t>INV-PKG-09-035-02029</t>
  </si>
  <si>
    <t>EXP-003603</t>
  </si>
  <si>
    <t>INV-PKG-03-034-03603</t>
  </si>
  <si>
    <t>EXP-004970</t>
  </si>
  <si>
    <t>INV-PKG-10-001-04970</t>
  </si>
  <si>
    <t>EXP-005120</t>
  </si>
  <si>
    <t>INV-PKG-10-011-05120</t>
  </si>
  <si>
    <t>EXP-005438</t>
  </si>
  <si>
    <t>INV-PKG-08-014-05438</t>
  </si>
  <si>
    <t>EXP-005804</t>
  </si>
  <si>
    <t>INV-PKG-04-030-05804</t>
  </si>
  <si>
    <t>EXP-006651</t>
  </si>
  <si>
    <t>INV-PKG-01-002-06651</t>
  </si>
  <si>
    <t>EXP-000026</t>
  </si>
  <si>
    <t>2025-10-06</t>
  </si>
  <si>
    <t>INV-PKG-06-027-00026</t>
  </si>
  <si>
    <t>EXP-000479</t>
  </si>
  <si>
    <t>INV-PKG-09-025-00479</t>
  </si>
  <si>
    <t>EXP-001522</t>
  </si>
  <si>
    <t>INV-PKG-02-018-01522</t>
  </si>
  <si>
    <t>EXP-002544</t>
  </si>
  <si>
    <t>INV-PKG-04-025-02544</t>
  </si>
  <si>
    <t>EXP-002652</t>
  </si>
  <si>
    <t>INV-PKG-02-028-02652</t>
  </si>
  <si>
    <t>EXP-002807</t>
  </si>
  <si>
    <t>INV-PKG-07-008-02807</t>
  </si>
  <si>
    <t>EXP-003312</t>
  </si>
  <si>
    <t>INV-PKG-02-023-03312</t>
  </si>
  <si>
    <t>EXP-004382</t>
  </si>
  <si>
    <t>INV-PKG-02-008-04382</t>
  </si>
  <si>
    <t>EXP-005352</t>
  </si>
  <si>
    <t>INV-PKG-02-033-05352</t>
  </si>
  <si>
    <t>EXP-000251</t>
  </si>
  <si>
    <t>2025-10-07</t>
  </si>
  <si>
    <t>INV-PKG-01-007-00251</t>
  </si>
  <si>
    <t>EXP-005081</t>
  </si>
  <si>
    <t>INV-PKG-01-007-05081</t>
  </si>
  <si>
    <t>EXP-005158</t>
  </si>
  <si>
    <t>INV-PKG-08-014-05158</t>
  </si>
  <si>
    <t>EXP-006035</t>
  </si>
  <si>
    <t>INV-PKG-05-016-06035</t>
  </si>
  <si>
    <t>EXP-006477</t>
  </si>
  <si>
    <t>INV-PKG-07-003-06477</t>
  </si>
  <si>
    <t>EXP-003791</t>
  </si>
  <si>
    <t>2025-10-08</t>
  </si>
  <si>
    <t>INV-PKG-01-012-03791</t>
  </si>
  <si>
    <t>EXP-004582</t>
  </si>
  <si>
    <t>INV-PKG-02-033-04582</t>
  </si>
  <si>
    <t>EXP-005111</t>
  </si>
  <si>
    <t>INV-PKG-01-002-05111</t>
  </si>
  <si>
    <t>EXP-005527</t>
  </si>
  <si>
    <t>INV-PKG-07-033-05527</t>
  </si>
  <si>
    <t>EXP-000078</t>
  </si>
  <si>
    <t>2025-10-09</t>
  </si>
  <si>
    <t>INV-PKG-08-009-00078</t>
  </si>
  <si>
    <t>EXP-000209</t>
  </si>
  <si>
    <t>INV-PKG-09-035-00209</t>
  </si>
  <si>
    <t>EXP-000611</t>
  </si>
  <si>
    <t>INV-PKG-01-017-00611</t>
  </si>
  <si>
    <t>EXP-001753</t>
  </si>
  <si>
    <t>INV-PKG-03-004-01753</t>
  </si>
  <si>
    <t>EXP-002984</t>
  </si>
  <si>
    <t>INV-PKG-04-010-02984</t>
  </si>
  <si>
    <t>EXP-005004</t>
  </si>
  <si>
    <t>INV-PKG-04-035-05004</t>
  </si>
  <si>
    <t>EXP-005283</t>
  </si>
  <si>
    <t>INV-PKG-03-034-05283</t>
  </si>
  <si>
    <t>EXP-000725</t>
  </si>
  <si>
    <t>2025-10-10</t>
  </si>
  <si>
    <t>INV-PKG-05-026-00725</t>
  </si>
  <si>
    <t>EXP-001655</t>
  </si>
  <si>
    <t>INV-PKG-05-011-01655</t>
  </si>
  <si>
    <t>EXP-001831</t>
  </si>
  <si>
    <t>INV-PKG-01-012-01831</t>
  </si>
  <si>
    <t>EXP-002816</t>
  </si>
  <si>
    <t>INV-PKG-06-017-02816</t>
  </si>
  <si>
    <t>EXP-003918</t>
  </si>
  <si>
    <t>INV-PKG-08-034-03918</t>
  </si>
  <si>
    <t>EXP-004072</t>
  </si>
  <si>
    <t>INV-PKG-02-013-04072</t>
  </si>
  <si>
    <t>EXP-005932</t>
  </si>
  <si>
    <t>INV-PKG-02-018-05932</t>
  </si>
  <si>
    <t>EXP-006571</t>
  </si>
  <si>
    <t>INV-PKG-01-027-06571</t>
  </si>
  <si>
    <t>EXP-000854</t>
  </si>
  <si>
    <t>2025-10-11</t>
  </si>
  <si>
    <t>INV-PKG-04-015-00854</t>
  </si>
  <si>
    <t>EXP-002257</t>
  </si>
  <si>
    <t>INV-PKG-07-018-02257</t>
  </si>
  <si>
    <t>EXP-003563</t>
  </si>
  <si>
    <t>INV-PKG-03-029-03563</t>
  </si>
  <si>
    <t>EXP-003722</t>
  </si>
  <si>
    <t>INV-PKG-02-013-03722</t>
  </si>
  <si>
    <t>EXP-004909</t>
  </si>
  <si>
    <t>INV-PKG-09-010-04909</t>
  </si>
  <si>
    <t>EXP-005654</t>
  </si>
  <si>
    <t>INV-PKG-04-020-05654</t>
  </si>
  <si>
    <t>EXP-006081</t>
  </si>
  <si>
    <t>INV-PKG-01-027-06081</t>
  </si>
  <si>
    <t>EXP-000726</t>
  </si>
  <si>
    <t>2025-10-12</t>
  </si>
  <si>
    <t>INV-PKG-06-027-00726</t>
  </si>
  <si>
    <t>EXP-001978</t>
  </si>
  <si>
    <t>INV-PKG-08-019-01978</t>
  </si>
  <si>
    <t>EXP-002221</t>
  </si>
  <si>
    <t>INV-PKG-01-017-02221</t>
  </si>
  <si>
    <t>EXP-002489</t>
  </si>
  <si>
    <t>INV-PKG-09-005-02489</t>
  </si>
  <si>
    <t>EXP-002579</t>
  </si>
  <si>
    <t>INV-PKG-09-025-02579</t>
  </si>
  <si>
    <t>EXP-002634</t>
  </si>
  <si>
    <t>INV-PKG-04-010-02634</t>
  </si>
  <si>
    <t>EXP-003503</t>
  </si>
  <si>
    <t>INV-PKG-03-004-03503</t>
  </si>
  <si>
    <t>EXP-003825</t>
  </si>
  <si>
    <t>INV-PKG-05-011-03825</t>
  </si>
  <si>
    <t>EXP-003934</t>
  </si>
  <si>
    <t>INV-PKG-04-015-03934</t>
  </si>
  <si>
    <t>EXP-004067</t>
  </si>
  <si>
    <t>INV-PKG-07-008-04067</t>
  </si>
  <si>
    <t>EXP-004840</t>
  </si>
  <si>
    <t>INV-PKG-10-011-04840</t>
  </si>
  <si>
    <t>EXP-005602</t>
  </si>
  <si>
    <t>INV-PKG-02-003-05602</t>
  </si>
  <si>
    <t>EXP-000011</t>
  </si>
  <si>
    <t>2025-10-13</t>
  </si>
  <si>
    <t>INV-PKG-01-012-00011</t>
  </si>
  <si>
    <t>EXP-001434</t>
  </si>
  <si>
    <t>INV-PKG-04-035-01434</t>
  </si>
  <si>
    <t>EXP-002314</t>
  </si>
  <si>
    <t>INV-PKG-04-005-02314</t>
  </si>
  <si>
    <t>EXP-002837</t>
  </si>
  <si>
    <t>INV-PKG-07-003-02837</t>
  </si>
  <si>
    <t>EXP-002860</t>
  </si>
  <si>
    <t>INV-PKG-10-026-02860</t>
  </si>
  <si>
    <t>EXP-003423</t>
  </si>
  <si>
    <t>BOQ-PKG-03-01433</t>
  </si>
  <si>
    <t>INV-PKG-03-029-03423</t>
  </si>
  <si>
    <t>EXP-003753</t>
  </si>
  <si>
    <t>INV-PKG-03-009-03753</t>
  </si>
  <si>
    <t>EXP-006127</t>
  </si>
  <si>
    <t>INV-PKG-07-003-06127</t>
  </si>
  <si>
    <t>EXP-000721</t>
  </si>
  <si>
    <t>2025-10-14</t>
  </si>
  <si>
    <t>INV-PKG-01-022-00721</t>
  </si>
  <si>
    <t>EXP-001134</t>
  </si>
  <si>
    <t>INV-PKG-04-015-01134</t>
  </si>
  <si>
    <t>EXP-002686</t>
  </si>
  <si>
    <t>INV-PKG-06-027-02686</t>
  </si>
  <si>
    <t>EXP-003170</t>
  </si>
  <si>
    <t>INV-PKG-10-021-03170</t>
  </si>
  <si>
    <t>EXP-004535</t>
  </si>
  <si>
    <t>INV-PKG-05-021-04535</t>
  </si>
  <si>
    <t>EXP-005737</t>
  </si>
  <si>
    <t>INV-PKG-07-033-05737</t>
  </si>
  <si>
    <t>EXP-005738</t>
  </si>
  <si>
    <t>INV-PKG-08-034-05738</t>
  </si>
  <si>
    <t>EXP-000895</t>
  </si>
  <si>
    <t>2025-10-15</t>
  </si>
  <si>
    <t>BOQ-PKG-05-00895</t>
  </si>
  <si>
    <t>INV-PKG-05-021-00895</t>
  </si>
  <si>
    <t>EXP-001182</t>
  </si>
  <si>
    <t>INV-PKG-02-028-01182</t>
  </si>
  <si>
    <t>EXP-002242</t>
  </si>
  <si>
    <t>INV-PKG-02-003-02242</t>
  </si>
  <si>
    <t>EXP-006826</t>
  </si>
  <si>
    <t>INV-PKG-06-002-06826</t>
  </si>
  <si>
    <t>EXP-006985</t>
  </si>
  <si>
    <t>INV-PKG-05-021-06985</t>
  </si>
  <si>
    <t>EXP-000679</t>
  </si>
  <si>
    <t>2025-10-16</t>
  </si>
  <si>
    <t>INV-PKG-09-015-00679</t>
  </si>
  <si>
    <t>EXP-000931</t>
  </si>
  <si>
    <t>INV-PKG-01-022-00931</t>
  </si>
  <si>
    <t>EXP-001073</t>
  </si>
  <si>
    <t>INV-PKG-03-024-01073</t>
  </si>
  <si>
    <t>EXP-001583</t>
  </si>
  <si>
    <t>INV-PKG-03-009-01583</t>
  </si>
  <si>
    <t>EXP-001812</t>
  </si>
  <si>
    <t>BOQ-PKG-02-01812</t>
  </si>
  <si>
    <t>INV-PKG-02-028-01812</t>
  </si>
  <si>
    <t>EXP-001854</t>
  </si>
  <si>
    <t>INV-PKG-04-035-01854</t>
  </si>
  <si>
    <t>EXP-002814</t>
  </si>
  <si>
    <t>INV-PKG-04-015-02814</t>
  </si>
  <si>
    <t>EXP-003819</t>
  </si>
  <si>
    <t>INV-PKG-09-005-03819</t>
  </si>
  <si>
    <t>EXP-003892</t>
  </si>
  <si>
    <t>INV-PKG-02-008-03892</t>
  </si>
  <si>
    <t>EXP-005153</t>
  </si>
  <si>
    <t>INV-PKG-03-009-05153</t>
  </si>
  <si>
    <t>EXP-006022</t>
  </si>
  <si>
    <t>INV-PKG-02-003-06022</t>
  </si>
  <si>
    <t>EXP-000053</t>
  </si>
  <si>
    <t>2025-10-17</t>
  </si>
  <si>
    <t>INV-PKG-03-019-00053</t>
  </si>
  <si>
    <t>EXP-000722</t>
  </si>
  <si>
    <t>INV-PKG-02-023-00722</t>
  </si>
  <si>
    <t>EXP-001847</t>
  </si>
  <si>
    <t>INV-PKG-07-028-01847</t>
  </si>
  <si>
    <t>EXP-003703</t>
  </si>
  <si>
    <t>INV-PKG-03-029-03703</t>
  </si>
  <si>
    <t>EXP-004752</t>
  </si>
  <si>
    <t>INV-PKG-02-028-04752</t>
  </si>
  <si>
    <t>EXP-005560</t>
  </si>
  <si>
    <t>INV-PKG-10-031-05560</t>
  </si>
  <si>
    <t>EXP-006393</t>
  </si>
  <si>
    <t>INV-PKG-03-024-06393</t>
  </si>
  <si>
    <t>EXP-000030</t>
  </si>
  <si>
    <t>2025-10-18</t>
  </si>
  <si>
    <t>INV-PKG-10-031-00030</t>
  </si>
  <si>
    <t>EXP-003294</t>
  </si>
  <si>
    <t>INV-PKG-04-005-03294</t>
  </si>
  <si>
    <t>EXP-006171</t>
  </si>
  <si>
    <t>INV-PKG-01-012-06171</t>
  </si>
  <si>
    <t>EXP-006612</t>
  </si>
  <si>
    <t>INV-PKG-02-033-06612</t>
  </si>
  <si>
    <t>EXP-006905</t>
  </si>
  <si>
    <t>INV-PKG-05-011-06905</t>
  </si>
  <si>
    <t>EXP-000091</t>
  </si>
  <si>
    <t>2025-10-19</t>
  </si>
  <si>
    <t>INV-PKG-01-022-00091</t>
  </si>
  <si>
    <t>EXP-003010</t>
  </si>
  <si>
    <t>INV-PKG-10-001-03010</t>
  </si>
  <si>
    <t>EXP-004424</t>
  </si>
  <si>
    <t>INV-PKG-04-015-04424</t>
  </si>
  <si>
    <t>EXP-005893</t>
  </si>
  <si>
    <t>INV-PKG-03-014-05893</t>
  </si>
  <si>
    <t>EXP-006262</t>
  </si>
  <si>
    <t>INV-PKG-02-033-06262</t>
  </si>
  <si>
    <t>EXP-000702</t>
  </si>
  <si>
    <t>2025-10-20</t>
  </si>
  <si>
    <t>INV-PKG-02-003-00702</t>
  </si>
  <si>
    <t>EXP-000744</t>
  </si>
  <si>
    <t>INV-PKG-04-010-00744</t>
  </si>
  <si>
    <t>EXP-001249</t>
  </si>
  <si>
    <t>INV-PKG-09-025-01249</t>
  </si>
  <si>
    <t>EXP-001349</t>
  </si>
  <si>
    <t>INV-PKG-09-020-01349</t>
  </si>
  <si>
    <t>EXP-001914</t>
  </si>
  <si>
    <t>INV-PKG-04-025-01914</t>
  </si>
  <si>
    <t>EXP-002574</t>
  </si>
  <si>
    <t>INV-PKG-04-020-02574</t>
  </si>
  <si>
    <t>EXP-002914</t>
  </si>
  <si>
    <t>INV-PKG-04-010-02914</t>
  </si>
  <si>
    <t>EXP-004275</t>
  </si>
  <si>
    <t>INV-PKG-05-006-04275</t>
  </si>
  <si>
    <t>EXP-005117</t>
  </si>
  <si>
    <t>INV-PKG-07-008-05117</t>
  </si>
  <si>
    <t>EXP-005975</t>
  </si>
  <si>
    <t>INV-PKG-05-026-05975</t>
  </si>
  <si>
    <t>EXP-000916</t>
  </si>
  <si>
    <t>2025-10-21</t>
  </si>
  <si>
    <t>BOQ-PKG-06-00916</t>
  </si>
  <si>
    <t>INV-PKG-06-007-00916</t>
  </si>
  <si>
    <t>EXP-001241</t>
  </si>
  <si>
    <t>INV-PKG-01-017-01241</t>
  </si>
  <si>
    <t>EXP-002368</t>
  </si>
  <si>
    <t>INV-PKG-08-024-02368</t>
  </si>
  <si>
    <t>EXP-002784</t>
  </si>
  <si>
    <t>INV-PKG-04-020-02784</t>
  </si>
  <si>
    <t>EXP-002993</t>
  </si>
  <si>
    <t>INV-PKG-03-019-02993</t>
  </si>
  <si>
    <t>EXP-003930</t>
  </si>
  <si>
    <t>INV-PKG-10-011-03930</t>
  </si>
  <si>
    <t>EXP-004198</t>
  </si>
  <si>
    <t>INV-PKG-08-034-04198</t>
  </si>
  <si>
    <t>EXP-006096</t>
  </si>
  <si>
    <t>INV-PKG-06-007-06096</t>
  </si>
  <si>
    <t>EXP-006988</t>
  </si>
  <si>
    <t>INV-PKG-08-024-06988</t>
  </si>
  <si>
    <t>EXP-001394</t>
  </si>
  <si>
    <t>2025-10-22</t>
  </si>
  <si>
    <t>INV-PKG-04-030-01394</t>
  </si>
  <si>
    <t>EXP-001761</t>
  </si>
  <si>
    <t>INV-PKG-01-012-01761</t>
  </si>
  <si>
    <t>EXP-002236</t>
  </si>
  <si>
    <t>INV-PKG-06-032-02236</t>
  </si>
  <si>
    <t>EXP-003701</t>
  </si>
  <si>
    <t>INV-PKG-01-027-03701</t>
  </si>
  <si>
    <t>EXP-004640</t>
  </si>
  <si>
    <t>INV-PKG-10-021-04640</t>
  </si>
  <si>
    <t>EXP-005173</t>
  </si>
  <si>
    <t>INV-PKG-03-029-05173</t>
  </si>
  <si>
    <t>EXP-005615</t>
  </si>
  <si>
    <t>INV-PKG-05-016-05615</t>
  </si>
  <si>
    <t>EXP-006146</t>
  </si>
  <si>
    <t>INV-PKG-06-022-06146</t>
  </si>
  <si>
    <t>EXP-006229</t>
  </si>
  <si>
    <t>INV-PKG-09-035-06229</t>
  </si>
  <si>
    <t>EXP-006893</t>
  </si>
  <si>
    <t>BOQ-PKG-03-00923</t>
  </si>
  <si>
    <t>INV-PKG-03-034-06893</t>
  </si>
  <si>
    <t>EXP-006958</t>
  </si>
  <si>
    <t>INV-PKG-08-029-06958</t>
  </si>
  <si>
    <t>EXP-001257</t>
  </si>
  <si>
    <t>2025-10-23</t>
  </si>
  <si>
    <t>INV-PKG-07-033-01257</t>
  </si>
  <si>
    <t>EXP-001640</t>
  </si>
  <si>
    <t>INV-PKG-10-031-01640</t>
  </si>
  <si>
    <t>EXP-001869</t>
  </si>
  <si>
    <t>INV-PKG-09-015-01869</t>
  </si>
  <si>
    <t>EXP-002567</t>
  </si>
  <si>
    <t>INV-PKG-07-013-02567</t>
  </si>
  <si>
    <t>EXP-002706</t>
  </si>
  <si>
    <t>INV-PKG-06-012-02706</t>
  </si>
  <si>
    <t>EXP-002905</t>
  </si>
  <si>
    <t>INV-PKG-05-001-02905</t>
  </si>
  <si>
    <t>EXP-005168</t>
  </si>
  <si>
    <t>BOQ-PKG-08-01188</t>
  </si>
  <si>
    <t>INV-PKG-08-024-05168</t>
  </si>
  <si>
    <t>EXP-006049</t>
  </si>
  <si>
    <t>INV-PKG-09-030-06049</t>
  </si>
  <si>
    <t>EXP-000130</t>
  </si>
  <si>
    <t>2025-10-24</t>
  </si>
  <si>
    <t>INV-PKG-10-026-00130</t>
  </si>
  <si>
    <t>EXP-000352</t>
  </si>
  <si>
    <t>BOQ-PKG-02-00352</t>
  </si>
  <si>
    <t>INV-PKG-02-003-00352</t>
  </si>
  <si>
    <t>EXP-001683</t>
  </si>
  <si>
    <t>INV-PKG-03-004-01683</t>
  </si>
  <si>
    <t>EXP-003108</t>
  </si>
  <si>
    <t>INV-PKG-08-029-03108</t>
  </si>
  <si>
    <t>EXP-004312</t>
  </si>
  <si>
    <t>INV-PKG-02-008-04312</t>
  </si>
  <si>
    <t>EXP-004739</t>
  </si>
  <si>
    <t>INV-PKG-09-015-04739</t>
  </si>
  <si>
    <t>EXP-005603</t>
  </si>
  <si>
    <t>INV-PKG-03-004-05603</t>
  </si>
  <si>
    <t>EXP-005704</t>
  </si>
  <si>
    <t>INV-PKG-04-035-05704</t>
  </si>
  <si>
    <t>EXP-005713</t>
  </si>
  <si>
    <t>INV-PKG-03-009-05713</t>
  </si>
  <si>
    <t>EXP-006002</t>
  </si>
  <si>
    <t>INV-PKG-02-018-06002</t>
  </si>
  <si>
    <t>EXP-006938</t>
  </si>
  <si>
    <t>INV-PKG-08-009-06938</t>
  </si>
  <si>
    <t>EXP-006996</t>
  </si>
  <si>
    <t>INV-PKG-06-032-06996</t>
  </si>
  <si>
    <t>EXP-000485</t>
  </si>
  <si>
    <t>2025-10-25</t>
  </si>
  <si>
    <t>INV-PKG-05-031-00485</t>
  </si>
  <si>
    <t>EXP-001097</t>
  </si>
  <si>
    <t>INV-PKG-07-013-01097</t>
  </si>
  <si>
    <t>EXP-002442</t>
  </si>
  <si>
    <t>INV-PKG-02-028-02442</t>
  </si>
  <si>
    <t>EXP-002490</t>
  </si>
  <si>
    <t>INV-PKG-10-006-02490</t>
  </si>
  <si>
    <t>EXP-003053</t>
  </si>
  <si>
    <t>INV-PKG-03-009-03053</t>
  </si>
  <si>
    <t>EXP-004110</t>
  </si>
  <si>
    <t>INV-PKG-10-016-04110</t>
  </si>
  <si>
    <t>EXP-005045</t>
  </si>
  <si>
    <t>INV-PKG-05-006-05045</t>
  </si>
  <si>
    <t>EXP-005097</t>
  </si>
  <si>
    <t>INV-PKG-07-023-05097</t>
  </si>
  <si>
    <t>EXP-005683</t>
  </si>
  <si>
    <t>INV-PKG-03-014-05683</t>
  </si>
  <si>
    <t>EXP-006648</t>
  </si>
  <si>
    <t>INV-PKG-08-034-06648</t>
  </si>
  <si>
    <t>EXP-000086</t>
  </si>
  <si>
    <t>2025-10-26</t>
  </si>
  <si>
    <t>INV-PKG-06-017-00086</t>
  </si>
  <si>
    <t>EXP-000404</t>
  </si>
  <si>
    <t>INV-PKG-04-020-00404</t>
  </si>
  <si>
    <t>EXP-002183</t>
  </si>
  <si>
    <t>INV-PKG-03-014-02183</t>
  </si>
  <si>
    <t>EXP-003136</t>
  </si>
  <si>
    <t>INV-PKG-06-022-03136</t>
  </si>
  <si>
    <t>EXP-003145</t>
  </si>
  <si>
    <t>INV-PKG-05-031-03145</t>
  </si>
  <si>
    <t>EXP-004865</t>
  </si>
  <si>
    <t>INV-PKG-05-001-04865</t>
  </si>
  <si>
    <t>EXP-001509</t>
  </si>
  <si>
    <t>2025-10-27</t>
  </si>
  <si>
    <t>INV-PKG-09-005-01509</t>
  </si>
  <si>
    <t>EXP-002598</t>
  </si>
  <si>
    <t>INV-PKG-08-009-02598</t>
  </si>
  <si>
    <t>EXP-003961</t>
  </si>
  <si>
    <t>INV-PKG-01-007-03961</t>
  </si>
  <si>
    <t>EXP-004005</t>
  </si>
  <si>
    <t>INV-PKG-05-016-04005</t>
  </si>
  <si>
    <t>EXP-004504</t>
  </si>
  <si>
    <t>INV-PKG-04-025-04504</t>
  </si>
  <si>
    <t>EXP-005871</t>
  </si>
  <si>
    <t>INV-PKG-01-027-05871</t>
  </si>
  <si>
    <t>EXP-006514</t>
  </si>
  <si>
    <t>INV-PKG-04-005-06514</t>
  </si>
  <si>
    <t>EXP-000299</t>
  </si>
  <si>
    <t>2025-10-28</t>
  </si>
  <si>
    <t>INV-PKG-09-020-00299</t>
  </si>
  <si>
    <t>EXP-001085</t>
  </si>
  <si>
    <t>INV-PKG-05-001-01085</t>
  </si>
  <si>
    <t>EXP-003425</t>
  </si>
  <si>
    <t>INV-PKG-05-031-03425</t>
  </si>
  <si>
    <t>EXP-003434</t>
  </si>
  <si>
    <t>INV-PKG-04-005-03434</t>
  </si>
  <si>
    <t>EXP-003958</t>
  </si>
  <si>
    <t>INV-PKG-08-004-03958</t>
  </si>
  <si>
    <t>EXP-004367</t>
  </si>
  <si>
    <t>INV-PKG-07-028-04367</t>
  </si>
  <si>
    <t>EXP-005006</t>
  </si>
  <si>
    <t>INV-PKG-06-002-05006</t>
  </si>
  <si>
    <t>EXP-005990</t>
  </si>
  <si>
    <t>INV-PKG-10-006-05990</t>
  </si>
  <si>
    <t>EXP-006232</t>
  </si>
  <si>
    <t>INV-PKG-02-003-06232</t>
  </si>
  <si>
    <t>EXP-006355</t>
  </si>
  <si>
    <t>INV-PKG-05-021-06355</t>
  </si>
  <si>
    <t>EXP-006926</t>
  </si>
  <si>
    <t>INV-PKG-06-032-06926</t>
  </si>
  <si>
    <t>EXP-000287</t>
  </si>
  <si>
    <t>2025-10-29</t>
  </si>
  <si>
    <t>BOQ-PKG-07-00287</t>
  </si>
  <si>
    <t>INV-PKG-07-008-00287</t>
  </si>
  <si>
    <t>EXP-001154</t>
  </si>
  <si>
    <t>INV-PKG-04-035-01154</t>
  </si>
  <si>
    <t>EXP-005075</t>
  </si>
  <si>
    <t>INV-PKG-05-001-05075</t>
  </si>
  <si>
    <t>EXP-005745</t>
  </si>
  <si>
    <t>INV-PKG-05-006-05745</t>
  </si>
  <si>
    <t>EXP-006266</t>
  </si>
  <si>
    <t>INV-PKG-06-002-06266</t>
  </si>
  <si>
    <t>EXP-006567</t>
  </si>
  <si>
    <t>INV-PKG-07-023-06567</t>
  </si>
  <si>
    <t>EXP-000734</t>
  </si>
  <si>
    <t>2025-10-30</t>
  </si>
  <si>
    <t>INV-PKG-04-035-00734</t>
  </si>
  <si>
    <t>EXP-000894</t>
  </si>
  <si>
    <t>INV-PKG-04-020-00894</t>
  </si>
  <si>
    <t>EXP-001806</t>
  </si>
  <si>
    <t>INV-PKG-06-022-01806</t>
  </si>
  <si>
    <t>EXP-002062</t>
  </si>
  <si>
    <t>INV-PKG-02-033-02062</t>
  </si>
  <si>
    <t>EXP-002418</t>
  </si>
  <si>
    <t>INV-PKG-08-004-02418</t>
  </si>
  <si>
    <t>EXP-005196</t>
  </si>
  <si>
    <t>INV-PKG-06-017-05196</t>
  </si>
  <si>
    <t>EXP-005734</t>
  </si>
  <si>
    <t>INV-PKG-04-030-05734</t>
  </si>
  <si>
    <t>EXP-006083</t>
  </si>
  <si>
    <t>INV-PKG-03-029-06083</t>
  </si>
  <si>
    <t>EXP-006412</t>
  </si>
  <si>
    <t>INV-PKG-02-008-06412</t>
  </si>
  <si>
    <t>EXP-000982</t>
  </si>
  <si>
    <t>2025-10-31</t>
  </si>
  <si>
    <t>INV-PKG-02-003-00982</t>
  </si>
  <si>
    <t>EXP-001591</t>
  </si>
  <si>
    <t>INV-PKG-01-017-01591</t>
  </si>
  <si>
    <t>EXP-003368</t>
  </si>
  <si>
    <t>BOQ-PKG-08-01378</t>
  </si>
  <si>
    <t>INV-PKG-08-009-03368</t>
  </si>
  <si>
    <t>EXP-005413</t>
  </si>
  <si>
    <t>INV-PKG-03-024-05413</t>
  </si>
  <si>
    <t>EXP-005451</t>
  </si>
  <si>
    <t>INV-PKG-01-027-05451</t>
  </si>
  <si>
    <t>EXP-006423</t>
  </si>
  <si>
    <t>INV-PKG-03-019-06423</t>
  </si>
  <si>
    <t>EXP-006671</t>
  </si>
  <si>
    <t>INV-PKG-01-022-06671</t>
  </si>
  <si>
    <t>EXP-003985</t>
  </si>
  <si>
    <t>2025-11-01</t>
  </si>
  <si>
    <t>INV-PKG-05-031-03985</t>
  </si>
  <si>
    <t>EXP-004774</t>
  </si>
  <si>
    <t>INV-PKG-04-015-04774</t>
  </si>
  <si>
    <t>EXP-006150</t>
  </si>
  <si>
    <t>INV-PKG-10-026-06150</t>
  </si>
  <si>
    <t>EXP-000021</t>
  </si>
  <si>
    <t>2025-11-02</t>
  </si>
  <si>
    <t>INV-PKG-01-022-00021</t>
  </si>
  <si>
    <t>EXP-000354</t>
  </si>
  <si>
    <t>INV-PKG-04-005-00354</t>
  </si>
  <si>
    <t>EXP-001401</t>
  </si>
  <si>
    <t>INV-PKG-01-002-01401</t>
  </si>
  <si>
    <t>EXP-002218</t>
  </si>
  <si>
    <t>INV-PKG-08-014-02218</t>
  </si>
  <si>
    <t>EXP-004722</t>
  </si>
  <si>
    <t>INV-PKG-02-033-04722</t>
  </si>
  <si>
    <t>EXP-005754</t>
  </si>
  <si>
    <t>INV-PKG-04-015-05754</t>
  </si>
  <si>
    <t>EXP-005759</t>
  </si>
  <si>
    <t>INV-PKG-09-020-05759</t>
  </si>
  <si>
    <t>EXP-005909</t>
  </si>
  <si>
    <t>INV-PKG-09-030-05909</t>
  </si>
  <si>
    <t>EXP-006371</t>
  </si>
  <si>
    <t>INV-PKG-01-002-06371</t>
  </si>
  <si>
    <t>EXP-002839</t>
  </si>
  <si>
    <t>2025-11-03</t>
  </si>
  <si>
    <t>INV-PKG-09-005-02839</t>
  </si>
  <si>
    <t>EXP-003504</t>
  </si>
  <si>
    <t>INV-PKG-04-005-03504</t>
  </si>
  <si>
    <t>EXP-003781</t>
  </si>
  <si>
    <t>INV-PKG-01-002-03781</t>
  </si>
  <si>
    <t>EXP-006549</t>
  </si>
  <si>
    <t>INV-PKG-09-005-06549</t>
  </si>
  <si>
    <t>EXP-006987</t>
  </si>
  <si>
    <t>BOQ-PKG-07-01017</t>
  </si>
  <si>
    <t>INV-PKG-07-023-06987</t>
  </si>
  <si>
    <t>EXP-001293</t>
  </si>
  <si>
    <t>2025-11-04</t>
  </si>
  <si>
    <t>INV-PKG-03-034-01293</t>
  </si>
  <si>
    <t>EXP-001382</t>
  </si>
  <si>
    <t>INV-PKG-02-018-01382</t>
  </si>
  <si>
    <t>EXP-001557</t>
  </si>
  <si>
    <t>INV-PKG-07-018-01557</t>
  </si>
  <si>
    <t>EXP-001901</t>
  </si>
  <si>
    <t>INV-PKG-01-012-01901</t>
  </si>
  <si>
    <t>EXP-005980</t>
  </si>
  <si>
    <t>INV-PKG-10-031-05980</t>
  </si>
  <si>
    <t>EXP-006290</t>
  </si>
  <si>
    <t>INV-PKG-10-026-06290</t>
  </si>
  <si>
    <t>EXP-000978</t>
  </si>
  <si>
    <t>2025-11-05</t>
  </si>
  <si>
    <t>INV-PKG-08-034-00978</t>
  </si>
  <si>
    <t>EXP-001071</t>
  </si>
  <si>
    <t>INV-PKG-01-022-01071</t>
  </si>
  <si>
    <t>EXP-004361</t>
  </si>
  <si>
    <t>INV-PKG-01-022-04361</t>
  </si>
  <si>
    <t>EXP-004667</t>
  </si>
  <si>
    <t>INV-PKG-07-013-04667</t>
  </si>
  <si>
    <t>EXP-004758</t>
  </si>
  <si>
    <t>INV-PKG-08-034-04758</t>
  </si>
  <si>
    <t>EXP-005633</t>
  </si>
  <si>
    <t>INV-PKG-03-034-05633</t>
  </si>
  <si>
    <t>EXP-005889</t>
  </si>
  <si>
    <t>INV-PKG-09-010-05889</t>
  </si>
  <si>
    <t>EXP-006361</t>
  </si>
  <si>
    <t>INV-PKG-01-027-06361</t>
  </si>
  <si>
    <t>EXP-001002</t>
  </si>
  <si>
    <t>2025-11-06</t>
  </si>
  <si>
    <t>INV-PKG-02-023-01002</t>
  </si>
  <si>
    <t>EXP-001168</t>
  </si>
  <si>
    <t>INV-PKG-08-014-01168</t>
  </si>
  <si>
    <t>EXP-001984</t>
  </si>
  <si>
    <t>INV-PKG-04-025-01984</t>
  </si>
  <si>
    <t>EXP-003154</t>
  </si>
  <si>
    <t>INV-PKG-04-005-03154</t>
  </si>
  <si>
    <t>EXP-003221</t>
  </si>
  <si>
    <t>INV-PKG-01-002-03221</t>
  </si>
  <si>
    <t>EXP-003229</t>
  </si>
  <si>
    <t>INV-PKG-09-010-03229</t>
  </si>
  <si>
    <t>EXP-000443</t>
  </si>
  <si>
    <t>2025-11-07</t>
  </si>
  <si>
    <t>INV-PKG-03-024-00443</t>
  </si>
  <si>
    <t>EXP-003403</t>
  </si>
  <si>
    <t>INV-PKG-03-009-03403</t>
  </si>
  <si>
    <t>EXP-003756</t>
  </si>
  <si>
    <t>INV-PKG-06-012-03756</t>
  </si>
  <si>
    <t>EXP-005988</t>
  </si>
  <si>
    <t>INV-PKG-08-004-05988</t>
  </si>
  <si>
    <t>EXP-002521</t>
  </si>
  <si>
    <t>2025-11-08</t>
  </si>
  <si>
    <t>INV-PKG-01-002-02521</t>
  </si>
  <si>
    <t>EXP-004160</t>
  </si>
  <si>
    <t>INV-PKG-10-031-04160</t>
  </si>
  <si>
    <t>EXP-001127</t>
  </si>
  <si>
    <t>2025-11-09</t>
  </si>
  <si>
    <t>INV-PKG-07-008-01127</t>
  </si>
  <si>
    <t>EXP-001255</t>
  </si>
  <si>
    <t>INV-PKG-05-031-01255</t>
  </si>
  <si>
    <t>EXP-002025</t>
  </si>
  <si>
    <t>INV-PKG-05-031-02025</t>
  </si>
  <si>
    <t>EXP-002633</t>
  </si>
  <si>
    <t>INV-PKG-03-009-02633</t>
  </si>
  <si>
    <t>EXP-003458</t>
  </si>
  <si>
    <t>INV-PKG-08-029-03458</t>
  </si>
  <si>
    <t>EXP-004664</t>
  </si>
  <si>
    <t>INV-PKG-04-010-04664</t>
  </si>
  <si>
    <t>EXP-005585</t>
  </si>
  <si>
    <t>INV-PKG-05-021-05585</t>
  </si>
  <si>
    <t>EXP-005681</t>
  </si>
  <si>
    <t>INV-PKG-01-012-05681</t>
  </si>
  <si>
    <t>EXP-006306</t>
  </si>
  <si>
    <t>INV-PKG-06-007-06306</t>
  </si>
  <si>
    <t>EXP-001324</t>
  </si>
  <si>
    <t>2025-11-10</t>
  </si>
  <si>
    <t>INV-PKG-04-030-01324</t>
  </si>
  <si>
    <t>EXP-003150</t>
  </si>
  <si>
    <t>INV-PKG-10-001-03150</t>
  </si>
  <si>
    <t>EXP-003527</t>
  </si>
  <si>
    <t>INV-PKG-07-028-03527</t>
  </si>
  <si>
    <t>EXP-004098</t>
  </si>
  <si>
    <t>INV-PKG-08-004-04098</t>
  </si>
  <si>
    <t>EXP-005206</t>
  </si>
  <si>
    <t>INV-PKG-06-027-05206</t>
  </si>
  <si>
    <t>EXP-005331</t>
  </si>
  <si>
    <t>INV-PKG-01-012-05331</t>
  </si>
  <si>
    <t>EXP-006484</t>
  </si>
  <si>
    <t>INV-PKG-04-010-06484</t>
  </si>
  <si>
    <t>EXP-000051</t>
  </si>
  <si>
    <t>2025-11-11</t>
  </si>
  <si>
    <t>INV-PKG-01-017-00051</t>
  </si>
  <si>
    <t>EXP-000712</t>
  </si>
  <si>
    <t>INV-PKG-02-013-00712</t>
  </si>
  <si>
    <t>EXP-002049</t>
  </si>
  <si>
    <t>INV-PKG-09-020-02049</t>
  </si>
  <si>
    <t>EXP-003326</t>
  </si>
  <si>
    <t>INV-PKG-06-002-03326</t>
  </si>
  <si>
    <t>EXP-005475</t>
  </si>
  <si>
    <t>INV-PKG-05-016-05475</t>
  </si>
  <si>
    <t>EXP-006964</t>
  </si>
  <si>
    <t>INV-PKG-04-035-06964</t>
  </si>
  <si>
    <t>EXP-000428</t>
  </si>
  <si>
    <t>2025-11-12</t>
  </si>
  <si>
    <t>INV-PKG-08-009-00428</t>
  </si>
  <si>
    <t>EXP-001409</t>
  </si>
  <si>
    <t>INV-PKG-09-010-01409</t>
  </si>
  <si>
    <t>EXP-002920</t>
  </si>
  <si>
    <t>INV-PKG-10-016-02920</t>
  </si>
  <si>
    <t>EXP-003435</t>
  </si>
  <si>
    <t>INV-PKG-05-006-03435</t>
  </si>
  <si>
    <t>EXP-003888</t>
  </si>
  <si>
    <t>INV-PKG-08-004-03888</t>
  </si>
  <si>
    <t>EXP-004338</t>
  </si>
  <si>
    <t>BOQ-PKG-08-00358</t>
  </si>
  <si>
    <t>INV-PKG-08-034-04338</t>
  </si>
  <si>
    <t>EXP-004563</t>
  </si>
  <si>
    <t>INV-PKG-03-014-04563</t>
  </si>
  <si>
    <t>EXP-006560</t>
  </si>
  <si>
    <t>INV-PKG-10-016-06560</t>
  </si>
  <si>
    <t>EXP-006811</t>
  </si>
  <si>
    <t>INV-PKG-01-022-06811</t>
  </si>
  <si>
    <t>EXP-000445</t>
  </si>
  <si>
    <t>2025-11-13</t>
  </si>
  <si>
    <t>INV-PKG-05-026-00445</t>
  </si>
  <si>
    <t>EXP-000884</t>
  </si>
  <si>
    <t>INV-PKG-04-010-00884</t>
  </si>
  <si>
    <t>EXP-001489</t>
  </si>
  <si>
    <t>INV-PKG-09-020-01489</t>
  </si>
  <si>
    <t>EXP-002685</t>
  </si>
  <si>
    <t>INV-PKG-05-026-02685</t>
  </si>
  <si>
    <t>EXP-006013</t>
  </si>
  <si>
    <t>INV-PKG-03-029-06013</t>
  </si>
  <si>
    <t>EXP-006841</t>
  </si>
  <si>
    <t>INV-PKG-01-017-06841</t>
  </si>
  <si>
    <t>EXP-000677</t>
  </si>
  <si>
    <t>2025-11-14</t>
  </si>
  <si>
    <t>INV-PKG-07-013-00677</t>
  </si>
  <si>
    <t>EXP-000900</t>
  </si>
  <si>
    <t>INV-PKG-10-026-00900</t>
  </si>
  <si>
    <t>EXP-001318</t>
  </si>
  <si>
    <t>INV-PKG-08-024-01318</t>
  </si>
  <si>
    <t>EXP-002235</t>
  </si>
  <si>
    <t>INV-PKG-05-031-02235</t>
  </si>
  <si>
    <t>EXP-003179</t>
  </si>
  <si>
    <t>INV-PKG-09-030-03179</t>
  </si>
  <si>
    <t>EXP-004542</t>
  </si>
  <si>
    <t>INV-PKG-02-028-04542</t>
  </si>
  <si>
    <t>EXP-004592</t>
  </si>
  <si>
    <t>INV-PKG-02-008-04592</t>
  </si>
  <si>
    <t>EXP-006333</t>
  </si>
  <si>
    <t>INV-PKG-03-034-06333</t>
  </si>
  <si>
    <t>EXP-001699</t>
  </si>
  <si>
    <t>2025-11-15</t>
  </si>
  <si>
    <t>INV-PKG-09-020-01699</t>
  </si>
  <si>
    <t>EXP-002273</t>
  </si>
  <si>
    <t>INV-PKG-03-034-02273</t>
  </si>
  <si>
    <t>EXP-003541</t>
  </si>
  <si>
    <t>INV-PKG-01-007-03541</t>
  </si>
  <si>
    <t>EXP-004122</t>
  </si>
  <si>
    <t>INV-PKG-02-028-04122</t>
  </si>
  <si>
    <t>EXP-004270</t>
  </si>
  <si>
    <t>INV-PKG-10-001-04270</t>
  </si>
  <si>
    <t>EXP-005179</t>
  </si>
  <si>
    <t>INV-PKG-09-035-05179</t>
  </si>
  <si>
    <t>EXP-005509</t>
  </si>
  <si>
    <t>INV-PKG-09-015-05509</t>
  </si>
  <si>
    <t>EXP-000520</t>
  </si>
  <si>
    <t>2025-11-16</t>
  </si>
  <si>
    <t>INV-PKG-10-031-00520</t>
  </si>
  <si>
    <t>EXP-001796</t>
  </si>
  <si>
    <t>BOQ-PKG-06-01796</t>
  </si>
  <si>
    <t>INV-PKG-06-012-01796</t>
  </si>
  <si>
    <t>EXP-001996</t>
  </si>
  <si>
    <t>INV-PKG-06-002-01996</t>
  </si>
  <si>
    <t>EXP-003223</t>
  </si>
  <si>
    <t>INV-PKG-03-004-03223</t>
  </si>
  <si>
    <t>EXP-003413</t>
  </si>
  <si>
    <t>INV-PKG-03-019-03413</t>
  </si>
  <si>
    <t>EXP-004253</t>
  </si>
  <si>
    <t>INV-PKG-03-019-04253</t>
  </si>
  <si>
    <t>EXP-004600</t>
  </si>
  <si>
    <t>INV-PKG-10-016-04600</t>
  </si>
  <si>
    <t>EXP-005821</t>
  </si>
  <si>
    <t>INV-PKG-01-012-05821</t>
  </si>
  <si>
    <t>EXP-000694</t>
  </si>
  <si>
    <t>2025-11-17</t>
  </si>
  <si>
    <t>INV-PKG-04-030-00694</t>
  </si>
  <si>
    <t>EXP-002724</t>
  </si>
  <si>
    <t>INV-PKG-04-030-02724</t>
  </si>
  <si>
    <t>EXP-002759</t>
  </si>
  <si>
    <t>INV-PKG-09-030-02759</t>
  </si>
  <si>
    <t>EXP-003013</t>
  </si>
  <si>
    <t>INV-PKG-03-004-03013</t>
  </si>
  <si>
    <t>EXP-004156</t>
  </si>
  <si>
    <t>INV-PKG-06-027-04156</t>
  </si>
  <si>
    <t>EXP-004783</t>
  </si>
  <si>
    <t>INV-PKG-03-024-04783</t>
  </si>
  <si>
    <t>EXP-000138</t>
  </si>
  <si>
    <t>2025-11-18</t>
  </si>
  <si>
    <t>INV-PKG-08-034-00138</t>
  </si>
  <si>
    <t>EXP-000968</t>
  </si>
  <si>
    <t>INV-PKG-08-024-00968</t>
  </si>
  <si>
    <t>EXP-001552</t>
  </si>
  <si>
    <t>INV-PKG-02-013-01552</t>
  </si>
  <si>
    <t>EXP-001800</t>
  </si>
  <si>
    <t>INV-PKG-10-016-01800</t>
  </si>
  <si>
    <t>EXP-002736</t>
  </si>
  <si>
    <t>INV-PKG-06-007-02736</t>
  </si>
  <si>
    <t>EXP-004693</t>
  </si>
  <si>
    <t>INV-PKG-03-004-04693</t>
  </si>
  <si>
    <t>EXP-005936</t>
  </si>
  <si>
    <t>INV-PKG-06-022-05936</t>
  </si>
  <si>
    <t>EXP-000262</t>
  </si>
  <si>
    <t>2025-11-19</t>
  </si>
  <si>
    <t>INV-PKG-02-018-00262</t>
  </si>
  <si>
    <t>EXP-000316</t>
  </si>
  <si>
    <t>INV-PKG-06-002-00316</t>
  </si>
  <si>
    <t>EXP-000853</t>
  </si>
  <si>
    <t>INV-PKG-03-014-00853</t>
  </si>
  <si>
    <t>EXP-001551</t>
  </si>
  <si>
    <t>INV-PKG-01-012-01551</t>
  </si>
  <si>
    <t>EXP-003387</t>
  </si>
  <si>
    <t>INV-PKG-07-028-03387</t>
  </si>
  <si>
    <t>EXP-004976</t>
  </si>
  <si>
    <t>INV-PKG-06-007-04976</t>
  </si>
  <si>
    <t>EXP-002233</t>
  </si>
  <si>
    <t>2025-11-20</t>
  </si>
  <si>
    <t>INV-PKG-03-029-02233</t>
  </si>
  <si>
    <t>EXP-003704</t>
  </si>
  <si>
    <t>INV-PKG-04-030-03704</t>
  </si>
  <si>
    <t>EXP-005269</t>
  </si>
  <si>
    <t>INV-PKG-09-020-05269</t>
  </si>
  <si>
    <t>EXP-001271</t>
  </si>
  <si>
    <t>2025-11-21</t>
  </si>
  <si>
    <t>INV-PKG-01-012-01271</t>
  </si>
  <si>
    <t>EXP-003306</t>
  </si>
  <si>
    <t>INV-PKG-06-017-03306</t>
  </si>
  <si>
    <t>EXP-003319</t>
  </si>
  <si>
    <t>INV-PKG-09-030-03319</t>
  </si>
  <si>
    <t>EXP-003612</t>
  </si>
  <si>
    <t>INV-PKG-02-008-03612</t>
  </si>
  <si>
    <t>EXP-004097</t>
  </si>
  <si>
    <t>INV-PKG-07-003-04097</t>
  </si>
  <si>
    <t>EXP-000516</t>
  </si>
  <si>
    <t>2025-11-22</t>
  </si>
  <si>
    <t>INV-PKG-06-027-00516</t>
  </si>
  <si>
    <t>EXP-001414</t>
  </si>
  <si>
    <t>INV-PKG-04-015-01414</t>
  </si>
  <si>
    <t>EXP-001779</t>
  </si>
  <si>
    <t>INV-PKG-09-030-01779</t>
  </si>
  <si>
    <t>EXP-002948</t>
  </si>
  <si>
    <t>INV-PKG-08-009-02948</t>
  </si>
  <si>
    <t>EXP-003043</t>
  </si>
  <si>
    <t>INV-PKG-03-034-03043</t>
  </si>
  <si>
    <t>EXP-004181</t>
  </si>
  <si>
    <t>INV-PKG-01-017-04181</t>
  </si>
  <si>
    <t>EXP-004700</t>
  </si>
  <si>
    <t>INV-PKG-10-011-04700</t>
  </si>
  <si>
    <t>EXP-005277</t>
  </si>
  <si>
    <t>INV-PKG-07-028-05277</t>
  </si>
  <si>
    <t>EXP-006500</t>
  </si>
  <si>
    <t>INV-PKG-10-026-06500</t>
  </si>
  <si>
    <t>EXP-001642</t>
  </si>
  <si>
    <t>2025-11-23</t>
  </si>
  <si>
    <t>INV-PKG-02-033-01642</t>
  </si>
  <si>
    <t>EXP-002240</t>
  </si>
  <si>
    <t>INV-PKG-10-001-02240</t>
  </si>
  <si>
    <t>EXP-002714</t>
  </si>
  <si>
    <t>INV-PKG-04-020-02714</t>
  </si>
  <si>
    <t>EXP-002770</t>
  </si>
  <si>
    <t>INV-PKG-10-006-02770</t>
  </si>
  <si>
    <t>EXP-003775</t>
  </si>
  <si>
    <t>INV-PKG-05-031-03775</t>
  </si>
  <si>
    <t>EXP-004179</t>
  </si>
  <si>
    <t>INV-PKG-09-015-04179</t>
  </si>
  <si>
    <t>EXP-005365</t>
  </si>
  <si>
    <t>INV-PKG-05-011-05365</t>
  </si>
  <si>
    <t>EXP-006864</t>
  </si>
  <si>
    <t>INV-PKG-04-005-06864</t>
  </si>
  <si>
    <t>EXP-006969</t>
  </si>
  <si>
    <t>INV-PKG-09-005-06969</t>
  </si>
  <si>
    <t>EXP-002196</t>
  </si>
  <si>
    <t>2025-11-24</t>
  </si>
  <si>
    <t>INV-PKG-06-027-02196</t>
  </si>
  <si>
    <t>EXP-003157</t>
  </si>
  <si>
    <t>INV-PKG-07-008-03157</t>
  </si>
  <si>
    <t>EXP-004727</t>
  </si>
  <si>
    <t>INV-PKG-07-003-04727</t>
  </si>
  <si>
    <t>EXP-005367</t>
  </si>
  <si>
    <t>INV-PKG-07-013-05367</t>
  </si>
  <si>
    <t>EXP-006821</t>
  </si>
  <si>
    <t>INV-PKG-01-032-06821</t>
  </si>
  <si>
    <t>EXP-001294</t>
  </si>
  <si>
    <t>2025-11-25</t>
  </si>
  <si>
    <t>INV-PKG-04-035-01294</t>
  </si>
  <si>
    <t>EXP-001389</t>
  </si>
  <si>
    <t>INV-PKG-09-025-01389</t>
  </si>
  <si>
    <t>EXP-002852</t>
  </si>
  <si>
    <t>INV-PKG-02-018-02852</t>
  </si>
  <si>
    <t>EXP-002982</t>
  </si>
  <si>
    <t>INV-PKG-02-008-02982</t>
  </si>
  <si>
    <t>EXP-003591</t>
  </si>
  <si>
    <t>INV-PKG-01-022-03591</t>
  </si>
  <si>
    <t>EXP-004059</t>
  </si>
  <si>
    <t>INV-PKG-09-035-04059</t>
  </si>
  <si>
    <t>EXP-005623</t>
  </si>
  <si>
    <t>INV-PKG-03-024-05623</t>
  </si>
  <si>
    <t>EXP-000390</t>
  </si>
  <si>
    <t>2025-11-26</t>
  </si>
  <si>
    <t>INV-PKG-10-006-00390</t>
  </si>
  <si>
    <t>EXP-001183</t>
  </si>
  <si>
    <t>BOQ-PKG-03-01183</t>
  </si>
  <si>
    <t>INV-PKG-03-029-01183</t>
  </si>
  <si>
    <t>EXP-001759</t>
  </si>
  <si>
    <t>INV-PKG-09-010-01759</t>
  </si>
  <si>
    <t>EXP-001792</t>
  </si>
  <si>
    <t>INV-PKG-02-008-01792</t>
  </si>
  <si>
    <t>EXP-002543</t>
  </si>
  <si>
    <t>INV-PKG-03-024-02543</t>
  </si>
  <si>
    <t>EXP-002760</t>
  </si>
  <si>
    <t>INV-PKG-10-031-02760</t>
  </si>
  <si>
    <t>EXP-003266</t>
  </si>
  <si>
    <t>INV-PKG-06-012-03266</t>
  </si>
  <si>
    <t>EXP-004080</t>
  </si>
  <si>
    <t>INV-PKG-10-021-04080</t>
  </si>
  <si>
    <t>EXP-004715</t>
  </si>
  <si>
    <t>INV-PKG-05-026-04715</t>
  </si>
  <si>
    <t>EXP-004967</t>
  </si>
  <si>
    <t>INV-PKG-07-033-04967</t>
  </si>
  <si>
    <t>EXP-005771</t>
  </si>
  <si>
    <t>INV-PKG-01-032-05771</t>
  </si>
  <si>
    <t>EXP-006193</t>
  </si>
  <si>
    <t>INV-PKG-03-034-06193</t>
  </si>
  <si>
    <t>EXP-000153</t>
  </si>
  <si>
    <t>2025-11-27</t>
  </si>
  <si>
    <t>INV-PKG-03-014-00153</t>
  </si>
  <si>
    <t>EXP-000383</t>
  </si>
  <si>
    <t>INV-PKG-03-034-00383</t>
  </si>
  <si>
    <t>EXP-003121</t>
  </si>
  <si>
    <t>INV-PKG-01-007-03121</t>
  </si>
  <si>
    <t>EXP-004713</t>
  </si>
  <si>
    <t>INV-PKG-03-024-04713</t>
  </si>
  <si>
    <t>EXP-004772</t>
  </si>
  <si>
    <t>INV-PKG-02-013-04772</t>
  </si>
  <si>
    <t>EXP-005280</t>
  </si>
  <si>
    <t>INV-PKG-10-031-05280</t>
  </si>
  <si>
    <t>EXP-005563</t>
  </si>
  <si>
    <t>INV-PKG-03-034-05563</t>
  </si>
  <si>
    <t>EXP-006936</t>
  </si>
  <si>
    <t>INV-PKG-06-007-06936</t>
  </si>
  <si>
    <t>EXP-000634</t>
  </si>
  <si>
    <t>2025-11-28</t>
  </si>
  <si>
    <t>INV-PKG-04-005-00634</t>
  </si>
  <si>
    <t>EXP-001012</t>
  </si>
  <si>
    <t>INV-PKG-02-033-01012</t>
  </si>
  <si>
    <t>EXP-002024</t>
  </si>
  <si>
    <t>INV-PKG-04-030-02024</t>
  </si>
  <si>
    <t>EXP-002068</t>
  </si>
  <si>
    <t>INV-PKG-08-004-02068</t>
  </si>
  <si>
    <t>EXP-002640</t>
  </si>
  <si>
    <t>INV-PKG-10-016-02640</t>
  </si>
  <si>
    <t>EXP-004183</t>
  </si>
  <si>
    <t>INV-PKG-03-019-04183</t>
  </si>
  <si>
    <t>EXP-006949</t>
  </si>
  <si>
    <t>BOQ-PKG-09-00979</t>
  </si>
  <si>
    <t>INV-PKG-09-020-06949</t>
  </si>
  <si>
    <t>EXP-000117</t>
  </si>
  <si>
    <t>2025-11-29</t>
  </si>
  <si>
    <t>INV-PKG-07-013-00117</t>
  </si>
  <si>
    <t>EXP-000627</t>
  </si>
  <si>
    <t>INV-PKG-07-033-00627</t>
  </si>
  <si>
    <t>EXP-000805</t>
  </si>
  <si>
    <t>INV-PKG-05-001-00805</t>
  </si>
  <si>
    <t>EXP-001042</t>
  </si>
  <si>
    <t>INV-PKG-02-028-01042</t>
  </si>
  <si>
    <t>EXP-003497</t>
  </si>
  <si>
    <t>INV-PKG-07-033-03497</t>
  </si>
  <si>
    <t>EXP-004997</t>
  </si>
  <si>
    <t>INV-PKG-07-028-04997</t>
  </si>
  <si>
    <t>EXP-005251</t>
  </si>
  <si>
    <t>INV-PKG-01-002-05251</t>
  </si>
  <si>
    <t>EXP-000491</t>
  </si>
  <si>
    <t>2025-11-30</t>
  </si>
  <si>
    <t>INV-PKG-01-002-00491</t>
  </si>
  <si>
    <t>EXP-002117</t>
  </si>
  <si>
    <t>INV-PKG-07-018-02117</t>
  </si>
  <si>
    <t>EXP-002681</t>
  </si>
  <si>
    <t>INV-PKG-01-022-02681</t>
  </si>
  <si>
    <t>EXP-004674</t>
  </si>
  <si>
    <t>INV-PKG-04-020-04674</t>
  </si>
  <si>
    <t>EXP-005883</t>
  </si>
  <si>
    <t>BOQ-PKG-03-01903</t>
  </si>
  <si>
    <t>INV-PKG-03-004-05883</t>
  </si>
  <si>
    <t>EXP-006084</t>
  </si>
  <si>
    <t>INV-PKG-04-030-06084</t>
  </si>
  <si>
    <t>EXP-006603</t>
  </si>
  <si>
    <t>INV-PKG-03-024-06603</t>
  </si>
  <si>
    <t>EXP-000663</t>
  </si>
  <si>
    <t>2025-12-01</t>
  </si>
  <si>
    <t>INV-PKG-03-034-00663</t>
  </si>
  <si>
    <t>EXP-001430</t>
  </si>
  <si>
    <t>INV-PKG-10-031-01430</t>
  </si>
  <si>
    <t>EXP-001998</t>
  </si>
  <si>
    <t>INV-PKG-08-004-01998</t>
  </si>
  <si>
    <t>EXP-005521</t>
  </si>
  <si>
    <t>INV-PKG-01-027-05521</t>
  </si>
  <si>
    <t>EXP-006881</t>
  </si>
  <si>
    <t>INV-PKG-01-022-06881</t>
  </si>
  <si>
    <t>EXP-001266</t>
  </si>
  <si>
    <t>2025-12-02</t>
  </si>
  <si>
    <t>INV-PKG-06-007-01266</t>
  </si>
  <si>
    <t>EXP-001441</t>
  </si>
  <si>
    <t>BOQ-PKG-01-01441</t>
  </si>
  <si>
    <t>INV-PKG-01-007-01441</t>
  </si>
  <si>
    <t>EXP-003085</t>
  </si>
  <si>
    <t>INV-PKG-05-006-03085</t>
  </si>
  <si>
    <t>EXP-004743</t>
  </si>
  <si>
    <t>INV-PKG-03-019-04743</t>
  </si>
  <si>
    <t>EXP-005669</t>
  </si>
  <si>
    <t>INV-PKG-09-035-05669</t>
  </si>
  <si>
    <t>EXP-000950</t>
  </si>
  <si>
    <t>2025-12-03</t>
  </si>
  <si>
    <t>INV-PKG-10-006-00950</t>
  </si>
  <si>
    <t>EXP-001876</t>
  </si>
  <si>
    <t>INV-PKG-06-022-01876</t>
  </si>
  <si>
    <t>EXP-003613</t>
  </si>
  <si>
    <t>INV-PKG-03-009-03613</t>
  </si>
  <si>
    <t>EXP-005741</t>
  </si>
  <si>
    <t>INV-PKG-01-002-05741</t>
  </si>
  <si>
    <t>EXP-001343</t>
  </si>
  <si>
    <t>2025-12-04</t>
  </si>
  <si>
    <t>INV-PKG-03-014-01343</t>
  </si>
  <si>
    <t>EXP-002668</t>
  </si>
  <si>
    <t>INV-PKG-08-009-02668</t>
  </si>
  <si>
    <t>EXP-003440</t>
  </si>
  <si>
    <t>INV-PKG-10-011-03440</t>
  </si>
  <si>
    <t>EXP-003513</t>
  </si>
  <si>
    <t>INV-PKG-03-014-03513</t>
  </si>
  <si>
    <t>EXP-003820</t>
  </si>
  <si>
    <t>INV-PKG-10-006-03820</t>
  </si>
  <si>
    <t>EXP-003966</t>
  </si>
  <si>
    <t>INV-PKG-06-012-03966</t>
  </si>
  <si>
    <t>EXP-004345</t>
  </si>
  <si>
    <t>INV-PKG-05-006-04345</t>
  </si>
  <si>
    <t>EXP-004527</t>
  </si>
  <si>
    <t>INV-PKG-07-013-04527</t>
  </si>
  <si>
    <t>EXP-005373</t>
  </si>
  <si>
    <t>INV-PKG-03-019-05373</t>
  </si>
  <si>
    <t>EXP-006382</t>
  </si>
  <si>
    <t>INV-PKG-02-013-06382</t>
  </si>
  <si>
    <t>EXP-001834</t>
  </si>
  <si>
    <t>2025-12-05</t>
  </si>
  <si>
    <t>INV-PKG-04-015-01834</t>
  </si>
  <si>
    <t>EXP-003178</t>
  </si>
  <si>
    <t>INV-PKG-08-029-03178</t>
  </si>
  <si>
    <t>EXP-003877</t>
  </si>
  <si>
    <t>INV-PKG-07-028-03877</t>
  </si>
  <si>
    <t>EXP-004018</t>
  </si>
  <si>
    <t>INV-PKG-08-029-04018</t>
  </si>
  <si>
    <t>EXP-005011</t>
  </si>
  <si>
    <t>INV-PKG-01-007-05011</t>
  </si>
  <si>
    <t>EXP-005850</t>
  </si>
  <si>
    <t>INV-PKG-10-006-05850</t>
  </si>
  <si>
    <t>EXP-006048</t>
  </si>
  <si>
    <t>INV-PKG-08-029-06048</t>
  </si>
  <si>
    <t>EXP-006310</t>
  </si>
  <si>
    <t>INV-PKG-10-011-06310</t>
  </si>
  <si>
    <t>EXP-006904</t>
  </si>
  <si>
    <t>INV-PKG-04-010-06904</t>
  </si>
  <si>
    <t>EXP-004064</t>
  </si>
  <si>
    <t>2025-12-06</t>
  </si>
  <si>
    <t>INV-PKG-04-005-04064</t>
  </si>
  <si>
    <t>EXP-004678</t>
  </si>
  <si>
    <t>INV-PKG-08-024-04678</t>
  </si>
  <si>
    <t>EXP-005216</t>
  </si>
  <si>
    <t>INV-PKG-06-002-05216</t>
  </si>
  <si>
    <t>EXP-005400</t>
  </si>
  <si>
    <t>INV-PKG-10-011-05400</t>
  </si>
  <si>
    <t>EXP-005812</t>
  </si>
  <si>
    <t>INV-PKG-02-003-05812</t>
  </si>
  <si>
    <t>EXP-006191</t>
  </si>
  <si>
    <t>INV-PKG-01-032-06191</t>
  </si>
  <si>
    <t>EXP-006835</t>
  </si>
  <si>
    <t>INV-PKG-05-011-06835</t>
  </si>
  <si>
    <t>EXP-000528</t>
  </si>
  <si>
    <t>2025-12-07</t>
  </si>
  <si>
    <t>INV-PKG-08-004-00528</t>
  </si>
  <si>
    <t>EXP-001295</t>
  </si>
  <si>
    <t>INV-PKG-05-001-01295</t>
  </si>
  <si>
    <t>EXP-001478</t>
  </si>
  <si>
    <t>BOQ-PKG-08-01478</t>
  </si>
  <si>
    <t>INV-PKG-08-009-01478</t>
  </si>
  <si>
    <t>EXP-001741</t>
  </si>
  <si>
    <t>BOQ-PKG-01-01741</t>
  </si>
  <si>
    <t>INV-PKG-01-027-01741</t>
  </si>
  <si>
    <t>EXP-001855</t>
  </si>
  <si>
    <t>INV-PKG-05-001-01855</t>
  </si>
  <si>
    <t>EXP-002030</t>
  </si>
  <si>
    <t>INV-PKG-10-001-02030</t>
  </si>
  <si>
    <t>EXP-002593</t>
  </si>
  <si>
    <t>INV-PKG-03-004-02593</t>
  </si>
  <si>
    <t>EXP-005964</t>
  </si>
  <si>
    <t>INV-PKG-04-015-05964</t>
  </si>
  <si>
    <t>EXP-000050</t>
  </si>
  <si>
    <t>2025-12-08</t>
  </si>
  <si>
    <t>INV-PKG-10-016-00050</t>
  </si>
  <si>
    <t>EXP-000637</t>
  </si>
  <si>
    <t>INV-PKG-07-008-00637</t>
  </si>
  <si>
    <t>EXP-003205</t>
  </si>
  <si>
    <t>INV-PKG-05-021-03205</t>
  </si>
  <si>
    <t>EXP-003801</t>
  </si>
  <si>
    <t>INV-PKG-01-022-03801</t>
  </si>
  <si>
    <t>EXP-004768</t>
  </si>
  <si>
    <t>INV-PKG-08-009-04768</t>
  </si>
  <si>
    <t>EXP-005401</t>
  </si>
  <si>
    <t>INV-PKG-01-012-05401</t>
  </si>
  <si>
    <t>EXP-006416</t>
  </si>
  <si>
    <t>INV-PKG-06-012-06416</t>
  </si>
  <si>
    <t>EXP-006428</t>
  </si>
  <si>
    <t>INV-PKG-08-024-06428</t>
  </si>
  <si>
    <t>EXP-002371</t>
  </si>
  <si>
    <t>2025-12-09</t>
  </si>
  <si>
    <t>INV-PKG-01-027-02371</t>
  </si>
  <si>
    <t>EXP-003823</t>
  </si>
  <si>
    <t>BOQ-PKG-03-01833</t>
  </si>
  <si>
    <t>INV-PKG-03-009-03823</t>
  </si>
  <si>
    <t>EXP-003846</t>
  </si>
  <si>
    <t>INV-PKG-06-032-03846</t>
  </si>
  <si>
    <t>EXP-000392</t>
  </si>
  <si>
    <t>2025-12-10</t>
  </si>
  <si>
    <t>INV-PKG-02-008-00392</t>
  </si>
  <si>
    <t>EXP-000974</t>
  </si>
  <si>
    <t>INV-PKG-04-030-00974</t>
  </si>
  <si>
    <t>EXP-000987</t>
  </si>
  <si>
    <t>INV-PKG-07-008-00987</t>
  </si>
  <si>
    <t>EXP-001062</t>
  </si>
  <si>
    <t>INV-PKG-02-013-01062</t>
  </si>
  <si>
    <t>EXP-002673</t>
  </si>
  <si>
    <t>INV-PKG-03-014-02673</t>
  </si>
  <si>
    <t>EXP-004762</t>
  </si>
  <si>
    <t>INV-PKG-02-003-04762</t>
  </si>
  <si>
    <t>EXP-006763</t>
  </si>
  <si>
    <t>INV-PKG-03-009-06763</t>
  </si>
  <si>
    <t>EXP-000275</t>
  </si>
  <si>
    <t>2025-12-11</t>
  </si>
  <si>
    <t>BOQ-PKG-05-00275</t>
  </si>
  <si>
    <t>INV-PKG-05-031-00275</t>
  </si>
  <si>
    <t>EXP-000906</t>
  </si>
  <si>
    <t>INV-PKG-06-032-00906</t>
  </si>
  <si>
    <t>EXP-002671</t>
  </si>
  <si>
    <t>INV-PKG-01-012-02671</t>
  </si>
  <si>
    <t>EXP-002930</t>
  </si>
  <si>
    <t>INV-PKG-10-026-02930</t>
  </si>
  <si>
    <t>EXP-003177</t>
  </si>
  <si>
    <t>INV-PKG-07-028-03177</t>
  </si>
  <si>
    <t>EXP-003809</t>
  </si>
  <si>
    <t>INV-PKG-09-030-03809</t>
  </si>
  <si>
    <t>EXP-003989</t>
  </si>
  <si>
    <t>INV-PKG-09-035-03989</t>
  </si>
  <si>
    <t>EXP-004124</t>
  </si>
  <si>
    <t>INV-PKG-04-030-04124</t>
  </si>
  <si>
    <t>EXP-005663</t>
  </si>
  <si>
    <t>INV-PKG-03-029-05663</t>
  </si>
  <si>
    <t>EXP-005794</t>
  </si>
  <si>
    <t>INV-PKG-04-020-05794</t>
  </si>
  <si>
    <t>EXP-006441</t>
  </si>
  <si>
    <t>INV-PKG-01-002-06441</t>
  </si>
  <si>
    <t>EXP-000023</t>
  </si>
  <si>
    <t>2025-12-12</t>
  </si>
  <si>
    <t>INV-PKG-03-024-00023</t>
  </si>
  <si>
    <t>EXP-001840</t>
  </si>
  <si>
    <t>INV-PKG-10-021-01840</t>
  </si>
  <si>
    <t>EXP-002123</t>
  </si>
  <si>
    <t>INV-PKG-03-024-02123</t>
  </si>
  <si>
    <t>EXP-002835</t>
  </si>
  <si>
    <t>INV-PKG-05-001-02835</t>
  </si>
  <si>
    <t>EXP-003337</t>
  </si>
  <si>
    <t>INV-PKG-07-013-03337</t>
  </si>
  <si>
    <t>EXP-004732</t>
  </si>
  <si>
    <t>INV-PKG-02-008-04732</t>
  </si>
  <si>
    <t>EXP-005181</t>
  </si>
  <si>
    <t>INV-PKG-01-002-05181</t>
  </si>
  <si>
    <t>EXP-006359</t>
  </si>
  <si>
    <t>INV-PKG-09-025-06359</t>
  </si>
  <si>
    <t>EXP-000717</t>
  </si>
  <si>
    <t>2025-12-13</t>
  </si>
  <si>
    <t>INV-PKG-07-018-00717</t>
  </si>
  <si>
    <t>EXP-001729</t>
  </si>
  <si>
    <t>INV-PKG-09-015-01729</t>
  </si>
  <si>
    <t>EXP-003122</t>
  </si>
  <si>
    <t>INV-PKG-02-008-03122</t>
  </si>
  <si>
    <t>EXP-003584</t>
  </si>
  <si>
    <t>INV-PKG-04-015-03584</t>
  </si>
  <si>
    <t>EXP-003772</t>
  </si>
  <si>
    <t>INV-PKG-02-028-03772</t>
  </si>
  <si>
    <t>EXP-004278</t>
  </si>
  <si>
    <t>INV-PKG-08-009-04278</t>
  </si>
  <si>
    <t>EXP-005468</t>
  </si>
  <si>
    <t>INV-PKG-08-009-05468</t>
  </si>
  <si>
    <t>EXP-005833</t>
  </si>
  <si>
    <t>INV-PKG-03-024-05833</t>
  </si>
  <si>
    <t>EXP-003285</t>
  </si>
  <si>
    <t>2025-12-14</t>
  </si>
  <si>
    <t>INV-PKG-05-031-03285</t>
  </si>
  <si>
    <t>EXP-003712</t>
  </si>
  <si>
    <t>INV-PKG-02-003-03712</t>
  </si>
  <si>
    <t>EXP-004508</t>
  </si>
  <si>
    <t>INV-PKG-08-029-04508</t>
  </si>
  <si>
    <t>EXP-004521</t>
  </si>
  <si>
    <t>INV-PKG-01-007-04521</t>
  </si>
  <si>
    <t>EXP-004788</t>
  </si>
  <si>
    <t>BOQ-PKG-08-00808</t>
  </si>
  <si>
    <t>INV-PKG-08-029-04788</t>
  </si>
  <si>
    <t>EXP-005147</t>
  </si>
  <si>
    <t>INV-PKG-07-003-05147</t>
  </si>
  <si>
    <t>EXP-005561</t>
  </si>
  <si>
    <t>INV-PKG-01-032-05561</t>
  </si>
  <si>
    <t>EXP-006235</t>
  </si>
  <si>
    <t>INV-PKG-05-006-06235</t>
  </si>
  <si>
    <t>EXP-000358</t>
  </si>
  <si>
    <t>2025-12-15</t>
  </si>
  <si>
    <t>INV-PKG-08-009-00358</t>
  </si>
  <si>
    <t>EXP-003039</t>
  </si>
  <si>
    <t>INV-PKG-09-030-03039</t>
  </si>
  <si>
    <t>EXP-003843</t>
  </si>
  <si>
    <t>INV-PKG-03-029-03843</t>
  </si>
  <si>
    <t>EXP-004869</t>
  </si>
  <si>
    <t>INV-PKG-09-005-04869</t>
  </si>
  <si>
    <t>EXP-005601</t>
  </si>
  <si>
    <t>INV-PKG-01-002-05601</t>
  </si>
  <si>
    <t>EXP-006147</t>
  </si>
  <si>
    <t>INV-PKG-07-023-06147</t>
  </si>
  <si>
    <t>EXP-006929</t>
  </si>
  <si>
    <t>INV-PKG-09-035-06929</t>
  </si>
  <si>
    <t>EXP-006957</t>
  </si>
  <si>
    <t>INV-PKG-07-028-06957</t>
  </si>
  <si>
    <t>EXP-000632</t>
  </si>
  <si>
    <t>2025-12-16</t>
  </si>
  <si>
    <t>INV-PKG-02-003-00632</t>
  </si>
  <si>
    <t>EXP-002160</t>
  </si>
  <si>
    <t>INV-PKG-10-026-02160</t>
  </si>
  <si>
    <t>EXP-002189</t>
  </si>
  <si>
    <t>INV-PKG-09-020-02189</t>
  </si>
  <si>
    <t>EXP-002755</t>
  </si>
  <si>
    <t>INV-PKG-05-026-02755</t>
  </si>
  <si>
    <t>EXP-003206</t>
  </si>
  <si>
    <t>INV-PKG-06-022-03206</t>
  </si>
  <si>
    <t>EXP-003251</t>
  </si>
  <si>
    <t>INV-PKG-01-032-03251</t>
  </si>
  <si>
    <t>EXP-004017</t>
  </si>
  <si>
    <t>INV-PKG-07-028-04017</t>
  </si>
  <si>
    <t>EXP-000292</t>
  </si>
  <si>
    <t>2025-12-17</t>
  </si>
  <si>
    <t>INV-PKG-02-013-00292</t>
  </si>
  <si>
    <t>EXP-003757</t>
  </si>
  <si>
    <t>INV-PKG-07-013-03757</t>
  </si>
  <si>
    <t>EXP-000544</t>
  </si>
  <si>
    <t>2025-12-18</t>
  </si>
  <si>
    <t>INV-PKG-04-020-00544</t>
  </si>
  <si>
    <t>EXP-001020</t>
  </si>
  <si>
    <t>INV-PKG-10-006-01020</t>
  </si>
  <si>
    <t>EXP-004904</t>
  </si>
  <si>
    <t>INV-PKG-04-005-04904</t>
  </si>
  <si>
    <t>EXP-000134</t>
  </si>
  <si>
    <t>2025-12-19</t>
  </si>
  <si>
    <t>BOQ-PKG-04-00134</t>
  </si>
  <si>
    <t>INV-PKG-04-030-00134</t>
  </si>
  <si>
    <t>EXP-000335</t>
  </si>
  <si>
    <t>INV-PKG-05-021-00335</t>
  </si>
  <si>
    <t>EXP-000424</t>
  </si>
  <si>
    <t>INV-PKG-04-005-00424</t>
  </si>
  <si>
    <t>EXP-002262</t>
  </si>
  <si>
    <t>INV-PKG-02-023-02262</t>
  </si>
  <si>
    <t>EXP-002547</t>
  </si>
  <si>
    <t>INV-PKG-07-028-02547</t>
  </si>
  <si>
    <t>EXP-003063</t>
  </si>
  <si>
    <t>INV-PKG-03-019-03063</t>
  </si>
  <si>
    <t>EXP-003110</t>
  </si>
  <si>
    <t>INV-PKG-10-031-03110</t>
  </si>
  <si>
    <t>EXP-004297</t>
  </si>
  <si>
    <t>INV-PKG-07-028-04297</t>
  </si>
  <si>
    <t>EXP-005462</t>
  </si>
  <si>
    <t>INV-PKG-02-003-05462</t>
  </si>
  <si>
    <t>EXP-000102</t>
  </si>
  <si>
    <t>2025-12-20</t>
  </si>
  <si>
    <t>INV-PKG-02-033-00102</t>
  </si>
  <si>
    <t>EXP-000860</t>
  </si>
  <si>
    <t>INV-PKG-10-021-00860</t>
  </si>
  <si>
    <t>EXP-005165</t>
  </si>
  <si>
    <t>INV-PKG-05-021-05165</t>
  </si>
  <si>
    <t>EXP-005249</t>
  </si>
  <si>
    <t>INV-PKG-09-035-05249</t>
  </si>
  <si>
    <t>EXP-006299</t>
  </si>
  <si>
    <t>INV-PKG-09-035-06299</t>
  </si>
  <si>
    <t>EXP-001685</t>
  </si>
  <si>
    <t>2025-12-21</t>
  </si>
  <si>
    <t>INV-PKG-05-006-01685</t>
  </si>
  <si>
    <t>EXP-001872</t>
  </si>
  <si>
    <t>INV-PKG-02-018-01872</t>
  </si>
  <si>
    <t>EXP-002216</t>
  </si>
  <si>
    <t>INV-PKG-06-012-02216</t>
  </si>
  <si>
    <t>EXP-003348</t>
  </si>
  <si>
    <t>INV-PKG-08-024-03348</t>
  </si>
  <si>
    <t>EXP-003483</t>
  </si>
  <si>
    <t>INV-PKG-03-019-03483</t>
  </si>
  <si>
    <t>EXP-003815</t>
  </si>
  <si>
    <t>INV-PKG-05-001-03815</t>
  </si>
  <si>
    <t>EXP-005471</t>
  </si>
  <si>
    <t>INV-PKG-01-012-05471</t>
  </si>
  <si>
    <t>EXP-005860</t>
  </si>
  <si>
    <t>INV-PKG-10-016-05860</t>
  </si>
  <si>
    <t>EXP-006051</t>
  </si>
  <si>
    <t>INV-PKG-01-032-06051</t>
  </si>
  <si>
    <t>EXP-006925</t>
  </si>
  <si>
    <t>INV-PKG-05-031-06925</t>
  </si>
  <si>
    <t>EXP-000472</t>
  </si>
  <si>
    <t>2025-12-22</t>
  </si>
  <si>
    <t>INV-PKG-02-018-00472</t>
  </si>
  <si>
    <t>EXP-000871</t>
  </si>
  <si>
    <t>INV-PKG-01-032-00871</t>
  </si>
  <si>
    <t>EXP-001138</t>
  </si>
  <si>
    <t>INV-PKG-08-019-01138</t>
  </si>
  <si>
    <t>EXP-003184</t>
  </si>
  <si>
    <t>INV-PKG-04-035-03184</t>
  </si>
  <si>
    <t>EXP-003609</t>
  </si>
  <si>
    <t>INV-PKG-09-005-03609</t>
  </si>
  <si>
    <t>EXP-003716</t>
  </si>
  <si>
    <t>INV-PKG-06-007-03716</t>
  </si>
  <si>
    <t>EXP-006695</t>
  </si>
  <si>
    <t>INV-PKG-05-011-06695</t>
  </si>
  <si>
    <t>EXP-001284</t>
  </si>
  <si>
    <t>2025-12-23</t>
  </si>
  <si>
    <t>INV-PKG-04-025-01284</t>
  </si>
  <si>
    <t>EXP-001429</t>
  </si>
  <si>
    <t>INV-PKG-09-030-01429</t>
  </si>
  <si>
    <t>EXP-002627</t>
  </si>
  <si>
    <t>INV-PKG-07-003-02627</t>
  </si>
  <si>
    <t>EXP-002731</t>
  </si>
  <si>
    <t>INV-PKG-01-002-02731</t>
  </si>
  <si>
    <t>EXP-002960</t>
  </si>
  <si>
    <t>INV-PKG-10-021-02960</t>
  </si>
  <si>
    <t>EXP-004805</t>
  </si>
  <si>
    <t>INV-PKG-05-011-04805</t>
  </si>
  <si>
    <t>EXP-001857</t>
  </si>
  <si>
    <t>2025-12-24</t>
  </si>
  <si>
    <t>INV-PKG-07-003-01857</t>
  </si>
  <si>
    <t>EXP-001928</t>
  </si>
  <si>
    <t>INV-PKG-08-004-01928</t>
  </si>
  <si>
    <t>EXP-001988</t>
  </si>
  <si>
    <t>INV-PKG-08-029-01988</t>
  </si>
  <si>
    <t>EXP-002431</t>
  </si>
  <si>
    <t>INV-PKG-01-017-02431</t>
  </si>
  <si>
    <t>EXP-002775</t>
  </si>
  <si>
    <t>INV-PKG-05-011-02775</t>
  </si>
  <si>
    <t>EXP-004395</t>
  </si>
  <si>
    <t>INV-PKG-05-021-04395</t>
  </si>
  <si>
    <t>EXP-004402</t>
  </si>
  <si>
    <t>INV-PKG-02-028-04402</t>
  </si>
  <si>
    <t>EXP-004513</t>
  </si>
  <si>
    <t>INV-PKG-03-034-04513</t>
  </si>
  <si>
    <t>EXP-004585</t>
  </si>
  <si>
    <t>INV-PKG-05-001-04585</t>
  </si>
  <si>
    <t>EXP-004968</t>
  </si>
  <si>
    <t>INV-PKG-08-034-04968</t>
  </si>
  <si>
    <t>EXP-006117</t>
  </si>
  <si>
    <t>INV-PKG-07-028-06117</t>
  </si>
  <si>
    <t>EXP-006892</t>
  </si>
  <si>
    <t>INV-PKG-02-033-06892</t>
  </si>
  <si>
    <t>EXP-006992</t>
  </si>
  <si>
    <t>INV-PKG-02-028-06992</t>
  </si>
  <si>
    <t>EXP-000756</t>
  </si>
  <si>
    <t>2025-12-25</t>
  </si>
  <si>
    <t>INV-PKG-06-022-00756</t>
  </si>
  <si>
    <t>EXP-001311</t>
  </si>
  <si>
    <t>INV-PKG-01-017-01311</t>
  </si>
  <si>
    <t>EXP-002287</t>
  </si>
  <si>
    <t>INV-PKG-07-013-02287</t>
  </si>
  <si>
    <t>EXP-003517</t>
  </si>
  <si>
    <t>INV-PKG-07-018-03517</t>
  </si>
  <si>
    <t>EXP-004026</t>
  </si>
  <si>
    <t>INV-PKG-06-002-04026</t>
  </si>
  <si>
    <t>EXP-005760</t>
  </si>
  <si>
    <t>INV-PKG-10-021-05760</t>
  </si>
  <si>
    <t>EXP-006739</t>
  </si>
  <si>
    <t>INV-PKG-09-020-06739</t>
  </si>
  <si>
    <t>EXP-000196</t>
  </si>
  <si>
    <t>2025-12-26</t>
  </si>
  <si>
    <t>INV-PKG-06-022-00196</t>
  </si>
  <si>
    <t>EXP-002105</t>
  </si>
  <si>
    <t>INV-PKG-05-006-02105</t>
  </si>
  <si>
    <t>EXP-002832</t>
  </si>
  <si>
    <t>INV-PKG-02-033-02832</t>
  </si>
  <si>
    <t>EXP-004027</t>
  </si>
  <si>
    <t>INV-PKG-07-003-04027</t>
  </si>
  <si>
    <t>EXP-005610</t>
  </si>
  <si>
    <t>INV-PKG-10-011-05610</t>
  </si>
  <si>
    <t>EXP-005816</t>
  </si>
  <si>
    <t>INV-PKG-06-007-05816</t>
  </si>
  <si>
    <t>EXP-006492</t>
  </si>
  <si>
    <t>INV-PKG-02-018-06492</t>
  </si>
  <si>
    <t>EXP-002511</t>
  </si>
  <si>
    <t>2025-12-27</t>
  </si>
  <si>
    <t>BOQ-PKG-01-00521</t>
  </si>
  <si>
    <t>INV-PKG-01-027-02511</t>
  </si>
  <si>
    <t>EXP-003812</t>
  </si>
  <si>
    <t>INV-PKG-02-033-03812</t>
  </si>
  <si>
    <t>EXP-004060</t>
  </si>
  <si>
    <t>INV-PKG-10-001-04060</t>
  </si>
  <si>
    <t>EXP-004676</t>
  </si>
  <si>
    <t>INV-PKG-06-022-04676</t>
  </si>
  <si>
    <t>EXP-005414</t>
  </si>
  <si>
    <t>INV-PKG-04-025-05414</t>
  </si>
  <si>
    <t>EXP-006494</t>
  </si>
  <si>
    <t>INV-PKG-04-020-06494</t>
  </si>
  <si>
    <t>EXP-001680</t>
  </si>
  <si>
    <t>2025-12-28</t>
  </si>
  <si>
    <t>INV-PKG-10-001-01680</t>
  </si>
  <si>
    <t>EXP-002647</t>
  </si>
  <si>
    <t>INV-PKG-07-023-02647</t>
  </si>
  <si>
    <t>EXP-002818</t>
  </si>
  <si>
    <t>INV-PKG-08-019-02818</t>
  </si>
  <si>
    <t>EXP-005298</t>
  </si>
  <si>
    <t>INV-PKG-08-014-05298</t>
  </si>
  <si>
    <t>EXP-006595</t>
  </si>
  <si>
    <t>INV-PKG-05-016-06595</t>
  </si>
  <si>
    <t>EXP-003123</t>
  </si>
  <si>
    <t>2025-12-29</t>
  </si>
  <si>
    <t>INV-PKG-03-009-03123</t>
  </si>
  <si>
    <t>EXP-003546</t>
  </si>
  <si>
    <t>INV-PKG-06-012-03546</t>
  </si>
  <si>
    <t>EXP-004890</t>
  </si>
  <si>
    <t>INV-PKG-10-026-04890</t>
  </si>
  <si>
    <t>EXP-006459</t>
  </si>
  <si>
    <t>INV-PKG-09-020-06459</t>
  </si>
  <si>
    <t>EXP-006778</t>
  </si>
  <si>
    <t>INV-PKG-08-024-06778</t>
  </si>
  <si>
    <t>EXP-000043</t>
  </si>
  <si>
    <t>2025-12-30</t>
  </si>
  <si>
    <t>INV-PKG-03-009-00043</t>
  </si>
  <si>
    <t>EXP-000408</t>
  </si>
  <si>
    <t>INV-PKG-08-024-00408</t>
  </si>
  <si>
    <t>EXP-000595</t>
  </si>
  <si>
    <t>INV-PKG-05-001-00595</t>
  </si>
  <si>
    <t>EXP-000736</t>
  </si>
  <si>
    <t>INV-PKG-06-002-00736</t>
  </si>
  <si>
    <t>EXP-000874</t>
  </si>
  <si>
    <t>INV-PKG-04-035-00874</t>
  </si>
  <si>
    <t>EXP-001740</t>
  </si>
  <si>
    <t>INV-PKG-10-026-01740</t>
  </si>
  <si>
    <t>EXP-002288</t>
  </si>
  <si>
    <t>INV-PKG-08-014-02288</t>
  </si>
  <si>
    <t>EXP-002626</t>
  </si>
  <si>
    <t>INV-PKG-06-002-02626</t>
  </si>
  <si>
    <t>EXP-002683</t>
  </si>
  <si>
    <t>INV-PKG-03-024-02683</t>
  </si>
  <si>
    <t>EXP-004228</t>
  </si>
  <si>
    <t>INV-PKG-08-029-04228</t>
  </si>
  <si>
    <t>EXP-004961</t>
  </si>
  <si>
    <t>INV-PKG-01-027-04961</t>
  </si>
  <si>
    <t>EXP-005404</t>
  </si>
  <si>
    <t>INV-PKG-04-015-05404</t>
  </si>
  <si>
    <t>EXP-005742</t>
  </si>
  <si>
    <t>INV-PKG-02-003-05742</t>
  </si>
  <si>
    <t>EXP-006924</t>
  </si>
  <si>
    <t>INV-PKG-04-030-06924</t>
  </si>
  <si>
    <t>EXP-002537</t>
  </si>
  <si>
    <t>2025-12-31</t>
  </si>
  <si>
    <t>INV-PKG-07-018-02537</t>
  </si>
  <si>
    <t>EXP-003468</t>
  </si>
  <si>
    <t>INV-PKG-08-004-03468</t>
  </si>
  <si>
    <t>EXP-003718</t>
  </si>
  <si>
    <t>INV-PKG-08-009-03718</t>
  </si>
  <si>
    <t>EXP-004614</t>
  </si>
  <si>
    <t>INV-PKG-04-030-04614</t>
  </si>
  <si>
    <t>EXP-005108</t>
  </si>
  <si>
    <t>BOQ-PKG-08-01128</t>
  </si>
  <si>
    <t>INV-PKG-08-034-05108</t>
  </si>
  <si>
    <t>EXP-001001</t>
  </si>
  <si>
    <t>2026-01-01</t>
  </si>
  <si>
    <t>INV-PKG-01-022-01001</t>
  </si>
  <si>
    <t>2026-Q1</t>
  </si>
  <si>
    <t>EXP-001417</t>
  </si>
  <si>
    <t>INV-PKG-07-018-01417</t>
  </si>
  <si>
    <t>EXP-001781</t>
  </si>
  <si>
    <t>INV-PKG-01-032-01781</t>
  </si>
  <si>
    <t>EXP-002791</t>
  </si>
  <si>
    <t>INV-PKG-01-027-02791</t>
  </si>
  <si>
    <t>EXP-002796</t>
  </si>
  <si>
    <t>INV-PKG-06-032-02796</t>
  </si>
  <si>
    <t>EXP-003007</t>
  </si>
  <si>
    <t>INV-PKG-07-033-03007</t>
  </si>
  <si>
    <t>EXP-004222</t>
  </si>
  <si>
    <t>INV-PKG-02-023-04222</t>
  </si>
  <si>
    <t>EXP-004548</t>
  </si>
  <si>
    <t>INV-PKG-08-034-04548</t>
  </si>
  <si>
    <t>EXP-000331</t>
  </si>
  <si>
    <t>2026-01-02</t>
  </si>
  <si>
    <t>INV-PKG-01-017-00331</t>
  </si>
  <si>
    <t>EXP-000533</t>
  </si>
  <si>
    <t>INV-PKG-03-009-00533</t>
  </si>
  <si>
    <t>EXP-000538</t>
  </si>
  <si>
    <t>INV-PKG-08-014-00538</t>
  </si>
  <si>
    <t>EXP-001510</t>
  </si>
  <si>
    <t>INV-PKG-10-006-01510</t>
  </si>
  <si>
    <t>EXP-001586</t>
  </si>
  <si>
    <t>INV-PKG-06-012-01586</t>
  </si>
  <si>
    <t>EXP-002064</t>
  </si>
  <si>
    <t>INV-PKG-04-035-02064</t>
  </si>
  <si>
    <t>EXP-004295</t>
  </si>
  <si>
    <t>INV-PKG-05-026-04295</t>
  </si>
  <si>
    <t>EXP-004911</t>
  </si>
  <si>
    <t>INV-PKG-01-012-04911</t>
  </si>
  <si>
    <t>EXP-005301</t>
  </si>
  <si>
    <t>INV-PKG-01-017-05301</t>
  </si>
  <si>
    <t>EXP-002415</t>
  </si>
  <si>
    <t>2026-01-03</t>
  </si>
  <si>
    <t>INV-PKG-05-001-02415</t>
  </si>
  <si>
    <t>EXP-006173</t>
  </si>
  <si>
    <t>INV-PKG-03-014-06173</t>
  </si>
  <si>
    <t>EXP-006452</t>
  </si>
  <si>
    <t>INV-PKG-02-013-06452</t>
  </si>
  <si>
    <t>EXP-006515</t>
  </si>
  <si>
    <t>INV-PKG-05-006-06515</t>
  </si>
  <si>
    <t>EXP-000414</t>
  </si>
  <si>
    <t>2026-01-04</t>
  </si>
  <si>
    <t>INV-PKG-04-030-00414</t>
  </si>
  <si>
    <t>EXP-003903</t>
  </si>
  <si>
    <t>INV-PKG-03-019-03903</t>
  </si>
  <si>
    <t>EXP-004087</t>
  </si>
  <si>
    <t>INV-PKG-07-028-04087</t>
  </si>
  <si>
    <t>EXP-000342</t>
  </si>
  <si>
    <t>2026-01-05</t>
  </si>
  <si>
    <t>INV-PKG-02-028-00342</t>
  </si>
  <si>
    <t>EXP-002351</t>
  </si>
  <si>
    <t>INV-PKG-01-007-02351</t>
  </si>
  <si>
    <t>EXP-003414</t>
  </si>
  <si>
    <t>INV-PKG-04-020-03414</t>
  </si>
  <si>
    <t>EXP-003994</t>
  </si>
  <si>
    <t>INV-PKG-04-005-03994</t>
  </si>
  <si>
    <t>EXP-005009</t>
  </si>
  <si>
    <t>INV-PKG-09-005-05009</t>
  </si>
  <si>
    <t>EXP-005223</t>
  </si>
  <si>
    <t>INV-PKG-03-009-05223</t>
  </si>
  <si>
    <t>EXP-006934</t>
  </si>
  <si>
    <t>INV-PKG-04-005-06934</t>
  </si>
  <si>
    <t>EXP-000676</t>
  </si>
  <si>
    <t>2026-01-06</t>
  </si>
  <si>
    <t>INV-PKG-06-012-00676</t>
  </si>
  <si>
    <t>EXP-002657</t>
  </si>
  <si>
    <t>INV-PKG-07-033-02657</t>
  </si>
  <si>
    <t>EXP-002795</t>
  </si>
  <si>
    <t>INV-PKG-05-031-02795</t>
  </si>
  <si>
    <t>EXP-002992</t>
  </si>
  <si>
    <t>INV-PKG-02-018-02992</t>
  </si>
  <si>
    <t>EXP-003278</t>
  </si>
  <si>
    <t>INV-PKG-08-024-03278</t>
  </si>
  <si>
    <t>EXP-005019</t>
  </si>
  <si>
    <t>INV-PKG-09-015-05019</t>
  </si>
  <si>
    <t>EXP-005319</t>
  </si>
  <si>
    <t>INV-PKG-09-035-05319</t>
  </si>
  <si>
    <t>EXP-002416</t>
  </si>
  <si>
    <t>2026-01-07</t>
  </si>
  <si>
    <t>INV-PKG-06-002-02416</t>
  </si>
  <si>
    <t>EXP-002882</t>
  </si>
  <si>
    <t>INV-PKG-02-013-02882</t>
  </si>
  <si>
    <t>EXP-004024</t>
  </si>
  <si>
    <t>INV-PKG-04-035-04024</t>
  </si>
  <si>
    <t>EXP-006547</t>
  </si>
  <si>
    <t>INV-PKG-07-003-06547</t>
  </si>
  <si>
    <t>EXP-000213</t>
  </si>
  <si>
    <t>2026-01-08</t>
  </si>
  <si>
    <t>INV-PKG-03-004-00213</t>
  </si>
  <si>
    <t>EXP-000357</t>
  </si>
  <si>
    <t>INV-PKG-07-008-00357</t>
  </si>
  <si>
    <t>EXP-000376</t>
  </si>
  <si>
    <t>INV-PKG-06-027-00376</t>
  </si>
  <si>
    <t>EXP-003046</t>
  </si>
  <si>
    <t>INV-PKG-06-002-03046</t>
  </si>
  <si>
    <t>EXP-003065</t>
  </si>
  <si>
    <t>INV-PKG-05-021-03065</t>
  </si>
  <si>
    <t>EXP-003743</t>
  </si>
  <si>
    <t>INV-PKG-03-034-03743</t>
  </si>
  <si>
    <t>EXP-004599</t>
  </si>
  <si>
    <t>INV-PKG-09-015-04599</t>
  </si>
  <si>
    <t>EXP-005697</t>
  </si>
  <si>
    <t>INV-PKG-07-028-05697</t>
  </si>
  <si>
    <t>EXP-006125</t>
  </si>
  <si>
    <t>INV-PKG-05-001-06125</t>
  </si>
  <si>
    <t>EXP-006208</t>
  </si>
  <si>
    <t>INV-PKG-08-014-06208</t>
  </si>
  <si>
    <t>EXP-000594</t>
  </si>
  <si>
    <t>2026-01-09</t>
  </si>
  <si>
    <t>INV-PKG-04-035-00594</t>
  </si>
  <si>
    <t>EXP-000878</t>
  </si>
  <si>
    <t>INV-PKG-08-004-00878</t>
  </si>
  <si>
    <t>EXP-000965</t>
  </si>
  <si>
    <t>INV-PKG-05-021-00965</t>
  </si>
  <si>
    <t>EXP-003810</t>
  </si>
  <si>
    <t>INV-PKG-10-031-03810</t>
  </si>
  <si>
    <t>EXP-006806</t>
  </si>
  <si>
    <t>INV-PKG-06-017-06806</t>
  </si>
  <si>
    <t>EXP-001310</t>
  </si>
  <si>
    <t>2026-01-10</t>
  </si>
  <si>
    <t>INV-PKG-10-016-01310</t>
  </si>
  <si>
    <t>EXP-001662</t>
  </si>
  <si>
    <t>INV-PKG-02-018-01662</t>
  </si>
  <si>
    <t>EXP-001983</t>
  </si>
  <si>
    <t>INV-PKG-03-024-01983</t>
  </si>
  <si>
    <t>EXP-002276</t>
  </si>
  <si>
    <t>INV-PKG-06-002-02276</t>
  </si>
  <si>
    <t>EXP-003605</t>
  </si>
  <si>
    <t>INV-PKG-05-001-03605</t>
  </si>
  <si>
    <t>EXP-005060</t>
  </si>
  <si>
    <t>INV-PKG-10-021-05060</t>
  </si>
  <si>
    <t>EXP-000902</t>
  </si>
  <si>
    <t>2026-01-11</t>
  </si>
  <si>
    <t>INV-PKG-02-028-00902</t>
  </si>
  <si>
    <t>EXP-001159</t>
  </si>
  <si>
    <t>INV-PKG-09-005-01159</t>
  </si>
  <si>
    <t>EXP-002227</t>
  </si>
  <si>
    <t>INV-PKG-07-023-02227</t>
  </si>
  <si>
    <t>EXP-004577</t>
  </si>
  <si>
    <t>INV-PKG-07-028-04577</t>
  </si>
  <si>
    <t>EXP-005428</t>
  </si>
  <si>
    <t>INV-PKG-08-004-05428</t>
  </si>
  <si>
    <t>EXP-006512</t>
  </si>
  <si>
    <t>INV-PKG-02-003-06512</t>
  </si>
  <si>
    <t>EXP-000581</t>
  </si>
  <si>
    <t>2026-01-12</t>
  </si>
  <si>
    <t>INV-PKG-01-022-00581</t>
  </si>
  <si>
    <t>EXP-001433</t>
  </si>
  <si>
    <t>INV-PKG-03-034-01433</t>
  </si>
  <si>
    <t>EXP-004374</t>
  </si>
  <si>
    <t>INV-PKG-04-035-04374</t>
  </si>
  <si>
    <t>EXP-004971</t>
  </si>
  <si>
    <t>INV-PKG-01-002-04971</t>
  </si>
  <si>
    <t>EXP-000742</t>
  </si>
  <si>
    <t>2026-01-13</t>
  </si>
  <si>
    <t>INV-PKG-02-008-00742</t>
  </si>
  <si>
    <t>EXP-001162</t>
  </si>
  <si>
    <t>INV-PKG-02-008-01162</t>
  </si>
  <si>
    <t>EXP-002012</t>
  </si>
  <si>
    <t>INV-PKG-02-018-02012</t>
  </si>
  <si>
    <t>EXP-002063</t>
  </si>
  <si>
    <t>INV-PKG-03-034-02063</t>
  </si>
  <si>
    <t>EXP-004104</t>
  </si>
  <si>
    <t>INV-PKG-04-010-04104</t>
  </si>
  <si>
    <t>EXP-004457</t>
  </si>
  <si>
    <t>INV-PKG-07-013-04457</t>
  </si>
  <si>
    <t>EXP-005422</t>
  </si>
  <si>
    <t>INV-PKG-02-033-05422</t>
  </si>
  <si>
    <t>EXP-006288</t>
  </si>
  <si>
    <t>INV-PKG-08-024-06288</t>
  </si>
  <si>
    <t>EXP-006350</t>
  </si>
  <si>
    <t>INV-PKG-10-016-06350</t>
  </si>
  <si>
    <t>EXP-006572</t>
  </si>
  <si>
    <t>INV-PKG-02-028-06572</t>
  </si>
  <si>
    <t>EXP-001477</t>
  </si>
  <si>
    <t>2026-01-14</t>
  </si>
  <si>
    <t>INV-PKG-07-008-01477</t>
  </si>
  <si>
    <t>EXP-002090</t>
  </si>
  <si>
    <t>INV-PKG-10-026-02090</t>
  </si>
  <si>
    <t>EXP-003650</t>
  </si>
  <si>
    <t>INV-PKG-10-011-03650</t>
  </si>
  <si>
    <t>EXP-004186</t>
  </si>
  <si>
    <t>INV-PKG-06-022-04186</t>
  </si>
  <si>
    <t>EXP-000635</t>
  </si>
  <si>
    <t>2026-01-15</t>
  </si>
  <si>
    <t>INV-PKG-05-006-00635</t>
  </si>
  <si>
    <t>EXP-000739</t>
  </si>
  <si>
    <t>INV-PKG-09-005-00739</t>
  </si>
  <si>
    <t>EXP-001149</t>
  </si>
  <si>
    <t>INV-PKG-09-030-01149</t>
  </si>
  <si>
    <t>EXP-002017</t>
  </si>
  <si>
    <t>INV-PKG-07-023-02017</t>
  </si>
  <si>
    <t>EXP-002631</t>
  </si>
  <si>
    <t>INV-PKG-01-007-02631</t>
  </si>
  <si>
    <t>EXP-002906</t>
  </si>
  <si>
    <t>INV-PKG-06-002-02906</t>
  </si>
  <si>
    <t>EXP-003062</t>
  </si>
  <si>
    <t>INV-PKG-02-018-03062</t>
  </si>
  <si>
    <t>EXP-003829</t>
  </si>
  <si>
    <t>INV-PKG-09-015-03829</t>
  </si>
  <si>
    <t>EXP-003883</t>
  </si>
  <si>
    <t>INV-PKG-03-034-03883</t>
  </si>
  <si>
    <t>EXP-006182</t>
  </si>
  <si>
    <t>INV-PKG-02-023-06182</t>
  </si>
  <si>
    <t>EXP-006669</t>
  </si>
  <si>
    <t>INV-PKG-09-020-06669</t>
  </si>
  <si>
    <t>EXP-001861</t>
  </si>
  <si>
    <t>2026-01-16</t>
  </si>
  <si>
    <t>INV-PKG-01-007-01861</t>
  </si>
  <si>
    <t>EXP-003166</t>
  </si>
  <si>
    <t>INV-PKG-06-017-03166</t>
  </si>
  <si>
    <t>EXP-003263</t>
  </si>
  <si>
    <t>INV-PKG-03-009-03263</t>
  </si>
  <si>
    <t>EXP-003755</t>
  </si>
  <si>
    <t>INV-PKG-05-011-03755</t>
  </si>
  <si>
    <t>EXP-004990</t>
  </si>
  <si>
    <t>INV-PKG-10-021-04990</t>
  </si>
  <si>
    <t>EXP-005311</t>
  </si>
  <si>
    <t>INV-PKG-01-027-05311</t>
  </si>
  <si>
    <t>EXP-005702</t>
  </si>
  <si>
    <t>INV-PKG-02-033-05702</t>
  </si>
  <si>
    <t>EXP-005798</t>
  </si>
  <si>
    <t>INV-PKG-08-024-05798</t>
  </si>
  <si>
    <t>EXP-005905</t>
  </si>
  <si>
    <t>INV-PKG-05-026-05905</t>
  </si>
  <si>
    <t>EXP-000549</t>
  </si>
  <si>
    <t>2026-01-17</t>
  </si>
  <si>
    <t>INV-PKG-09-025-00549</t>
  </si>
  <si>
    <t>EXP-000808</t>
  </si>
  <si>
    <t>INV-PKG-08-004-00808</t>
  </si>
  <si>
    <t>EXP-001340</t>
  </si>
  <si>
    <t>INV-PKG-10-011-01340</t>
  </si>
  <si>
    <t>EXP-002156</t>
  </si>
  <si>
    <t>INV-PKG-06-022-02156</t>
  </si>
  <si>
    <t>EXP-002682</t>
  </si>
  <si>
    <t>INV-PKG-02-023-02682</t>
  </si>
  <si>
    <t>EXP-003405</t>
  </si>
  <si>
    <t>INV-PKG-05-011-03405</t>
  </si>
  <si>
    <t>EXP-003839</t>
  </si>
  <si>
    <t>INV-PKG-09-025-03839</t>
  </si>
  <si>
    <t>EXP-004449</t>
  </si>
  <si>
    <t>INV-PKG-09-005-04449</t>
  </si>
  <si>
    <t>EXP-005721</t>
  </si>
  <si>
    <t>INV-PKG-01-017-05721</t>
  </si>
  <si>
    <t>EXP-001454</t>
  </si>
  <si>
    <t>2026-01-18</t>
  </si>
  <si>
    <t>INV-PKG-04-020-01454</t>
  </si>
  <si>
    <t>EXP-001937</t>
  </si>
  <si>
    <t>INV-PKG-07-013-01937</t>
  </si>
  <si>
    <t>EXP-003316</t>
  </si>
  <si>
    <t>INV-PKG-06-027-03316</t>
  </si>
  <si>
    <t>EXP-004326</t>
  </si>
  <si>
    <t>INV-PKG-06-022-04326</t>
  </si>
  <si>
    <t>EXP-005797</t>
  </si>
  <si>
    <t>BOQ-PKG-07-01817</t>
  </si>
  <si>
    <t>INV-PKG-07-023-05797</t>
  </si>
  <si>
    <t>EXP-000567</t>
  </si>
  <si>
    <t>2026-01-19</t>
  </si>
  <si>
    <t>INV-PKG-07-008-00567</t>
  </si>
  <si>
    <t>EXP-001126</t>
  </si>
  <si>
    <t>INV-PKG-06-007-01126</t>
  </si>
  <si>
    <t>EXP-002039</t>
  </si>
  <si>
    <t>INV-PKG-09-010-02039</t>
  </si>
  <si>
    <t>EXP-004463</t>
  </si>
  <si>
    <t>INV-PKG-03-019-04463</t>
  </si>
  <si>
    <t>EXP-004978</t>
  </si>
  <si>
    <t>INV-PKG-08-009-04978</t>
  </si>
  <si>
    <t>EXP-005184</t>
  </si>
  <si>
    <t>INV-PKG-04-005-05184</t>
  </si>
  <si>
    <t>EXP-001431</t>
  </si>
  <si>
    <t>2026-01-20</t>
  </si>
  <si>
    <t>INV-PKG-01-032-01431</t>
  </si>
  <si>
    <t>EXP-001677</t>
  </si>
  <si>
    <t>INV-PKG-07-033-01677</t>
  </si>
  <si>
    <t>EXP-002162</t>
  </si>
  <si>
    <t>INV-PKG-02-028-02162</t>
  </si>
  <si>
    <t>EXP-003092</t>
  </si>
  <si>
    <t>INV-PKG-02-013-03092</t>
  </si>
  <si>
    <t>EXP-003129</t>
  </si>
  <si>
    <t>INV-PKG-09-015-03129</t>
  </si>
  <si>
    <t>EXP-003776</t>
  </si>
  <si>
    <t>INV-PKG-06-032-03776</t>
  </si>
  <si>
    <t>EXP-003783</t>
  </si>
  <si>
    <t>INV-PKG-03-004-03783</t>
  </si>
  <si>
    <t>EXP-004049</t>
  </si>
  <si>
    <t>INV-PKG-09-025-04049</t>
  </si>
  <si>
    <t>EXP-005399</t>
  </si>
  <si>
    <t>INV-PKG-09-010-05399</t>
  </si>
  <si>
    <t>EXP-006200</t>
  </si>
  <si>
    <t>INV-PKG-10-006-06200</t>
  </si>
  <si>
    <t>EXP-006930</t>
  </si>
  <si>
    <t>INV-PKG-10-001-06930</t>
  </si>
  <si>
    <t>EXP-000308</t>
  </si>
  <si>
    <t>2026-01-21</t>
  </si>
  <si>
    <t>INV-PKG-08-029-00308</t>
  </si>
  <si>
    <t>EXP-001323</t>
  </si>
  <si>
    <t>INV-PKG-03-029-01323</t>
  </si>
  <si>
    <t>EXP-002198</t>
  </si>
  <si>
    <t>INV-PKG-08-029-02198</t>
  </si>
  <si>
    <t>EXP-003314</t>
  </si>
  <si>
    <t>INV-PKG-04-025-03314</t>
  </si>
  <si>
    <t>EXP-005432</t>
  </si>
  <si>
    <t>INV-PKG-02-008-05432</t>
  </si>
  <si>
    <t>EXP-006004</t>
  </si>
  <si>
    <t>INV-PKG-04-020-06004</t>
  </si>
  <si>
    <t>EXP-006713</t>
  </si>
  <si>
    <t>INV-PKG-03-029-06713</t>
  </si>
  <si>
    <t>EXP-006720</t>
  </si>
  <si>
    <t>INV-PKG-10-001-06720</t>
  </si>
  <si>
    <t>EXP-001090</t>
  </si>
  <si>
    <t>2026-01-22</t>
  </si>
  <si>
    <t>INV-PKG-10-006-01090</t>
  </si>
  <si>
    <t>EXP-003042</t>
  </si>
  <si>
    <t>INV-PKG-02-033-03042</t>
  </si>
  <si>
    <t>EXP-004255</t>
  </si>
  <si>
    <t>INV-PKG-05-021-04255</t>
  </si>
  <si>
    <t>EXP-004661</t>
  </si>
  <si>
    <t>INV-PKG-01-007-04661</t>
  </si>
  <si>
    <t>EXP-005703</t>
  </si>
  <si>
    <t>BOQ-PKG-03-01723</t>
  </si>
  <si>
    <t>INV-PKG-03-034-05703</t>
  </si>
  <si>
    <t>EXP-006596</t>
  </si>
  <si>
    <t>INV-PKG-06-017-06596</t>
  </si>
  <si>
    <t>EXP-006767</t>
  </si>
  <si>
    <t>INV-PKG-07-013-06767</t>
  </si>
  <si>
    <t>EXP-000831</t>
  </si>
  <si>
    <t>2026-01-23</t>
  </si>
  <si>
    <t>INV-PKG-01-027-00831</t>
  </si>
  <si>
    <t>EXP-001717</t>
  </si>
  <si>
    <t>INV-PKG-07-003-01717</t>
  </si>
  <si>
    <t>EXP-002445</t>
  </si>
  <si>
    <t>INV-PKG-05-031-02445</t>
  </si>
  <si>
    <t>EXP-002699</t>
  </si>
  <si>
    <t>INV-PKG-09-005-02699</t>
  </si>
  <si>
    <t>EXP-003490</t>
  </si>
  <si>
    <t>INV-PKG-10-026-03490</t>
  </si>
  <si>
    <t>EXP-003547</t>
  </si>
  <si>
    <t>INV-PKG-07-013-03547</t>
  </si>
  <si>
    <t>EXP-005962</t>
  </si>
  <si>
    <t>INV-PKG-02-013-05962</t>
  </si>
  <si>
    <t>EXP-001234</t>
  </si>
  <si>
    <t>2026-01-24</t>
  </si>
  <si>
    <t>INV-PKG-04-010-01234</t>
  </si>
  <si>
    <t>EXP-001468</t>
  </si>
  <si>
    <t>INV-PKG-08-034-01468</t>
  </si>
  <si>
    <t>EXP-001718</t>
  </si>
  <si>
    <t>BOQ-PKG-08-01718</t>
  </si>
  <si>
    <t>INV-PKG-08-004-01718</t>
  </si>
  <si>
    <t>EXP-001778</t>
  </si>
  <si>
    <t>INV-PKG-08-029-01778</t>
  </si>
  <si>
    <t>EXP-002354</t>
  </si>
  <si>
    <t>INV-PKG-04-010-02354</t>
  </si>
  <si>
    <t>EXP-002871</t>
  </si>
  <si>
    <t>INV-PKG-01-002-02871</t>
  </si>
  <si>
    <t>EXP-002913</t>
  </si>
  <si>
    <t>INV-PKG-03-009-02913</t>
  </si>
  <si>
    <t>EXP-003782</t>
  </si>
  <si>
    <t>INV-PKG-02-003-03782</t>
  </si>
  <si>
    <t>EXP-004082</t>
  </si>
  <si>
    <t>INV-PKG-02-023-04082</t>
  </si>
  <si>
    <t>EXP-004166</t>
  </si>
  <si>
    <t>INV-PKG-06-002-04166</t>
  </si>
  <si>
    <t>EXP-004554</t>
  </si>
  <si>
    <t>INV-PKG-04-005-04554</t>
  </si>
  <si>
    <t>EXP-005139</t>
  </si>
  <si>
    <t>INV-PKG-09-030-05139</t>
  </si>
  <si>
    <t>EXP-005348</t>
  </si>
  <si>
    <t>INV-PKG-08-029-05348</t>
  </si>
  <si>
    <t>EXP-005945</t>
  </si>
  <si>
    <t>BOQ-PKG-05-01965</t>
  </si>
  <si>
    <t>INV-PKG-05-031-05945</t>
  </si>
  <si>
    <t>EXP-006838</t>
  </si>
  <si>
    <t>INV-PKG-08-014-06838</t>
  </si>
  <si>
    <t>EXP-006854</t>
  </si>
  <si>
    <t>INV-PKG-04-030-06854</t>
  </si>
  <si>
    <t>EXP-001079</t>
  </si>
  <si>
    <t>2026-01-25</t>
  </si>
  <si>
    <t>INV-PKG-09-030-01079</t>
  </si>
  <si>
    <t>EXP-001145</t>
  </si>
  <si>
    <t>INV-PKG-05-026-01145</t>
  </si>
  <si>
    <t>EXP-001920</t>
  </si>
  <si>
    <t>INV-PKG-10-031-01920</t>
  </si>
  <si>
    <t>EXP-002622</t>
  </si>
  <si>
    <t>INV-PKG-02-033-02622</t>
  </si>
  <si>
    <t>EXP-002675</t>
  </si>
  <si>
    <t>INV-PKG-05-016-02675</t>
  </si>
  <si>
    <t>EXP-002917</t>
  </si>
  <si>
    <t>INV-PKG-07-013-02917</t>
  </si>
  <si>
    <t>EXP-003771</t>
  </si>
  <si>
    <t>INV-PKG-01-027-03771</t>
  </si>
  <si>
    <t>EXP-004317</t>
  </si>
  <si>
    <t>INV-PKG-07-013-04317</t>
  </si>
  <si>
    <t>EXP-004951</t>
  </si>
  <si>
    <t>INV-PKG-01-017-04951</t>
  </si>
  <si>
    <t>EXP-005013</t>
  </si>
  <si>
    <t>INV-PKG-03-009-05013</t>
  </si>
  <si>
    <t>EXP-006993</t>
  </si>
  <si>
    <t>INV-PKG-03-029-06993</t>
  </si>
  <si>
    <t>EXP-000338</t>
  </si>
  <si>
    <t>2026-01-26</t>
  </si>
  <si>
    <t>INV-PKG-08-024-00338</t>
  </si>
  <si>
    <t>EXP-000802</t>
  </si>
  <si>
    <t>INV-PKG-02-033-00802</t>
  </si>
  <si>
    <t>EXP-002790</t>
  </si>
  <si>
    <t>INV-PKG-10-026-02790</t>
  </si>
  <si>
    <t>EXP-003835</t>
  </si>
  <si>
    <t>INV-PKG-05-021-03835</t>
  </si>
  <si>
    <t>EXP-004406</t>
  </si>
  <si>
    <t>INV-PKG-06-032-04406</t>
  </si>
  <si>
    <t>EXP-004440</t>
  </si>
  <si>
    <t>INV-PKG-10-031-04440</t>
  </si>
  <si>
    <t>EXP-004565</t>
  </si>
  <si>
    <t>INV-PKG-05-016-04565</t>
  </si>
  <si>
    <t>EXP-005394</t>
  </si>
  <si>
    <t>INV-PKG-04-005-05394</t>
  </si>
  <si>
    <t>EXP-000465</t>
  </si>
  <si>
    <t>2026-01-27</t>
  </si>
  <si>
    <t>INV-PKG-05-011-00465</t>
  </si>
  <si>
    <t>EXP-001979</t>
  </si>
  <si>
    <t>INV-PKG-09-020-01979</t>
  </si>
  <si>
    <t>EXP-002269</t>
  </si>
  <si>
    <t>INV-PKG-09-030-02269</t>
  </si>
  <si>
    <t>EXP-002458</t>
  </si>
  <si>
    <t>INV-PKG-08-009-02458</t>
  </si>
  <si>
    <t>EXP-002656</t>
  </si>
  <si>
    <t>INV-PKG-06-032-02656</t>
  </si>
  <si>
    <t>EXP-002976</t>
  </si>
  <si>
    <t>INV-PKG-06-002-02976</t>
  </si>
  <si>
    <t>EXP-003364</t>
  </si>
  <si>
    <t>BOQ-PKG-04-01374</t>
  </si>
  <si>
    <t>INV-PKG-04-005-03364</t>
  </si>
  <si>
    <t>EXP-005320</t>
  </si>
  <si>
    <t>INV-PKG-10-001-05320</t>
  </si>
  <si>
    <t>EXP-005386</t>
  </si>
  <si>
    <t>BOQ-PKG-06-01406</t>
  </si>
  <si>
    <t>INV-PKG-06-032-05386</t>
  </si>
  <si>
    <t>EXP-006421</t>
  </si>
  <si>
    <t>INV-PKG-01-017-06421</t>
  </si>
  <si>
    <t>EXP-006808</t>
  </si>
  <si>
    <t>INV-PKG-08-019-06808</t>
  </si>
  <si>
    <t>EXP-000265</t>
  </si>
  <si>
    <t>2026-01-28</t>
  </si>
  <si>
    <t>INV-PKG-05-021-00265</t>
  </si>
  <si>
    <t>EXP-000613</t>
  </si>
  <si>
    <t>INV-PKG-03-019-00613</t>
  </si>
  <si>
    <t>EXP-001248</t>
  </si>
  <si>
    <t>INV-PKG-08-024-01248</t>
  </si>
  <si>
    <t>EXP-003038</t>
  </si>
  <si>
    <t>INV-PKG-08-029-03038</t>
  </si>
  <si>
    <t>EXP-003433</t>
  </si>
  <si>
    <t>INV-PKG-03-004-03433</t>
  </si>
  <si>
    <t>EXP-003763</t>
  </si>
  <si>
    <t>INV-PKG-03-019-03763</t>
  </si>
  <si>
    <t>EXP-003905</t>
  </si>
  <si>
    <t>INV-PKG-05-021-03905</t>
  </si>
  <si>
    <t>EXP-004145</t>
  </si>
  <si>
    <t>INV-PKG-05-016-04145</t>
  </si>
  <si>
    <t>EXP-005025</t>
  </si>
  <si>
    <t>INV-PKG-05-021-05025</t>
  </si>
  <si>
    <t>EXP-000075</t>
  </si>
  <si>
    <t>2026-01-29</t>
  </si>
  <si>
    <t>INV-PKG-05-006-00075</t>
  </si>
  <si>
    <t>EXP-001165</t>
  </si>
  <si>
    <t>INV-PKG-05-011-01165</t>
  </si>
  <si>
    <t>EXP-001895</t>
  </si>
  <si>
    <t>INV-PKG-05-006-01895</t>
  </si>
  <si>
    <t>EXP-002745</t>
  </si>
  <si>
    <t>INV-PKG-05-016-02745</t>
  </si>
  <si>
    <t>EXP-005341</t>
  </si>
  <si>
    <t>BOQ-PKG-01-01361</t>
  </si>
  <si>
    <t>INV-PKG-01-022-05341</t>
  </si>
  <si>
    <t>EXP-006771</t>
  </si>
  <si>
    <t>INV-PKG-01-017-06771</t>
  </si>
  <si>
    <t>EXP-001528</t>
  </si>
  <si>
    <t>2026-01-30</t>
  </si>
  <si>
    <t>INV-PKG-08-024-01528</t>
  </si>
  <si>
    <t>EXP-002109</t>
  </si>
  <si>
    <t>INV-PKG-09-010-02109</t>
  </si>
  <si>
    <t>EXP-002264</t>
  </si>
  <si>
    <t>INV-PKG-04-025-02264</t>
  </si>
  <si>
    <t>EXP-003211</t>
  </si>
  <si>
    <t>INV-PKG-01-027-03211</t>
  </si>
  <si>
    <t>EXP-004588</t>
  </si>
  <si>
    <t>INV-PKG-08-004-04588</t>
  </si>
  <si>
    <t>EXP-004631</t>
  </si>
  <si>
    <t>INV-PKG-01-012-04631</t>
  </si>
  <si>
    <t>EXP-004822</t>
  </si>
  <si>
    <t>INV-PKG-02-028-04822</t>
  </si>
  <si>
    <t>EXP-004936</t>
  </si>
  <si>
    <t>INV-PKG-06-002-04936</t>
  </si>
  <si>
    <t>EXP-005444</t>
  </si>
  <si>
    <t>INV-PKG-04-020-05444</t>
  </si>
  <si>
    <t>EXP-006319</t>
  </si>
  <si>
    <t>INV-PKG-09-020-06319</t>
  </si>
  <si>
    <t>EXP-006886</t>
  </si>
  <si>
    <t>INV-PKG-06-027-06886</t>
  </si>
  <si>
    <t>EXP-000430</t>
  </si>
  <si>
    <t>2026-01-31</t>
  </si>
  <si>
    <t>INV-PKG-10-011-00430</t>
  </si>
  <si>
    <t>EXP-001272</t>
  </si>
  <si>
    <t>INV-PKG-02-013-01272</t>
  </si>
  <si>
    <t>EXP-001363</t>
  </si>
  <si>
    <t>INV-PKG-03-034-01363</t>
  </si>
  <si>
    <t>EXP-002174</t>
  </si>
  <si>
    <t>INV-PKG-04-005-02174</t>
  </si>
  <si>
    <t>EXP-002792</t>
  </si>
  <si>
    <t>INV-PKG-02-028-02792</t>
  </si>
  <si>
    <t>EXP-000865</t>
  </si>
  <si>
    <t>2026-02-01</t>
  </si>
  <si>
    <t>INV-PKG-05-026-00865</t>
  </si>
  <si>
    <t>EXP-001076</t>
  </si>
  <si>
    <t>INV-PKG-06-027-01076</t>
  </si>
  <si>
    <t>EXP-002720</t>
  </si>
  <si>
    <t>INV-PKG-10-026-02720</t>
  </si>
  <si>
    <t>EXP-002858</t>
  </si>
  <si>
    <t>INV-PKG-08-024-02858</t>
  </si>
  <si>
    <t>EXP-002958</t>
  </si>
  <si>
    <t>INV-PKG-08-019-02958</t>
  </si>
  <si>
    <t>EXP-004447</t>
  </si>
  <si>
    <t>INV-PKG-07-003-04447</t>
  </si>
  <si>
    <t>EXP-006661</t>
  </si>
  <si>
    <t>INV-PKG-01-012-06661</t>
  </si>
  <si>
    <t>EXP-001281</t>
  </si>
  <si>
    <t>2026-02-02</t>
  </si>
  <si>
    <t>INV-PKG-01-022-01281</t>
  </si>
  <si>
    <t>EXP-001526</t>
  </si>
  <si>
    <t>INV-PKG-06-022-01526</t>
  </si>
  <si>
    <t>EXP-002342</t>
  </si>
  <si>
    <t>INV-PKG-02-033-02342</t>
  </si>
  <si>
    <t>EXP-003455</t>
  </si>
  <si>
    <t>INV-PKG-05-026-03455</t>
  </si>
  <si>
    <t>EXP-004696</t>
  </si>
  <si>
    <t>INV-PKG-06-007-04696</t>
  </si>
  <si>
    <t>EXP-005559</t>
  </si>
  <si>
    <t>INV-PKG-09-030-05559</t>
  </si>
  <si>
    <t>EXP-006322</t>
  </si>
  <si>
    <t>INV-PKG-02-023-06322</t>
  </si>
  <si>
    <t>EXP-000543</t>
  </si>
  <si>
    <t>2026-02-03</t>
  </si>
  <si>
    <t>INV-PKG-03-019-00543</t>
  </si>
  <si>
    <t>EXP-001166</t>
  </si>
  <si>
    <t>INV-PKG-06-012-01166</t>
  </si>
  <si>
    <t>EXP-001670</t>
  </si>
  <si>
    <t>INV-PKG-10-026-01670</t>
  </si>
  <si>
    <t>EXP-003111</t>
  </si>
  <si>
    <t>INV-PKG-01-032-03111</t>
  </si>
  <si>
    <t>EXP-005900</t>
  </si>
  <si>
    <t>INV-PKG-10-021-05900</t>
  </si>
  <si>
    <t>EXP-006106</t>
  </si>
  <si>
    <t>INV-PKG-06-017-06106</t>
  </si>
  <si>
    <t>EXP-000399</t>
  </si>
  <si>
    <t>2026-02-04</t>
  </si>
  <si>
    <t>INV-PKG-09-015-00399</t>
  </si>
  <si>
    <t>EXP-002601</t>
  </si>
  <si>
    <t>INV-PKG-01-012-02601</t>
  </si>
  <si>
    <t>EXP-003489</t>
  </si>
  <si>
    <t>INV-PKG-09-025-03489</t>
  </si>
  <si>
    <t>EXP-003687</t>
  </si>
  <si>
    <t>INV-PKG-07-013-03687</t>
  </si>
  <si>
    <t>EXP-005300</t>
  </si>
  <si>
    <t>INV-PKG-10-016-05300</t>
  </si>
  <si>
    <t>EXP-006718</t>
  </si>
  <si>
    <t>INV-PKG-08-034-06718</t>
  </si>
  <si>
    <t>EXP-001170</t>
  </si>
  <si>
    <t>2026-02-05</t>
  </si>
  <si>
    <t>INV-PKG-10-016-01170</t>
  </si>
  <si>
    <t>EXP-004045</t>
  </si>
  <si>
    <t>INV-PKG-05-021-04045</t>
  </si>
  <si>
    <t>EXP-004073</t>
  </si>
  <si>
    <t>INV-PKG-03-014-04073</t>
  </si>
  <si>
    <t>EXP-004515</t>
  </si>
  <si>
    <t>INV-PKG-05-001-04515</t>
  </si>
  <si>
    <t>EXP-006151</t>
  </si>
  <si>
    <t>INV-PKG-01-027-06151</t>
  </si>
  <si>
    <t>EXP-004787</t>
  </si>
  <si>
    <t>2026-02-06</t>
  </si>
  <si>
    <t>INV-PKG-07-028-04787</t>
  </si>
  <si>
    <t>EXP-005107</t>
  </si>
  <si>
    <t>INV-PKG-07-033-05107</t>
  </si>
  <si>
    <t>EXP-006316</t>
  </si>
  <si>
    <t>INV-PKG-06-017-06316</t>
  </si>
  <si>
    <t>EXP-000280</t>
  </si>
  <si>
    <t>2026-02-07</t>
  </si>
  <si>
    <t>INV-PKG-10-001-00280</t>
  </si>
  <si>
    <t>EXP-000418</t>
  </si>
  <si>
    <t>INV-PKG-08-034-00418</t>
  </si>
  <si>
    <t>EXP-001287</t>
  </si>
  <si>
    <t>INV-PKG-07-028-01287</t>
  </si>
  <si>
    <t>EXP-004418</t>
  </si>
  <si>
    <t>INV-PKG-08-009-04418</t>
  </si>
  <si>
    <t>EXP-005236</t>
  </si>
  <si>
    <t>INV-PKG-06-022-05236</t>
  </si>
  <si>
    <t>EXP-005989</t>
  </si>
  <si>
    <t>INV-PKG-09-005-05989</t>
  </si>
  <si>
    <t>EXP-000364</t>
  </si>
  <si>
    <t>2026-02-08</t>
  </si>
  <si>
    <t>INV-PKG-04-015-00364</t>
  </si>
  <si>
    <t>EXP-004114</t>
  </si>
  <si>
    <t>INV-PKG-04-020-04114</t>
  </si>
  <si>
    <t>EXP-004251</t>
  </si>
  <si>
    <t>INV-PKG-01-017-04251</t>
  </si>
  <si>
    <t>EXP-005506</t>
  </si>
  <si>
    <t>INV-PKG-06-012-05506</t>
  </si>
  <si>
    <t>EXP-005572</t>
  </si>
  <si>
    <t>INV-PKG-02-008-05572</t>
  </si>
  <si>
    <t>EXP-000171</t>
  </si>
  <si>
    <t>2026-02-09</t>
  </si>
  <si>
    <t>INV-PKG-01-032-00171</t>
  </si>
  <si>
    <t>EXP-001451</t>
  </si>
  <si>
    <t>INV-PKG-01-017-01451</t>
  </si>
  <si>
    <t>EXP-001817</t>
  </si>
  <si>
    <t>INV-PKG-07-033-01817</t>
  </si>
  <si>
    <t>EXP-002798</t>
  </si>
  <si>
    <t>INV-PKG-08-034-02798</t>
  </si>
  <si>
    <t>EXP-002868</t>
  </si>
  <si>
    <t>INV-PKG-08-034-02868</t>
  </si>
  <si>
    <t>EXP-003176</t>
  </si>
  <si>
    <t>INV-PKG-06-027-03176</t>
  </si>
  <si>
    <t>EXP-003802</t>
  </si>
  <si>
    <t>INV-PKG-02-023-03802</t>
  </si>
  <si>
    <t>EXP-004957</t>
  </si>
  <si>
    <t>INV-PKG-07-023-04957</t>
  </si>
  <si>
    <t>EXP-005894</t>
  </si>
  <si>
    <t>INV-PKG-04-015-05894</t>
  </si>
  <si>
    <t>EXP-006990</t>
  </si>
  <si>
    <t>INV-PKG-10-026-06990</t>
  </si>
  <si>
    <t>EXP-001524</t>
  </si>
  <si>
    <t>2026-02-10</t>
  </si>
  <si>
    <t>BOQ-PKG-04-01524</t>
  </si>
  <si>
    <t>INV-PKG-04-020-01524</t>
  </si>
  <si>
    <t>EXP-001890</t>
  </si>
  <si>
    <t>INV-PKG-10-001-01890</t>
  </si>
  <si>
    <t>EXP-003993</t>
  </si>
  <si>
    <t>INV-PKG-03-004-03993</t>
  </si>
  <si>
    <t>EXP-004063</t>
  </si>
  <si>
    <t>INV-PKG-03-004-04063</t>
  </si>
  <si>
    <t>EXP-004316</t>
  </si>
  <si>
    <t>INV-PKG-06-012-04316</t>
  </si>
  <si>
    <t>EXP-005164</t>
  </si>
  <si>
    <t>INV-PKG-04-020-05164</t>
  </si>
  <si>
    <t>EXP-006607</t>
  </si>
  <si>
    <t>INV-PKG-07-028-06607</t>
  </si>
  <si>
    <t>EXP-006609</t>
  </si>
  <si>
    <t>INV-PKG-09-030-06609</t>
  </si>
  <si>
    <t>EXP-000244</t>
  </si>
  <si>
    <t>2026-02-11</t>
  </si>
  <si>
    <t>INV-PKG-04-035-00244</t>
  </si>
  <si>
    <t>EXP-000449</t>
  </si>
  <si>
    <t>INV-PKG-09-030-00449</t>
  </si>
  <si>
    <t>EXP-002363</t>
  </si>
  <si>
    <t>INV-PKG-03-019-02363</t>
  </si>
  <si>
    <t>EXP-002885</t>
  </si>
  <si>
    <t>INV-PKG-05-016-02885</t>
  </si>
  <si>
    <t>EXP-003952</t>
  </si>
  <si>
    <t>INV-PKG-02-033-03952</t>
  </si>
  <si>
    <t>EXP-004095</t>
  </si>
  <si>
    <t>INV-PKG-05-001-04095</t>
  </si>
  <si>
    <t>EXP-004185</t>
  </si>
  <si>
    <t>INV-PKG-05-021-04185</t>
  </si>
  <si>
    <t>EXP-004636</t>
  </si>
  <si>
    <t>INV-PKG-06-017-04636</t>
  </si>
  <si>
    <t>EXP-005112</t>
  </si>
  <si>
    <t>INV-PKG-02-003-05112</t>
  </si>
  <si>
    <t>EXP-006435</t>
  </si>
  <si>
    <t>INV-PKG-05-031-06435</t>
  </si>
  <si>
    <t>EXP-000566</t>
  </si>
  <si>
    <t>2026-02-12</t>
  </si>
  <si>
    <t>INV-PKG-06-007-00566</t>
  </si>
  <si>
    <t>EXP-001762</t>
  </si>
  <si>
    <t>INV-PKG-02-013-01762</t>
  </si>
  <si>
    <t>EXP-003466</t>
  </si>
  <si>
    <t>INV-PKG-06-002-03466</t>
  </si>
  <si>
    <t>EXP-005853</t>
  </si>
  <si>
    <t>BOQ-PKG-03-01873</t>
  </si>
  <si>
    <t>INV-PKG-03-009-05853</t>
  </si>
  <si>
    <t>EXP-006898</t>
  </si>
  <si>
    <t>INV-PKG-08-004-06898</t>
  </si>
  <si>
    <t>EXP-000297</t>
  </si>
  <si>
    <t>2026-02-13</t>
  </si>
  <si>
    <t>INV-PKG-07-018-00297</t>
  </si>
  <si>
    <t>EXP-003055</t>
  </si>
  <si>
    <t>INV-PKG-05-011-03055</t>
  </si>
  <si>
    <t>EXP-005628</t>
  </si>
  <si>
    <t>INV-PKG-08-029-05628</t>
  </si>
  <si>
    <t>EXP-001721</t>
  </si>
  <si>
    <t>2026-02-14</t>
  </si>
  <si>
    <t>INV-PKG-01-007-01721</t>
  </si>
  <si>
    <t>EXP-003615</t>
  </si>
  <si>
    <t>INV-PKG-05-011-03615</t>
  </si>
  <si>
    <t>EXP-004769</t>
  </si>
  <si>
    <t>INV-PKG-09-010-04769</t>
  </si>
  <si>
    <t>EXP-004773</t>
  </si>
  <si>
    <t>INV-PKG-03-014-04773</t>
  </si>
  <si>
    <t>EXP-006006</t>
  </si>
  <si>
    <t>INV-PKG-06-022-06006</t>
  </si>
  <si>
    <t>EXP-006190</t>
  </si>
  <si>
    <t>INV-PKG-10-031-06190</t>
  </si>
  <si>
    <t>EXP-006230</t>
  </si>
  <si>
    <t>INV-PKG-10-001-06230</t>
  </si>
  <si>
    <t>EXP-000442</t>
  </si>
  <si>
    <t>2026-02-15</t>
  </si>
  <si>
    <t>INV-PKG-02-023-00442</t>
  </si>
  <si>
    <t>EXP-004810</t>
  </si>
  <si>
    <t>INV-PKG-10-016-04810</t>
  </si>
  <si>
    <t>EXP-004920</t>
  </si>
  <si>
    <t>INV-PKG-10-021-04920</t>
  </si>
  <si>
    <t>EXP-006948</t>
  </si>
  <si>
    <t>INV-PKG-08-019-06948</t>
  </si>
  <si>
    <t>EXP-000407</t>
  </si>
  <si>
    <t>2026-02-16</t>
  </si>
  <si>
    <t>INV-PKG-07-023-00407</t>
  </si>
  <si>
    <t>EXP-000448</t>
  </si>
  <si>
    <t>INV-PKG-08-029-00448</t>
  </si>
  <si>
    <t>EXP-000958</t>
  </si>
  <si>
    <t>INV-PKG-08-014-00958</t>
  </si>
  <si>
    <t>EXP-001122</t>
  </si>
  <si>
    <t>INV-PKG-02-003-01122</t>
  </si>
  <si>
    <t>EXP-004094</t>
  </si>
  <si>
    <t>INV-PKG-04-035-04094</t>
  </si>
  <si>
    <t>EXP-004619</t>
  </si>
  <si>
    <t>INV-PKG-09-035-04619</t>
  </si>
  <si>
    <t>EXP-005221</t>
  </si>
  <si>
    <t>INV-PKG-01-007-05221</t>
  </si>
  <si>
    <t>EXP-005484</t>
  </si>
  <si>
    <t>INV-PKG-04-025-05484</t>
  </si>
  <si>
    <t>EXP-001703</t>
  </si>
  <si>
    <t>2026-02-17</t>
  </si>
  <si>
    <t>INV-PKG-03-024-01703</t>
  </si>
  <si>
    <t>EXP-002316</t>
  </si>
  <si>
    <t>INV-PKG-06-007-02316</t>
  </si>
  <si>
    <t>EXP-002670</t>
  </si>
  <si>
    <t>INV-PKG-10-011-02670</t>
  </si>
  <si>
    <t>EXP-003233</t>
  </si>
  <si>
    <t>INV-PKG-03-014-03233</t>
  </si>
  <si>
    <t>EXP-003897</t>
  </si>
  <si>
    <t>INV-PKG-07-013-03897</t>
  </si>
  <si>
    <t>EXP-004300</t>
  </si>
  <si>
    <t>INV-PKG-10-031-04300</t>
  </si>
  <si>
    <t>EXP-005796</t>
  </si>
  <si>
    <t>INV-PKG-06-022-05796</t>
  </si>
  <si>
    <t>EXP-000947</t>
  </si>
  <si>
    <t>2026-02-18</t>
  </si>
  <si>
    <t>INV-PKG-07-003-00947</t>
  </si>
  <si>
    <t>EXP-001967</t>
  </si>
  <si>
    <t>INV-PKG-07-008-01967</t>
  </si>
  <si>
    <t>EXP-002053</t>
  </si>
  <si>
    <t>INV-PKG-03-024-02053</t>
  </si>
  <si>
    <t>EXP-003244</t>
  </si>
  <si>
    <t>INV-PKG-04-025-03244</t>
  </si>
  <si>
    <t>EXP-004085</t>
  </si>
  <si>
    <t>INV-PKG-05-026-04085</t>
  </si>
  <si>
    <t>EXP-004365</t>
  </si>
  <si>
    <t>INV-PKG-05-026-04365</t>
  </si>
  <si>
    <t>EXP-005105</t>
  </si>
  <si>
    <t>INV-PKG-05-031-05105</t>
  </si>
  <si>
    <t>EXP-005943</t>
  </si>
  <si>
    <t>INV-PKG-03-029-05943</t>
  </si>
  <si>
    <t>EXP-006174</t>
  </si>
  <si>
    <t>INV-PKG-04-015-06174</t>
  </si>
  <si>
    <t>EXP-001705</t>
  </si>
  <si>
    <t>2026-02-19</t>
  </si>
  <si>
    <t>INV-PKG-05-026-01705</t>
  </si>
  <si>
    <t>EXP-002212</t>
  </si>
  <si>
    <t>INV-PKG-02-008-02212</t>
  </si>
  <si>
    <t>EXP-003300</t>
  </si>
  <si>
    <t>INV-PKG-10-011-03300</t>
  </si>
  <si>
    <t>EXP-004109</t>
  </si>
  <si>
    <t>INV-PKG-09-015-04109</t>
  </si>
  <si>
    <t>EXP-005150</t>
  </si>
  <si>
    <t>INV-PKG-10-006-05150</t>
  </si>
  <si>
    <t>EXP-000506</t>
  </si>
  <si>
    <t>2026-02-20</t>
  </si>
  <si>
    <t>INV-PKG-06-017-00506</t>
  </si>
  <si>
    <t>EXP-002555</t>
  </si>
  <si>
    <t>INV-PKG-05-001-02555</t>
  </si>
  <si>
    <t>EXP-003164</t>
  </si>
  <si>
    <t>INV-PKG-04-015-03164</t>
  </si>
  <si>
    <t>EXP-004770</t>
  </si>
  <si>
    <t>INV-PKG-10-011-04770</t>
  </si>
  <si>
    <t>EXP-006332</t>
  </si>
  <si>
    <t>INV-PKG-02-033-06332</t>
  </si>
  <si>
    <t>EXP-006341</t>
  </si>
  <si>
    <t>INV-PKG-01-007-06341</t>
  </si>
  <si>
    <t>EXP-000932</t>
  </si>
  <si>
    <t>2026-02-21</t>
  </si>
  <si>
    <t>INV-PKG-02-023-00932</t>
  </si>
  <si>
    <t>EXP-001344</t>
  </si>
  <si>
    <t>INV-PKG-04-015-01344</t>
  </si>
  <si>
    <t>EXP-002186</t>
  </si>
  <si>
    <t>INV-PKG-06-017-02186</t>
  </si>
  <si>
    <t>EXP-003786</t>
  </si>
  <si>
    <t>INV-PKG-06-007-03786</t>
  </si>
  <si>
    <t>EXP-004518</t>
  </si>
  <si>
    <t>INV-PKG-08-004-04518</t>
  </si>
  <si>
    <t>EXP-006224</t>
  </si>
  <si>
    <t>INV-PKG-04-030-06224</t>
  </si>
  <si>
    <t>EXP-006617</t>
  </si>
  <si>
    <t>INV-PKG-07-003-06617</t>
  </si>
  <si>
    <t>EXP-000903</t>
  </si>
  <si>
    <t>2026-02-22</t>
  </si>
  <si>
    <t>INV-PKG-03-029-00903</t>
  </si>
  <si>
    <t>EXP-001215</t>
  </si>
  <si>
    <t>INV-PKG-05-026-01215</t>
  </si>
  <si>
    <t>EXP-002304</t>
  </si>
  <si>
    <t>INV-PKG-04-030-02304</t>
  </si>
  <si>
    <t>EXP-002396</t>
  </si>
  <si>
    <t>INV-PKG-06-017-02396</t>
  </si>
  <si>
    <t>EXP-002898</t>
  </si>
  <si>
    <t>INV-PKG-08-029-02898</t>
  </si>
  <si>
    <t>EXP-000273</t>
  </si>
  <si>
    <t>2026-02-23</t>
  </si>
  <si>
    <t>INV-PKG-03-029-00273</t>
  </si>
  <si>
    <t>EXP-000570</t>
  </si>
  <si>
    <t>INV-PKG-10-011-00570</t>
  </si>
  <si>
    <t>EXP-003336</t>
  </si>
  <si>
    <t>INV-PKG-06-012-03336</t>
  </si>
  <si>
    <t>EXP-004596</t>
  </si>
  <si>
    <t>INV-PKG-06-012-04596</t>
  </si>
  <si>
    <t>EXP-004792</t>
  </si>
  <si>
    <t>INV-PKG-02-033-04792</t>
  </si>
  <si>
    <t>EXP-005504</t>
  </si>
  <si>
    <t>INV-PKG-04-010-05504</t>
  </si>
  <si>
    <t>EXP-000114</t>
  </si>
  <si>
    <t>2026-02-24</t>
  </si>
  <si>
    <t>INV-PKG-04-010-00114</t>
  </si>
  <si>
    <t>EXP-000301</t>
  </si>
  <si>
    <t>INV-PKG-01-022-00301</t>
  </si>
  <si>
    <t>EXP-000593</t>
  </si>
  <si>
    <t>INV-PKG-03-034-00593</t>
  </si>
  <si>
    <t>EXP-001674</t>
  </si>
  <si>
    <t>INV-PKG-04-030-01674</t>
  </si>
  <si>
    <t>EXP-004893</t>
  </si>
  <si>
    <t>INV-PKG-03-029-04893</t>
  </si>
  <si>
    <t>EXP-005398</t>
  </si>
  <si>
    <t>INV-PKG-08-009-05398</t>
  </si>
  <si>
    <t>EXP-006092</t>
  </si>
  <si>
    <t>INV-PKG-02-003-06092</t>
  </si>
  <si>
    <t>EXP-000877</t>
  </si>
  <si>
    <t>2026-02-25</t>
  </si>
  <si>
    <t>INV-PKG-07-003-00877</t>
  </si>
  <si>
    <t>EXP-002340</t>
  </si>
  <si>
    <t>INV-PKG-10-031-02340</t>
  </si>
  <si>
    <t>EXP-002605</t>
  </si>
  <si>
    <t>INV-PKG-05-016-02605</t>
  </si>
  <si>
    <t>EXP-003212</t>
  </si>
  <si>
    <t>INV-PKG-02-028-03212</t>
  </si>
  <si>
    <t>EXP-005244</t>
  </si>
  <si>
    <t>INV-PKG-04-030-05244</t>
  </si>
  <si>
    <t>EXP-006505</t>
  </si>
  <si>
    <t>INV-PKG-05-031-06505</t>
  </si>
  <si>
    <t>EXP-002550</t>
  </si>
  <si>
    <t>2026-02-26</t>
  </si>
  <si>
    <t>INV-PKG-10-031-02550</t>
  </si>
  <si>
    <t>EXP-001100</t>
  </si>
  <si>
    <t>2026-02-27</t>
  </si>
  <si>
    <t>INV-PKG-10-016-01100</t>
  </si>
  <si>
    <t>EXP-002302</t>
  </si>
  <si>
    <t>INV-PKG-02-028-02302</t>
  </si>
  <si>
    <t>EXP-002680</t>
  </si>
  <si>
    <t>INV-PKG-10-021-02680</t>
  </si>
  <si>
    <t>EXP-003331</t>
  </si>
  <si>
    <t>INV-PKG-01-007-03331</t>
  </si>
  <si>
    <t>EXP-003393</t>
  </si>
  <si>
    <t>INV-PKG-03-034-03393</t>
  </si>
  <si>
    <t>EXP-003680</t>
  </si>
  <si>
    <t>INV-PKG-10-006-03680</t>
  </si>
  <si>
    <t>EXP-003983</t>
  </si>
  <si>
    <t>INV-PKG-03-029-03983</t>
  </si>
  <si>
    <t>EXP-004340</t>
  </si>
  <si>
    <t>INV-PKG-10-001-04340</t>
  </si>
  <si>
    <t>EXP-005002</t>
  </si>
  <si>
    <t>INV-PKG-02-033-05002</t>
  </si>
  <si>
    <t>EXP-005524</t>
  </si>
  <si>
    <t>INV-PKG-04-030-05524</t>
  </si>
  <si>
    <t>EXP-005874</t>
  </si>
  <si>
    <t>INV-PKG-04-030-05874</t>
  </si>
  <si>
    <t>EXP-006245</t>
  </si>
  <si>
    <t>INV-PKG-05-016-06245</t>
  </si>
  <si>
    <t>EXP-000240</t>
  </si>
  <si>
    <t>2026-02-28</t>
  </si>
  <si>
    <t>INV-PKG-10-031-00240</t>
  </si>
  <si>
    <t>EXP-000825</t>
  </si>
  <si>
    <t>INV-PKG-05-021-00825</t>
  </si>
  <si>
    <t>EXP-000839</t>
  </si>
  <si>
    <t>INV-PKG-09-035-00839</t>
  </si>
  <si>
    <t>EXP-004357</t>
  </si>
  <si>
    <t>INV-PKG-07-018-04357</t>
  </si>
  <si>
    <t>EXP-004472</t>
  </si>
  <si>
    <t>INV-PKG-02-028-04472</t>
  </si>
  <si>
    <t>EXP-004846</t>
  </si>
  <si>
    <t>INV-PKG-06-017-04846</t>
  </si>
  <si>
    <t>EXP-004947</t>
  </si>
  <si>
    <t>INV-PKG-07-013-04947</t>
  </si>
  <si>
    <t>EXP-005230</t>
  </si>
  <si>
    <t>INV-PKG-10-016-05230</t>
  </si>
  <si>
    <t>EXP-005698</t>
  </si>
  <si>
    <t>INV-PKG-08-029-05698</t>
  </si>
  <si>
    <t>EXP-005725</t>
  </si>
  <si>
    <t>INV-PKG-05-021-05725</t>
  </si>
  <si>
    <t>EXP-006533</t>
  </si>
  <si>
    <t>INV-PKG-03-024-06533</t>
  </si>
  <si>
    <t>EXP-006559</t>
  </si>
  <si>
    <t>INV-PKG-09-015-06559</t>
  </si>
  <si>
    <t>EXP-002338</t>
  </si>
  <si>
    <t>2026-03-01</t>
  </si>
  <si>
    <t>INV-PKG-08-029-02338</t>
  </si>
  <si>
    <t>EXP-002769</t>
  </si>
  <si>
    <t>INV-PKG-09-005-02769</t>
  </si>
  <si>
    <t>EXP-003653</t>
  </si>
  <si>
    <t>INV-PKG-03-014-03653</t>
  </si>
  <si>
    <t>EXP-004451</t>
  </si>
  <si>
    <t>INV-PKG-01-007-04451</t>
  </si>
  <si>
    <t>EXP-005629</t>
  </si>
  <si>
    <t>INV-PKG-09-030-05629</t>
  </si>
  <si>
    <t>EXP-005656</t>
  </si>
  <si>
    <t>INV-PKG-06-022-05656</t>
  </si>
  <si>
    <t>EXP-006308</t>
  </si>
  <si>
    <t>INV-PKG-08-009-06308</t>
  </si>
  <si>
    <t>EXP-000546</t>
  </si>
  <si>
    <t>2026-03-02</t>
  </si>
  <si>
    <t>INV-PKG-06-022-00546</t>
  </si>
  <si>
    <t>EXP-000699</t>
  </si>
  <si>
    <t>INV-PKG-09-035-00699</t>
  </si>
  <si>
    <t>EXP-001563</t>
  </si>
  <si>
    <t>INV-PKG-03-024-01563</t>
  </si>
  <si>
    <t>EXP-002181</t>
  </si>
  <si>
    <t>INV-PKG-01-012-02181</t>
  </si>
  <si>
    <t>EXP-002966</t>
  </si>
  <si>
    <t>INV-PKG-06-027-02966</t>
  </si>
  <si>
    <t>EXP-003410</t>
  </si>
  <si>
    <t>INV-PKG-10-016-03410</t>
  </si>
  <si>
    <t>EXP-003717</t>
  </si>
  <si>
    <t>INV-PKG-07-008-03717</t>
  </si>
  <si>
    <t>EXP-005100</t>
  </si>
  <si>
    <t>INV-PKG-10-026-05100</t>
  </si>
  <si>
    <t>EXP-006368</t>
  </si>
  <si>
    <t>INV-PKG-08-034-06368</t>
  </si>
  <si>
    <t>EXP-000653</t>
  </si>
  <si>
    <t>2026-03-03</t>
  </si>
  <si>
    <t>INV-PKG-03-024-00653</t>
  </si>
  <si>
    <t>EXP-001015</t>
  </si>
  <si>
    <t>INV-PKG-05-001-01015</t>
  </si>
  <si>
    <t>EXP-002009</t>
  </si>
  <si>
    <t>INV-PKG-09-015-02009</t>
  </si>
  <si>
    <t>EXP-004704</t>
  </si>
  <si>
    <t>INV-PKG-04-015-04704</t>
  </si>
  <si>
    <t>EXP-005592</t>
  </si>
  <si>
    <t>INV-PKG-02-028-05592</t>
  </si>
  <si>
    <t>EXP-005789</t>
  </si>
  <si>
    <t>INV-PKG-09-015-05789</t>
  </si>
  <si>
    <t>EXP-006449</t>
  </si>
  <si>
    <t>INV-PKG-09-010-06449</t>
  </si>
  <si>
    <t>EXP-006911</t>
  </si>
  <si>
    <t>INV-PKG-01-017-06911</t>
  </si>
  <si>
    <t>EXP-000048</t>
  </si>
  <si>
    <t>2026-03-04</t>
  </si>
  <si>
    <t>INV-PKG-08-014-00048</t>
  </si>
  <si>
    <t>EXP-000708</t>
  </si>
  <si>
    <t>INV-PKG-08-009-00708</t>
  </si>
  <si>
    <t>EXP-001038</t>
  </si>
  <si>
    <t>INV-PKG-08-024-01038</t>
  </si>
  <si>
    <t>EXP-002341</t>
  </si>
  <si>
    <t>INV-PKG-01-032-02341</t>
  </si>
  <si>
    <t>EXP-004000</t>
  </si>
  <si>
    <t>INV-PKG-10-011-04000</t>
  </si>
  <si>
    <t>EXP-004192</t>
  </si>
  <si>
    <t>INV-PKG-02-028-04192</t>
  </si>
  <si>
    <t>EXP-004267</t>
  </si>
  <si>
    <t>INV-PKG-07-033-04267</t>
  </si>
  <si>
    <t>EXP-004589</t>
  </si>
  <si>
    <t>INV-PKG-09-005-04589</t>
  </si>
  <si>
    <t>EXP-005208</t>
  </si>
  <si>
    <t>INV-PKG-08-029-05208</t>
  </si>
  <si>
    <t>EXP-005393</t>
  </si>
  <si>
    <t>INV-PKG-03-004-05393</t>
  </si>
  <si>
    <t>EXP-005955</t>
  </si>
  <si>
    <t>INV-PKG-05-006-05955</t>
  </si>
  <si>
    <t>EXP-006213</t>
  </si>
  <si>
    <t>INV-PKG-03-019-06213</t>
  </si>
  <si>
    <t>EXP-006680</t>
  </si>
  <si>
    <t>INV-PKG-10-031-06680</t>
  </si>
  <si>
    <t>EXP-000351</t>
  </si>
  <si>
    <t>2026-03-05</t>
  </si>
  <si>
    <t>INV-PKG-01-002-00351</t>
  </si>
  <si>
    <t>EXP-000791</t>
  </si>
  <si>
    <t>INV-PKG-01-022-00791</t>
  </si>
  <si>
    <t>EXP-000873</t>
  </si>
  <si>
    <t>BOQ-PKG-03-00873</t>
  </si>
  <si>
    <t>INV-PKG-03-034-00873</t>
  </si>
  <si>
    <t>EXP-001230</t>
  </si>
  <si>
    <t>INV-PKG-10-006-01230</t>
  </si>
  <si>
    <t>EXP-003964</t>
  </si>
  <si>
    <t>INV-PKG-04-010-03964</t>
  </si>
  <si>
    <t>EXP-004412</t>
  </si>
  <si>
    <t>INV-PKG-02-003-04412</t>
  </si>
  <si>
    <t>EXP-005839</t>
  </si>
  <si>
    <t>INV-PKG-09-030-05839</t>
  </si>
  <si>
    <t>EXP-005967</t>
  </si>
  <si>
    <t>INV-PKG-07-018-05967</t>
  </si>
  <si>
    <t>EXP-000636</t>
  </si>
  <si>
    <t>2026-03-06</t>
  </si>
  <si>
    <t>INV-PKG-06-007-00636</t>
  </si>
  <si>
    <t>EXP-000782</t>
  </si>
  <si>
    <t>INV-PKG-02-013-00782</t>
  </si>
  <si>
    <t>EXP-001091</t>
  </si>
  <si>
    <t>INV-PKG-01-007-01091</t>
  </si>
  <si>
    <t>EXP-001589</t>
  </si>
  <si>
    <t>INV-PKG-09-015-01589</t>
  </si>
  <si>
    <t>EXP-004578</t>
  </si>
  <si>
    <t>INV-PKG-08-029-04578</t>
  </si>
  <si>
    <t>EXP-004764</t>
  </si>
  <si>
    <t>INV-PKG-04-005-04764</t>
  </si>
  <si>
    <t>EXP-005116</t>
  </si>
  <si>
    <t>INV-PKG-06-007-05116</t>
  </si>
  <si>
    <t>EXP-001191</t>
  </si>
  <si>
    <t>2026-03-07</t>
  </si>
  <si>
    <t>INV-PKG-01-002-01191</t>
  </si>
  <si>
    <t>EXP-003321</t>
  </si>
  <si>
    <t>INV-PKG-01-032-03321</t>
  </si>
  <si>
    <t>EXP-004083</t>
  </si>
  <si>
    <t>INV-PKG-03-024-04083</t>
  </si>
  <si>
    <t>EXP-004238</t>
  </si>
  <si>
    <t>INV-PKG-08-004-04238</t>
  </si>
  <si>
    <t>EXP-004362</t>
  </si>
  <si>
    <t>INV-PKG-02-023-04362</t>
  </si>
  <si>
    <t>EXP-004623</t>
  </si>
  <si>
    <t>INV-PKG-03-004-04623</t>
  </si>
  <si>
    <t>EXP-004915</t>
  </si>
  <si>
    <t>INV-PKG-05-016-04915</t>
  </si>
  <si>
    <t>EXP-000010</t>
  </si>
  <si>
    <t>2026-03-08</t>
  </si>
  <si>
    <t>INV-PKG-10-011-00010</t>
  </si>
  <si>
    <t>EXP-001766</t>
  </si>
  <si>
    <t>INV-PKG-06-017-01766</t>
  </si>
  <si>
    <t>EXP-002080</t>
  </si>
  <si>
    <t>INV-PKG-10-016-02080</t>
  </si>
  <si>
    <t>EXP-002947</t>
  </si>
  <si>
    <t>INV-PKG-07-008-02947</t>
  </si>
  <si>
    <t>EXP-003067</t>
  </si>
  <si>
    <t>INV-PKG-07-023-03067</t>
  </si>
  <si>
    <t>EXP-003929</t>
  </si>
  <si>
    <t>INV-PKG-09-010-03929</t>
  </si>
  <si>
    <t>EXP-005247</t>
  </si>
  <si>
    <t>BOQ-PKG-07-01267</t>
  </si>
  <si>
    <t>INV-PKG-07-033-05247</t>
  </si>
  <si>
    <t>EXP-006211</t>
  </si>
  <si>
    <t>INV-PKG-01-017-06211</t>
  </si>
  <si>
    <t>EXP-000563</t>
  </si>
  <si>
    <t>2026-03-09</t>
  </si>
  <si>
    <t>INV-PKG-03-004-00563</t>
  </si>
  <si>
    <t>EXP-000870</t>
  </si>
  <si>
    <t>INV-PKG-10-031-00870</t>
  </si>
  <si>
    <t>EXP-001288</t>
  </si>
  <si>
    <t>INV-PKG-08-029-01288</t>
  </si>
  <si>
    <t>EXP-001594</t>
  </si>
  <si>
    <t>INV-PKG-04-020-01594</t>
  </si>
  <si>
    <t>EXP-004889</t>
  </si>
  <si>
    <t>INV-PKG-09-025-04889</t>
  </si>
  <si>
    <t>EXP-005481</t>
  </si>
  <si>
    <t>INV-PKG-01-022-05481</t>
  </si>
  <si>
    <t>EXP-006063</t>
  </si>
  <si>
    <t>INV-PKG-03-009-06063</t>
  </si>
  <si>
    <t>EXP-006289</t>
  </si>
  <si>
    <t>INV-PKG-09-025-06289</t>
  </si>
  <si>
    <t>EXP-000461</t>
  </si>
  <si>
    <t>2026-03-10</t>
  </si>
  <si>
    <t>INV-PKG-01-007-00461</t>
  </si>
  <si>
    <t>EXP-000933</t>
  </si>
  <si>
    <t>INV-PKG-03-024-00933</t>
  </si>
  <si>
    <t>EXP-001116</t>
  </si>
  <si>
    <t>INV-PKG-06-032-01116</t>
  </si>
  <si>
    <t>EXP-002228</t>
  </si>
  <si>
    <t>INV-PKG-08-024-02228</t>
  </si>
  <si>
    <t>EXP-003171</t>
  </si>
  <si>
    <t>INV-PKG-01-022-03171</t>
  </si>
  <si>
    <t>EXP-003671</t>
  </si>
  <si>
    <t>INV-PKG-01-032-03671</t>
  </si>
  <si>
    <t>EXP-003750</t>
  </si>
  <si>
    <t>INV-PKG-10-006-03750</t>
  </si>
  <si>
    <t>EXP-004202</t>
  </si>
  <si>
    <t>INV-PKG-02-003-04202</t>
  </si>
  <si>
    <t>EXP-004427</t>
  </si>
  <si>
    <t>INV-PKG-07-018-04427</t>
  </si>
  <si>
    <t>EXP-004478</t>
  </si>
  <si>
    <t>INV-PKG-08-034-04478</t>
  </si>
  <si>
    <t>EXP-004800</t>
  </si>
  <si>
    <t>INV-PKG-10-006-04800</t>
  </si>
  <si>
    <t>EXP-005510</t>
  </si>
  <si>
    <t>INV-PKG-10-016-05510</t>
  </si>
  <si>
    <t>EXP-005740</t>
  </si>
  <si>
    <t>INV-PKG-10-001-05740</t>
  </si>
  <si>
    <t>EXP-000160</t>
  </si>
  <si>
    <t>2026-03-11</t>
  </si>
  <si>
    <t>INV-PKG-10-021-00160</t>
  </si>
  <si>
    <t>EXP-003970</t>
  </si>
  <si>
    <t>INV-PKG-10-016-03970</t>
  </si>
  <si>
    <t>EXP-004587</t>
  </si>
  <si>
    <t>INV-PKG-07-003-04587</t>
  </si>
  <si>
    <t>EXP-006237</t>
  </si>
  <si>
    <t>INV-PKG-07-008-06237</t>
  </si>
  <si>
    <t>EXP-006952</t>
  </si>
  <si>
    <t>INV-PKG-02-023-06952</t>
  </si>
  <si>
    <t>EXP-002027</t>
  </si>
  <si>
    <t>2026-03-12</t>
  </si>
  <si>
    <t>INV-PKG-07-033-02027</t>
  </si>
  <si>
    <t>EXP-002143</t>
  </si>
  <si>
    <t>INV-PKG-03-009-02143</t>
  </si>
  <si>
    <t>EXP-003041</t>
  </si>
  <si>
    <t>INV-PKG-01-032-03041</t>
  </si>
  <si>
    <t>EXP-003789</t>
  </si>
  <si>
    <t>INV-PKG-09-010-03789</t>
  </si>
  <si>
    <t>EXP-006613</t>
  </si>
  <si>
    <t>INV-PKG-03-034-06613</t>
  </si>
  <si>
    <t>EXP-006703</t>
  </si>
  <si>
    <t>INV-PKG-03-019-06703</t>
  </si>
  <si>
    <t>EXP-000875</t>
  </si>
  <si>
    <t>2026-03-13</t>
  </si>
  <si>
    <t>INV-PKG-05-001-00875</t>
  </si>
  <si>
    <t>EXP-001701</t>
  </si>
  <si>
    <t>INV-PKG-01-022-01701</t>
  </si>
  <si>
    <t>EXP-002429</t>
  </si>
  <si>
    <t>INV-PKG-09-015-02429</t>
  </si>
  <si>
    <t>EXP-003385</t>
  </si>
  <si>
    <t>INV-PKG-05-026-03385</t>
  </si>
  <si>
    <t>EXP-003936</t>
  </si>
  <si>
    <t>INV-PKG-06-017-03936</t>
  </si>
  <si>
    <t>EXP-005265</t>
  </si>
  <si>
    <t>INV-PKG-05-016-05265</t>
  </si>
  <si>
    <t>EXP-005552</t>
  </si>
  <si>
    <t>INV-PKG-02-023-05552</t>
  </si>
  <si>
    <t>EXP-006434</t>
  </si>
  <si>
    <t>INV-PKG-04-030-06434</t>
  </si>
  <si>
    <t>EXP-006899</t>
  </si>
  <si>
    <t>INV-PKG-09-005-06899</t>
  </si>
  <si>
    <t>EXP-002007</t>
  </si>
  <si>
    <t>2026-03-14</t>
  </si>
  <si>
    <t>INV-PKG-07-013-02007</t>
  </si>
  <si>
    <t>EXP-002625</t>
  </si>
  <si>
    <t>INV-PKG-05-001-02625</t>
  </si>
  <si>
    <t>EXP-002819</t>
  </si>
  <si>
    <t>INV-PKG-09-020-02819</t>
  </si>
  <si>
    <t>EXP-005284</t>
  </si>
  <si>
    <t>INV-PKG-04-035-05284</t>
  </si>
  <si>
    <t>EXP-006726</t>
  </si>
  <si>
    <t>INV-PKG-06-007-06726</t>
  </si>
  <si>
    <t>EXP-006776</t>
  </si>
  <si>
    <t>INV-PKG-06-022-06776</t>
  </si>
  <si>
    <t>EXP-000001</t>
  </si>
  <si>
    <t>2026-03-15</t>
  </si>
  <si>
    <t>INV-PKG-01-002-00001</t>
  </si>
  <si>
    <t>EXP-001494</t>
  </si>
  <si>
    <t>INV-PKG-04-025-01494</t>
  </si>
  <si>
    <t>EXP-001690</t>
  </si>
  <si>
    <t>INV-PKG-10-011-01690</t>
  </si>
  <si>
    <t>EXP-002036</t>
  </si>
  <si>
    <t>INV-PKG-06-007-02036</t>
  </si>
  <si>
    <t>EXP-004681</t>
  </si>
  <si>
    <t>INV-PKG-01-027-04681</t>
  </si>
  <si>
    <t>EXP-006274</t>
  </si>
  <si>
    <t>INV-PKG-04-010-06274</t>
  </si>
  <si>
    <t>EXP-006392</t>
  </si>
  <si>
    <t>INV-PKG-02-023-06392</t>
  </si>
  <si>
    <t>EXP-001117</t>
  </si>
  <si>
    <t>2026-03-16</t>
  </si>
  <si>
    <t>INV-PKG-07-033-01117</t>
  </si>
  <si>
    <t>EXP-001513</t>
  </si>
  <si>
    <t>INV-PKG-03-009-01513</t>
  </si>
  <si>
    <t>EXP-001693</t>
  </si>
  <si>
    <t>INV-PKG-03-014-01693</t>
  </si>
  <si>
    <t>EXP-001873</t>
  </si>
  <si>
    <t>INV-PKG-03-019-01873</t>
  </si>
  <si>
    <t>EXP-001896</t>
  </si>
  <si>
    <t>INV-PKG-06-007-01896</t>
  </si>
  <si>
    <t>EXP-002612</t>
  </si>
  <si>
    <t>INV-PKG-02-023-02612</t>
  </si>
  <si>
    <t>EXP-003383</t>
  </si>
  <si>
    <t>INV-PKG-03-024-03383</t>
  </si>
  <si>
    <t>EXP-004529</t>
  </si>
  <si>
    <t>INV-PKG-09-015-04529</t>
  </si>
  <si>
    <t>EXP-000309</t>
  </si>
  <si>
    <t>2026-03-17</t>
  </si>
  <si>
    <t>INV-PKG-09-030-00309</t>
  </si>
  <si>
    <t>EXP-001471</t>
  </si>
  <si>
    <t>INV-PKG-01-002-01471</t>
  </si>
  <si>
    <t>EXP-002274</t>
  </si>
  <si>
    <t>INV-PKG-04-035-02274</t>
  </si>
  <si>
    <t>EXP-002438</t>
  </si>
  <si>
    <t>INV-PKG-08-024-02438</t>
  </si>
  <si>
    <t>EXP-003255</t>
  </si>
  <si>
    <t>BOQ-PKG-05-01265</t>
  </si>
  <si>
    <t>INV-PKG-05-001-03255</t>
  </si>
  <si>
    <t>EXP-004329</t>
  </si>
  <si>
    <t>INV-PKG-09-025-04329</t>
  </si>
  <si>
    <t>EXP-004887</t>
  </si>
  <si>
    <t>INV-PKG-07-023-04887</t>
  </si>
  <si>
    <t>EXP-005385</t>
  </si>
  <si>
    <t>INV-PKG-05-031-05385</t>
  </si>
  <si>
    <t>EXP-006469</t>
  </si>
  <si>
    <t>INV-PKG-09-030-06469</t>
  </si>
  <si>
    <t>EXP-006670</t>
  </si>
  <si>
    <t>INV-PKG-10-021-06670</t>
  </si>
  <si>
    <t>EXP-006914</t>
  </si>
  <si>
    <t>INV-PKG-04-020-06914</t>
  </si>
  <si>
    <t>EXP-002124</t>
  </si>
  <si>
    <t>2026-03-18</t>
  </si>
  <si>
    <t>INV-PKG-04-025-02124</t>
  </si>
  <si>
    <t>EXP-002175</t>
  </si>
  <si>
    <t>INV-PKG-05-006-02175</t>
  </si>
  <si>
    <t>EXP-002272</t>
  </si>
  <si>
    <t>INV-PKG-02-033-02272</t>
  </si>
  <si>
    <t>EXP-003453</t>
  </si>
  <si>
    <t>INV-PKG-03-024-03453</t>
  </si>
  <si>
    <t>EXP-004397</t>
  </si>
  <si>
    <t>INV-PKG-07-023-04397</t>
  </si>
  <si>
    <t>EXP-004871</t>
  </si>
  <si>
    <t>INV-PKG-01-007-04871</t>
  </si>
  <si>
    <t>EXP-005178</t>
  </si>
  <si>
    <t>INV-PKG-08-034-05178</t>
  </si>
  <si>
    <t>EXP-005193</t>
  </si>
  <si>
    <t>INV-PKG-03-014-05193</t>
  </si>
  <si>
    <t>EXP-006136</t>
  </si>
  <si>
    <t>INV-PKG-06-012-06136</t>
  </si>
  <si>
    <t>EXP-000612</t>
  </si>
  <si>
    <t>2026-03-19</t>
  </si>
  <si>
    <t>INV-PKG-02-018-00612</t>
  </si>
  <si>
    <t>EXP-002082</t>
  </si>
  <si>
    <t>INV-PKG-02-018-02082</t>
  </si>
  <si>
    <t>EXP-002136</t>
  </si>
  <si>
    <t>INV-PKG-06-002-02136</t>
  </si>
  <si>
    <t>EXP-004648</t>
  </si>
  <si>
    <t>INV-PKG-08-029-04648</t>
  </si>
  <si>
    <t>EXP-006743</t>
  </si>
  <si>
    <t>INV-PKG-03-024-06743</t>
  </si>
  <si>
    <t>EXP-000707</t>
  </si>
  <si>
    <t>2026-03-20</t>
  </si>
  <si>
    <t>INV-PKG-07-008-00707</t>
  </si>
  <si>
    <t>EXP-001756</t>
  </si>
  <si>
    <t>INV-PKG-06-007-01756</t>
  </si>
  <si>
    <t>EXP-001843</t>
  </si>
  <si>
    <t>INV-PKG-03-024-01843</t>
  </si>
  <si>
    <t>EXP-002164</t>
  </si>
  <si>
    <t>INV-PKG-04-030-02164</t>
  </si>
  <si>
    <t>EXP-002356</t>
  </si>
  <si>
    <t>INV-PKG-06-012-02356</t>
  </si>
  <si>
    <t>EXP-002422</t>
  </si>
  <si>
    <t>INV-PKG-02-008-02422</t>
  </si>
  <si>
    <t>EXP-003334</t>
  </si>
  <si>
    <t>INV-PKG-04-010-03334</t>
  </si>
  <si>
    <t>EXP-003526</t>
  </si>
  <si>
    <t>INV-PKG-06-027-03526</t>
  </si>
  <si>
    <t>EXP-003629</t>
  </si>
  <si>
    <t>INV-PKG-09-025-03629</t>
  </si>
  <si>
    <t>EXP-004298</t>
  </si>
  <si>
    <t>INV-PKG-08-029-04298</t>
  </si>
  <si>
    <t>EXP-004932</t>
  </si>
  <si>
    <t>INV-PKG-02-033-04932</t>
  </si>
  <si>
    <t>EXP-004960</t>
  </si>
  <si>
    <t>INV-PKG-10-026-04960</t>
  </si>
  <si>
    <t>EXP-005649</t>
  </si>
  <si>
    <t>INV-PKG-09-015-05649</t>
  </si>
  <si>
    <t>EXP-000328</t>
  </si>
  <si>
    <t>2026-03-21</t>
  </si>
  <si>
    <t>INV-PKG-08-014-00328</t>
  </si>
  <si>
    <t>EXP-002268</t>
  </si>
  <si>
    <t>INV-PKG-08-029-02268</t>
  </si>
  <si>
    <t>EXP-003551</t>
  </si>
  <si>
    <t>INV-PKG-01-017-03551</t>
  </si>
  <si>
    <t>EXP-004923</t>
  </si>
  <si>
    <t>INV-PKG-03-024-04923</t>
  </si>
  <si>
    <t>EXP-005467</t>
  </si>
  <si>
    <t>INV-PKG-07-008-05467</t>
  </si>
  <si>
    <t>EXP-006721</t>
  </si>
  <si>
    <t>INV-PKG-01-002-06721</t>
  </si>
  <si>
    <t>EXP-006775</t>
  </si>
  <si>
    <t>INV-PKG-05-021-06775</t>
  </si>
  <si>
    <t>EXP-006972</t>
  </si>
  <si>
    <t>INV-PKG-02-008-06972</t>
  </si>
  <si>
    <t>EXP-000779</t>
  </si>
  <si>
    <t>2026-03-22</t>
  </si>
  <si>
    <t>INV-PKG-09-010-00779</t>
  </si>
  <si>
    <t>EXP-000807</t>
  </si>
  <si>
    <t>INV-PKG-07-003-00807</t>
  </si>
  <si>
    <t>EXP-003257</t>
  </si>
  <si>
    <t>INV-PKG-07-003-03257</t>
  </si>
  <si>
    <t>EXP-003631</t>
  </si>
  <si>
    <t>INV-PKG-01-027-03631</t>
  </si>
  <si>
    <t>EXP-003831</t>
  </si>
  <si>
    <t>INV-PKG-01-017-03831</t>
  </si>
  <si>
    <t>EXP-006719</t>
  </si>
  <si>
    <t>INV-PKG-09-035-06719</t>
  </si>
  <si>
    <t>EXP-001290</t>
  </si>
  <si>
    <t>2026-03-23</t>
  </si>
  <si>
    <t>INV-PKG-10-031-01290</t>
  </si>
  <si>
    <t>EXP-001506</t>
  </si>
  <si>
    <t>INV-PKG-06-002-01506</t>
  </si>
  <si>
    <t>EXP-003538</t>
  </si>
  <si>
    <t>INV-PKG-08-004-03538</t>
  </si>
  <si>
    <t>EXP-003662</t>
  </si>
  <si>
    <t>INV-PKG-02-023-03662</t>
  </si>
  <si>
    <t>EXP-003955</t>
  </si>
  <si>
    <t>INV-PKG-05-001-03955</t>
  </si>
  <si>
    <t>EXP-004079</t>
  </si>
  <si>
    <t>INV-PKG-09-020-04079</t>
  </si>
  <si>
    <t>EXP-000495</t>
  </si>
  <si>
    <t>2026-03-24</t>
  </si>
  <si>
    <t>INV-PKG-05-006-00495</t>
  </si>
  <si>
    <t>EXP-000864</t>
  </si>
  <si>
    <t>INV-PKG-04-025-00864</t>
  </si>
  <si>
    <t>EXP-000966</t>
  </si>
  <si>
    <t>INV-PKG-06-022-00966</t>
  </si>
  <si>
    <t>EXP-002137</t>
  </si>
  <si>
    <t>INV-PKG-07-003-02137</t>
  </si>
  <si>
    <t>EXP-003349</t>
  </si>
  <si>
    <t>INV-PKG-09-025-03349</t>
  </si>
  <si>
    <t>EXP-005279</t>
  </si>
  <si>
    <t>INV-PKG-09-030-05279</t>
  </si>
  <si>
    <t>EXP-005487</t>
  </si>
  <si>
    <t>INV-PKG-07-028-05487</t>
  </si>
  <si>
    <t>EXP-006132</t>
  </si>
  <si>
    <t>INV-PKG-02-008-06132</t>
  </si>
  <si>
    <t>EXP-006249</t>
  </si>
  <si>
    <t>INV-PKG-09-020-06249</t>
  </si>
  <si>
    <t>EXP-006900</t>
  </si>
  <si>
    <t>INV-PKG-10-006-06900</t>
  </si>
  <si>
    <t>EXP-006956</t>
  </si>
  <si>
    <t>INV-PKG-06-027-06956</t>
  </si>
  <si>
    <t>EXP-000084</t>
  </si>
  <si>
    <t>2026-03-25</t>
  </si>
  <si>
    <t>INV-PKG-04-015-00084</t>
  </si>
  <si>
    <t>EXP-000369</t>
  </si>
  <si>
    <t>INV-PKG-09-020-00369</t>
  </si>
  <si>
    <t>EXP-000452</t>
  </si>
  <si>
    <t>INV-PKG-02-033-00452</t>
  </si>
  <si>
    <t>EXP-003188</t>
  </si>
  <si>
    <t>INV-PKG-08-004-03188</t>
  </si>
  <si>
    <t>EXP-004699</t>
  </si>
  <si>
    <t>INV-PKG-09-010-04699</t>
  </si>
  <si>
    <t>EXP-005029</t>
  </si>
  <si>
    <t>INV-PKG-09-025-05029</t>
  </si>
  <si>
    <t>EXP-005407</t>
  </si>
  <si>
    <t>INV-PKG-07-018-05407</t>
  </si>
  <si>
    <t>EXP-005942</t>
  </si>
  <si>
    <t>INV-PKG-02-028-05942</t>
  </si>
  <si>
    <t>EXP-006009</t>
  </si>
  <si>
    <t>INV-PKG-09-025-06009</t>
  </si>
  <si>
    <t>EXP-000330</t>
  </si>
  <si>
    <t>2026-03-26</t>
  </si>
  <si>
    <t>INV-PKG-10-016-00330</t>
  </si>
  <si>
    <t>EXP-001439</t>
  </si>
  <si>
    <t>INV-PKG-09-005-01439</t>
  </si>
  <si>
    <t>EXP-003076</t>
  </si>
  <si>
    <t>INV-PKG-06-032-03076</t>
  </si>
  <si>
    <t>EXP-003265</t>
  </si>
  <si>
    <t>INV-PKG-05-011-03265</t>
  </si>
  <si>
    <t>EXP-004134</t>
  </si>
  <si>
    <t>INV-PKG-04-005-04134</t>
  </si>
  <si>
    <t>EXP-004241</t>
  </si>
  <si>
    <t>INV-PKG-01-007-04241</t>
  </si>
  <si>
    <t>EXP-004403</t>
  </si>
  <si>
    <t>INV-PKG-03-029-04403</t>
  </si>
  <si>
    <t>EXP-005446</t>
  </si>
  <si>
    <t>INV-PKG-06-022-05446</t>
  </si>
  <si>
    <t>EXP-005728</t>
  </si>
  <si>
    <t>INV-PKG-08-024-05728</t>
  </si>
  <si>
    <t>EXP-005884</t>
  </si>
  <si>
    <t>INV-PKG-04-005-05884</t>
  </si>
  <si>
    <t>EXP-000948</t>
  </si>
  <si>
    <t>2026-03-27</t>
  </si>
  <si>
    <t>INV-PKG-08-004-00948</t>
  </si>
  <si>
    <t>EXP-002306</t>
  </si>
  <si>
    <t>INV-PKG-06-032-02306</t>
  </si>
  <si>
    <t>EXP-003141</t>
  </si>
  <si>
    <t>INV-PKG-01-027-03141</t>
  </si>
  <si>
    <t>EXP-003301</t>
  </si>
  <si>
    <t>INV-PKG-01-012-03301</t>
  </si>
  <si>
    <t>EXP-003531</t>
  </si>
  <si>
    <t>INV-PKG-01-032-03531</t>
  </si>
  <si>
    <t>EXP-004077</t>
  </si>
  <si>
    <t>INV-PKG-07-018-04077</t>
  </si>
  <si>
    <t>EXP-004373</t>
  </si>
  <si>
    <t>INV-PKG-03-034-04373</t>
  </si>
  <si>
    <t>EXP-006696</t>
  </si>
  <si>
    <t>INV-PKG-06-012-06696</t>
  </si>
  <si>
    <t>EXP-002820</t>
  </si>
  <si>
    <t>2026-03-28</t>
  </si>
  <si>
    <t>INV-PKG-10-021-02820</t>
  </si>
  <si>
    <t>EXP-003073</t>
  </si>
  <si>
    <t>INV-PKG-03-029-03073</t>
  </si>
  <si>
    <t>EXP-004602</t>
  </si>
  <si>
    <t>INV-PKG-02-018-04602</t>
  </si>
  <si>
    <t>EXP-005103</t>
  </si>
  <si>
    <t>INV-PKG-03-029-05103</t>
  </si>
  <si>
    <t>EXP-005621</t>
  </si>
  <si>
    <t>INV-PKG-01-022-05621</t>
  </si>
  <si>
    <t>EXP-005646</t>
  </si>
  <si>
    <t>INV-PKG-06-012-05646</t>
  </si>
  <si>
    <t>EXP-006293</t>
  </si>
  <si>
    <t>INV-PKG-03-029-06293</t>
  </si>
  <si>
    <t>EXP-006865</t>
  </si>
  <si>
    <t>INV-PKG-05-006-06865</t>
  </si>
  <si>
    <t>EXP-000862</t>
  </si>
  <si>
    <t>2026-03-29</t>
  </si>
  <si>
    <t>INV-PKG-02-023-00862</t>
  </si>
  <si>
    <t>EXP-000923</t>
  </si>
  <si>
    <t>INV-PKG-03-014-00923</t>
  </si>
  <si>
    <t>EXP-001596</t>
  </si>
  <si>
    <t>INV-PKG-06-022-01596</t>
  </si>
  <si>
    <t>EXP-002016</t>
  </si>
  <si>
    <t>INV-PKG-06-022-02016</t>
  </si>
  <si>
    <t>EXP-002495</t>
  </si>
  <si>
    <t>INV-PKG-05-011-02495</t>
  </si>
  <si>
    <t>EXP-003430</t>
  </si>
  <si>
    <t>INV-PKG-10-001-03430</t>
  </si>
  <si>
    <t>EXP-003514</t>
  </si>
  <si>
    <t>INV-PKG-04-015-03514</t>
  </si>
  <si>
    <t>EXP-003915</t>
  </si>
  <si>
    <t>INV-PKG-05-031-03915</t>
  </si>
  <si>
    <t>EXP-004021</t>
  </si>
  <si>
    <t>INV-PKG-01-032-04021</t>
  </si>
  <si>
    <t>EXP-005023</t>
  </si>
  <si>
    <t>BOQ-PKG-03-01043</t>
  </si>
  <si>
    <t>INV-PKG-03-019-05023</t>
  </si>
  <si>
    <t>EXP-006747</t>
  </si>
  <si>
    <t>INV-PKG-07-028-06747</t>
  </si>
  <si>
    <t>EXP-001626</t>
  </si>
  <si>
    <t>2026-03-30</t>
  </si>
  <si>
    <t>INV-PKG-06-017-01626</t>
  </si>
  <si>
    <t>EXP-001932</t>
  </si>
  <si>
    <t>INV-PKG-02-008-01932</t>
  </si>
  <si>
    <t>EXP-002951</t>
  </si>
  <si>
    <t>INV-PKG-01-012-02951</t>
  </si>
  <si>
    <t>EXP-004827</t>
  </si>
  <si>
    <t>INV-PKG-07-033-04827</t>
  </si>
  <si>
    <t>EXP-006065</t>
  </si>
  <si>
    <t>INV-PKG-05-011-06065</t>
  </si>
  <si>
    <t>EXP-000784</t>
  </si>
  <si>
    <t>2026-03-31</t>
  </si>
  <si>
    <t>INV-PKG-04-015-00784</t>
  </si>
  <si>
    <t>EXP-001177</t>
  </si>
  <si>
    <t>INV-PKG-07-023-01177</t>
  </si>
  <si>
    <t>EXP-001302</t>
  </si>
  <si>
    <t>INV-PKG-02-008-01302</t>
  </si>
  <si>
    <t>EXP-001842</t>
  </si>
  <si>
    <t>INV-PKG-02-023-01842</t>
  </si>
  <si>
    <t>EXP-001987</t>
  </si>
  <si>
    <t>INV-PKG-07-028-01987</t>
  </si>
  <si>
    <t>EXP-002208</t>
  </si>
  <si>
    <t>INV-PKG-08-004-02208</t>
  </si>
  <si>
    <t>EXP-002522</t>
  </si>
  <si>
    <t>INV-PKG-02-003-02522</t>
  </si>
  <si>
    <t>EXP-003338</t>
  </si>
  <si>
    <t>INV-PKG-08-014-03338</t>
  </si>
  <si>
    <t>EXP-003657</t>
  </si>
  <si>
    <t>INV-PKG-07-018-03657</t>
  </si>
  <si>
    <t>EXP-003881</t>
  </si>
  <si>
    <t>INV-PKG-01-032-03881</t>
  </si>
  <si>
    <t>EXP-005345</t>
  </si>
  <si>
    <t>INV-PKG-05-026-05345</t>
  </si>
  <si>
    <t>EXP-005554</t>
  </si>
  <si>
    <t>INV-PKG-04-025-05554</t>
  </si>
  <si>
    <t>EXP-005919</t>
  </si>
  <si>
    <t>INV-PKG-09-005-05919</t>
  </si>
  <si>
    <t>EXP-000045</t>
  </si>
  <si>
    <t>2026-04-01</t>
  </si>
  <si>
    <t>INV-PKG-05-011-00045</t>
  </si>
  <si>
    <t>2026-Q2</t>
  </si>
  <si>
    <t>EXP-001844</t>
  </si>
  <si>
    <t>INV-PKG-04-025-01844</t>
  </si>
  <si>
    <t>EXP-000339</t>
  </si>
  <si>
    <t>2026-04-02</t>
  </si>
  <si>
    <t>INV-PKG-09-025-00339</t>
  </si>
  <si>
    <t>EXP-001512</t>
  </si>
  <si>
    <t>INV-PKG-02-008-01512</t>
  </si>
  <si>
    <t>EXP-002545</t>
  </si>
  <si>
    <t>INV-PKG-05-026-02545</t>
  </si>
  <si>
    <t>EXP-002933</t>
  </si>
  <si>
    <t>INV-PKG-03-029-02933</t>
  </si>
  <si>
    <t>EXP-003325</t>
  </si>
  <si>
    <t>INV-PKG-05-001-03325</t>
  </si>
  <si>
    <t>EXP-003836</t>
  </si>
  <si>
    <t>INV-PKG-06-022-03836</t>
  </si>
  <si>
    <t>EXP-001964</t>
  </si>
  <si>
    <t>2026-04-03</t>
  </si>
  <si>
    <t>INV-PKG-04-005-01964</t>
  </si>
  <si>
    <t>EXP-002150</t>
  </si>
  <si>
    <t>INV-PKG-10-016-02150</t>
  </si>
  <si>
    <t>EXP-005166</t>
  </si>
  <si>
    <t>INV-PKG-06-022-05166</t>
  </si>
  <si>
    <t>EXP-006847</t>
  </si>
  <si>
    <t>INV-PKG-07-023-06847</t>
  </si>
  <si>
    <t>EXP-000655</t>
  </si>
  <si>
    <t>2026-04-04</t>
  </si>
  <si>
    <t>INV-PKG-05-026-00655</t>
  </si>
  <si>
    <t>EXP-001879</t>
  </si>
  <si>
    <t>INV-PKG-09-025-01879</t>
  </si>
  <si>
    <t>EXP-002126</t>
  </si>
  <si>
    <t>INV-PKG-06-027-02126</t>
  </si>
  <si>
    <t>EXP-005752</t>
  </si>
  <si>
    <t>INV-PKG-02-013-05752</t>
  </si>
  <si>
    <t>EXP-006236</t>
  </si>
  <si>
    <t>INV-PKG-06-007-06236</t>
  </si>
  <si>
    <t>EXP-000956</t>
  </si>
  <si>
    <t>2026-04-05</t>
  </si>
  <si>
    <t>INV-PKG-06-012-00956</t>
  </si>
  <si>
    <t>EXP-001373</t>
  </si>
  <si>
    <t>INV-PKG-03-009-01373</t>
  </si>
  <si>
    <t>EXP-001773</t>
  </si>
  <si>
    <t>INV-PKG-03-024-01773</t>
  </si>
  <si>
    <t>EXP-002734</t>
  </si>
  <si>
    <t>INV-PKG-04-005-02734</t>
  </si>
  <si>
    <t>EXP-002874</t>
  </si>
  <si>
    <t>INV-PKG-04-005-02874</t>
  </si>
  <si>
    <t>EXP-003397</t>
  </si>
  <si>
    <t>INV-PKG-07-003-03397</t>
  </si>
  <si>
    <t>EXP-003574</t>
  </si>
  <si>
    <t>INV-PKG-04-005-03574</t>
  </si>
  <si>
    <t>EXP-004168</t>
  </si>
  <si>
    <t>INV-PKG-08-004-04168</t>
  </si>
  <si>
    <t>EXP-004444</t>
  </si>
  <si>
    <t>INV-PKG-04-035-04444</t>
  </si>
  <si>
    <t>EXP-004611</t>
  </si>
  <si>
    <t>INV-PKG-01-027-04611</t>
  </si>
  <si>
    <t>EXP-006238</t>
  </si>
  <si>
    <t>INV-PKG-08-009-06238</t>
  </si>
  <si>
    <t>EXP-006281</t>
  </si>
  <si>
    <t>INV-PKG-01-017-06281</t>
  </si>
  <si>
    <t>EXP-006978</t>
  </si>
  <si>
    <t>INV-PKG-08-014-06978</t>
  </si>
  <si>
    <t>EXP-001374</t>
  </si>
  <si>
    <t>2026-04-06</t>
  </si>
  <si>
    <t>INV-PKG-04-010-01374</t>
  </si>
  <si>
    <t>EXP-001383</t>
  </si>
  <si>
    <t>INV-PKG-03-019-01383</t>
  </si>
  <si>
    <t>EXP-002400</t>
  </si>
  <si>
    <t>INV-PKG-10-021-02400</t>
  </si>
  <si>
    <t>EXP-004343</t>
  </si>
  <si>
    <t>INV-PKG-03-004-04343</t>
  </si>
  <si>
    <t>EXP-004591</t>
  </si>
  <si>
    <t>INV-PKG-01-007-04591</t>
  </si>
  <si>
    <t>EXP-005519</t>
  </si>
  <si>
    <t>INV-PKG-09-025-05519</t>
  </si>
  <si>
    <t>EXP-006509</t>
  </si>
  <si>
    <t>INV-PKG-09-035-06509</t>
  </si>
  <si>
    <t>EXP-000770</t>
  </si>
  <si>
    <t>2026-04-07</t>
  </si>
  <si>
    <t>INV-PKG-10-001-00770</t>
  </si>
  <si>
    <t>EXP-001547</t>
  </si>
  <si>
    <t>INV-PKG-07-008-01547</t>
  </si>
  <si>
    <t>EXP-001903</t>
  </si>
  <si>
    <t>INV-PKG-03-014-01903</t>
  </si>
  <si>
    <t>EXP-002441</t>
  </si>
  <si>
    <t>INV-PKG-01-027-02441</t>
  </si>
  <si>
    <t>EXP-002559</t>
  </si>
  <si>
    <t>INV-PKG-09-005-02559</t>
  </si>
  <si>
    <t>EXP-003276</t>
  </si>
  <si>
    <t>INV-PKG-06-022-03276</t>
  </si>
  <si>
    <t>EXP-003938</t>
  </si>
  <si>
    <t>INV-PKG-08-019-03938</t>
  </si>
  <si>
    <t>EXP-004452</t>
  </si>
  <si>
    <t>INV-PKG-02-008-04452</t>
  </si>
  <si>
    <t>EXP-006231</t>
  </si>
  <si>
    <t>INV-PKG-01-002-06231</t>
  </si>
  <si>
    <t>EXP-000129</t>
  </si>
  <si>
    <t>2026-04-08</t>
  </si>
  <si>
    <t>INV-PKG-09-025-00129</t>
  </si>
  <si>
    <t>EXP-001204</t>
  </si>
  <si>
    <t>INV-PKG-04-015-01204</t>
  </si>
  <si>
    <t>EXP-003731</t>
  </si>
  <si>
    <t>INV-PKG-01-022-03731</t>
  </si>
  <si>
    <t>EXP-005856</t>
  </si>
  <si>
    <t>INV-PKG-06-012-05856</t>
  </si>
  <si>
    <t>EXP-006812</t>
  </si>
  <si>
    <t>INV-PKG-02-023-06812</t>
  </si>
  <si>
    <t>EXP-006909</t>
  </si>
  <si>
    <t>INV-PKG-09-015-06909</t>
  </si>
  <si>
    <t>EXP-006968</t>
  </si>
  <si>
    <t>INV-PKG-08-004-06968</t>
  </si>
  <si>
    <t>EXP-000540</t>
  </si>
  <si>
    <t>2026-04-09</t>
  </si>
  <si>
    <t>INV-PKG-10-016-00540</t>
  </si>
  <si>
    <t>EXP-001396</t>
  </si>
  <si>
    <t>INV-PKG-06-032-01396</t>
  </si>
  <si>
    <t>EXP-001537</t>
  </si>
  <si>
    <t>INV-PKG-07-033-01537</t>
  </si>
  <si>
    <t>EXP-003214</t>
  </si>
  <si>
    <t>INV-PKG-04-030-03214</t>
  </si>
  <si>
    <t>EXP-003945</t>
  </si>
  <si>
    <t>INV-PKG-05-026-03945</t>
  </si>
  <si>
    <t>EXP-005564</t>
  </si>
  <si>
    <t>INV-PKG-04-035-05564</t>
  </si>
  <si>
    <t>EXP-000856</t>
  </si>
  <si>
    <t>2026-04-10</t>
  </si>
  <si>
    <t>INV-PKG-06-017-00856</t>
  </si>
  <si>
    <t>EXP-001173</t>
  </si>
  <si>
    <t>INV-PKG-03-019-01173</t>
  </si>
  <si>
    <t>EXP-002159</t>
  </si>
  <si>
    <t>INV-PKG-09-025-02159</t>
  </si>
  <si>
    <t>EXP-003295</t>
  </si>
  <si>
    <t>INV-PKG-05-006-03295</t>
  </si>
  <si>
    <t>EXP-005599</t>
  </si>
  <si>
    <t>INV-PKG-09-035-05599</t>
  </si>
  <si>
    <t>EXP-005892</t>
  </si>
  <si>
    <t>INV-PKG-02-013-05892</t>
  </si>
  <si>
    <t>EXP-006800</t>
  </si>
  <si>
    <t>INV-PKG-10-011-06800</t>
  </si>
  <si>
    <t>EXP-000729</t>
  </si>
  <si>
    <t>2026-04-11</t>
  </si>
  <si>
    <t>INV-PKG-09-030-00729</t>
  </si>
  <si>
    <t>EXP-001128</t>
  </si>
  <si>
    <t>INV-PKG-08-009-01128</t>
  </si>
  <si>
    <t>EXP-001600</t>
  </si>
  <si>
    <t>INV-PKG-10-026-01600</t>
  </si>
  <si>
    <t>EXP-002449</t>
  </si>
  <si>
    <t>INV-PKG-09-035-02449</t>
  </si>
  <si>
    <t>EXP-002773</t>
  </si>
  <si>
    <t>INV-PKG-03-009-02773</t>
  </si>
  <si>
    <t>EXP-003794</t>
  </si>
  <si>
    <t>INV-PKG-04-015-03794</t>
  </si>
  <si>
    <t>EXP-005126</t>
  </si>
  <si>
    <t>INV-PKG-06-017-05126</t>
  </si>
  <si>
    <t>EXP-006764</t>
  </si>
  <si>
    <t>INV-PKG-04-010-06764</t>
  </si>
  <si>
    <t>EXP-000109</t>
  </si>
  <si>
    <t>2026-04-12</t>
  </si>
  <si>
    <t>INV-PKG-09-005-00109</t>
  </si>
  <si>
    <t>EXP-001910</t>
  </si>
  <si>
    <t>BOQ-PKG-10-01910</t>
  </si>
  <si>
    <t>INV-PKG-10-021-01910</t>
  </si>
  <si>
    <t>EXP-002176</t>
  </si>
  <si>
    <t>INV-PKG-06-007-02176</t>
  </si>
  <si>
    <t>EXP-005630</t>
  </si>
  <si>
    <t>INV-PKG-10-031-05630</t>
  </si>
  <si>
    <t>EXP-005782</t>
  </si>
  <si>
    <t>BOQ-PKG-02-01802</t>
  </si>
  <si>
    <t>INV-PKG-02-008-05782</t>
  </si>
  <si>
    <t>EXP-005876</t>
  </si>
  <si>
    <t>INV-PKG-06-032-05876</t>
  </si>
  <si>
    <t>EXP-006480</t>
  </si>
  <si>
    <t>INV-PKG-10-006-06480</t>
  </si>
  <si>
    <t>EXP-006627</t>
  </si>
  <si>
    <t>INV-PKG-07-013-06627</t>
  </si>
  <si>
    <t>EXP-000823</t>
  </si>
  <si>
    <t>2026-04-13</t>
  </si>
  <si>
    <t>INV-PKG-03-019-00823</t>
  </si>
  <si>
    <t>EXP-002293</t>
  </si>
  <si>
    <t>INV-PKG-03-019-02293</t>
  </si>
  <si>
    <t>EXP-003262</t>
  </si>
  <si>
    <t>INV-PKG-02-008-03262</t>
  </si>
  <si>
    <t>EXP-005710</t>
  </si>
  <si>
    <t>INV-PKG-10-006-05710</t>
  </si>
  <si>
    <t>EXP-006618</t>
  </si>
  <si>
    <t>INV-PKG-08-004-06618</t>
  </si>
  <si>
    <t>EXP-000994</t>
  </si>
  <si>
    <t>2026-04-14</t>
  </si>
  <si>
    <t>INV-PKG-04-015-00994</t>
  </si>
  <si>
    <t>EXP-001391</t>
  </si>
  <si>
    <t>INV-PKG-01-027-01391</t>
  </si>
  <si>
    <t>EXP-003863</t>
  </si>
  <si>
    <t>INV-PKG-03-014-03863</t>
  </si>
  <si>
    <t>EXP-005809</t>
  </si>
  <si>
    <t>INV-PKG-09-035-05809</t>
  </si>
  <si>
    <t>EXP-006099</t>
  </si>
  <si>
    <t>INV-PKG-09-010-06099</t>
  </si>
  <si>
    <t>EXP-004605</t>
  </si>
  <si>
    <t>2026-04-15</t>
  </si>
  <si>
    <t>INV-PKG-05-021-04605</t>
  </si>
  <si>
    <t>EXP-004853</t>
  </si>
  <si>
    <t>INV-PKG-03-024-04853</t>
  </si>
  <si>
    <t>EXP-005597</t>
  </si>
  <si>
    <t>BOQ-PKG-07-01617</t>
  </si>
  <si>
    <t>INV-PKG-07-033-05597</t>
  </si>
  <si>
    <t>EXP-005940</t>
  </si>
  <si>
    <t>INV-PKG-10-026-05940</t>
  </si>
  <si>
    <t>EXP-000013</t>
  </si>
  <si>
    <t>2026-04-16</t>
  </si>
  <si>
    <t>INV-PKG-03-014-00013</t>
  </si>
  <si>
    <t>EXP-000156</t>
  </si>
  <si>
    <t>INV-PKG-06-017-00156</t>
  </si>
  <si>
    <t>EXP-000608</t>
  </si>
  <si>
    <t>INV-PKG-08-014-00608</t>
  </si>
  <si>
    <t>EXP-001206</t>
  </si>
  <si>
    <t>INV-PKG-06-017-01206</t>
  </si>
  <si>
    <t>EXP-002249</t>
  </si>
  <si>
    <t>INV-PKG-09-010-02249</t>
  </si>
  <si>
    <t>EXP-002606</t>
  </si>
  <si>
    <t>INV-PKG-06-017-02606</t>
  </si>
  <si>
    <t>EXP-003001</t>
  </si>
  <si>
    <t>INV-PKG-01-027-03001</t>
  </si>
  <si>
    <t>EXP-004363</t>
  </si>
  <si>
    <t>INV-PKG-03-024-04363</t>
  </si>
  <si>
    <t>EXP-005148</t>
  </si>
  <si>
    <t>INV-PKG-08-004-05148</t>
  </si>
  <si>
    <t>EXP-005233</t>
  </si>
  <si>
    <t>INV-PKG-03-019-05233</t>
  </si>
  <si>
    <t>EXP-003512</t>
  </si>
  <si>
    <t>2026-04-17</t>
  </si>
  <si>
    <t>INV-PKG-02-013-03512</t>
  </si>
  <si>
    <t>EXP-003900</t>
  </si>
  <si>
    <t>INV-PKG-10-016-03900</t>
  </si>
  <si>
    <t>EXP-006225</t>
  </si>
  <si>
    <t>INV-PKG-05-031-06225</t>
  </si>
  <si>
    <t>EXP-006337</t>
  </si>
  <si>
    <t>INV-PKG-07-003-06337</t>
  </si>
  <si>
    <t>EXP-003139</t>
  </si>
  <si>
    <t>2026-04-18</t>
  </si>
  <si>
    <t>INV-PKG-09-025-03139</t>
  </si>
  <si>
    <t>EXP-003353</t>
  </si>
  <si>
    <t>INV-PKG-03-029-03353</t>
  </si>
  <si>
    <t>EXP-006632</t>
  </si>
  <si>
    <t>INV-PKG-02-018-06632</t>
  </si>
  <si>
    <t>EXP-001976</t>
  </si>
  <si>
    <t>2026-04-19</t>
  </si>
  <si>
    <t>INV-PKG-06-017-01976</t>
  </si>
  <si>
    <t>EXP-003200</t>
  </si>
  <si>
    <t>INV-PKG-10-016-03200</t>
  </si>
  <si>
    <t>EXP-005057</t>
  </si>
  <si>
    <t>INV-PKG-07-018-05057</t>
  </si>
  <si>
    <t>EXP-000527</t>
  </si>
  <si>
    <t>2026-04-20</t>
  </si>
  <si>
    <t>INV-PKG-07-003-00527</t>
  </si>
  <si>
    <t>EXP-002103</t>
  </si>
  <si>
    <t>INV-PKG-03-004-02103</t>
  </si>
  <si>
    <t>EXP-002215</t>
  </si>
  <si>
    <t>INV-PKG-05-011-02215</t>
  </si>
  <si>
    <t>EXP-002974</t>
  </si>
  <si>
    <t>INV-PKG-04-035-02974</t>
  </si>
  <si>
    <t>EXP-003713</t>
  </si>
  <si>
    <t>INV-PKG-03-004-03713</t>
  </si>
  <si>
    <t>EXP-003913</t>
  </si>
  <si>
    <t>INV-PKG-03-029-03913</t>
  </si>
  <si>
    <t>EXP-005671</t>
  </si>
  <si>
    <t>INV-PKG-01-002-05671</t>
  </si>
  <si>
    <t>EXP-000849</t>
  </si>
  <si>
    <t>2026-04-21</t>
  </si>
  <si>
    <t>INV-PKG-09-010-00849</t>
  </si>
  <si>
    <t>EXP-001562</t>
  </si>
  <si>
    <t>INV-PKG-02-023-01562</t>
  </si>
  <si>
    <t>EXP-001590</t>
  </si>
  <si>
    <t>INV-PKG-10-016-01590</t>
  </si>
  <si>
    <t>EXP-001789</t>
  </si>
  <si>
    <t>INV-PKG-09-005-01789</t>
  </si>
  <si>
    <t>EXP-004158</t>
  </si>
  <si>
    <t>INV-PKG-08-029-04158</t>
  </si>
  <si>
    <t>EXP-004499</t>
  </si>
  <si>
    <t>INV-PKG-09-020-04499</t>
  </si>
  <si>
    <t>EXP-006302</t>
  </si>
  <si>
    <t>INV-PKG-02-003-06302</t>
  </si>
  <si>
    <t>EXP-006354</t>
  </si>
  <si>
    <t>INV-PKG-04-020-06354</t>
  </si>
  <si>
    <t>EXP-001024</t>
  </si>
  <si>
    <t>2026-04-22</t>
  </si>
  <si>
    <t>INV-PKG-04-010-01024</t>
  </si>
  <si>
    <t>EXP-001564</t>
  </si>
  <si>
    <t>INV-PKG-04-025-01564</t>
  </si>
  <si>
    <t>EXP-002829</t>
  </si>
  <si>
    <t>INV-PKG-09-030-02829</t>
  </si>
  <si>
    <t>EXP-003350</t>
  </si>
  <si>
    <t>INV-PKG-10-026-03350</t>
  </si>
  <si>
    <t>EXP-005792</t>
  </si>
  <si>
    <t>INV-PKG-02-018-05792</t>
  </si>
  <si>
    <t>EXP-005862</t>
  </si>
  <si>
    <t>INV-PKG-02-018-05862</t>
  </si>
  <si>
    <t>EXP-006328</t>
  </si>
  <si>
    <t>INV-PKG-08-029-06328</t>
  </si>
  <si>
    <t>EXP-006446</t>
  </si>
  <si>
    <t>INV-PKG-06-007-06446</t>
  </si>
  <si>
    <t>EXP-000843</t>
  </si>
  <si>
    <t>2026-04-23</t>
  </si>
  <si>
    <t>INV-PKG-03-004-00843</t>
  </si>
  <si>
    <t>EXP-004896</t>
  </si>
  <si>
    <t>INV-PKG-06-032-04896</t>
  </si>
  <si>
    <t>EXP-005690</t>
  </si>
  <si>
    <t>INV-PKG-10-021-05690</t>
  </si>
  <si>
    <t>EXP-006460</t>
  </si>
  <si>
    <t>INV-PKG-10-021-06460</t>
  </si>
  <si>
    <t>EXP-000093</t>
  </si>
  <si>
    <t>2026-04-24</t>
  </si>
  <si>
    <t>INV-PKG-03-024-00093</t>
  </si>
  <si>
    <t>EXP-002319</t>
  </si>
  <si>
    <t>INV-PKG-09-010-02319</t>
  </si>
  <si>
    <t>EXP-003741</t>
  </si>
  <si>
    <t>INV-PKG-01-032-03741</t>
  </si>
  <si>
    <t>EXP-005090</t>
  </si>
  <si>
    <t>INV-PKG-10-016-05090</t>
  </si>
  <si>
    <t>EXP-005122</t>
  </si>
  <si>
    <t>INV-PKG-02-013-05122</t>
  </si>
  <si>
    <t>EXP-006095</t>
  </si>
  <si>
    <t>INV-PKG-05-006-06095</t>
  </si>
  <si>
    <t>EXP-006181</t>
  </si>
  <si>
    <t>INV-PKG-01-022-06181</t>
  </si>
  <si>
    <t>EXP-000562</t>
  </si>
  <si>
    <t>2026-04-25</t>
  </si>
  <si>
    <t>INV-PKG-02-003-00562</t>
  </si>
  <si>
    <t>EXP-000660</t>
  </si>
  <si>
    <t>INV-PKG-10-031-00660</t>
  </si>
  <si>
    <t>EXP-001620</t>
  </si>
  <si>
    <t>INV-PKG-10-011-01620</t>
  </si>
  <si>
    <t>EXP-002079</t>
  </si>
  <si>
    <t>INV-PKG-09-015-02079</t>
  </si>
  <si>
    <t>EXP-004336</t>
  </si>
  <si>
    <t>INV-PKG-06-032-04336</t>
  </si>
  <si>
    <t>EXP-005033</t>
  </si>
  <si>
    <t>INV-PKG-03-029-05033</t>
  </si>
  <si>
    <t>EXP-005397</t>
  </si>
  <si>
    <t>INV-PKG-07-008-05397</t>
  </si>
  <si>
    <t>EXP-005947</t>
  </si>
  <si>
    <t>INV-PKG-07-033-05947</t>
  </si>
  <si>
    <t>EXP-006732</t>
  </si>
  <si>
    <t>INV-PKG-02-013-06732</t>
  </si>
  <si>
    <t>EXP-001082</t>
  </si>
  <si>
    <t>2026-04-26</t>
  </si>
  <si>
    <t>INV-PKG-02-033-01082</t>
  </si>
  <si>
    <t>EXP-001428</t>
  </si>
  <si>
    <t>INV-PKG-08-029-01428</t>
  </si>
  <si>
    <t>EXP-001938</t>
  </si>
  <si>
    <t>INV-PKG-08-014-01938</t>
  </si>
  <si>
    <t>EXP-002040</t>
  </si>
  <si>
    <t>INV-PKG-10-011-02040</t>
  </si>
  <si>
    <t>EXP-002808</t>
  </si>
  <si>
    <t>INV-PKG-08-009-02808</t>
  </si>
  <si>
    <t>EXP-004979</t>
  </si>
  <si>
    <t>INV-PKG-09-010-04979</t>
  </si>
  <si>
    <t>EXP-005169</t>
  </si>
  <si>
    <t>INV-PKG-09-025-05169</t>
  </si>
  <si>
    <t>EXP-005384</t>
  </si>
  <si>
    <t>INV-PKG-04-030-05384</t>
  </si>
  <si>
    <t>EXP-006064</t>
  </si>
  <si>
    <t>INV-PKG-04-010-06064</t>
  </si>
  <si>
    <t>EXP-006779</t>
  </si>
  <si>
    <t>INV-PKG-09-025-06779</t>
  </si>
  <si>
    <t>EXP-001695</t>
  </si>
  <si>
    <t>2026-04-27</t>
  </si>
  <si>
    <t>INV-PKG-05-016-01695</t>
  </si>
  <si>
    <t>EXP-001746</t>
  </si>
  <si>
    <t>INV-PKG-06-032-01746</t>
  </si>
  <si>
    <t>EXP-002841</t>
  </si>
  <si>
    <t>INV-PKG-01-007-02841</t>
  </si>
  <si>
    <t>EXP-003204</t>
  </si>
  <si>
    <t>INV-PKG-04-020-03204</t>
  </si>
  <si>
    <t>EXP-005035</t>
  </si>
  <si>
    <t>INV-PKG-05-031-05035</t>
  </si>
  <si>
    <t>EXP-006646</t>
  </si>
  <si>
    <t>INV-PKG-06-032-06646</t>
  </si>
  <si>
    <t>EXP-000615</t>
  </si>
  <si>
    <t>2026-04-28</t>
  </si>
  <si>
    <t>INV-PKG-05-021-00615</t>
  </si>
  <si>
    <t>EXP-000797</t>
  </si>
  <si>
    <t>INV-PKG-07-028-00797</t>
  </si>
  <si>
    <t>EXP-000144</t>
  </si>
  <si>
    <t>2026-04-29</t>
  </si>
  <si>
    <t>INV-PKG-04-005-00144</t>
  </si>
  <si>
    <t>EXP-000234</t>
  </si>
  <si>
    <t>INV-PKG-04-025-00234</t>
  </si>
  <si>
    <t>EXP-002131</t>
  </si>
  <si>
    <t>INV-PKG-01-032-02131</t>
  </si>
  <si>
    <t>EXP-002390</t>
  </si>
  <si>
    <t>INV-PKG-10-011-02390</t>
  </si>
  <si>
    <t>EXP-002507</t>
  </si>
  <si>
    <t>INV-PKG-07-023-02507</t>
  </si>
  <si>
    <t>EXP-002767</t>
  </si>
  <si>
    <t>INV-PKG-07-003-02767</t>
  </si>
  <si>
    <t>EXP-003159</t>
  </si>
  <si>
    <t>INV-PKG-09-010-03159</t>
  </si>
  <si>
    <t>EXP-003708</t>
  </si>
  <si>
    <t>INV-PKG-08-034-03708</t>
  </si>
  <si>
    <t>EXP-003856</t>
  </si>
  <si>
    <t>INV-PKG-06-007-03856</t>
  </si>
  <si>
    <t>EXP-005887</t>
  </si>
  <si>
    <t>INV-PKG-07-008-05887</t>
  </si>
  <si>
    <t>EXP-006376</t>
  </si>
  <si>
    <t>INV-PKG-06-007-06376</t>
  </si>
  <si>
    <t>EXP-000787</t>
  </si>
  <si>
    <t>2026-04-30</t>
  </si>
  <si>
    <t>INV-PKG-07-018-00787</t>
  </si>
  <si>
    <t>EXP-001277</t>
  </si>
  <si>
    <t>INV-PKG-07-018-01277</t>
  </si>
  <si>
    <t>EXP-002018</t>
  </si>
  <si>
    <t>INV-PKG-08-024-02018</t>
  </si>
  <si>
    <t>EXP-003495</t>
  </si>
  <si>
    <t>INV-PKG-05-031-03495</t>
  </si>
  <si>
    <t>EXP-005535</t>
  </si>
  <si>
    <t>INV-PKG-05-006-05535</t>
  </si>
  <si>
    <t>EXP-006094</t>
  </si>
  <si>
    <t>INV-PKG-04-005-06094</t>
  </si>
  <si>
    <t>EXP-006950</t>
  </si>
  <si>
    <t>INV-PKG-10-021-06950</t>
  </si>
  <si>
    <t>EXP-000464</t>
  </si>
  <si>
    <t>2026-05-01</t>
  </si>
  <si>
    <t>INV-PKG-04-010-00464</t>
  </si>
  <si>
    <t>EXP-000521</t>
  </si>
  <si>
    <t>INV-PKG-01-032-00521</t>
  </si>
  <si>
    <t>EXP-001723</t>
  </si>
  <si>
    <t>INV-PKG-03-009-01723</t>
  </si>
  <si>
    <t>EXP-002210</t>
  </si>
  <si>
    <t>INV-PKG-10-006-02210</t>
  </si>
  <si>
    <t>EXP-002915</t>
  </si>
  <si>
    <t>INV-PKG-05-011-02915</t>
  </si>
  <si>
    <t>EXP-002918</t>
  </si>
  <si>
    <t>INV-PKG-08-014-02918</t>
  </si>
  <si>
    <t>EXP-003000</t>
  </si>
  <si>
    <t>INV-PKG-10-026-03000</t>
  </si>
  <si>
    <t>EXP-003058</t>
  </si>
  <si>
    <t>INV-PKG-08-014-03058</t>
  </si>
  <si>
    <t>EXP-003345</t>
  </si>
  <si>
    <t>INV-PKG-05-021-03345</t>
  </si>
  <si>
    <t>EXP-003371</t>
  </si>
  <si>
    <t>INV-PKG-01-012-03371</t>
  </si>
  <si>
    <t>EXP-003792</t>
  </si>
  <si>
    <t>INV-PKG-02-013-03792</t>
  </si>
  <si>
    <t>EXP-005254</t>
  </si>
  <si>
    <t>INV-PKG-04-005-05254</t>
  </si>
  <si>
    <t>EXP-005777</t>
  </si>
  <si>
    <t>INV-PKG-07-003-05777</t>
  </si>
  <si>
    <t>EXP-006564</t>
  </si>
  <si>
    <t>INV-PKG-04-020-06564</t>
  </si>
  <si>
    <t>EXP-002226</t>
  </si>
  <si>
    <t>2026-05-02</t>
  </si>
  <si>
    <t>INV-PKG-06-022-02226</t>
  </si>
  <si>
    <t>EXP-002348</t>
  </si>
  <si>
    <t>INV-PKG-08-004-02348</t>
  </si>
  <si>
    <t>EXP-002903</t>
  </si>
  <si>
    <t>INV-PKG-03-034-02903</t>
  </si>
  <si>
    <t>EXP-003082</t>
  </si>
  <si>
    <t>INV-PKG-02-003-03082</t>
  </si>
  <si>
    <t>EXP-004240</t>
  </si>
  <si>
    <t>INV-PKG-10-006-04240</t>
  </si>
  <si>
    <t>EXP-004937</t>
  </si>
  <si>
    <t>INV-PKG-07-003-04937</t>
  </si>
  <si>
    <t>EXP-005476</t>
  </si>
  <si>
    <t>INV-PKG-06-017-05476</t>
  </si>
  <si>
    <t>EXP-000182</t>
  </si>
  <si>
    <t>2026-05-03</t>
  </si>
  <si>
    <t>INV-PKG-02-008-00182</t>
  </si>
  <si>
    <t>EXP-002399</t>
  </si>
  <si>
    <t>INV-PKG-09-020-02399</t>
  </si>
  <si>
    <t>EXP-002428</t>
  </si>
  <si>
    <t>INV-PKG-08-014-02428</t>
  </si>
  <si>
    <t>EXP-002469</t>
  </si>
  <si>
    <t>INV-PKG-09-020-02469</t>
  </si>
  <si>
    <t>EXP-003982</t>
  </si>
  <si>
    <t>INV-PKG-02-028-03982</t>
  </si>
  <si>
    <t>EXP-004230</t>
  </si>
  <si>
    <t>INV-PKG-10-031-04230</t>
  </si>
  <si>
    <t>EXP-005550</t>
  </si>
  <si>
    <t>INV-PKG-10-021-05550</t>
  </si>
  <si>
    <t>EXP-006255</t>
  </si>
  <si>
    <t>INV-PKG-05-026-06255</t>
  </si>
  <si>
    <t>EXP-006889</t>
  </si>
  <si>
    <t>INV-PKG-09-030-06889</t>
  </si>
  <si>
    <t>EXP-000187</t>
  </si>
  <si>
    <t>2026-05-04</t>
  </si>
  <si>
    <t>INV-PKG-07-013-00187</t>
  </si>
  <si>
    <t>EXP-002128</t>
  </si>
  <si>
    <t>INV-PKG-08-029-02128</t>
  </si>
  <si>
    <t>EXP-003322</t>
  </si>
  <si>
    <t>INV-PKG-02-033-03322</t>
  </si>
  <si>
    <t>EXP-004721</t>
  </si>
  <si>
    <t>INV-PKG-01-032-04721</t>
  </si>
  <si>
    <t>EXP-005895</t>
  </si>
  <si>
    <t>INV-PKG-05-016-05895</t>
  </si>
  <si>
    <t>EXP-006450</t>
  </si>
  <si>
    <t>INV-PKG-10-011-06450</t>
  </si>
  <si>
    <t>EXP-006598</t>
  </si>
  <si>
    <t>INV-PKG-08-019-06598</t>
  </si>
  <si>
    <t>EXP-001207</t>
  </si>
  <si>
    <t>2026-05-05</t>
  </si>
  <si>
    <t>INV-PKG-07-018-01207</t>
  </si>
  <si>
    <t>EXP-001785</t>
  </si>
  <si>
    <t>INV-PKG-05-001-01785</t>
  </si>
  <si>
    <t>EXP-003995</t>
  </si>
  <si>
    <t>INV-PKG-05-006-03995</t>
  </si>
  <si>
    <t>EXP-000140</t>
  </si>
  <si>
    <t>2026-05-06</t>
  </si>
  <si>
    <t>INV-PKG-10-001-00140</t>
  </si>
  <si>
    <t>EXP-001019</t>
  </si>
  <si>
    <t>INV-PKG-09-005-01019</t>
  </si>
  <si>
    <t>EXP-001283</t>
  </si>
  <si>
    <t>INV-PKG-03-024-01283</t>
  </si>
  <si>
    <t>EXP-002070</t>
  </si>
  <si>
    <t>INV-PKG-10-006-02070</t>
  </si>
  <si>
    <t>EXP-002095</t>
  </si>
  <si>
    <t>INV-PKG-05-031-02095</t>
  </si>
  <si>
    <t>EXP-002277</t>
  </si>
  <si>
    <t>INV-PKG-07-003-02277</t>
  </si>
  <si>
    <t>EXP-002810</t>
  </si>
  <si>
    <t>INV-PKG-10-011-02810</t>
  </si>
  <si>
    <t>EXP-003600</t>
  </si>
  <si>
    <t>INV-PKG-10-031-03600</t>
  </si>
  <si>
    <t>EXP-001894</t>
  </si>
  <si>
    <t>2026-05-07</t>
  </si>
  <si>
    <t>INV-PKG-04-005-01894</t>
  </si>
  <si>
    <t>EXP-003390</t>
  </si>
  <si>
    <t>INV-PKG-10-031-03390</t>
  </si>
  <si>
    <t>EXP-004486</t>
  </si>
  <si>
    <t>INV-PKG-06-007-04486</t>
  </si>
  <si>
    <t>EXP-005289</t>
  </si>
  <si>
    <t>INV-PKG-09-005-05289</t>
  </si>
  <si>
    <t>EXP-006303</t>
  </si>
  <si>
    <t>INV-PKG-03-004-06303</t>
  </si>
  <si>
    <t>EXP-000486</t>
  </si>
  <si>
    <t>2026-05-08</t>
  </si>
  <si>
    <t>INV-PKG-06-032-00486</t>
  </si>
  <si>
    <t>EXP-001029</t>
  </si>
  <si>
    <t>INV-PKG-09-015-01029</t>
  </si>
  <si>
    <t>EXP-001235</t>
  </si>
  <si>
    <t>INV-PKG-05-011-01235</t>
  </si>
  <si>
    <t>EXP-002099</t>
  </si>
  <si>
    <t>INV-PKG-09-035-02099</t>
  </si>
  <si>
    <t>EXP-002129</t>
  </si>
  <si>
    <t>INV-PKG-09-030-02129</t>
  </si>
  <si>
    <t>EXP-002281</t>
  </si>
  <si>
    <t>INV-PKG-01-007-02281</t>
  </si>
  <si>
    <t>EXP-002904</t>
  </si>
  <si>
    <t>INV-PKG-04-035-02904</t>
  </si>
  <si>
    <t>EXP-002952</t>
  </si>
  <si>
    <t>INV-PKG-02-013-02952</t>
  </si>
  <si>
    <t>EXP-004394</t>
  </si>
  <si>
    <t>INV-PKG-04-020-04394</t>
  </si>
  <si>
    <t>EXP-004776</t>
  </si>
  <si>
    <t>INV-PKG-06-017-04776</t>
  </si>
  <si>
    <t>EXP-005724</t>
  </si>
  <si>
    <t>INV-PKG-04-020-05724</t>
  </si>
  <si>
    <t>EXP-006585</t>
  </si>
  <si>
    <t>INV-PKG-05-006-06585</t>
  </si>
  <si>
    <t>EXP-006790</t>
  </si>
  <si>
    <t>INV-PKG-10-001-06790</t>
  </si>
  <si>
    <t>EXP-002182</t>
  </si>
  <si>
    <t>2026-05-09</t>
  </si>
  <si>
    <t>INV-PKG-02-013-02182</t>
  </si>
  <si>
    <t>EXP-002389</t>
  </si>
  <si>
    <t>INV-PKG-09-010-02389</t>
  </si>
  <si>
    <t>EXP-002971</t>
  </si>
  <si>
    <t>INV-PKG-01-032-02971</t>
  </si>
  <si>
    <t>EXP-003201</t>
  </si>
  <si>
    <t>INV-PKG-01-017-03201</t>
  </si>
  <si>
    <t>EXP-004070</t>
  </si>
  <si>
    <t>INV-PKG-10-011-04070</t>
  </si>
  <si>
    <t>EXP-005054</t>
  </si>
  <si>
    <t>INV-PKG-04-015-05054</t>
  </si>
  <si>
    <t>EXP-005648</t>
  </si>
  <si>
    <t>INV-PKG-08-014-05648</t>
  </si>
  <si>
    <t>EXP-000353</t>
  </si>
  <si>
    <t>2026-05-10</t>
  </si>
  <si>
    <t>INV-PKG-03-004-00353</t>
  </si>
  <si>
    <t>EXP-001664</t>
  </si>
  <si>
    <t>INV-PKG-04-020-01664</t>
  </si>
  <si>
    <t>EXP-002153</t>
  </si>
  <si>
    <t>INV-PKG-03-019-02153</t>
  </si>
  <si>
    <t>EXP-002845</t>
  </si>
  <si>
    <t>INV-PKG-05-011-02845</t>
  </si>
  <si>
    <t>EXP-003540</t>
  </si>
  <si>
    <t>INV-PKG-10-006-03540</t>
  </si>
  <si>
    <t>EXP-004388</t>
  </si>
  <si>
    <t>INV-PKG-08-014-04388</t>
  </si>
  <si>
    <t>EXP-004866</t>
  </si>
  <si>
    <t>INV-PKG-06-002-04866</t>
  </si>
  <si>
    <t>EXP-005239</t>
  </si>
  <si>
    <t>INV-PKG-09-025-05239</t>
  </si>
  <si>
    <t>EXP-005292</t>
  </si>
  <si>
    <t>INV-PKG-02-008-05292</t>
  </si>
  <si>
    <t>EXP-006750</t>
  </si>
  <si>
    <t>INV-PKG-10-031-06750</t>
  </si>
  <si>
    <t>EXP-003118</t>
  </si>
  <si>
    <t>2026-05-11</t>
  </si>
  <si>
    <t>INV-PKG-08-004-03118</t>
  </si>
  <si>
    <t>EXP-003621</t>
  </si>
  <si>
    <t>INV-PKG-01-017-03621</t>
  </si>
  <si>
    <t>EXP-003714</t>
  </si>
  <si>
    <t>INV-PKG-04-005-03714</t>
  </si>
  <si>
    <t>EXP-003876</t>
  </si>
  <si>
    <t>INV-PKG-06-027-03876</t>
  </si>
  <si>
    <t>EXP-003890</t>
  </si>
  <si>
    <t>INV-PKG-10-006-03890</t>
  </si>
  <si>
    <t>EXP-005364</t>
  </si>
  <si>
    <t>INV-PKG-04-010-05364</t>
  </si>
  <si>
    <t>EXP-005587</t>
  </si>
  <si>
    <t>INV-PKG-07-023-05587</t>
  </si>
  <si>
    <t>EXP-006415</t>
  </si>
  <si>
    <t>INV-PKG-05-011-06415</t>
  </si>
  <si>
    <t>EXP-006582</t>
  </si>
  <si>
    <t>INV-PKG-02-003-06582</t>
  </si>
  <si>
    <t>EXP-002061</t>
  </si>
  <si>
    <t>2026-05-12</t>
  </si>
  <si>
    <t>INV-PKG-01-032-02061</t>
  </si>
  <si>
    <t>EXP-004523</t>
  </si>
  <si>
    <t>INV-PKG-03-009-04523</t>
  </si>
  <si>
    <t>EXP-006650</t>
  </si>
  <si>
    <t>INV-PKG-10-001-06650</t>
  </si>
  <si>
    <t>EXP-000718</t>
  </si>
  <si>
    <t>2026-05-13</t>
  </si>
  <si>
    <t>INV-PKG-08-019-00718</t>
  </si>
  <si>
    <t>EXP-001965</t>
  </si>
  <si>
    <t>INV-PKG-05-006-01965</t>
  </si>
  <si>
    <t>EXP-003361</t>
  </si>
  <si>
    <t>INV-PKG-01-002-03361</t>
  </si>
  <si>
    <t>EXP-003935</t>
  </si>
  <si>
    <t>BOQ-PKG-05-01945</t>
  </si>
  <si>
    <t>INV-PKG-05-016-03935</t>
  </si>
  <si>
    <t>EXP-004348</t>
  </si>
  <si>
    <t>INV-PKG-08-009-04348</t>
  </si>
  <si>
    <t>EXP-006098</t>
  </si>
  <si>
    <t>INV-PKG-08-009-06098</t>
  </si>
  <si>
    <t>EXP-006112</t>
  </si>
  <si>
    <t>INV-PKG-02-023-06112</t>
  </si>
  <si>
    <t>EXP-000286</t>
  </si>
  <si>
    <t>2026-05-14</t>
  </si>
  <si>
    <t>INV-PKG-06-007-00286</t>
  </si>
  <si>
    <t>EXP-001458</t>
  </si>
  <si>
    <t>INV-PKG-08-024-01458</t>
  </si>
  <si>
    <t>EXP-002712</t>
  </si>
  <si>
    <t>INV-PKG-02-018-02712</t>
  </si>
  <si>
    <t>EXP-003083</t>
  </si>
  <si>
    <t>INV-PKG-03-004-03083</t>
  </si>
  <si>
    <t>EXP-003109</t>
  </si>
  <si>
    <t>INV-PKG-09-030-03109</t>
  </si>
  <si>
    <t>EXP-003202</t>
  </si>
  <si>
    <t>INV-PKG-02-018-03202</t>
  </si>
  <si>
    <t>EXP-003355</t>
  </si>
  <si>
    <t>INV-PKG-05-031-03355</t>
  </si>
  <si>
    <t>EXP-003524</t>
  </si>
  <si>
    <t>INV-PKG-04-025-03524</t>
  </si>
  <si>
    <t>EXP-003744</t>
  </si>
  <si>
    <t>INV-PKG-04-035-03744</t>
  </si>
  <si>
    <t>EXP-003951</t>
  </si>
  <si>
    <t>INV-PKG-01-032-03951</t>
  </si>
  <si>
    <t>EXP-004355</t>
  </si>
  <si>
    <t>INV-PKG-05-016-04355</t>
  </si>
  <si>
    <t>EXP-004462</t>
  </si>
  <si>
    <t>INV-PKG-02-018-04462</t>
  </si>
  <si>
    <t>EXP-005410</t>
  </si>
  <si>
    <t>INV-PKG-10-021-05410</t>
  </si>
  <si>
    <t>EXP-005496</t>
  </si>
  <si>
    <t>INV-PKG-06-002-05496</t>
  </si>
  <si>
    <t>EXP-005523</t>
  </si>
  <si>
    <t>INV-PKG-03-029-05523</t>
  </si>
  <si>
    <t>EXP-000584</t>
  </si>
  <si>
    <t>2026-05-15</t>
  </si>
  <si>
    <t>INV-PKG-04-025-00584</t>
  </si>
  <si>
    <t>EXP-000692</t>
  </si>
  <si>
    <t>INV-PKG-02-028-00692</t>
  </si>
  <si>
    <t>EXP-000963</t>
  </si>
  <si>
    <t>INV-PKG-03-019-00963</t>
  </si>
  <si>
    <t>EXP-002161</t>
  </si>
  <si>
    <t>INV-PKG-01-027-02161</t>
  </si>
  <si>
    <t>EXP-002486</t>
  </si>
  <si>
    <t>INV-PKG-06-002-02486</t>
  </si>
  <si>
    <t>EXP-003576</t>
  </si>
  <si>
    <t>INV-PKG-06-007-03576</t>
  </si>
  <si>
    <t>EXP-004571</t>
  </si>
  <si>
    <t>INV-PKG-01-022-04571</t>
  </si>
  <si>
    <t>EXP-005031</t>
  </si>
  <si>
    <t>INV-PKG-01-027-05031</t>
  </si>
  <si>
    <t>EXP-005131</t>
  </si>
  <si>
    <t>INV-PKG-01-022-05131</t>
  </si>
  <si>
    <t>EXP-006478</t>
  </si>
  <si>
    <t>INV-PKG-08-004-06478</t>
  </si>
  <si>
    <t>EXP-006679</t>
  </si>
  <si>
    <t>INV-PKG-09-030-06679</t>
  </si>
  <si>
    <t>EXP-000118</t>
  </si>
  <si>
    <t>2026-05-16</t>
  </si>
  <si>
    <t>INV-PKG-08-014-00118</t>
  </si>
  <si>
    <t>EXP-000126</t>
  </si>
  <si>
    <t>INV-PKG-06-022-00126</t>
  </si>
  <si>
    <t>EXP-000204</t>
  </si>
  <si>
    <t>INV-PKG-04-030-00204</t>
  </si>
  <si>
    <t>EXP-000398</t>
  </si>
  <si>
    <t>INV-PKG-08-014-00398</t>
  </si>
  <si>
    <t>EXP-002575</t>
  </si>
  <si>
    <t>INV-PKG-05-021-02575</t>
  </si>
  <si>
    <t>EXP-005533</t>
  </si>
  <si>
    <t>INV-PKG-03-004-05533</t>
  </si>
  <si>
    <t>EXP-002763</t>
  </si>
  <si>
    <t>2026-05-17</t>
  </si>
  <si>
    <t>INV-PKG-03-034-02763</t>
  </si>
  <si>
    <t>EXP-005079</t>
  </si>
  <si>
    <t>INV-PKG-09-005-05079</t>
  </si>
  <si>
    <t>EXP-005332</t>
  </si>
  <si>
    <t>INV-PKG-02-013-05332</t>
  </si>
  <si>
    <t>EXP-005930</t>
  </si>
  <si>
    <t>INV-PKG-10-016-05930</t>
  </si>
  <si>
    <t>EXP-002954</t>
  </si>
  <si>
    <t>2026-05-18</t>
  </si>
  <si>
    <t>INV-PKG-04-015-02954</t>
  </si>
  <si>
    <t>EXP-003208</t>
  </si>
  <si>
    <t>INV-PKG-08-024-03208</t>
  </si>
  <si>
    <t>EXP-004120</t>
  </si>
  <si>
    <t>INV-PKG-10-026-04120</t>
  </si>
  <si>
    <t>EXP-005515</t>
  </si>
  <si>
    <t>INV-PKG-05-021-05515</t>
  </si>
  <si>
    <t>EXP-006813</t>
  </si>
  <si>
    <t>INV-PKG-03-024-06813</t>
  </si>
  <si>
    <t>EXP-001320</t>
  </si>
  <si>
    <t>2026-05-19</t>
  </si>
  <si>
    <t>INV-PKG-10-026-01320</t>
  </si>
  <si>
    <t>EXP-002749</t>
  </si>
  <si>
    <t>INV-PKG-09-020-02749</t>
  </si>
  <si>
    <t>EXP-003487</t>
  </si>
  <si>
    <t>INV-PKG-07-023-03487</t>
  </si>
  <si>
    <t>EXP-003692</t>
  </si>
  <si>
    <t>INV-PKG-02-018-03692</t>
  </si>
  <si>
    <t>EXP-003891</t>
  </si>
  <si>
    <t>INV-PKG-01-007-03891</t>
  </si>
  <si>
    <t>EXP-003973</t>
  </si>
  <si>
    <t>INV-PKG-03-019-03973</t>
  </si>
  <si>
    <t>EXP-004384</t>
  </si>
  <si>
    <t>INV-PKG-04-010-04384</t>
  </si>
  <si>
    <t>EXP-005154</t>
  </si>
  <si>
    <t>INV-PKG-04-010-05154</t>
  </si>
  <si>
    <t>EXP-005575</t>
  </si>
  <si>
    <t>INV-PKG-05-011-05575</t>
  </si>
  <si>
    <t>EXP-001875</t>
  </si>
  <si>
    <t>2026-05-20</t>
  </si>
  <si>
    <t>INV-PKG-05-021-01875</t>
  </si>
  <si>
    <t>EXP-002996</t>
  </si>
  <si>
    <t>INV-PKG-06-022-02996</t>
  </si>
  <si>
    <t>EXP-003742</t>
  </si>
  <si>
    <t>INV-PKG-02-033-03742</t>
  </si>
  <si>
    <t>EXP-004289</t>
  </si>
  <si>
    <t>INV-PKG-09-020-04289</t>
  </si>
  <si>
    <t>EXP-005146</t>
  </si>
  <si>
    <t>INV-PKG-06-002-05146</t>
  </si>
  <si>
    <t>EXP-006575</t>
  </si>
  <si>
    <t>INV-PKG-05-031-06575</t>
  </si>
  <si>
    <t>EXP-001064</t>
  </si>
  <si>
    <t>2026-05-21</t>
  </si>
  <si>
    <t>INV-PKG-04-015-01064</t>
  </si>
  <si>
    <t>EXP-002312</t>
  </si>
  <si>
    <t>INV-PKG-02-003-02312</t>
  </si>
  <si>
    <t>EXP-002910</t>
  </si>
  <si>
    <t>INV-PKG-10-006-02910</t>
  </si>
  <si>
    <t>EXP-003760</t>
  </si>
  <si>
    <t>INV-PKG-10-016-03760</t>
  </si>
  <si>
    <t>EXP-004322</t>
  </si>
  <si>
    <t>INV-PKG-02-018-04322</t>
  </si>
  <si>
    <t>EXP-005815</t>
  </si>
  <si>
    <t>INV-PKG-05-006-05815</t>
  </si>
  <si>
    <t>EXP-006979</t>
  </si>
  <si>
    <t>INV-PKG-09-015-06979</t>
  </si>
  <si>
    <t>EXP-001043</t>
  </si>
  <si>
    <t>2026-05-22</t>
  </si>
  <si>
    <t>INV-PKG-03-029-01043</t>
  </si>
  <si>
    <t>EXP-001527</t>
  </si>
  <si>
    <t>INV-PKG-07-023-01527</t>
  </si>
  <si>
    <t>EXP-004334</t>
  </si>
  <si>
    <t>INV-PKG-04-030-04334</t>
  </si>
  <si>
    <t>EXP-006026</t>
  </si>
  <si>
    <t>INV-PKG-06-007-06026</t>
  </si>
  <si>
    <t>EXP-006336</t>
  </si>
  <si>
    <t>INV-PKG-06-002-06336</t>
  </si>
  <si>
    <t>EXP-003854</t>
  </si>
  <si>
    <t>2026-05-23</t>
  </si>
  <si>
    <t>INV-PKG-04-005-03854</t>
  </si>
  <si>
    <t>EXP-004207</t>
  </si>
  <si>
    <t>INV-PKG-07-008-04207</t>
  </si>
  <si>
    <t>EXP-005998</t>
  </si>
  <si>
    <t>INV-PKG-08-014-05998</t>
  </si>
  <si>
    <t>EXP-006937</t>
  </si>
  <si>
    <t>INV-PKG-07-008-06937</t>
  </si>
  <si>
    <t>EXP-000558</t>
  </si>
  <si>
    <t>2026-05-24</t>
  </si>
  <si>
    <t>INV-PKG-08-034-00558</t>
  </si>
  <si>
    <t>EXP-000824</t>
  </si>
  <si>
    <t>INV-PKG-04-020-00824</t>
  </si>
  <si>
    <t>EXP-002573</t>
  </si>
  <si>
    <t>INV-PKG-03-019-02573</t>
  </si>
  <si>
    <t>EXP-002972</t>
  </si>
  <si>
    <t>INV-PKG-02-033-02972</t>
  </si>
  <si>
    <t>EXP-003225</t>
  </si>
  <si>
    <t>INV-PKG-05-006-03225</t>
  </si>
  <si>
    <t>EXP-003764</t>
  </si>
  <si>
    <t>INV-PKG-04-020-03764</t>
  </si>
  <si>
    <t>EXP-005183</t>
  </si>
  <si>
    <t>INV-PKG-03-004-05183</t>
  </si>
  <si>
    <t>EXP-005270</t>
  </si>
  <si>
    <t>INV-PKG-10-021-05270</t>
  </si>
  <si>
    <t>EXP-005473</t>
  </si>
  <si>
    <t>INV-PKG-03-014-05473</t>
  </si>
  <si>
    <t>EXP-006403</t>
  </si>
  <si>
    <t>INV-PKG-03-034-06403</t>
  </si>
  <si>
    <t>EXP-006486</t>
  </si>
  <si>
    <t>INV-PKG-06-012-06486</t>
  </si>
  <si>
    <t>EXP-000099</t>
  </si>
  <si>
    <t>2026-05-25</t>
  </si>
  <si>
    <t>INV-PKG-09-030-00099</t>
  </si>
  <si>
    <t>EXP-004656</t>
  </si>
  <si>
    <t>INV-PKG-06-002-04656</t>
  </si>
  <si>
    <t>EXP-004753</t>
  </si>
  <si>
    <t>INV-PKG-03-029-04753</t>
  </si>
  <si>
    <t>EXP-006071</t>
  </si>
  <si>
    <t>INV-PKG-01-017-06071</t>
  </si>
  <si>
    <t>EXP-006121</t>
  </si>
  <si>
    <t>INV-PKG-01-032-06121</t>
  </si>
  <si>
    <t>EXP-000628</t>
  </si>
  <si>
    <t>2026-05-26</t>
  </si>
  <si>
    <t>INV-PKG-08-034-00628</t>
  </si>
  <si>
    <t>EXP-000629</t>
  </si>
  <si>
    <t>INV-PKG-09-035-00629</t>
  </si>
  <si>
    <t>EXP-001802</t>
  </si>
  <si>
    <t>INV-PKG-02-018-01802</t>
  </si>
  <si>
    <t>EXP-002247</t>
  </si>
  <si>
    <t>INV-PKG-07-008-02247</t>
  </si>
  <si>
    <t>EXP-002380</t>
  </si>
  <si>
    <t>INV-PKG-10-001-02380</t>
  </si>
  <si>
    <t>EXP-004493</t>
  </si>
  <si>
    <t>INV-PKG-03-014-04493</t>
  </si>
  <si>
    <t>EXP-004685</t>
  </si>
  <si>
    <t>INV-PKG-05-031-04685</t>
  </si>
  <si>
    <t>EXP-001037</t>
  </si>
  <si>
    <t>2026-05-27</t>
  </si>
  <si>
    <t>INV-PKG-07-023-01037</t>
  </si>
  <si>
    <t>EXP-001047</t>
  </si>
  <si>
    <t>INV-PKG-07-033-01047</t>
  </si>
  <si>
    <t>EXP-001339</t>
  </si>
  <si>
    <t>INV-PKG-09-010-01339</t>
  </si>
  <si>
    <t>EXP-001803</t>
  </si>
  <si>
    <t>INV-PKG-03-019-01803</t>
  </si>
  <si>
    <t>EXP-002518</t>
  </si>
  <si>
    <t>INV-PKG-08-034-02518</t>
  </si>
  <si>
    <t>EXP-004794</t>
  </si>
  <si>
    <t>INV-PKG-04-035-04794</t>
  </si>
  <si>
    <t>EXP-005163</t>
  </si>
  <si>
    <t>INV-PKG-03-019-05163</t>
  </si>
  <si>
    <t>EXP-006311</t>
  </si>
  <si>
    <t>INV-PKG-01-012-06311</t>
  </si>
  <si>
    <t>EXP-006573</t>
  </si>
  <si>
    <t>INV-PKG-03-029-06573</t>
  </si>
  <si>
    <t>EXP-006667</t>
  </si>
  <si>
    <t>INV-PKG-07-018-06667</t>
  </si>
  <si>
    <t>EXP-006836</t>
  </si>
  <si>
    <t>INV-PKG-06-012-06836</t>
  </si>
  <si>
    <t>EXP-000362</t>
  </si>
  <si>
    <t>2026-05-28</t>
  </si>
  <si>
    <t>INV-PKG-02-013-00362</t>
  </si>
  <si>
    <t>EXP-000911</t>
  </si>
  <si>
    <t>INV-PKG-01-002-00911</t>
  </si>
  <si>
    <t>EXP-002888</t>
  </si>
  <si>
    <t>INV-PKG-08-019-02888</t>
  </si>
  <si>
    <t>EXP-002980</t>
  </si>
  <si>
    <t>INV-PKG-10-006-02980</t>
  </si>
  <si>
    <t>EXP-004243</t>
  </si>
  <si>
    <t>INV-PKG-03-009-04243</t>
  </si>
  <si>
    <t>EXP-005245</t>
  </si>
  <si>
    <t>INV-PKG-05-031-05245</t>
  </si>
  <si>
    <t>EXP-001265</t>
  </si>
  <si>
    <t>2026-05-29</t>
  </si>
  <si>
    <t>INV-PKG-05-006-01265</t>
  </si>
  <si>
    <t>EXP-001577</t>
  </si>
  <si>
    <t>INV-PKG-07-003-01577</t>
  </si>
  <si>
    <t>EXP-005327</t>
  </si>
  <si>
    <t>INV-PKG-07-008-05327</t>
  </si>
  <si>
    <t>EXP-005580</t>
  </si>
  <si>
    <t>INV-PKG-10-016-05580</t>
  </si>
  <si>
    <t>EXP-005673</t>
  </si>
  <si>
    <t>INV-PKG-03-004-05673</t>
  </si>
  <si>
    <t>EXP-003462</t>
  </si>
  <si>
    <t>2026-05-30</t>
  </si>
  <si>
    <t>INV-PKG-02-033-03462</t>
  </si>
  <si>
    <t>EXP-003498</t>
  </si>
  <si>
    <t>INV-PKG-08-034-03498</t>
  </si>
  <si>
    <t>EXP-004323</t>
  </si>
  <si>
    <t>INV-PKG-03-019-04323</t>
  </si>
  <si>
    <t>EXP-005338</t>
  </si>
  <si>
    <t>INV-PKG-08-019-05338</t>
  </si>
  <si>
    <t>EXP-005477</t>
  </si>
  <si>
    <t>INV-PKG-07-018-05477</t>
  </si>
  <si>
    <t>EXP-006119</t>
  </si>
  <si>
    <t>INV-PKG-09-030-06119</t>
  </si>
  <si>
    <t>EXP-006413</t>
  </si>
  <si>
    <t>INV-PKG-03-009-06413</t>
  </si>
  <si>
    <t>EXP-006754</t>
  </si>
  <si>
    <t>INV-PKG-04-035-06754</t>
  </si>
  <si>
    <t>EXP-001005</t>
  </si>
  <si>
    <t>2026-05-31</t>
  </si>
  <si>
    <t>INV-PKG-05-026-01005</t>
  </si>
  <si>
    <t>EXP-003291</t>
  </si>
  <si>
    <t>INV-PKG-01-002-03291</t>
  </si>
  <si>
    <t>EXP-003421</t>
  </si>
  <si>
    <t>INV-PKG-01-027-03421</t>
  </si>
  <si>
    <t>EXP-003427</t>
  </si>
  <si>
    <t>INV-PKG-07-033-03427</t>
  </si>
  <si>
    <t>EXP-004004</t>
  </si>
  <si>
    <t>INV-PKG-04-015-04004</t>
  </si>
  <si>
    <t>EXP-005356</t>
  </si>
  <si>
    <t>INV-PKG-06-002-05356</t>
  </si>
  <si>
    <t>EXP-005526</t>
  </si>
  <si>
    <t>INV-PKG-06-032-05526</t>
  </si>
  <si>
    <t>EXP-005813</t>
  </si>
  <si>
    <t>INV-PKG-03-004-05813</t>
  </si>
  <si>
    <t>EXP-000666</t>
  </si>
  <si>
    <t>2026-06-01</t>
  </si>
  <si>
    <t>INV-PKG-06-002-00666</t>
  </si>
  <si>
    <t>EXP-000915</t>
  </si>
  <si>
    <t>INV-PKG-05-006-00915</t>
  </si>
  <si>
    <t>EXP-003920</t>
  </si>
  <si>
    <t>INV-PKG-10-001-03920</t>
  </si>
  <si>
    <t>EXP-004175</t>
  </si>
  <si>
    <t>INV-PKG-05-011-04175</t>
  </si>
  <si>
    <t>EXP-004959</t>
  </si>
  <si>
    <t>INV-PKG-09-025-04959</t>
  </si>
  <si>
    <t>EXP-005143</t>
  </si>
  <si>
    <t>INV-PKG-03-034-05143</t>
  </si>
  <si>
    <t>EXP-006014</t>
  </si>
  <si>
    <t>INV-PKG-04-030-06014</t>
  </si>
  <si>
    <t>EXP-000573</t>
  </si>
  <si>
    <t>2026-06-02</t>
  </si>
  <si>
    <t>INV-PKG-03-014-00573</t>
  </si>
  <si>
    <t>EXP-001054</t>
  </si>
  <si>
    <t>BOQ-PKG-04-01054</t>
  </si>
  <si>
    <t>INV-PKG-04-005-01054</t>
  </si>
  <si>
    <t>EXP-001446</t>
  </si>
  <si>
    <t>INV-PKG-06-012-01446</t>
  </si>
  <si>
    <t>EXP-001911</t>
  </si>
  <si>
    <t>INV-PKG-01-022-01911</t>
  </si>
  <si>
    <t>EXP-002840</t>
  </si>
  <si>
    <t>INV-PKG-10-006-02840</t>
  </si>
  <si>
    <t>EXP-002931</t>
  </si>
  <si>
    <t>INV-PKG-01-027-02931</t>
  </si>
  <si>
    <t>EXP-003928</t>
  </si>
  <si>
    <t>INV-PKG-08-009-03928</t>
  </si>
  <si>
    <t>EXP-004101</t>
  </si>
  <si>
    <t>INV-PKG-01-007-04101</t>
  </si>
  <si>
    <t>EXP-005863</t>
  </si>
  <si>
    <t>INV-PKG-03-019-05863</t>
  </si>
  <si>
    <t>EXP-000188</t>
  </si>
  <si>
    <t>2026-06-03</t>
  </si>
  <si>
    <t>INV-PKG-08-014-00188</t>
  </si>
  <si>
    <t>EXP-001846</t>
  </si>
  <si>
    <t>INV-PKG-06-027-01846</t>
  </si>
  <si>
    <t>EXP-002006</t>
  </si>
  <si>
    <t>INV-PKG-06-012-02006</t>
  </si>
  <si>
    <t>EXP-002056</t>
  </si>
  <si>
    <t>INV-PKG-06-027-02056</t>
  </si>
  <si>
    <t>EXP-005421</t>
  </si>
  <si>
    <t>INV-PKG-01-032-05421</t>
  </si>
  <si>
    <t>EXP-006111</t>
  </si>
  <si>
    <t>INV-PKG-01-022-06111</t>
  </si>
  <si>
    <t>EXP-006405</t>
  </si>
  <si>
    <t>INV-PKG-05-001-06405</t>
  </si>
  <si>
    <t>EXP-006579</t>
  </si>
  <si>
    <t>INV-PKG-09-035-06579</t>
  </si>
  <si>
    <t>EXP-006653</t>
  </si>
  <si>
    <t>INV-PKG-03-004-06653</t>
  </si>
  <si>
    <t>EXP-006752</t>
  </si>
  <si>
    <t>INV-PKG-02-033-06752</t>
  </si>
  <si>
    <t>EXP-006760</t>
  </si>
  <si>
    <t>INV-PKG-10-006-06760</t>
  </si>
  <si>
    <t>EXP-000979</t>
  </si>
  <si>
    <t>2026-06-04</t>
  </si>
  <si>
    <t>INV-PKG-09-035-00979</t>
  </si>
  <si>
    <t>EXP-001994</t>
  </si>
  <si>
    <t>INV-PKG-04-035-01994</t>
  </si>
  <si>
    <t>EXP-002552</t>
  </si>
  <si>
    <t>INV-PKG-02-033-02552</t>
  </si>
  <si>
    <t>EXP-004549</t>
  </si>
  <si>
    <t>INV-PKG-09-035-04549</t>
  </si>
  <si>
    <t>EXP-005557</t>
  </si>
  <si>
    <t>INV-PKG-07-028-05557</t>
  </si>
  <si>
    <t>EXP-005848</t>
  </si>
  <si>
    <t>INV-PKG-08-004-05848</t>
  </si>
  <si>
    <t>EXP-006431</t>
  </si>
  <si>
    <t>INV-PKG-01-027-06431</t>
  </si>
  <si>
    <t>EXP-006455</t>
  </si>
  <si>
    <t>INV-PKG-05-016-06455</t>
  </si>
  <si>
    <t>EXP-004686</t>
  </si>
  <si>
    <t>2026-06-05</t>
  </si>
  <si>
    <t>INV-PKG-06-032-04686</t>
  </si>
  <si>
    <t>EXP-004903</t>
  </si>
  <si>
    <t>INV-PKG-03-004-04903</t>
  </si>
  <si>
    <t>EXP-005224</t>
  </si>
  <si>
    <t>INV-PKG-04-010-05224</t>
  </si>
  <si>
    <t>EXP-006218</t>
  </si>
  <si>
    <t>INV-PKG-08-024-06218</t>
  </si>
  <si>
    <t>EXP-006944</t>
  </si>
  <si>
    <t>INV-PKG-04-015-06944</t>
  </si>
  <si>
    <t>EXP-000453</t>
  </si>
  <si>
    <t>2026-06-06</t>
  </si>
  <si>
    <t>INV-PKG-03-034-00453</t>
  </si>
  <si>
    <t>EXP-001982</t>
  </si>
  <si>
    <t>INV-PKG-02-023-01982</t>
  </si>
  <si>
    <t>EXP-002688</t>
  </si>
  <si>
    <t>INV-PKG-08-029-02688</t>
  </si>
  <si>
    <t>EXP-005346</t>
  </si>
  <si>
    <t>INV-PKG-06-027-05346</t>
  </si>
  <si>
    <t>EXP-005829</t>
  </si>
  <si>
    <t>INV-PKG-09-020-05829</t>
  </si>
  <si>
    <t>EXP-006656</t>
  </si>
  <si>
    <t>INV-PKG-06-007-06656</t>
  </si>
  <si>
    <t>EXP-000975</t>
  </si>
  <si>
    <t>2026-06-07</t>
  </si>
  <si>
    <t>INV-PKG-05-031-00975</t>
  </si>
  <si>
    <t>EXP-003401</t>
  </si>
  <si>
    <t>INV-PKG-01-007-03401</t>
  </si>
  <si>
    <t>EXP-003491</t>
  </si>
  <si>
    <t>INV-PKG-01-027-03491</t>
  </si>
  <si>
    <t>EXP-003602</t>
  </si>
  <si>
    <t>INV-PKG-02-033-03602</t>
  </si>
  <si>
    <t>EXP-005645</t>
  </si>
  <si>
    <t>BOQ-PKG-05-01665</t>
  </si>
  <si>
    <t>INV-PKG-05-011-05645</t>
  </si>
  <si>
    <t>EXP-006690</t>
  </si>
  <si>
    <t>INV-PKG-10-006-06690</t>
  </si>
  <si>
    <t>EXP-006843</t>
  </si>
  <si>
    <t>INV-PKG-03-019-06843</t>
  </si>
  <si>
    <t>EXP-006953</t>
  </si>
  <si>
    <t>INV-PKG-03-024-06953</t>
  </si>
  <si>
    <t>EXP-000855</t>
  </si>
  <si>
    <t>2026-06-08</t>
  </si>
  <si>
    <t>INV-PKG-05-016-00855</t>
  </si>
  <si>
    <t>EXP-001213</t>
  </si>
  <si>
    <t>INV-PKG-03-024-01213</t>
  </si>
  <si>
    <t>EXP-001742</t>
  </si>
  <si>
    <t>INV-PKG-02-028-01742</t>
  </si>
  <si>
    <t>EXP-002689</t>
  </si>
  <si>
    <t>INV-PKG-09-030-02689</t>
  </si>
  <si>
    <t>EXP-002863</t>
  </si>
  <si>
    <t>INV-PKG-03-029-02863</t>
  </si>
  <si>
    <t>EXP-006859</t>
  </si>
  <si>
    <t>INV-PKG-09-035-06859</t>
  </si>
  <si>
    <t>EXP-000642</t>
  </si>
  <si>
    <t>2026-06-09</t>
  </si>
  <si>
    <t>INV-PKG-02-013-00642</t>
  </si>
  <si>
    <t>EXP-001017</t>
  </si>
  <si>
    <t>INV-PKG-07-003-01017</t>
  </si>
  <si>
    <t>EXP-001569</t>
  </si>
  <si>
    <t>INV-PKG-09-030-01569</t>
  </si>
  <si>
    <t>EXP-001630</t>
  </si>
  <si>
    <t>INV-PKG-10-021-01630</t>
  </si>
  <si>
    <t>EXP-002927</t>
  </si>
  <si>
    <t>INV-PKG-07-023-02927</t>
  </si>
  <si>
    <t>EXP-006037</t>
  </si>
  <si>
    <t>INV-PKG-07-018-06037</t>
  </si>
  <si>
    <t>EXP-006330</t>
  </si>
  <si>
    <t>INV-PKG-10-031-06330</t>
  </si>
  <si>
    <t>EXP-001408</t>
  </si>
  <si>
    <t>2026-06-10</t>
  </si>
  <si>
    <t>INV-PKG-08-009-01408</t>
  </si>
  <si>
    <t>EXP-001659</t>
  </si>
  <si>
    <t>INV-PKG-09-015-01659</t>
  </si>
  <si>
    <t>EXP-002256</t>
  </si>
  <si>
    <t>INV-PKG-06-017-02256</t>
  </si>
  <si>
    <t>EXP-002691</t>
  </si>
  <si>
    <t>INV-PKG-01-032-02691</t>
  </si>
  <si>
    <t>EXP-003025</t>
  </si>
  <si>
    <t>INV-PKG-05-016-03025</t>
  </si>
  <si>
    <t>EXP-000500</t>
  </si>
  <si>
    <t>2026-06-11</t>
  </si>
  <si>
    <t>INV-PKG-10-011-00500</t>
  </si>
  <si>
    <t>EXP-001089</t>
  </si>
  <si>
    <t>INV-PKG-09-005-01089</t>
  </si>
  <si>
    <t>EXP-002590</t>
  </si>
  <si>
    <t>INV-PKG-10-001-02590</t>
  </si>
  <si>
    <t>EXP-003089</t>
  </si>
  <si>
    <t>INV-PKG-09-010-03089</t>
  </si>
  <si>
    <t>EXP-003369</t>
  </si>
  <si>
    <t>INV-PKG-09-010-03369</t>
  </si>
  <si>
    <t>EXP-006802</t>
  </si>
  <si>
    <t>INV-PKG-02-013-06802</t>
  </si>
  <si>
    <t>EXP-001157</t>
  </si>
  <si>
    <t>2026-06-12</t>
  </si>
  <si>
    <t>INV-PKG-07-003-01157</t>
  </si>
  <si>
    <t>EXP-001750</t>
  </si>
  <si>
    <t>INV-PKG-10-001-01750</t>
  </si>
  <si>
    <t>EXP-002924</t>
  </si>
  <si>
    <t>INV-PKG-04-020-02924</t>
  </si>
  <si>
    <t>EXP-002949</t>
  </si>
  <si>
    <t>INV-PKG-09-010-02949</t>
  </si>
  <si>
    <t>EXP-003113</t>
  </si>
  <si>
    <t>INV-PKG-03-034-03113</t>
  </si>
  <si>
    <t>EXP-006280</t>
  </si>
  <si>
    <t>INV-PKG-10-016-06280</t>
  </si>
  <si>
    <t>EXP-001050</t>
  </si>
  <si>
    <t>2026-06-13</t>
  </si>
  <si>
    <t>INV-PKG-10-001-01050</t>
  </si>
  <si>
    <t>EXP-001587</t>
  </si>
  <si>
    <t>INV-PKG-07-013-01587</t>
  </si>
  <si>
    <t>EXP-002548</t>
  </si>
  <si>
    <t>INV-PKG-08-029-02548</t>
  </si>
  <si>
    <t>EXP-002719</t>
  </si>
  <si>
    <t>INV-PKG-09-025-02719</t>
  </si>
  <si>
    <t>EXP-004632</t>
  </si>
  <si>
    <t>INV-PKG-02-013-04632</t>
  </si>
  <si>
    <t>EXP-006837</t>
  </si>
  <si>
    <t>INV-PKG-07-013-06837</t>
  </si>
  <si>
    <t>EXP-000945</t>
  </si>
  <si>
    <t>2026-06-14</t>
  </si>
  <si>
    <t>INV-PKG-05-001-00945</t>
  </si>
  <si>
    <t>EXP-001606</t>
  </si>
  <si>
    <t>INV-PKG-06-032-01606</t>
  </si>
  <si>
    <t>EXP-001815</t>
  </si>
  <si>
    <t>INV-PKG-05-031-01815</t>
  </si>
  <si>
    <t>EXP-002607</t>
  </si>
  <si>
    <t>INV-PKG-07-018-02607</t>
  </si>
  <si>
    <t>EXP-004256</t>
  </si>
  <si>
    <t>INV-PKG-06-022-04256</t>
  </si>
  <si>
    <t>EXP-005747</t>
  </si>
  <si>
    <t>INV-PKG-07-008-05747</t>
  </si>
  <si>
    <t>EXP-006456</t>
  </si>
  <si>
    <t>INV-PKG-06-017-06456</t>
  </si>
  <si>
    <t>EXP-006965</t>
  </si>
  <si>
    <t>INV-PKG-05-001-06965</t>
  </si>
  <si>
    <t>EXP-001244</t>
  </si>
  <si>
    <t>2026-06-15</t>
  </si>
  <si>
    <t>INV-PKG-04-020-01244</t>
  </si>
  <si>
    <t>EXP-001531</t>
  </si>
  <si>
    <t>INV-PKG-01-027-01531</t>
  </si>
  <si>
    <t>EXP-003868</t>
  </si>
  <si>
    <t>INV-PKG-08-019-03868</t>
  </si>
  <si>
    <t>EXP-005155</t>
  </si>
  <si>
    <t>INV-PKG-05-011-05155</t>
  </si>
  <si>
    <t>EXP-005426</t>
  </si>
  <si>
    <t>INV-PKG-06-002-05426</t>
  </si>
  <si>
    <t>EXP-006042</t>
  </si>
  <si>
    <t>INV-PKG-02-023-06042</t>
  </si>
  <si>
    <t>EXP-006390</t>
  </si>
  <si>
    <t>INV-PKG-10-021-06390</t>
  </si>
  <si>
    <t>EXP-006741</t>
  </si>
  <si>
    <t>INV-PKG-01-022-06741</t>
  </si>
  <si>
    <t>EXP-006785</t>
  </si>
  <si>
    <t>INV-PKG-05-031-06785</t>
  </si>
  <si>
    <t>EXP-000002</t>
  </si>
  <si>
    <t>2026-06-16</t>
  </si>
  <si>
    <t>INV-PKG-02-003-00002</t>
  </si>
  <si>
    <t>EXP-001906</t>
  </si>
  <si>
    <t>INV-PKG-06-017-01906</t>
  </si>
  <si>
    <t>EXP-002541</t>
  </si>
  <si>
    <t>INV-PKG-01-022-02541</t>
  </si>
  <si>
    <t>EXP-002703</t>
  </si>
  <si>
    <t>INV-PKG-03-009-02703</t>
  </si>
  <si>
    <t>EXP-003521</t>
  </si>
  <si>
    <t>INV-PKG-01-022-03521</t>
  </si>
  <si>
    <t>EXP-003543</t>
  </si>
  <si>
    <t>INV-PKG-03-009-03543</t>
  </si>
  <si>
    <t>EXP-004236</t>
  </si>
  <si>
    <t>INV-PKG-06-002-04236</t>
  </si>
  <si>
    <t>EXP-004398</t>
  </si>
  <si>
    <t>INV-PKG-08-024-04398</t>
  </si>
  <si>
    <t>EXP-005285</t>
  </si>
  <si>
    <t>INV-PKG-05-001-05285</t>
  </si>
  <si>
    <t>EXP-006370</t>
  </si>
  <si>
    <t>INV-PKG-10-001-06370</t>
  </si>
  <si>
    <t>EXP-006501</t>
  </si>
  <si>
    <t>INV-PKG-01-027-06501</t>
  </si>
  <si>
    <t>EXP-000571</t>
  </si>
  <si>
    <t>2026-06-17</t>
  </si>
  <si>
    <t>INV-PKG-01-012-00571</t>
  </si>
  <si>
    <t>EXP-002750</t>
  </si>
  <si>
    <t>INV-PKG-10-021-02750</t>
  </si>
  <si>
    <t>EXP-002786</t>
  </si>
  <si>
    <t>INV-PKG-06-022-02786</t>
  </si>
  <si>
    <t>EXP-003011</t>
  </si>
  <si>
    <t>INV-PKG-01-002-03011</t>
  </si>
  <si>
    <t>EXP-003241</t>
  </si>
  <si>
    <t>INV-PKG-01-022-03241</t>
  </si>
  <si>
    <t>EXP-003641</t>
  </si>
  <si>
    <t>INV-PKG-01-002-03641</t>
  </si>
  <si>
    <t>EXP-005092</t>
  </si>
  <si>
    <t>INV-PKG-02-018-05092</t>
  </si>
  <si>
    <t>EXP-005313</t>
  </si>
  <si>
    <t>INV-PKG-03-029-05313</t>
  </si>
  <si>
    <t>EXP-006018</t>
  </si>
  <si>
    <t>INV-PKG-08-034-06018</t>
  </si>
  <si>
    <t>EXP-006699</t>
  </si>
  <si>
    <t>INV-PKG-09-015-06699</t>
  </si>
  <si>
    <t>EXP-000582</t>
  </si>
  <si>
    <t>2026-06-18</t>
  </si>
  <si>
    <t>INV-PKG-02-023-00582</t>
  </si>
  <si>
    <t>EXP-001852</t>
  </si>
  <si>
    <t>INV-PKG-02-033-01852</t>
  </si>
  <si>
    <t>EXP-003103</t>
  </si>
  <si>
    <t>INV-PKG-03-024-03103</t>
  </si>
  <si>
    <t>EXP-005824</t>
  </si>
  <si>
    <t>INV-PKG-04-015-05824</t>
  </si>
  <si>
    <t>EXP-006304</t>
  </si>
  <si>
    <t>INV-PKG-04-005-06304</t>
  </si>
  <si>
    <t>EXP-000115</t>
  </si>
  <si>
    <t>2026-06-19</t>
  </si>
  <si>
    <t>INV-PKG-05-011-00115</t>
  </si>
  <si>
    <t>EXP-000217</t>
  </si>
  <si>
    <t>INV-PKG-07-008-00217</t>
  </si>
  <si>
    <t>EXP-000468</t>
  </si>
  <si>
    <t>INV-PKG-08-014-00468</t>
  </si>
  <si>
    <t>EXP-001479</t>
  </si>
  <si>
    <t>INV-PKG-09-010-01479</t>
  </si>
  <si>
    <t>EXP-001889</t>
  </si>
  <si>
    <t>INV-PKG-09-035-01889</t>
  </si>
  <si>
    <t>EXP-002219</t>
  </si>
  <si>
    <t>INV-PKG-09-015-02219</t>
  </si>
  <si>
    <t>EXP-002387</t>
  </si>
  <si>
    <t>INV-PKG-07-008-02387</t>
  </si>
  <si>
    <t>EXP-002624</t>
  </si>
  <si>
    <t>INV-PKG-04-035-02624</t>
  </si>
  <si>
    <t>EXP-003227</t>
  </si>
  <si>
    <t>INV-PKG-07-008-03227</t>
  </si>
  <si>
    <t>EXP-004040</t>
  </si>
  <si>
    <t>INV-PKG-10-016-04040</t>
  </si>
  <si>
    <t>EXP-006044</t>
  </si>
  <si>
    <t>INV-PKG-04-025-06044</t>
  </si>
  <si>
    <t>EXP-006902</t>
  </si>
  <si>
    <t>INV-PKG-02-008-06902</t>
  </si>
  <si>
    <t>EXP-006912</t>
  </si>
  <si>
    <t>INV-PKG-02-018-06912</t>
  </si>
  <si>
    <t>EXP-000015</t>
  </si>
  <si>
    <t>2026-06-20</t>
  </si>
  <si>
    <t>INV-PKG-05-016-00015</t>
  </si>
  <si>
    <t>EXP-000054</t>
  </si>
  <si>
    <t>INV-PKG-04-020-00054</t>
  </si>
  <si>
    <t>EXP-000121</t>
  </si>
  <si>
    <t>INV-PKG-01-017-00121</t>
  </si>
  <si>
    <t>EXP-000589</t>
  </si>
  <si>
    <t>INV-PKG-09-030-00589</t>
  </si>
  <si>
    <t>EXP-001336</t>
  </si>
  <si>
    <t>INV-PKG-06-007-01336</t>
  </si>
  <si>
    <t>EXP-002107</t>
  </si>
  <si>
    <t>INV-PKG-07-008-02107</t>
  </si>
  <si>
    <t>EXP-006120</t>
  </si>
  <si>
    <t>INV-PKG-10-031-06120</t>
  </si>
  <si>
    <t>EXP-000168</t>
  </si>
  <si>
    <t>2026-06-21</t>
  </si>
  <si>
    <t>INV-PKG-08-029-00168</t>
  </si>
  <si>
    <t>EXP-002081</t>
  </si>
  <si>
    <t>INV-PKG-01-017-02081</t>
  </si>
  <si>
    <t>EXP-003386</t>
  </si>
  <si>
    <t>INV-PKG-06-027-03386</t>
  </si>
  <si>
    <t>EXP-003638</t>
  </si>
  <si>
    <t>INV-PKG-08-034-03638</t>
  </si>
  <si>
    <t>EXP-003850</t>
  </si>
  <si>
    <t>INV-PKG-10-001-03850</t>
  </si>
  <si>
    <t>EXP-004302</t>
  </si>
  <si>
    <t>INV-PKG-02-033-04302</t>
  </si>
  <si>
    <t>EXP-004461</t>
  </si>
  <si>
    <t>INV-PKG-01-017-04461</t>
  </si>
  <si>
    <t>EXP-005890</t>
  </si>
  <si>
    <t>INV-PKG-10-011-05890</t>
  </si>
  <si>
    <t>EXP-005912</t>
  </si>
  <si>
    <t>INV-PKG-02-033-05912</t>
  </si>
  <si>
    <t>EXP-001219</t>
  </si>
  <si>
    <t>2026-06-22</t>
  </si>
  <si>
    <t>INV-PKG-09-030-01219</t>
  </si>
  <si>
    <t>EXP-001335</t>
  </si>
  <si>
    <t>INV-PKG-05-006-01335</t>
  </si>
  <si>
    <t>EXP-001580</t>
  </si>
  <si>
    <t>INV-PKG-10-006-01580</t>
  </si>
  <si>
    <t>EXP-002261</t>
  </si>
  <si>
    <t>INV-PKG-01-022-02261</t>
  </si>
  <si>
    <t>EXP-003502</t>
  </si>
  <si>
    <t>INV-PKG-02-003-03502</t>
  </si>
  <si>
    <t>EXP-003838</t>
  </si>
  <si>
    <t>INV-PKG-08-024-03838</t>
  </si>
  <si>
    <t>EXP-004089</t>
  </si>
  <si>
    <t>INV-PKG-09-030-04089</t>
  </si>
  <si>
    <t>EXP-005776</t>
  </si>
  <si>
    <t>INV-PKG-06-002-05776</t>
  </si>
  <si>
    <t>EXP-006430</t>
  </si>
  <si>
    <t>INV-PKG-10-026-06430</t>
  </si>
  <si>
    <t>EXP-006941</t>
  </si>
  <si>
    <t>INV-PKG-01-012-06941</t>
  </si>
  <si>
    <t>EXP-000741</t>
  </si>
  <si>
    <t>2026-06-23</t>
  </si>
  <si>
    <t>INV-PKG-01-007-00741</t>
  </si>
  <si>
    <t>EXP-001960</t>
  </si>
  <si>
    <t>INV-PKG-10-001-01960</t>
  </si>
  <si>
    <t>EXP-002494</t>
  </si>
  <si>
    <t>INV-PKG-04-010-02494</t>
  </si>
  <si>
    <t>EXP-004525</t>
  </si>
  <si>
    <t>INV-PKG-05-011-04525</t>
  </si>
  <si>
    <t>EXP-005832</t>
  </si>
  <si>
    <t>INV-PKG-02-023-05832</t>
  </si>
  <si>
    <t>EXP-001188</t>
  </si>
  <si>
    <t>2026-06-24</t>
  </si>
  <si>
    <t>INV-PKG-08-034-01188</t>
  </si>
  <si>
    <t>EXP-001193</t>
  </si>
  <si>
    <t>INV-PKG-03-004-01193</t>
  </si>
  <si>
    <t>EXP-003091</t>
  </si>
  <si>
    <t>INV-PKG-01-012-03091</t>
  </si>
  <si>
    <t>EXP-004102</t>
  </si>
  <si>
    <t>INV-PKG-02-008-04102</t>
  </si>
  <si>
    <t>EXP-004627</t>
  </si>
  <si>
    <t>INV-PKG-07-008-04627</t>
  </si>
  <si>
    <t>EXP-004666</t>
  </si>
  <si>
    <t>INV-PKG-06-012-04666</t>
  </si>
  <si>
    <t>EXP-005030</t>
  </si>
  <si>
    <t>INV-PKG-10-026-05030</t>
  </si>
  <si>
    <t>EXP-005358</t>
  </si>
  <si>
    <t>INV-PKG-08-004-05358</t>
  </si>
  <si>
    <t>EXP-006318</t>
  </si>
  <si>
    <t>INV-PKG-08-019-06318</t>
  </si>
  <si>
    <t>EXP-002203</t>
  </si>
  <si>
    <t>2026-06-25</t>
  </si>
  <si>
    <t>INV-PKG-03-034-02203</t>
  </si>
  <si>
    <t>EXP-002334</t>
  </si>
  <si>
    <t>INV-PKG-04-025-02334</t>
  </si>
  <si>
    <t>EXP-003655</t>
  </si>
  <si>
    <t>INV-PKG-05-016-03655</t>
  </si>
  <si>
    <t>EXP-003659</t>
  </si>
  <si>
    <t>INV-PKG-09-020-03659</t>
  </si>
  <si>
    <t>EXP-003837</t>
  </si>
  <si>
    <t>INV-PKG-07-023-03837</t>
  </si>
  <si>
    <t>EXP-000194</t>
  </si>
  <si>
    <t>2026-06-26</t>
  </si>
  <si>
    <t>INV-PKG-04-020-00194</t>
  </si>
  <si>
    <t>EXP-001503</t>
  </si>
  <si>
    <t>INV-PKG-03-034-01503</t>
  </si>
  <si>
    <t>EXP-001804</t>
  </si>
  <si>
    <t>INV-PKG-04-020-01804</t>
  </si>
  <si>
    <t>EXP-002891</t>
  </si>
  <si>
    <t>INV-PKG-01-022-02891</t>
  </si>
  <si>
    <t>EXP-003374</t>
  </si>
  <si>
    <t>INV-PKG-04-015-03374</t>
  </si>
  <si>
    <t>EXP-005157</t>
  </si>
  <si>
    <t>INV-PKG-07-013-05157</t>
  </si>
  <si>
    <t>EXP-000242</t>
  </si>
  <si>
    <t>2026-06-27</t>
  </si>
  <si>
    <t>INV-PKG-02-033-00242</t>
  </si>
  <si>
    <t>EXP-001941</t>
  </si>
  <si>
    <t>INV-PKG-01-017-01941</t>
  </si>
  <si>
    <t>EXP-002708</t>
  </si>
  <si>
    <t>INV-PKG-08-014-02708</t>
  </si>
  <si>
    <t>EXP-002973</t>
  </si>
  <si>
    <t>INV-PKG-03-034-02973</t>
  </si>
  <si>
    <t>EXP-003770</t>
  </si>
  <si>
    <t>INV-PKG-10-026-03770</t>
  </si>
  <si>
    <t>EXP-001070</t>
  </si>
  <si>
    <t>2026-06-28</t>
  </si>
  <si>
    <t>INV-PKG-10-021-01070</t>
  </si>
  <si>
    <t>EXP-002321</t>
  </si>
  <si>
    <t>INV-PKG-01-012-02321</t>
  </si>
  <si>
    <t>EXP-002777</t>
  </si>
  <si>
    <t>INV-PKG-07-013-02777</t>
  </si>
  <si>
    <t>EXP-003389</t>
  </si>
  <si>
    <t>INV-PKG-09-030-03389</t>
  </si>
  <si>
    <t>EXP-006283</t>
  </si>
  <si>
    <t>INV-PKG-03-019-06283</t>
  </si>
  <si>
    <t>EXP-006634</t>
  </si>
  <si>
    <t>INV-PKG-04-020-06634</t>
  </si>
  <si>
    <t>EXP-000617</t>
  </si>
  <si>
    <t>2026-06-29</t>
  </si>
  <si>
    <t>INV-PKG-07-023-00617</t>
  </si>
  <si>
    <t>EXP-000673</t>
  </si>
  <si>
    <t>INV-PKG-03-009-00673</t>
  </si>
  <si>
    <t>EXP-001027</t>
  </si>
  <si>
    <t>INV-PKG-07-013-01027</t>
  </si>
  <si>
    <t>EXP-002192</t>
  </si>
  <si>
    <t>INV-PKG-02-023-02192</t>
  </si>
  <si>
    <t>EXP-003648</t>
  </si>
  <si>
    <t>INV-PKG-08-009-03648</t>
  </si>
  <si>
    <t>EXP-004875</t>
  </si>
  <si>
    <t>INV-PKG-05-011-04875</t>
  </si>
  <si>
    <t>EXP-005076</t>
  </si>
  <si>
    <t>INV-PKG-06-002-05076</t>
  </si>
  <si>
    <t>EXP-006021</t>
  </si>
  <si>
    <t>INV-PKG-01-002-06021</t>
  </si>
  <si>
    <t>EXP-006177</t>
  </si>
  <si>
    <t>INV-PKG-07-018-06177</t>
  </si>
  <si>
    <t>EXP-006215</t>
  </si>
  <si>
    <t>INV-PKG-05-021-06215</t>
  </si>
  <si>
    <t>EXP-000272</t>
  </si>
  <si>
    <t>2026-06-30</t>
  </si>
  <si>
    <t>INV-PKG-02-028-00272</t>
  </si>
  <si>
    <t>EXP-001412</t>
  </si>
  <si>
    <t>INV-PKG-02-013-01412</t>
  </si>
  <si>
    <t>EXP-001665</t>
  </si>
  <si>
    <t>INV-PKG-05-021-01665</t>
  </si>
  <si>
    <t>EXP-003439</t>
  </si>
  <si>
    <t>INV-PKG-09-010-03439</t>
  </si>
  <si>
    <t>EXP-005354</t>
  </si>
  <si>
    <t>INV-PKG-04-035-05354</t>
  </si>
  <si>
    <t>EXP-005677</t>
  </si>
  <si>
    <t>INV-PKG-07-008-05677</t>
  </si>
  <si>
    <t>EXP-000133</t>
  </si>
  <si>
    <t>2026-07-01</t>
  </si>
  <si>
    <t>INV-PKG-03-029-00133</t>
  </si>
  <si>
    <t>2026-Q3</t>
  </si>
  <si>
    <t>EXP-000633</t>
  </si>
  <si>
    <t>INV-PKG-03-004-00633</t>
  </si>
  <si>
    <t>EXP-000649</t>
  </si>
  <si>
    <t>INV-PKG-09-020-00649</t>
  </si>
  <si>
    <t>EXP-000715</t>
  </si>
  <si>
    <t>INV-PKG-05-016-00715</t>
  </si>
  <si>
    <t>EXP-001045</t>
  </si>
  <si>
    <t>INV-PKG-05-031-01045</t>
  </si>
  <si>
    <t>EXP-001945</t>
  </si>
  <si>
    <t>INV-PKG-05-021-01945</t>
  </si>
  <si>
    <t>EXP-002450</t>
  </si>
  <si>
    <t>INV-PKG-10-001-02450</t>
  </si>
  <si>
    <t>EXP-003070</t>
  </si>
  <si>
    <t>INV-PKG-10-026-03070</t>
  </si>
  <si>
    <t>EXP-004086</t>
  </si>
  <si>
    <t>INV-PKG-06-027-04086</t>
  </si>
  <si>
    <t>EXP-004249</t>
  </si>
  <si>
    <t>INV-PKG-09-015-04249</t>
  </si>
  <si>
    <t>EXP-004662</t>
  </si>
  <si>
    <t>INV-PKG-02-008-04662</t>
  </si>
  <si>
    <t>EXP-006464</t>
  </si>
  <si>
    <t>INV-PKG-04-025-06464</t>
  </si>
  <si>
    <t>EXP-006991</t>
  </si>
  <si>
    <t>INV-PKG-01-027-06991</t>
  </si>
  <si>
    <t>EXP-000603</t>
  </si>
  <si>
    <t>2026-07-02</t>
  </si>
  <si>
    <t>INV-PKG-03-009-00603</t>
  </si>
  <si>
    <t>EXP-000706</t>
  </si>
  <si>
    <t>INV-PKG-06-007-00706</t>
  </si>
  <si>
    <t>EXP-000939</t>
  </si>
  <si>
    <t>INV-PKG-09-030-00939</t>
  </si>
  <si>
    <t>EXP-003165</t>
  </si>
  <si>
    <t>INV-PKG-05-016-03165</t>
  </si>
  <si>
    <t>EXP-003181</t>
  </si>
  <si>
    <t>INV-PKG-01-032-03181</t>
  </si>
  <si>
    <t>EXP-003968</t>
  </si>
  <si>
    <t>INV-PKG-08-014-03968</t>
  </si>
  <si>
    <t>EXP-005987</t>
  </si>
  <si>
    <t>INV-PKG-07-003-05987</t>
  </si>
  <si>
    <t>EXP-006019</t>
  </si>
  <si>
    <t>INV-PKG-09-035-06019</t>
  </si>
  <si>
    <t>EXP-006998</t>
  </si>
  <si>
    <t>INV-PKG-08-034-06998</t>
  </si>
  <si>
    <t>EXP-000247</t>
  </si>
  <si>
    <t>2026-07-03</t>
  </si>
  <si>
    <t>INV-PKG-07-003-00247</t>
  </si>
  <si>
    <t>EXP-000446</t>
  </si>
  <si>
    <t>INV-PKG-06-027-00446</t>
  </si>
  <si>
    <t>EXP-002395</t>
  </si>
  <si>
    <t>INV-PKG-05-016-02395</t>
  </si>
  <si>
    <t>EXP-003431</t>
  </si>
  <si>
    <t>INV-PKG-01-002-03431</t>
  </si>
  <si>
    <t>EXP-003976</t>
  </si>
  <si>
    <t>INV-PKG-06-022-03976</t>
  </si>
  <si>
    <t>EXP-004016</t>
  </si>
  <si>
    <t>INV-PKG-06-027-04016</t>
  </si>
  <si>
    <t>EXP-005037</t>
  </si>
  <si>
    <t>INV-PKG-07-033-05037</t>
  </si>
  <si>
    <t>EXP-005337</t>
  </si>
  <si>
    <t>INV-PKG-07-018-05337</t>
  </si>
  <si>
    <t>EXP-006000</t>
  </si>
  <si>
    <t>INV-PKG-10-016-06000</t>
  </si>
  <si>
    <t>EXP-000419</t>
  </si>
  <si>
    <t>2026-07-04</t>
  </si>
  <si>
    <t>INV-PKG-09-035-00419</t>
  </si>
  <si>
    <t>EXP-001083</t>
  </si>
  <si>
    <t>INV-PKG-03-034-01083</t>
  </si>
  <si>
    <t>EXP-001406</t>
  </si>
  <si>
    <t>INV-PKG-06-007-01406</t>
  </si>
  <si>
    <t>EXP-003454</t>
  </si>
  <si>
    <t>INV-PKG-04-025-03454</t>
  </si>
  <si>
    <t>EXP-005371</t>
  </si>
  <si>
    <t>INV-PKG-01-017-05371</t>
  </si>
  <si>
    <t>EXP-000795</t>
  </si>
  <si>
    <t>2026-07-05</t>
  </si>
  <si>
    <t>INV-PKG-05-026-00795</t>
  </si>
  <si>
    <t>EXP-000928</t>
  </si>
  <si>
    <t>INV-PKG-08-019-00928</t>
  </si>
  <si>
    <t>EXP-001377</t>
  </si>
  <si>
    <t>INV-PKG-07-013-01377</t>
  </si>
  <si>
    <t>EXP-002812</t>
  </si>
  <si>
    <t>INV-PKG-02-013-02812</t>
  </si>
  <si>
    <t>EXP-000070</t>
  </si>
  <si>
    <t>2026-07-06</t>
  </si>
  <si>
    <t>INV-PKG-10-001-00070</t>
  </si>
  <si>
    <t>EXP-001016</t>
  </si>
  <si>
    <t>INV-PKG-06-002-01016</t>
  </si>
  <si>
    <t>EXP-002089</t>
  </si>
  <si>
    <t>INV-PKG-09-025-02089</t>
  </si>
  <si>
    <t>EXP-003134</t>
  </si>
  <si>
    <t>INV-PKG-04-020-03134</t>
  </si>
  <si>
    <t>EXP-003351</t>
  </si>
  <si>
    <t>INV-PKG-01-027-03351</t>
  </si>
  <si>
    <t>EXP-003583</t>
  </si>
  <si>
    <t>INV-PKG-03-014-03583</t>
  </si>
  <si>
    <t>EXP-003672</t>
  </si>
  <si>
    <t>INV-PKG-02-033-03672</t>
  </si>
  <si>
    <t>EXP-004226</t>
  </si>
  <si>
    <t>INV-PKG-06-027-04226</t>
  </si>
  <si>
    <t>EXP-005209</t>
  </si>
  <si>
    <t>INV-PKG-09-030-05209</t>
  </si>
  <si>
    <t>EXP-000132</t>
  </si>
  <si>
    <t>2026-07-07</t>
  </si>
  <si>
    <t>INV-PKG-02-028-00132</t>
  </si>
  <si>
    <t>EXP-000189</t>
  </si>
  <si>
    <t>INV-PKG-09-015-00189</t>
  </si>
  <si>
    <t>EXP-000400</t>
  </si>
  <si>
    <t>INV-PKG-10-016-00400</t>
  </si>
  <si>
    <t>EXP-001456</t>
  </si>
  <si>
    <t>INV-PKG-06-022-01456</t>
  </si>
  <si>
    <t>EXP-001474</t>
  </si>
  <si>
    <t>INV-PKG-04-005-01474</t>
  </si>
  <si>
    <t>EXP-001617</t>
  </si>
  <si>
    <t>INV-PKG-07-008-01617</t>
  </si>
  <si>
    <t>EXP-001764</t>
  </si>
  <si>
    <t>INV-PKG-04-015-01764</t>
  </si>
  <si>
    <t>EXP-002077</t>
  </si>
  <si>
    <t>INV-PKG-07-013-02077</t>
  </si>
  <si>
    <t>EXP-002632</t>
  </si>
  <si>
    <t>INV-PKG-02-008-02632</t>
  </si>
  <si>
    <t>EXP-002861</t>
  </si>
  <si>
    <t>INV-PKG-01-027-02861</t>
  </si>
  <si>
    <t>EXP-004532</t>
  </si>
  <si>
    <t>INV-PKG-02-018-04532</t>
  </si>
  <si>
    <t>EXP-005204</t>
  </si>
  <si>
    <t>INV-PKG-04-025-05204</t>
  </si>
  <si>
    <t>EXP-005458</t>
  </si>
  <si>
    <t>INV-PKG-08-034-05458</t>
  </si>
  <si>
    <t>EXP-005764</t>
  </si>
  <si>
    <t>INV-PKG-04-025-05764</t>
  </si>
  <si>
    <t>EXP-006199</t>
  </si>
  <si>
    <t>INV-PKG-09-005-06199</t>
  </si>
  <si>
    <t>EXP-001423</t>
  </si>
  <si>
    <t>2026-07-08</t>
  </si>
  <si>
    <t>INV-PKG-03-024-01423</t>
  </si>
  <si>
    <t>EXP-001833</t>
  </si>
  <si>
    <t>INV-PKG-03-014-01833</t>
  </si>
  <si>
    <t>EXP-002587</t>
  </si>
  <si>
    <t>INV-PKG-07-033-02587</t>
  </si>
  <si>
    <t>EXP-005429</t>
  </si>
  <si>
    <t>INV-PKG-09-005-05429</t>
  </si>
  <si>
    <t>EXP-006016</t>
  </si>
  <si>
    <t>INV-PKG-06-032-06016</t>
  </si>
  <si>
    <t>EXP-006124</t>
  </si>
  <si>
    <t>INV-PKG-04-035-06124</t>
  </si>
  <si>
    <t>EXP-006198</t>
  </si>
  <si>
    <t>INV-PKG-08-004-06198</t>
  </si>
  <si>
    <t>EXP-006257</t>
  </si>
  <si>
    <t>INV-PKG-07-028-06257</t>
  </si>
  <si>
    <t>EXP-000748</t>
  </si>
  <si>
    <t>2026-07-09</t>
  </si>
  <si>
    <t>INV-PKG-08-014-00748</t>
  </si>
  <si>
    <t>EXP-001098</t>
  </si>
  <si>
    <t>INV-PKG-08-014-01098</t>
  </si>
  <si>
    <t>EXP-001950</t>
  </si>
  <si>
    <t>INV-PKG-10-026-01950</t>
  </si>
  <si>
    <t>EXP-002969</t>
  </si>
  <si>
    <t>INV-PKG-09-030-02969</t>
  </si>
  <si>
    <t>EXP-003450</t>
  </si>
  <si>
    <t>INV-PKG-10-021-03450</t>
  </si>
  <si>
    <t>EXP-004710</t>
  </si>
  <si>
    <t>INV-PKG-10-021-04710</t>
  </si>
  <si>
    <t>EXP-000173</t>
  </si>
  <si>
    <t>2026-07-10</t>
  </si>
  <si>
    <t>INV-PKG-03-034-00173</t>
  </si>
  <si>
    <t>EXP-001692</t>
  </si>
  <si>
    <t>INV-PKG-02-013-01692</t>
  </si>
  <si>
    <t>EXP-003557</t>
  </si>
  <si>
    <t>INV-PKG-07-023-03557</t>
  </si>
  <si>
    <t>EXP-003872</t>
  </si>
  <si>
    <t>INV-PKG-02-023-03872</t>
  </si>
  <si>
    <t>EXP-005357</t>
  </si>
  <si>
    <t>INV-PKG-07-003-05357</t>
  </si>
  <si>
    <t>EXP-006424</t>
  </si>
  <si>
    <t>INV-PKG-04-020-06424</t>
  </si>
  <si>
    <t>EXP-002023</t>
  </si>
  <si>
    <t>2026-07-11</t>
  </si>
  <si>
    <t>INV-PKG-03-029-02023</t>
  </si>
  <si>
    <t>EXP-003463</t>
  </si>
  <si>
    <t>INV-PKG-03-034-03463</t>
  </si>
  <si>
    <t>EXP-003525</t>
  </si>
  <si>
    <t>INV-PKG-05-026-03525</t>
  </si>
  <si>
    <t>EXP-001862</t>
  </si>
  <si>
    <t>2026-07-12</t>
  </si>
  <si>
    <t>INV-PKG-02-008-01862</t>
  </si>
  <si>
    <t>EXP-004011</t>
  </si>
  <si>
    <t>INV-PKG-01-022-04011</t>
  </si>
  <si>
    <t>EXP-004566</t>
  </si>
  <si>
    <t>INV-PKG-06-017-04566</t>
  </si>
  <si>
    <t>EXP-004862</t>
  </si>
  <si>
    <t>INV-PKG-02-033-04862</t>
  </si>
  <si>
    <t>EXP-005253</t>
  </si>
  <si>
    <t>INV-PKG-03-004-05253</t>
  </si>
  <si>
    <t>EXP-005562</t>
  </si>
  <si>
    <t>INV-PKG-02-033-05562</t>
  </si>
  <si>
    <t>EXP-006922</t>
  </si>
  <si>
    <t>INV-PKG-02-028-06922</t>
  </si>
  <si>
    <t>EXP-001858</t>
  </si>
  <si>
    <t>2026-07-13</t>
  </si>
  <si>
    <t>INV-PKG-08-004-01858</t>
  </si>
  <si>
    <t>EXP-002595</t>
  </si>
  <si>
    <t>INV-PKG-05-006-02595</t>
  </si>
  <si>
    <t>EXP-004194</t>
  </si>
  <si>
    <t>INV-PKG-04-030-04194</t>
  </si>
  <si>
    <t>EXP-005160</t>
  </si>
  <si>
    <t>INV-PKG-10-016-05160</t>
  </si>
  <si>
    <t>EXP-005672</t>
  </si>
  <si>
    <t>INV-PKG-02-003-05672</t>
  </si>
  <si>
    <t>EXP-006001</t>
  </si>
  <si>
    <t>INV-PKG-01-017-06001</t>
  </si>
  <si>
    <t>EXP-006647</t>
  </si>
  <si>
    <t>INV-PKG-07-033-06647</t>
  </si>
  <si>
    <t>EXP-001332</t>
  </si>
  <si>
    <t>2026-07-14</t>
  </si>
  <si>
    <t>INV-PKG-02-003-01332</t>
  </si>
  <si>
    <t>EXP-001361</t>
  </si>
  <si>
    <t>INV-PKG-01-032-01361</t>
  </si>
  <si>
    <t>EXP-001607</t>
  </si>
  <si>
    <t>INV-PKG-07-033-01607</t>
  </si>
  <si>
    <t>EXP-001892</t>
  </si>
  <si>
    <t>INV-PKG-02-003-01892</t>
  </si>
  <si>
    <t>EXP-002872</t>
  </si>
  <si>
    <t>INV-PKG-02-003-02872</t>
  </si>
  <si>
    <t>EXP-004213</t>
  </si>
  <si>
    <t>INV-PKG-03-014-04213</t>
  </si>
  <si>
    <t>EXP-005806</t>
  </si>
  <si>
    <t>INV-PKG-06-032-05806</t>
  </si>
  <si>
    <t>EXP-006418</t>
  </si>
  <si>
    <t>INV-PKG-08-014-06418</t>
  </si>
  <si>
    <t>EXP-002305</t>
  </si>
  <si>
    <t>2026-07-15</t>
  </si>
  <si>
    <t>INV-PKG-05-031-02305</t>
  </si>
  <si>
    <t>EXP-003304</t>
  </si>
  <si>
    <t>INV-PKG-04-015-03304</t>
  </si>
  <si>
    <t>EXP-006108</t>
  </si>
  <si>
    <t>INV-PKG-08-019-06108</t>
  </si>
  <si>
    <t>EXP-006292</t>
  </si>
  <si>
    <t>INV-PKG-02-028-06292</t>
  </si>
  <si>
    <t>EXP-001030</t>
  </si>
  <si>
    <t>2026-07-16</t>
  </si>
  <si>
    <t>INV-PKG-10-016-01030</t>
  </si>
  <si>
    <t>EXP-002072</t>
  </si>
  <si>
    <t>INV-PKG-02-008-02072</t>
  </si>
  <si>
    <t>EXP-004052</t>
  </si>
  <si>
    <t>INV-PKG-02-028-04052</t>
  </si>
  <si>
    <t>EXP-004221</t>
  </si>
  <si>
    <t>INV-PKG-01-022-04221</t>
  </si>
  <si>
    <t>EXP-004926</t>
  </si>
  <si>
    <t>INV-PKG-06-027-04926</t>
  </si>
  <si>
    <t>EXP-005238</t>
  </si>
  <si>
    <t>INV-PKG-08-024-05238</t>
  </si>
  <si>
    <t>EXP-000406</t>
  </si>
  <si>
    <t>2026-07-17</t>
  </si>
  <si>
    <t>INV-PKG-06-022-00406</t>
  </si>
  <si>
    <t>EXP-000837</t>
  </si>
  <si>
    <t>INV-PKG-07-033-00837</t>
  </si>
  <si>
    <t>EXP-000897</t>
  </si>
  <si>
    <t>INV-PKG-07-023-00897</t>
  </si>
  <si>
    <t>EXP-003155</t>
  </si>
  <si>
    <t>2026-07-18</t>
  </si>
  <si>
    <t>INV-PKG-05-006-03155</t>
  </si>
  <si>
    <t>EXP-003946</t>
  </si>
  <si>
    <t>INV-PKG-06-027-03946</t>
  </si>
  <si>
    <t>EXP-004260</t>
  </si>
  <si>
    <t>INV-PKG-10-026-04260</t>
  </si>
  <si>
    <t>EXP-005478</t>
  </si>
  <si>
    <t>INV-PKG-08-019-05478</t>
  </si>
  <si>
    <t>EXP-006736</t>
  </si>
  <si>
    <t>INV-PKG-06-017-06736</t>
  </si>
  <si>
    <t>EXP-005056</t>
  </si>
  <si>
    <t>2026-07-19</t>
  </si>
  <si>
    <t>INV-PKG-06-017-05056</t>
  </si>
  <si>
    <t>EXP-005305</t>
  </si>
  <si>
    <t>INV-PKG-05-021-05305</t>
  </si>
  <si>
    <t>EXP-005540</t>
  </si>
  <si>
    <t>INV-PKG-10-011-05540</t>
  </si>
  <si>
    <t>EXP-005950</t>
  </si>
  <si>
    <t>INV-PKG-10-001-05950</t>
  </si>
  <si>
    <t>EXP-006583</t>
  </si>
  <si>
    <t>INV-PKG-03-004-06583</t>
  </si>
  <si>
    <t>EXP-000122</t>
  </si>
  <si>
    <t>2026-07-20</t>
  </si>
  <si>
    <t>INV-PKG-02-018-00122</t>
  </si>
  <si>
    <t>EXP-001150</t>
  </si>
  <si>
    <t>INV-PKG-10-031-01150</t>
  </si>
  <si>
    <t>EXP-001567</t>
  </si>
  <si>
    <t>INV-PKG-07-028-01567</t>
  </si>
  <si>
    <t>EXP-002165</t>
  </si>
  <si>
    <t>INV-PKG-05-031-02165</t>
  </si>
  <si>
    <t>EXP-003216</t>
  </si>
  <si>
    <t>INV-PKG-06-032-03216</t>
  </si>
  <si>
    <t>EXP-003598</t>
  </si>
  <si>
    <t>INV-PKG-08-029-03598</t>
  </si>
  <si>
    <t>EXP-003813</t>
  </si>
  <si>
    <t>INV-PKG-03-034-03813</t>
  </si>
  <si>
    <t>EXP-004892</t>
  </si>
  <si>
    <t>INV-PKG-02-028-04892</t>
  </si>
  <si>
    <t>EXP-000667</t>
  </si>
  <si>
    <t>2026-07-21</t>
  </si>
  <si>
    <t>INV-PKG-07-003-00667</t>
  </si>
  <si>
    <t>EXP-001143</t>
  </si>
  <si>
    <t>INV-PKG-03-024-01143</t>
  </si>
  <si>
    <t>EXP-001254</t>
  </si>
  <si>
    <t>INV-PKG-04-030-01254</t>
  </si>
  <si>
    <t>EXP-001372</t>
  </si>
  <si>
    <t>INV-PKG-02-008-01372</t>
  </si>
  <si>
    <t>EXP-001719</t>
  </si>
  <si>
    <t>INV-PKG-09-005-01719</t>
  </si>
  <si>
    <t>EXP-002566</t>
  </si>
  <si>
    <t>INV-PKG-06-012-02566</t>
  </si>
  <si>
    <t>EXP-002586</t>
  </si>
  <si>
    <t>INV-PKG-06-032-02586</t>
  </si>
  <si>
    <t>EXP-002678</t>
  </si>
  <si>
    <t>INV-PKG-08-019-02678</t>
  </si>
  <si>
    <t>EXP-003399</t>
  </si>
  <si>
    <t>INV-PKG-09-005-03399</t>
  </si>
  <si>
    <t>EXP-005132</t>
  </si>
  <si>
    <t>INV-PKG-02-023-05132</t>
  </si>
  <si>
    <t>EXP-006662</t>
  </si>
  <si>
    <t>INV-PKG-02-013-06662</t>
  </si>
  <si>
    <t>EXP-000476</t>
  </si>
  <si>
    <t>2026-07-22</t>
  </si>
  <si>
    <t>INV-PKG-06-022-00476</t>
  </si>
  <si>
    <t>EXP-001597</t>
  </si>
  <si>
    <t>INV-PKG-07-023-01597</t>
  </si>
  <si>
    <t>EXP-002447</t>
  </si>
  <si>
    <t>INV-PKG-07-033-02447</t>
  </si>
  <si>
    <t>EXP-003855</t>
  </si>
  <si>
    <t>INV-PKG-05-006-03855</t>
  </si>
  <si>
    <t>EXP-003948</t>
  </si>
  <si>
    <t>INV-PKG-08-029-03948</t>
  </si>
  <si>
    <t>EXP-004019</t>
  </si>
  <si>
    <t>INV-PKG-09-030-04019</t>
  </si>
  <si>
    <t>EXP-004621</t>
  </si>
  <si>
    <t>INV-PKG-01-002-04621</t>
  </si>
  <si>
    <t>EXP-005880</t>
  </si>
  <si>
    <t>INV-PKG-10-001-05880</t>
  </si>
  <si>
    <t>EXP-006358</t>
  </si>
  <si>
    <t>INV-PKG-08-024-06358</t>
  </si>
  <si>
    <t>EXP-006451</t>
  </si>
  <si>
    <t>INV-PKG-01-012-06451</t>
  </si>
  <si>
    <t>EXP-000863</t>
  </si>
  <si>
    <t>2026-07-23</t>
  </si>
  <si>
    <t>INV-PKG-03-024-00863</t>
  </si>
  <si>
    <t>EXP-001652</t>
  </si>
  <si>
    <t>INV-PKG-02-008-01652</t>
  </si>
  <si>
    <t>EXP-002097</t>
  </si>
  <si>
    <t>INV-PKG-07-033-02097</t>
  </si>
  <si>
    <t>EXP-002151</t>
  </si>
  <si>
    <t>INV-PKG-01-017-02151</t>
  </si>
  <si>
    <t>EXP-002608</t>
  </si>
  <si>
    <t>INV-PKG-08-019-02608</t>
  </si>
  <si>
    <t>EXP-002742</t>
  </si>
  <si>
    <t>INV-PKG-02-013-02742</t>
  </si>
  <si>
    <t>EXP-006845</t>
  </si>
  <si>
    <t>INV-PKG-05-021-06845</t>
  </si>
  <si>
    <t>EXP-000227</t>
  </si>
  <si>
    <t>2026-07-24</t>
  </si>
  <si>
    <t>INV-PKG-07-018-00227</t>
  </si>
  <si>
    <t>EXP-001378</t>
  </si>
  <si>
    <t>INV-PKG-08-014-01378</t>
  </si>
  <si>
    <t>EXP-002472</t>
  </si>
  <si>
    <t>INV-PKG-02-023-02472</t>
  </si>
  <si>
    <t>EXP-003533</t>
  </si>
  <si>
    <t>INV-PKG-03-034-03533</t>
  </si>
  <si>
    <t>EXP-003739</t>
  </si>
  <si>
    <t>INV-PKG-09-030-03739</t>
  </si>
  <si>
    <t>EXP-004597</t>
  </si>
  <si>
    <t>INV-PKG-07-013-04597</t>
  </si>
  <si>
    <t>EXP-006133</t>
  </si>
  <si>
    <t>INV-PKG-03-009-06133</t>
  </si>
  <si>
    <t>EXP-006516</t>
  </si>
  <si>
    <t>INV-PKG-06-007-06516</t>
  </si>
  <si>
    <t>EXP-006737</t>
  </si>
  <si>
    <t>INV-PKG-07-018-06737</t>
  </si>
  <si>
    <t>EXP-001511</t>
  </si>
  <si>
    <t>2026-07-25</t>
  </si>
  <si>
    <t>INV-PKG-01-007-01511</t>
  </si>
  <si>
    <t>EXP-002638</t>
  </si>
  <si>
    <t>INV-PKG-08-014-02638</t>
  </si>
  <si>
    <t>EXP-002765</t>
  </si>
  <si>
    <t>INV-PKG-05-001-02765</t>
  </si>
  <si>
    <t>EXP-002823</t>
  </si>
  <si>
    <t>INV-PKG-03-024-02823</t>
  </si>
  <si>
    <t>EXP-002995</t>
  </si>
  <si>
    <t>INV-PKG-05-021-02995</t>
  </si>
  <si>
    <t>EXP-003033</t>
  </si>
  <si>
    <t>INV-PKG-03-024-03033</t>
  </si>
  <si>
    <t>EXP-003072</t>
  </si>
  <si>
    <t>INV-PKG-02-028-03072</t>
  </si>
  <si>
    <t>EXP-003396</t>
  </si>
  <si>
    <t>INV-PKG-06-002-03396</t>
  </si>
  <si>
    <t>EXP-003544</t>
  </si>
  <si>
    <t>INV-PKG-04-010-03544</t>
  </si>
  <si>
    <t>EXP-003893</t>
  </si>
  <si>
    <t>INV-PKG-03-009-03893</t>
  </si>
  <si>
    <t>EXP-003987</t>
  </si>
  <si>
    <t>INV-PKG-07-033-03987</t>
  </si>
  <si>
    <t>EXP-004501</t>
  </si>
  <si>
    <t>INV-PKG-01-022-04501</t>
  </si>
  <si>
    <t>EXP-004610</t>
  </si>
  <si>
    <t>INV-PKG-10-026-04610</t>
  </si>
  <si>
    <t>EXP-005636</t>
  </si>
  <si>
    <t>INV-PKG-06-002-05636</t>
  </si>
  <si>
    <t>EXP-000650</t>
  </si>
  <si>
    <t>2026-07-26</t>
  </si>
  <si>
    <t>INV-PKG-10-021-00650</t>
  </si>
  <si>
    <t>EXP-001225</t>
  </si>
  <si>
    <t>INV-PKG-05-001-01225</t>
  </si>
  <si>
    <t>EXP-001936</t>
  </si>
  <si>
    <t>INV-PKG-06-012-01936</t>
  </si>
  <si>
    <t>EXP-002746</t>
  </si>
  <si>
    <t>INV-PKG-06-017-02746</t>
  </si>
  <si>
    <t>EXP-003486</t>
  </si>
  <si>
    <t>INV-PKG-06-022-03486</t>
  </si>
  <si>
    <t>EXP-003773</t>
  </si>
  <si>
    <t>INV-PKG-03-029-03773</t>
  </si>
  <si>
    <t>EXP-004705</t>
  </si>
  <si>
    <t>INV-PKG-05-016-04705</t>
  </si>
  <si>
    <t>EXP-006379</t>
  </si>
  <si>
    <t>INV-PKG-09-010-06379</t>
  </si>
  <si>
    <t>EXP-000778</t>
  </si>
  <si>
    <t>2026-07-27</t>
  </si>
  <si>
    <t>INV-PKG-08-009-00778</t>
  </si>
  <si>
    <t>EXP-003068</t>
  </si>
  <si>
    <t>INV-PKG-08-024-03068</t>
  </si>
  <si>
    <t>EXP-003137</t>
  </si>
  <si>
    <t>INV-PKG-07-023-03137</t>
  </si>
  <si>
    <t>EXP-003303</t>
  </si>
  <si>
    <t>INV-PKG-03-014-03303</t>
  </si>
  <si>
    <t>EXP-004065</t>
  </si>
  <si>
    <t>INV-PKG-05-006-04065</t>
  </si>
  <si>
    <t>EXP-004435</t>
  </si>
  <si>
    <t>INV-PKG-05-026-04435</t>
  </si>
  <si>
    <t>EXP-006210</t>
  </si>
  <si>
    <t>INV-PKG-10-016-06210</t>
  </si>
  <si>
    <t>EXP-001805</t>
  </si>
  <si>
    <t>2026-07-28</t>
  </si>
  <si>
    <t>INV-PKG-05-021-01805</t>
  </si>
  <si>
    <t>EXP-003628</t>
  </si>
  <si>
    <t>INV-PKG-08-024-03628</t>
  </si>
  <si>
    <t>EXP-005007</t>
  </si>
  <si>
    <t>INV-PKG-07-003-05007</t>
  </si>
  <si>
    <t>EXP-005342</t>
  </si>
  <si>
    <t>INV-PKG-02-023-05342</t>
  </si>
  <si>
    <t>EXP-000203</t>
  </si>
  <si>
    <t>2026-07-29</t>
  </si>
  <si>
    <t>INV-PKG-03-029-00203</t>
  </si>
  <si>
    <t>EXP-000319</t>
  </si>
  <si>
    <t>INV-PKG-09-005-00319</t>
  </si>
  <si>
    <t>EXP-001897</t>
  </si>
  <si>
    <t>INV-PKG-07-008-01897</t>
  </si>
  <si>
    <t>EXP-002641</t>
  </si>
  <si>
    <t>INV-PKG-01-017-02641</t>
  </si>
  <si>
    <t>EXP-002975</t>
  </si>
  <si>
    <t>INV-PKG-05-001-02975</t>
  </si>
  <si>
    <t>EXP-003395</t>
  </si>
  <si>
    <t>INV-PKG-05-001-03395</t>
  </si>
  <si>
    <t>EXP-003572</t>
  </si>
  <si>
    <t>INV-PKG-02-003-03572</t>
  </si>
  <si>
    <t>EXP-003962</t>
  </si>
  <si>
    <t>INV-PKG-02-008-03962</t>
  </si>
  <si>
    <t>EXP-004250</t>
  </si>
  <si>
    <t>INV-PKG-10-016-04250</t>
  </si>
  <si>
    <t>EXP-006871</t>
  </si>
  <si>
    <t>INV-PKG-01-012-06871</t>
  </si>
  <si>
    <t>EXP-000427</t>
  </si>
  <si>
    <t>2026-07-30</t>
  </si>
  <si>
    <t>INV-PKG-07-008-00427</t>
  </si>
  <si>
    <t>EXP-001247</t>
  </si>
  <si>
    <t>INV-PKG-07-023-01247</t>
  </si>
  <si>
    <t>EXP-001267</t>
  </si>
  <si>
    <t>INV-PKG-07-008-01267</t>
  </si>
  <si>
    <t>EXP-002052</t>
  </si>
  <si>
    <t>INV-PKG-02-023-02052</t>
  </si>
  <si>
    <t>EXP-002435</t>
  </si>
  <si>
    <t>INV-PKG-05-021-02435</t>
  </si>
  <si>
    <t>EXP-002534</t>
  </si>
  <si>
    <t>INV-PKG-04-015-02534</t>
  </si>
  <si>
    <t>EXP-003726</t>
  </si>
  <si>
    <t>INV-PKG-06-017-03726</t>
  </si>
  <si>
    <t>EXP-005687</t>
  </si>
  <si>
    <t>INV-PKG-07-018-05687</t>
  </si>
  <si>
    <t>EXP-006185</t>
  </si>
  <si>
    <t>INV-PKG-05-026-06185</t>
  </si>
  <si>
    <t>EXP-000201</t>
  </si>
  <si>
    <t>2026-07-31</t>
  </si>
  <si>
    <t>INV-PKG-01-027-00201</t>
  </si>
  <si>
    <t>EXP-003800</t>
  </si>
  <si>
    <t>INV-PKG-10-021-03800</t>
  </si>
  <si>
    <t>EXP-003857</t>
  </si>
  <si>
    <t>INV-PKG-07-008-03857</t>
  </si>
  <si>
    <t>EXP-005180</t>
  </si>
  <si>
    <t>INV-PKG-10-001-05180</t>
  </si>
  <si>
    <t>EXP-005867</t>
  </si>
  <si>
    <t>INV-PKG-07-023-05867</t>
  </si>
  <si>
    <t>EXP-000094</t>
  </si>
  <si>
    <t>2026-08-01</t>
  </si>
  <si>
    <t>INV-PKG-04-025-00094</t>
  </si>
  <si>
    <t>EXP-000664</t>
  </si>
  <si>
    <t>INV-PKG-04-035-00664</t>
  </si>
  <si>
    <t>EXP-000904</t>
  </si>
  <si>
    <t>INV-PKG-04-030-00904</t>
  </si>
  <si>
    <t>EXP-001264</t>
  </si>
  <si>
    <t>INV-PKG-04-005-01264</t>
  </si>
  <si>
    <t>EXP-001689</t>
  </si>
  <si>
    <t>INV-PKG-09-010-01689</t>
  </si>
  <si>
    <t>EXP-003558</t>
  </si>
  <si>
    <t>INV-PKG-08-024-03558</t>
  </si>
  <si>
    <t>EXP-003941</t>
  </si>
  <si>
    <t>INV-PKG-01-022-03941</t>
  </si>
  <si>
    <t>EXP-004076</t>
  </si>
  <si>
    <t>INV-PKG-06-017-04076</t>
  </si>
  <si>
    <t>EXP-005925</t>
  </si>
  <si>
    <t>INV-PKG-05-011-05925</t>
  </si>
  <si>
    <t>EXP-006294</t>
  </si>
  <si>
    <t>INV-PKG-04-030-06294</t>
  </si>
  <si>
    <t>EXP-000253</t>
  </si>
  <si>
    <t>2026-08-02</t>
  </si>
  <si>
    <t>INV-PKG-03-009-00253</t>
  </si>
  <si>
    <t>EXP-000813</t>
  </si>
  <si>
    <t>INV-PKG-03-009-00813</t>
  </si>
  <si>
    <t>EXP-002243</t>
  </si>
  <si>
    <t>INV-PKG-03-004-02243</t>
  </si>
  <si>
    <t>EXP-002424</t>
  </si>
  <si>
    <t>INV-PKG-04-010-02424</t>
  </si>
  <si>
    <t>EXP-003044</t>
  </si>
  <si>
    <t>INV-PKG-04-035-03044</t>
  </si>
  <si>
    <t>EXP-005034</t>
  </si>
  <si>
    <t>INV-PKG-04-030-05034</t>
  </si>
  <si>
    <t>EXP-006104</t>
  </si>
  <si>
    <t>INV-PKG-04-015-06104</t>
  </si>
  <si>
    <t>EXP-006525</t>
  </si>
  <si>
    <t>INV-PKG-05-016-06525</t>
  </si>
  <si>
    <t>EXP-003607</t>
  </si>
  <si>
    <t>2026-08-03</t>
  </si>
  <si>
    <t>INV-PKG-07-003-03607</t>
  </si>
  <si>
    <t>EXP-004494</t>
  </si>
  <si>
    <t>INV-PKG-04-015-04494</t>
  </si>
  <si>
    <t>EXP-004638</t>
  </si>
  <si>
    <t>INV-PKG-08-019-04638</t>
  </si>
  <si>
    <t>EXP-005260</t>
  </si>
  <si>
    <t>INV-PKG-10-011-05260</t>
  </si>
  <si>
    <t>EXP-006489</t>
  </si>
  <si>
    <t>INV-PKG-09-015-06489</t>
  </si>
  <si>
    <t>EXP-006874</t>
  </si>
  <si>
    <t>INV-PKG-04-015-06874</t>
  </si>
  <si>
    <t>EXP-000175</t>
  </si>
  <si>
    <t>2026-08-04</t>
  </si>
  <si>
    <t>INV-PKG-05-001-00175</t>
  </si>
  <si>
    <t>EXP-000952</t>
  </si>
  <si>
    <t>INV-PKG-02-008-00952</t>
  </si>
  <si>
    <t>EXP-001657</t>
  </si>
  <si>
    <t>INV-PKG-07-013-01657</t>
  </si>
  <si>
    <t>EXP-002520</t>
  </si>
  <si>
    <t>INV-PKG-10-001-02520</t>
  </si>
  <si>
    <t>EXP-002684</t>
  </si>
  <si>
    <t>INV-PKG-04-025-02684</t>
  </si>
  <si>
    <t>EXP-003273</t>
  </si>
  <si>
    <t>INV-PKG-03-019-03273</t>
  </si>
  <si>
    <t>EXP-003346</t>
  </si>
  <si>
    <t>INV-PKG-06-022-03346</t>
  </si>
  <si>
    <t>EXP-004332</t>
  </si>
  <si>
    <t>INV-PKG-02-028-04332</t>
  </si>
  <si>
    <t>EXP-004918</t>
  </si>
  <si>
    <t>INV-PKG-08-019-04918</t>
  </si>
  <si>
    <t>EXP-005961</t>
  </si>
  <si>
    <t>INV-PKG-01-012-05961</t>
  </si>
  <si>
    <t>EXP-006448</t>
  </si>
  <si>
    <t>INV-PKG-08-009-06448</t>
  </si>
  <si>
    <t>EXP-006714</t>
  </si>
  <si>
    <t>INV-PKG-04-030-06714</t>
  </si>
  <si>
    <t>EXP-000799</t>
  </si>
  <si>
    <t>2026-08-05</t>
  </si>
  <si>
    <t>INV-PKG-09-030-00799</t>
  </si>
  <si>
    <t>EXP-001706</t>
  </si>
  <si>
    <t>INV-PKG-06-027-01706</t>
  </si>
  <si>
    <t>EXP-002476</t>
  </si>
  <si>
    <t>INV-PKG-06-027-02476</t>
  </si>
  <si>
    <t>EXP-002695</t>
  </si>
  <si>
    <t>INV-PKG-05-001-02695</t>
  </si>
  <si>
    <t>EXP-003354</t>
  </si>
  <si>
    <t>INV-PKG-04-030-03354</t>
  </si>
  <si>
    <t>EXP-003277</t>
  </si>
  <si>
    <t>2026-08-06</t>
  </si>
  <si>
    <t>INV-PKG-07-023-03277</t>
  </si>
  <si>
    <t>EXP-003534</t>
  </si>
  <si>
    <t>INV-PKG-04-035-03534</t>
  </si>
  <si>
    <t>EXP-003554</t>
  </si>
  <si>
    <t>INV-PKG-04-020-03554</t>
  </si>
  <si>
    <t>EXP-005686</t>
  </si>
  <si>
    <t>INV-PKG-06-017-05686</t>
  </si>
  <si>
    <t>EXP-000238</t>
  </si>
  <si>
    <t>2026-08-07</t>
  </si>
  <si>
    <t>INV-PKG-08-029-00238</t>
  </si>
  <si>
    <t>EXP-003737</t>
  </si>
  <si>
    <t>INV-PKG-07-028-03737</t>
  </si>
  <si>
    <t>EXP-004189</t>
  </si>
  <si>
    <t>INV-PKG-09-025-04189</t>
  </si>
  <si>
    <t>EXP-005264</t>
  </si>
  <si>
    <t>INV-PKG-04-015-05264</t>
  </si>
  <si>
    <t>EXP-005347</t>
  </si>
  <si>
    <t>INV-PKG-07-028-05347</t>
  </si>
  <si>
    <t>EXP-005482</t>
  </si>
  <si>
    <t>INV-PKG-02-023-05482</t>
  </si>
  <si>
    <t>EXP-005870</t>
  </si>
  <si>
    <t>INV-PKG-10-026-05870</t>
  </si>
  <si>
    <t>EXP-006600</t>
  </si>
  <si>
    <t>INV-PKG-10-021-06600</t>
  </si>
  <si>
    <t>EXP-001533</t>
  </si>
  <si>
    <t>2026-08-08</t>
  </si>
  <si>
    <t>INV-PKG-03-029-01533</t>
  </si>
  <si>
    <t>EXP-001691</t>
  </si>
  <si>
    <t>INV-PKG-01-012-01691</t>
  </si>
  <si>
    <t>EXP-002994</t>
  </si>
  <si>
    <t>INV-PKG-04-020-02994</t>
  </si>
  <si>
    <t>EXP-004280</t>
  </si>
  <si>
    <t>INV-PKG-10-011-04280</t>
  </si>
  <si>
    <t>EXP-004483</t>
  </si>
  <si>
    <t>INV-PKG-03-004-04483</t>
  </si>
  <si>
    <t>EXP-004854</t>
  </si>
  <si>
    <t>INV-PKG-04-025-04854</t>
  </si>
  <si>
    <t>EXP-005823</t>
  </si>
  <si>
    <t>INV-PKG-03-014-05823</t>
  </si>
  <si>
    <t>EXP-001579</t>
  </si>
  <si>
    <t>2026-08-09</t>
  </si>
  <si>
    <t>INV-PKG-09-005-01579</t>
  </si>
  <si>
    <t>EXP-003917</t>
  </si>
  <si>
    <t>INV-PKG-07-033-03917</t>
  </si>
  <si>
    <t>EXP-004383</t>
  </si>
  <si>
    <t>INV-PKG-03-009-04383</t>
  </si>
  <si>
    <t>EXP-005333</t>
  </si>
  <si>
    <t>INV-PKG-03-014-05333</t>
  </si>
  <si>
    <t>EXP-006166</t>
  </si>
  <si>
    <t>INV-PKG-06-007-06166</t>
  </si>
  <si>
    <t>EXP-006730</t>
  </si>
  <si>
    <t>INV-PKG-10-011-06730</t>
  </si>
  <si>
    <t>EXP-000012</t>
  </si>
  <si>
    <t>2026-08-10</t>
  </si>
  <si>
    <t>INV-PKG-02-013-00012</t>
  </si>
  <si>
    <t>EXP-000261</t>
  </si>
  <si>
    <t>INV-PKG-01-017-00261</t>
  </si>
  <si>
    <t>EXP-000302</t>
  </si>
  <si>
    <t>INV-PKG-02-023-00302</t>
  </si>
  <si>
    <t>EXP-000489</t>
  </si>
  <si>
    <t>INV-PKG-09-035-00489</t>
  </si>
  <si>
    <t>EXP-001885</t>
  </si>
  <si>
    <t>INV-PKG-05-031-01885</t>
  </si>
  <si>
    <t>EXP-005546</t>
  </si>
  <si>
    <t>INV-PKG-06-017-05546</t>
  </si>
  <si>
    <t>EXP-005716</t>
  </si>
  <si>
    <t>INV-PKG-06-012-05716</t>
  </si>
  <si>
    <t>EXP-006437</t>
  </si>
  <si>
    <t>INV-PKG-07-033-06437</t>
  </si>
  <si>
    <t>EXP-000668</t>
  </si>
  <si>
    <t>2026-08-11</t>
  </si>
  <si>
    <t>INV-PKG-08-004-00668</t>
  </si>
  <si>
    <t>EXP-001588</t>
  </si>
  <si>
    <t>INV-PKG-08-014-01588</t>
  </si>
  <si>
    <t>EXP-002496</t>
  </si>
  <si>
    <t>INV-PKG-06-012-02496</t>
  </si>
  <si>
    <t>EXP-002880</t>
  </si>
  <si>
    <t>INV-PKG-10-011-02880</t>
  </si>
  <si>
    <t>EXP-003239</t>
  </si>
  <si>
    <t>INV-PKG-09-020-03239</t>
  </si>
  <si>
    <t>EXP-004537</t>
  </si>
  <si>
    <t>INV-PKG-07-023-04537</t>
  </si>
  <si>
    <t>EXP-005418</t>
  </si>
  <si>
    <t>INV-PKG-08-029-05418</t>
  </si>
  <si>
    <t>EXP-005844</t>
  </si>
  <si>
    <t>INV-PKG-04-035-05844</t>
  </si>
  <si>
    <t>EXP-000278</t>
  </si>
  <si>
    <t>2026-08-12</t>
  </si>
  <si>
    <t>INV-PKG-08-034-00278</t>
  </si>
  <si>
    <t>EXP-000724</t>
  </si>
  <si>
    <t>INV-PKG-04-025-00724</t>
  </si>
  <si>
    <t>EXP-001442</t>
  </si>
  <si>
    <t>INV-PKG-02-008-01442</t>
  </si>
  <si>
    <t>EXP-002265</t>
  </si>
  <si>
    <t>INV-PKG-05-026-02265</t>
  </si>
  <si>
    <t>EXP-002672</t>
  </si>
  <si>
    <t>INV-PKG-02-013-02672</t>
  </si>
  <si>
    <t>EXP-003578</t>
  </si>
  <si>
    <t>INV-PKG-08-009-03578</t>
  </si>
  <si>
    <t>EXP-003999</t>
  </si>
  <si>
    <t>INV-PKG-09-010-03999</t>
  </si>
  <si>
    <t>EXP-005532</t>
  </si>
  <si>
    <t>INV-PKG-02-003-05532</t>
  </si>
  <si>
    <t>EXP-005736</t>
  </si>
  <si>
    <t>INV-PKG-06-032-05736</t>
  </si>
  <si>
    <t>EXP-006114</t>
  </si>
  <si>
    <t>INV-PKG-04-025-06114</t>
  </si>
  <si>
    <t>EXP-001902</t>
  </si>
  <si>
    <t>2026-08-13</t>
  </si>
  <si>
    <t>INV-PKG-02-013-01902</t>
  </si>
  <si>
    <t>EXP-003173</t>
  </si>
  <si>
    <t>INV-PKG-03-024-03173</t>
  </si>
  <si>
    <t>EXP-003807</t>
  </si>
  <si>
    <t>INV-PKG-07-028-03807</t>
  </si>
  <si>
    <t>EXP-004881</t>
  </si>
  <si>
    <t>INV-PKG-01-017-04881</t>
  </si>
  <si>
    <t>EXP-005911</t>
  </si>
  <si>
    <t>INV-PKG-01-032-05911</t>
  </si>
  <si>
    <t>EXP-006834</t>
  </si>
  <si>
    <t>INV-PKG-04-010-06834</t>
  </si>
  <si>
    <t>EXP-000158</t>
  </si>
  <si>
    <t>2026-08-14</t>
  </si>
  <si>
    <t>INV-PKG-08-019-00158</t>
  </si>
  <si>
    <t>EXP-000786</t>
  </si>
  <si>
    <t>INV-PKG-06-017-00786</t>
  </si>
  <si>
    <t>EXP-001704</t>
  </si>
  <si>
    <t>INV-PKG-04-025-01704</t>
  </si>
  <si>
    <t>EXP-005276</t>
  </si>
  <si>
    <t>INV-PKG-06-027-05276</t>
  </si>
  <si>
    <t>EXP-005416</t>
  </si>
  <si>
    <t>INV-PKG-06-027-05416</t>
  </si>
  <si>
    <t>EXP-006551</t>
  </si>
  <si>
    <t>INV-PKG-01-007-06551</t>
  </si>
  <si>
    <t>EXP-006856</t>
  </si>
  <si>
    <t>INV-PKG-06-032-06856</t>
  </si>
  <si>
    <t>EXP-006894</t>
  </si>
  <si>
    <t>INV-PKG-04-035-06894</t>
  </si>
  <si>
    <t>EXP-001231</t>
  </si>
  <si>
    <t>2026-08-15</t>
  </si>
  <si>
    <t>INV-PKG-01-007-01231</t>
  </si>
  <si>
    <t>EXP-001595</t>
  </si>
  <si>
    <t>INV-PKG-05-021-01595</t>
  </si>
  <si>
    <t>EXP-002267</t>
  </si>
  <si>
    <t>INV-PKG-07-028-02267</t>
  </si>
  <si>
    <t>EXP-003360</t>
  </si>
  <si>
    <t>INV-PKG-10-001-03360</t>
  </si>
  <si>
    <t>EXP-005121</t>
  </si>
  <si>
    <t>INV-PKG-01-012-05121</t>
  </si>
  <si>
    <t>EXP-005842</t>
  </si>
  <si>
    <t>INV-PKG-02-033-05842</t>
  </si>
  <si>
    <t>EXP-006291</t>
  </si>
  <si>
    <t>INV-PKG-01-027-06291</t>
  </si>
  <si>
    <t>EXP-006411</t>
  </si>
  <si>
    <t>INV-PKG-01-007-06411</t>
  </si>
  <si>
    <t>EXP-000554</t>
  </si>
  <si>
    <t>2026-08-16</t>
  </si>
  <si>
    <t>INV-PKG-04-030-00554</t>
  </si>
  <si>
    <t>EXP-002145</t>
  </si>
  <si>
    <t>INV-PKG-05-011-02145</t>
  </si>
  <si>
    <t>EXP-002253</t>
  </si>
  <si>
    <t>INV-PKG-03-014-02253</t>
  </si>
  <si>
    <t>EXP-002576</t>
  </si>
  <si>
    <t>INV-PKG-06-022-02576</t>
  </si>
  <si>
    <t>EXP-002916</t>
  </si>
  <si>
    <t>INV-PKG-06-012-02916</t>
  </si>
  <si>
    <t>EXP-004042</t>
  </si>
  <si>
    <t>INV-PKG-02-018-04042</t>
  </si>
  <si>
    <t>EXP-004723</t>
  </si>
  <si>
    <t>INV-PKG-03-034-04723</t>
  </si>
  <si>
    <t>EXP-005151</t>
  </si>
  <si>
    <t>INV-PKG-01-007-05151</t>
  </si>
  <si>
    <t>EXP-006160</t>
  </si>
  <si>
    <t>INV-PKG-10-001-06160</t>
  </si>
  <si>
    <t>EXP-006170</t>
  </si>
  <si>
    <t>INV-PKG-10-011-06170</t>
  </si>
  <si>
    <t>EXP-000040</t>
  </si>
  <si>
    <t>2026-08-17</t>
  </si>
  <si>
    <t>INV-PKG-10-006-00040</t>
  </si>
  <si>
    <t>EXP-001832</t>
  </si>
  <si>
    <t>INV-PKG-02-013-01832</t>
  </si>
  <si>
    <t>EXP-001961</t>
  </si>
  <si>
    <t>INV-PKG-01-002-01961</t>
  </si>
  <si>
    <t>EXP-003016</t>
  </si>
  <si>
    <t>INV-PKG-06-007-03016</t>
  </si>
  <si>
    <t>EXP-006248</t>
  </si>
  <si>
    <t>INV-PKG-08-019-06248</t>
  </si>
  <si>
    <t>EXP-000371</t>
  </si>
  <si>
    <t>2026-08-18</t>
  </si>
  <si>
    <t>INV-PKG-01-022-00371</t>
  </si>
  <si>
    <t>EXP-000745</t>
  </si>
  <si>
    <t>INV-PKG-05-011-00745</t>
  </si>
  <si>
    <t>EXP-000929</t>
  </si>
  <si>
    <t>INV-PKG-09-020-00929</t>
  </si>
  <si>
    <t>EXP-001421</t>
  </si>
  <si>
    <t>INV-PKG-01-022-01421</t>
  </si>
  <si>
    <t>EXP-002091</t>
  </si>
  <si>
    <t>INV-PKG-01-027-02091</t>
  </si>
  <si>
    <t>EXP-002456</t>
  </si>
  <si>
    <t>INV-PKG-06-007-02456</t>
  </si>
  <si>
    <t>EXP-002776</t>
  </si>
  <si>
    <t>INV-PKG-06-012-02776</t>
  </si>
  <si>
    <t>EXP-003054</t>
  </si>
  <si>
    <t>INV-PKG-04-010-03054</t>
  </si>
  <si>
    <t>EXP-003196</t>
  </si>
  <si>
    <t>INV-PKG-06-012-03196</t>
  </si>
  <si>
    <t>EXP-001824</t>
  </si>
  <si>
    <t>2026-08-19</t>
  </si>
  <si>
    <t>INV-PKG-04-005-01824</t>
  </si>
  <si>
    <t>EXP-001995</t>
  </si>
  <si>
    <t>INV-PKG-05-001-01995</t>
  </si>
  <si>
    <t>EXP-004037</t>
  </si>
  <si>
    <t>INV-PKG-07-013-04037</t>
  </si>
  <si>
    <t>EXP-004468</t>
  </si>
  <si>
    <t>INV-PKG-08-024-04468</t>
  </si>
  <si>
    <t>EXP-000510</t>
  </si>
  <si>
    <t>2026-08-20</t>
  </si>
  <si>
    <t>INV-PKG-10-021-00510</t>
  </si>
  <si>
    <t>EXP-000696</t>
  </si>
  <si>
    <t>INV-PKG-06-032-00696</t>
  </si>
  <si>
    <t>EXP-001074</t>
  </si>
  <si>
    <t>INV-PKG-04-025-01074</t>
  </si>
  <si>
    <t>EXP-002194</t>
  </si>
  <si>
    <t>INV-PKG-04-025-02194</t>
  </si>
  <si>
    <t>EXP-004400</t>
  </si>
  <si>
    <t>INV-PKG-10-026-04400</t>
  </si>
  <si>
    <t>EXP-004641</t>
  </si>
  <si>
    <t>INV-PKG-01-022-04641</t>
  </si>
  <si>
    <t>EXP-004811</t>
  </si>
  <si>
    <t>INV-PKG-01-017-04811</t>
  </si>
  <si>
    <t>EXP-005294</t>
  </si>
  <si>
    <t>INV-PKG-04-010-05294</t>
  </si>
  <si>
    <t>EXP-006491</t>
  </si>
  <si>
    <t>INV-PKG-01-017-06491</t>
  </si>
  <si>
    <t>EXP-002199</t>
  </si>
  <si>
    <t>2026-08-21</t>
  </si>
  <si>
    <t>INV-PKG-09-030-02199</t>
  </si>
  <si>
    <t>EXP-002234</t>
  </si>
  <si>
    <t>INV-PKG-04-030-02234</t>
  </si>
  <si>
    <t>EXP-005460</t>
  </si>
  <si>
    <t>INV-PKG-10-001-05460</t>
  </si>
  <si>
    <t>VO_Number</t>
  </si>
  <si>
    <t>Claim_Amount</t>
  </si>
  <si>
    <t>Approved_Amount</t>
  </si>
  <si>
    <t>Status</t>
  </si>
  <si>
    <t>Time_Impact_Days</t>
  </si>
  <si>
    <t>Submission_Date</t>
  </si>
  <si>
    <t>Decision_Date</t>
  </si>
  <si>
    <t>VO_Title</t>
  </si>
  <si>
    <t>VO-PKG-03-00943</t>
  </si>
  <si>
    <t>Approved</t>
  </si>
  <si>
    <t>Viaduct pier foundation redesign due to utility clash</t>
  </si>
  <si>
    <t>VO-PKG-04-02234</t>
  </si>
  <si>
    <t>Station box diaphragm wall water ingress mitigation</t>
  </si>
  <si>
    <t>VO-PKG-05-02575</t>
  </si>
  <si>
    <t>HV substation redundancy transformer capacity upgrade</t>
  </si>
  <si>
    <t>VO-PKG-07-02927</t>
  </si>
  <si>
    <t>Fiber optic telemetry routing realignment along guideway</t>
  </si>
  <si>
    <t>VO-PKG-02-01712</t>
  </si>
  <si>
    <t>TBM Cutterhead refurbishment and rock fissure sealing</t>
  </si>
  <si>
    <t>VO-PKG-02-02202</t>
  </si>
  <si>
    <t>VO-PKG-02-02732</t>
  </si>
  <si>
    <t>VO-PKG-04-02094</t>
  </si>
  <si>
    <t>Pending Approval</t>
  </si>
  <si>
    <t>VO-PKG-08-02578</t>
  </si>
  <si>
    <t>Track vibration damping rubber pads acoustic upgrade</t>
  </si>
  <si>
    <t>VO-PKG-04-02014</t>
  </si>
  <si>
    <t>VO-PKG-08-00568</t>
  </si>
  <si>
    <t>VO-PKG-08-02948</t>
  </si>
  <si>
    <t>VO-PKG-10-01920</t>
  </si>
  <si>
    <t>HVAC chilled water pipe rerouting around station concourse</t>
  </si>
  <si>
    <t>VO-PKG-01-01641</t>
  </si>
  <si>
    <t>Unforeseen soft ground stabilization and grouting</t>
  </si>
  <si>
    <t>VO-PKG-02-02992</t>
  </si>
  <si>
    <t>VO-PKG-04-02354</t>
  </si>
  <si>
    <t>VO-PKG-07-00097</t>
  </si>
  <si>
    <t>VO-PKG-07-01877</t>
  </si>
  <si>
    <t>Rejected</t>
  </si>
  <si>
    <t>VO-PKG-10-01360</t>
  </si>
  <si>
    <t>VO-PKG-06-00416</t>
  </si>
  <si>
    <t>Additional smoke evacuation shafts in underground platforms</t>
  </si>
  <si>
    <t>VO-PKG-09-01489</t>
  </si>
  <si>
    <t>Drainage box culvert capacity expansion for 100-year flood event</t>
  </si>
  <si>
    <t>VO-PKG-03-00373</t>
  </si>
  <si>
    <t>VO-PKG-05-01085</t>
  </si>
  <si>
    <t>VO-PKG-06-02006</t>
  </si>
  <si>
    <t>VO-PKG-09-01899</t>
  </si>
  <si>
    <t>VO-PKG-01-01891</t>
  </si>
  <si>
    <t>VO-PKG-02-01292</t>
  </si>
  <si>
    <t>VO-PKG-04-01084</t>
  </si>
  <si>
    <t>VO-PKG-01-02081</t>
  </si>
  <si>
    <t>VO-PKG-04-01004</t>
  </si>
  <si>
    <t>VO-PKG-04-01404</t>
  </si>
  <si>
    <t>VO-PKG-06-00306</t>
  </si>
  <si>
    <t>VO-PKG-08-02998</t>
  </si>
  <si>
    <t>VO-PKG-03-02503</t>
  </si>
  <si>
    <t>VO-PKG-08-02098</t>
  </si>
  <si>
    <t>VO-PKG-01-01451</t>
  </si>
  <si>
    <t>VO-PKG-01-01541</t>
  </si>
  <si>
    <t>VO-PKG-08-02698</t>
  </si>
  <si>
    <t>VO-PKG-09-00909</t>
  </si>
  <si>
    <t>VO-PKG-02-02692</t>
  </si>
  <si>
    <t>VO-PKG-06-00936</t>
  </si>
  <si>
    <t>VO-PKG-03-00923</t>
  </si>
  <si>
    <t>VO-PKG-06-00226</t>
  </si>
  <si>
    <t>VO-PKG-09-02329</t>
  </si>
  <si>
    <t>VO-PKG-02-02932</t>
  </si>
  <si>
    <t>VO-PKG-03-02023</t>
  </si>
  <si>
    <t>VO-PKG-06-02076</t>
  </si>
  <si>
    <t>VO-PKG-09-01819</t>
  </si>
  <si>
    <t>VO-PKG-09-02059</t>
  </si>
  <si>
    <t>VO-PKG-03-00823</t>
  </si>
  <si>
    <t>VO-PKG-04-01474</t>
  </si>
  <si>
    <t>VO-PKG-01-01341</t>
  </si>
  <si>
    <t>VO-PKG-02-00252</t>
  </si>
  <si>
    <t>VO-PKG-02-01572</t>
  </si>
  <si>
    <t>VO-PKG-02-01802</t>
  </si>
  <si>
    <t>VO-PKG-03-00083</t>
  </si>
  <si>
    <t>VO-PKG-04-00334</t>
  </si>
  <si>
    <t>VO-PKG-01-00741</t>
  </si>
  <si>
    <t>VO-PKG-03-01773</t>
  </si>
  <si>
    <t>VO-PKG-01-00451</t>
  </si>
  <si>
    <t>VO-PKG-01-00561</t>
  </si>
  <si>
    <t>VO-PKG-09-01019</t>
  </si>
  <si>
    <t>VO-PKG-02-02352</t>
  </si>
  <si>
    <t>VO-PKG-06-00696</t>
  </si>
  <si>
    <t>VO-PKG-02-00172</t>
  </si>
  <si>
    <t>VO-PKG-03-02123</t>
  </si>
  <si>
    <t>VO-PKG-05-01325</t>
  </si>
  <si>
    <t>VO-PKG-06-00506</t>
  </si>
  <si>
    <t>VO-PKG-09-02479</t>
  </si>
  <si>
    <t>VO-PKG-01-00911</t>
  </si>
  <si>
    <t>VO-PKG-01-02361</t>
  </si>
  <si>
    <t>VO-PKG-06-02436</t>
  </si>
  <si>
    <t>VO-PKG-07-01067</t>
  </si>
  <si>
    <t>VO-PKG-01-01301</t>
  </si>
  <si>
    <t>VO-PKG-04-00014</t>
  </si>
  <si>
    <t>VO-PKG-05-00035</t>
  </si>
  <si>
    <t>VO-PKG-06-01166</t>
  </si>
  <si>
    <t>VO-PKG-10-01840</t>
  </si>
  <si>
    <t>VO-PKG-01-01991</t>
  </si>
  <si>
    <t>VO-PKG-02-00092</t>
  </si>
  <si>
    <t>VO-PKG-07-01907</t>
  </si>
  <si>
    <t>VO-PKG-08-00558</t>
  </si>
  <si>
    <t>VO-PKG-10-01420</t>
  </si>
  <si>
    <t>VO-PKG-10-02460</t>
  </si>
  <si>
    <t>VO-PKG-01-00061</t>
  </si>
  <si>
    <t>VO-PKG-02-01382</t>
  </si>
  <si>
    <t>VO-PKG-07-01537</t>
  </si>
  <si>
    <t>VO-PKG-10-00090</t>
  </si>
  <si>
    <t>VO-PKG-02-00782</t>
  </si>
  <si>
    <t>VO-PKG-05-01865</t>
  </si>
  <si>
    <t>VO-PKG-10-01070</t>
  </si>
  <si>
    <t>VO-PKG-10-01310</t>
  </si>
  <si>
    <t>VO-PKG-02-00332</t>
  </si>
  <si>
    <t>VO-PKG-02-02772</t>
  </si>
  <si>
    <t>VO-PKG-08-00828</t>
  </si>
  <si>
    <t>VO-PKG-02-00042</t>
  </si>
  <si>
    <t>VO-PKG-05-01005</t>
  </si>
  <si>
    <t>VO-PKG-05-01715</t>
  </si>
  <si>
    <t>VO-PKG-07-02717</t>
  </si>
  <si>
    <t>VO-PKG-08-01868</t>
  </si>
  <si>
    <t>VO-PKG-03-02573</t>
  </si>
  <si>
    <t>VO-PKG-03-02833</t>
  </si>
  <si>
    <t>VO-PKG-05-00225</t>
  </si>
  <si>
    <t>VO-PKG-05-01845</t>
  </si>
  <si>
    <t>VO-PKG-02-00562</t>
  </si>
  <si>
    <t>VO-PKG-06-01406</t>
  </si>
  <si>
    <t>VO-PKG-06-02236</t>
  </si>
  <si>
    <t>VO-PKG-01-00941</t>
  </si>
  <si>
    <t>VO-PKG-03-01003</t>
  </si>
  <si>
    <t>VO-PKG-03-02753</t>
  </si>
  <si>
    <t>VO-PKG-06-02956</t>
  </si>
  <si>
    <t>VO-PKG-06-00836</t>
  </si>
  <si>
    <t>VO-PKG-06-00876</t>
  </si>
  <si>
    <t>VO-PKG-07-00587</t>
  </si>
  <si>
    <t>VO-PKG-10-00810</t>
  </si>
  <si>
    <t>VO-PKG-02-01742</t>
  </si>
  <si>
    <t>VO-PKG-05-01655</t>
  </si>
  <si>
    <t>VO-PKG-06-00136</t>
  </si>
  <si>
    <t>VO-PKG-06-02086</t>
  </si>
  <si>
    <t>VO-PKG-07-02977</t>
  </si>
  <si>
    <t>VO-PKG-09-02429</t>
  </si>
  <si>
    <t>VO-PKG-03-02383</t>
  </si>
  <si>
    <t>VO-PKG-05-01335</t>
  </si>
  <si>
    <t>VO-PKG-07-00627</t>
  </si>
  <si>
    <t>VO-PKG-09-01089</t>
  </si>
  <si>
    <t>VO-PKG-09-02579</t>
  </si>
  <si>
    <t>VO-PKG-10-02230</t>
  </si>
  <si>
    <t>VO-PKG-07-01207</t>
  </si>
  <si>
    <t>VO-PKG-01-02871</t>
  </si>
  <si>
    <t>VO-PKG-07-01777</t>
  </si>
  <si>
    <t>VO-PKG-08-00348</t>
  </si>
  <si>
    <t>VO-PKG-08-01918</t>
  </si>
  <si>
    <t>VO-PKG-03-02613</t>
  </si>
  <si>
    <t>VO-PKG-05-00875</t>
  </si>
  <si>
    <t>VO-PKG-06-01066</t>
  </si>
  <si>
    <t>VO-PKG-10-00640</t>
  </si>
  <si>
    <t>VO-PKG-02-01992</t>
  </si>
  <si>
    <t>VO-PKG-10-01750</t>
  </si>
  <si>
    <t>VO-PKG-01-02921</t>
  </si>
  <si>
    <t>VO-PKG-03-00583</t>
  </si>
  <si>
    <t>VO-PKG-03-02773</t>
  </si>
  <si>
    <t>VO-PKG-05-01935</t>
  </si>
  <si>
    <t>VO-PKG-08-01318</t>
  </si>
  <si>
    <t>VO-PKG-04-01454</t>
  </si>
  <si>
    <t>VO-PKG-05-02665</t>
  </si>
  <si>
    <t>VO-PKG-02-00062</t>
  </si>
  <si>
    <t>VO-PKG-03-02443</t>
  </si>
  <si>
    <t>VO-PKG-05-00655</t>
  </si>
  <si>
    <t>VO-PKG-06-02756</t>
  </si>
  <si>
    <t>VO-PKG-03-01123</t>
  </si>
  <si>
    <t>VO-PKG-09-02089</t>
  </si>
  <si>
    <t>VO-PKG-06-01966</t>
  </si>
  <si>
    <t>VO-PKG-08-01618</t>
  </si>
  <si>
    <t>VO-PKG-08-02798</t>
  </si>
  <si>
    <t>VO-PKG-06-00356</t>
  </si>
  <si>
    <t>VO-PKG-08-01958</t>
  </si>
  <si>
    <t>VO-PKG-01-01051</t>
  </si>
  <si>
    <t>VO-PKG-01-02401</t>
  </si>
  <si>
    <t>VO-PKG-03-01643</t>
  </si>
  <si>
    <t>VO-PKG-03-00103</t>
  </si>
  <si>
    <t>VO-PKG-09-01679</t>
  </si>
  <si>
    <t>VO-PKG-10-00900</t>
  </si>
  <si>
    <t>VO-PKG-03-00903</t>
  </si>
  <si>
    <t>VO-PKG-03-01133</t>
  </si>
  <si>
    <t>VO-PKG-09-01319</t>
  </si>
  <si>
    <t>VO-PKG-03-00783</t>
  </si>
  <si>
    <t>VO-PKG-04-02784</t>
  </si>
  <si>
    <t>VO-PKG-06-01996</t>
  </si>
  <si>
    <t>VO-PKG-10-00010</t>
  </si>
  <si>
    <t>VO-PKG-02-00502</t>
  </si>
  <si>
    <t>VO-PKG-09-02629</t>
  </si>
  <si>
    <t>VO-PKG-10-02190</t>
  </si>
  <si>
    <t>VO-PKG-01-00641</t>
  </si>
  <si>
    <t>VO-PKG-03-00253</t>
  </si>
  <si>
    <t>VO-PKG-04-00044</t>
  </si>
  <si>
    <t>VO-PKG-04-00124</t>
  </si>
  <si>
    <t>VO-PKG-05-02745</t>
  </si>
  <si>
    <t>VO-PKG-01-02781</t>
  </si>
  <si>
    <t>VO-PKG-03-01963</t>
  </si>
  <si>
    <t>VO-PKG-05-01775</t>
  </si>
  <si>
    <t>VO-PKG-07-02047</t>
  </si>
  <si>
    <t>VO-PKG-01-02981</t>
  </si>
  <si>
    <t>VO-PKG-02-01752</t>
  </si>
  <si>
    <t>VO-PKG-05-01125</t>
  </si>
  <si>
    <t>VO-PKG-07-02037</t>
  </si>
  <si>
    <t>VO-PKG-01-02341</t>
  </si>
  <si>
    <t>VO-PKG-03-02723</t>
  </si>
  <si>
    <t>VO-PKG-07-02027</t>
  </si>
  <si>
    <t>VO-PKG-09-00469</t>
  </si>
  <si>
    <t>VO-PKG-03-02303</t>
  </si>
  <si>
    <t>VO-PKG-05-00975</t>
  </si>
  <si>
    <t>VO-PKG-06-02536</t>
  </si>
  <si>
    <t>VO-PKG-03-00913</t>
  </si>
  <si>
    <t>VO-PKG-04-02384</t>
  </si>
  <si>
    <t>VO-PKG-04-02544</t>
  </si>
  <si>
    <t>VO-PKG-05-00795</t>
  </si>
  <si>
    <t>VO-PKG-06-01566</t>
  </si>
  <si>
    <t>VO-PKG-01-01861</t>
  </si>
  <si>
    <t>VO-PKG-05-01615</t>
  </si>
  <si>
    <t>VO-PKG-10-01960</t>
  </si>
  <si>
    <t>VO-PKG-02-01672</t>
  </si>
  <si>
    <t>VO-PKG-05-02115</t>
  </si>
  <si>
    <t>VO-PKG-05-02735</t>
  </si>
  <si>
    <t>VO-PKG-09-00789</t>
  </si>
  <si>
    <t>VO-PKG-09-02309</t>
  </si>
  <si>
    <t>VO-PKG-03-00203</t>
  </si>
  <si>
    <t>VO-PKG-06-00176</t>
  </si>
  <si>
    <t>VO-PKG-01-02901</t>
  </si>
  <si>
    <t>VO-PKG-02-02782</t>
  </si>
  <si>
    <t>VO-PKG-06-01176</t>
  </si>
  <si>
    <t>VO-PKG-09-02979</t>
  </si>
  <si>
    <t>VO-PKG-02-00652</t>
  </si>
  <si>
    <t>VO-PKG-03-00863</t>
  </si>
  <si>
    <t>VO-PKG-04-01144</t>
  </si>
  <si>
    <t>VO-PKG-06-00046</t>
  </si>
  <si>
    <t>VO-PKG-07-00957</t>
  </si>
  <si>
    <t>VO-PKG-10-01300</t>
  </si>
  <si>
    <t>VO-PKG-05-00205</t>
  </si>
  <si>
    <t>VO-PKG-08-02868</t>
  </si>
  <si>
    <t>VO-PKG-10-01910</t>
  </si>
  <si>
    <t>VO-PKG-01-01431</t>
  </si>
  <si>
    <t>VO-PKG-08-01998</t>
  </si>
  <si>
    <t>VO-PKG-09-01629</t>
  </si>
  <si>
    <t>VO-PKG-02-02002</t>
  </si>
  <si>
    <t>VO-PKG-02-02232</t>
  </si>
  <si>
    <t>VO-PKG-02-02252</t>
  </si>
  <si>
    <t>VO-PKG-05-01495</t>
  </si>
  <si>
    <t>VO-PKG-05-01625</t>
  </si>
  <si>
    <t>VO-PKG-01-02031</t>
  </si>
  <si>
    <t>VO-PKG-02-02372</t>
  </si>
  <si>
    <t>VO-PKG-03-00563</t>
  </si>
  <si>
    <t>VO-PKG-03-01443</t>
  </si>
  <si>
    <t>VO-PKG-04-00614</t>
  </si>
  <si>
    <t>VO-PKG-06-00186</t>
  </si>
  <si>
    <t>VO-PKG-08-02658</t>
  </si>
  <si>
    <t>VO-PKG-03-00723</t>
  </si>
  <si>
    <t>VO-PKG-06-02596</t>
  </si>
  <si>
    <t>VO-PKG-06-02676</t>
  </si>
  <si>
    <t>VO-PKG-05-02695</t>
  </si>
  <si>
    <t>VO-PKG-07-01397</t>
  </si>
  <si>
    <t>VO-PKG-02-01522</t>
  </si>
  <si>
    <t>VO-PKG-04-00584</t>
  </si>
  <si>
    <t>VO-PKG-06-01906</t>
  </si>
  <si>
    <t>VO-PKG-07-00357</t>
  </si>
  <si>
    <t>VO-PKG-08-00808</t>
  </si>
  <si>
    <t>VO-PKG-10-00690</t>
  </si>
  <si>
    <t>VO-PKG-02-01692</t>
  </si>
  <si>
    <t>VO-PKG-03-01243</t>
  </si>
  <si>
    <t>VO-PKG-07-00887</t>
  </si>
  <si>
    <t>VO-PKG-02-00142</t>
  </si>
  <si>
    <t>VO-PKG-05-01465</t>
  </si>
  <si>
    <t>VO-PKG-08-00588</t>
  </si>
  <si>
    <t>VO-PKG-10-00570</t>
  </si>
  <si>
    <t>VO-PKG-02-02792</t>
  </si>
  <si>
    <t>VO-PKG-05-01415</t>
  </si>
  <si>
    <t>VO-PKG-06-02816</t>
  </si>
  <si>
    <t>VO-PKG-09-00269</t>
  </si>
  <si>
    <t>VO-PKG-10-01030</t>
  </si>
  <si>
    <t>VO-PKG-03-02363</t>
  </si>
  <si>
    <t>VO-PKG-06-01436</t>
  </si>
  <si>
    <t>VO-PKG-07-01347</t>
  </si>
  <si>
    <t>VO-PKG-10-00490</t>
  </si>
  <si>
    <t>VO-PKG-04-00214</t>
  </si>
  <si>
    <t>VO-PKG-07-01377</t>
  </si>
  <si>
    <t>VO-PKG-08-00208</t>
  </si>
  <si>
    <t>VO-PKG-06-01726</t>
  </si>
  <si>
    <t>VO-PKG-10-00670</t>
  </si>
  <si>
    <t>VO-PKG-08-01548</t>
  </si>
  <si>
    <t>VO-PKG-01-00951</t>
  </si>
  <si>
    <t>VO-PKG-01-01921</t>
  </si>
  <si>
    <t>VO-PKG-03-01783</t>
  </si>
  <si>
    <t>VO-PKG-03-01943</t>
  </si>
  <si>
    <t>VO-PKG-09-01159</t>
  </si>
  <si>
    <t>VO-PKG-10-00850</t>
  </si>
  <si>
    <t>VO-PKG-01-02581</t>
  </si>
  <si>
    <t>VO-PKG-08-01738</t>
  </si>
  <si>
    <t>VO-PKG-04-01514</t>
  </si>
  <si>
    <t>VO-PKG-07-02377</t>
  </si>
  <si>
    <t>VO-PKG-03-00393</t>
  </si>
  <si>
    <t>VO-PKG-03-00883</t>
  </si>
  <si>
    <t>VO-PKG-07-02337</t>
  </si>
  <si>
    <t>VO-PKG-06-01686</t>
  </si>
  <si>
    <t>VO-PKG-05-00435</t>
  </si>
  <si>
    <t>VO-PKG-09-02599</t>
  </si>
  <si>
    <t>VO-PKG-10-00610</t>
  </si>
  <si>
    <t>VO-PKG-10-02340</t>
  </si>
  <si>
    <t>VO-PKG-08-00498</t>
  </si>
  <si>
    <t>VO-PKG-05-01675</t>
  </si>
  <si>
    <t>VO-PKG-05-01855</t>
  </si>
  <si>
    <t>VO-PKG-07-01037</t>
  </si>
  <si>
    <t>VO-PKG-07-02607</t>
  </si>
  <si>
    <t>VO-PKG-08-01448</t>
  </si>
  <si>
    <t>VO-PKG-09-02129</t>
  </si>
  <si>
    <t>VO-PKG-02-00322</t>
  </si>
  <si>
    <t>VO-PKG-05-00475</t>
  </si>
  <si>
    <t>VO-PKG-06-00736</t>
  </si>
  <si>
    <t>VO-PKG-09-00889</t>
  </si>
  <si>
    <t>VO-PKG-01-02111</t>
  </si>
  <si>
    <t>VO-PKG-02-01812</t>
  </si>
  <si>
    <t>VO-PKG-03-00493</t>
  </si>
  <si>
    <t>VO-PKG-09-02349</t>
  </si>
  <si>
    <t>VO-PKG-02-02552</t>
  </si>
  <si>
    <t>VO-PKG-03-02413</t>
  </si>
  <si>
    <t>VO-PKG-06-02196</t>
  </si>
  <si>
    <t>VO-PKG-10-02730</t>
  </si>
  <si>
    <t>VO-PKG-01-02251</t>
  </si>
  <si>
    <t>VO-PKG-02-02872</t>
  </si>
  <si>
    <t>VO-PKG-05-02815</t>
  </si>
  <si>
    <t>VO-PKG-06-00776</t>
  </si>
  <si>
    <t>VO-PKG-09-00419</t>
  </si>
  <si>
    <t>VO-PKG-01-02301</t>
  </si>
  <si>
    <t>VO-PKG-04-00824</t>
  </si>
  <si>
    <t>VO-PKG-07-00857</t>
  </si>
  <si>
    <t>VO-PKG-08-01368</t>
  </si>
  <si>
    <t>VO-PKG-08-02448</t>
  </si>
  <si>
    <t>VO-PKG-09-01479</t>
  </si>
  <si>
    <t>VO-PKG-10-02530</t>
  </si>
  <si>
    <t>VO-PKG-03-01403</t>
  </si>
  <si>
    <t>VO-PKG-04-00844</t>
  </si>
  <si>
    <t>VO-PKG-04-01464</t>
  </si>
  <si>
    <t>VO-PKG-04-02874</t>
  </si>
  <si>
    <t>VO-PKG-05-01515</t>
  </si>
  <si>
    <t>VO-PKG-07-02167</t>
  </si>
  <si>
    <t>VO-PKG-08-01968</t>
  </si>
  <si>
    <t>VO-PKG-03-02453</t>
  </si>
  <si>
    <t>VO-PKG-04-00674</t>
  </si>
  <si>
    <t>VO-PKG-04-02664</t>
  </si>
  <si>
    <t>VO-PKG-09-00969</t>
  </si>
  <si>
    <t>VO-PKG-09-01549</t>
  </si>
  <si>
    <t>VO-PKG-07-02537</t>
  </si>
  <si>
    <t>VO-PKG-08-00188</t>
  </si>
  <si>
    <t>VO-PKG-08-00238</t>
  </si>
  <si>
    <t>VO-PKG-10-00030</t>
  </si>
  <si>
    <t>VO-PKG-10-00780</t>
  </si>
  <si>
    <t>VO-PKG-08-01408</t>
  </si>
  <si>
    <t>VO-PKG-09-01459</t>
  </si>
  <si>
    <t>VO-PKG-10-01060</t>
  </si>
  <si>
    <t>VO-PKG-03-01033</t>
  </si>
  <si>
    <t>VO-PKG-04-00174</t>
  </si>
  <si>
    <t>VO-PKG-05-00695</t>
  </si>
  <si>
    <t>VO-PKG-10-01810</t>
  </si>
  <si>
    <t>VO-PKG-10-02660</t>
  </si>
  <si>
    <t>VO-PKG-02-00942</t>
  </si>
  <si>
    <t>VO-PKG-08-01578</t>
  </si>
  <si>
    <t>VO-PKG-01-01031</t>
  </si>
  <si>
    <t>VO-PKG-06-00476</t>
  </si>
  <si>
    <t>VO-PKG-07-01607</t>
  </si>
  <si>
    <t>VO-PKG-02-00882</t>
  </si>
  <si>
    <t>VO-PKG-03-01163</t>
  </si>
  <si>
    <t>VO-PKG-04-00974</t>
  </si>
  <si>
    <t>VO-PKG-06-01956</t>
  </si>
  <si>
    <t>VO-PKG-10-00860</t>
  </si>
  <si>
    <t>VO-PKG-01-00041</t>
  </si>
  <si>
    <t>VO-PKG-01-00601</t>
  </si>
  <si>
    <t>VO-PKG-01-01841</t>
  </si>
  <si>
    <t>VO-PKG-03-02703</t>
  </si>
  <si>
    <t>VO-PKG-04-01994</t>
  </si>
  <si>
    <t>VO-PKG-05-01485</t>
  </si>
  <si>
    <t>VO-PKG-05-02175</t>
  </si>
  <si>
    <t>VO-PKG-03-00983</t>
  </si>
  <si>
    <t>VO-PKG-04-00494</t>
  </si>
  <si>
    <t>VO-PKG-04-01724</t>
  </si>
  <si>
    <t>VO-PKG-08-02178</t>
  </si>
  <si>
    <t>VO-PKG-02-01582</t>
  </si>
  <si>
    <t>VO-PKG-07-02507</t>
  </si>
  <si>
    <t>VO-PKG-10-00120</t>
  </si>
  <si>
    <t>VO-PKG-10-01690</t>
  </si>
  <si>
    <t>VO-PKG-01-00261</t>
  </si>
  <si>
    <t>VO-PKG-02-00212</t>
  </si>
  <si>
    <t>VO-PKG-04-00264</t>
  </si>
  <si>
    <t>VO-PKG-01-00221</t>
  </si>
  <si>
    <t>VO-PKG-03-02223</t>
  </si>
  <si>
    <t>VO-PKG-07-00897</t>
  </si>
  <si>
    <t>VO-PKG-08-00168</t>
  </si>
  <si>
    <t>VO-PKG-02-00262</t>
  </si>
  <si>
    <t>VO-PKG-06-00296</t>
  </si>
  <si>
    <t>VO-PKG-08-01948</t>
  </si>
  <si>
    <t>VO-PKG-08-02218</t>
  </si>
  <si>
    <t>VO-PKG-10-00700</t>
  </si>
  <si>
    <t>VO-PKG-01-00791</t>
  </si>
  <si>
    <t>VO-PKG-04-01524</t>
  </si>
  <si>
    <t>VO-PKG-10-01730</t>
  </si>
  <si>
    <t>VO-PKG-02-00922</t>
  </si>
  <si>
    <t>VO-PKG-05-01585</t>
  </si>
  <si>
    <t>VO-PKG-10-01160</t>
  </si>
  <si>
    <t>VO-PKG-03-01183</t>
  </si>
  <si>
    <t>VO-PKG-05-00605</t>
  </si>
  <si>
    <t>VO-PKG-05-02105</t>
  </si>
  <si>
    <t>VO-PKG-06-02226</t>
  </si>
  <si>
    <t>VO-PKG-07-01497</t>
  </si>
  <si>
    <t>VO-PKG-04-01804</t>
  </si>
  <si>
    <t>VO-PKG-01-00881</t>
  </si>
  <si>
    <t>VO-PKG-02-00912</t>
  </si>
  <si>
    <t>VO-PKG-03-01503</t>
  </si>
  <si>
    <t>VO-PKG-06-00916</t>
  </si>
  <si>
    <t>VO-PKG-06-02326</t>
  </si>
  <si>
    <t>VO-PKG-09-01719</t>
  </si>
  <si>
    <t>VO-PKG-03-00633</t>
  </si>
  <si>
    <t>VO-PKG-05-00615</t>
  </si>
  <si>
    <t>VO-PKG-07-02157</t>
  </si>
  <si>
    <t>VO-PKG-07-02987</t>
  </si>
  <si>
    <t>VO-PKG-10-01330</t>
  </si>
  <si>
    <t>VO-PKG-01-01091</t>
  </si>
  <si>
    <t>VO-PKG-02-01242</t>
  </si>
  <si>
    <t>VO-PKG-02-02912</t>
  </si>
  <si>
    <t>VO-PKG-04-02284</t>
  </si>
  <si>
    <t>VO-PKG-07-00167</t>
  </si>
  <si>
    <t>VO-PKG-07-00317</t>
  </si>
  <si>
    <t>VO-PKG-09-01929</t>
  </si>
  <si>
    <t>VO-PKG-02-00642</t>
  </si>
  <si>
    <t>VO-PKG-04-02754</t>
  </si>
  <si>
    <t>VO-PKG-09-01989</t>
  </si>
  <si>
    <t>VO-PKG-10-02420</t>
  </si>
  <si>
    <t>VO-PKG-01-01781</t>
  </si>
  <si>
    <t>VO-PKG-02-01062</t>
  </si>
  <si>
    <t>VO-PKG-02-02022</t>
  </si>
  <si>
    <t>VO-PKG-03-01053</t>
  </si>
  <si>
    <t>VO-PKG-06-00096</t>
  </si>
  <si>
    <t>VO-PKG-06-02896</t>
  </si>
  <si>
    <t>VO-PKG-07-00017</t>
  </si>
  <si>
    <t>VO-PKG-02-00452</t>
  </si>
  <si>
    <t>VO-PKG-06-02646</t>
  </si>
  <si>
    <t>VO-PKG-06-02726</t>
  </si>
  <si>
    <t>VO-PKG-08-00788</t>
  </si>
  <si>
    <t>VO-PKG-01-01731</t>
  </si>
  <si>
    <t>VO-PKG-03-01873</t>
  </si>
  <si>
    <t>VO-PKG-10-02100</t>
  </si>
  <si>
    <t>VO-PKG-05-00155</t>
  </si>
  <si>
    <t>VO-PKG-06-00946</t>
  </si>
  <si>
    <t>VO-PKG-09-02929</t>
  </si>
  <si>
    <t>VO-PKG-10-01340</t>
  </si>
  <si>
    <t>VO-PKG-01-00521</t>
  </si>
  <si>
    <t>VO-PKG-02-00162</t>
  </si>
  <si>
    <t>VO-PKG-08-01508</t>
  </si>
  <si>
    <t>VO-PKG-08-02728</t>
  </si>
  <si>
    <t>VO-PKG-01-00311</t>
  </si>
  <si>
    <t>VO-PKG-01-00851</t>
  </si>
  <si>
    <t>VO-PKG-03-00653</t>
  </si>
  <si>
    <t>VO-PKG-01-00981</t>
  </si>
  <si>
    <t>VO-PKG-07-00367</t>
  </si>
  <si>
    <t>VO-PKG-09-01579</t>
  </si>
  <si>
    <t>VO-PKG-03-01593</t>
  </si>
  <si>
    <t>VO-PKG-01-01581</t>
  </si>
  <si>
    <t>VO-PKG-08-01088</t>
  </si>
  <si>
    <t>VO-PKG-09-00359</t>
  </si>
  <si>
    <t>VO-PKG-09-01439</t>
  </si>
  <si>
    <t>VO-PKG-09-01799</t>
  </si>
  <si>
    <t>VO-PKG-01-00181</t>
  </si>
  <si>
    <t>VO-PKG-01-02971</t>
  </si>
  <si>
    <t>VO-PKG-08-01558</t>
  </si>
  <si>
    <t>VO-PKG-05-00385</t>
  </si>
  <si>
    <t>VO-PKG-06-00366</t>
  </si>
  <si>
    <t>VO-PKG-04-01294</t>
  </si>
  <si>
    <t>VO-PKG-08-00148</t>
  </si>
  <si>
    <t>VO-PKG-08-02338</t>
  </si>
  <si>
    <t>VO-PKG-03-01853</t>
  </si>
  <si>
    <t>VO-PKG-03-02763</t>
  </si>
  <si>
    <t>VO-PKG-05-02975</t>
  </si>
  <si>
    <t>VO-PKG-08-02468</t>
  </si>
  <si>
    <t>VO-PKG-01-00771</t>
  </si>
  <si>
    <t>VO-PKG-01-00931</t>
  </si>
  <si>
    <t>VO-PKG-02-00992</t>
  </si>
  <si>
    <t>VO-PKG-05-02335</t>
  </si>
  <si>
    <t>VO-PKG-06-01646</t>
  </si>
  <si>
    <t>VO-PKG-07-02007</t>
  </si>
  <si>
    <t>VO-PKG-08-00318</t>
  </si>
  <si>
    <t>VO-PKG-02-02652</t>
  </si>
  <si>
    <t>VO-PKG-03-01903</t>
  </si>
  <si>
    <t>VO-PKG-06-01446</t>
  </si>
  <si>
    <t>VO-PKG-08-01058</t>
  </si>
  <si>
    <t>VO-PKG-02-00982</t>
  </si>
  <si>
    <t>VO-PKG-09-00919</t>
  </si>
  <si>
    <t>VO-PKG-10-00870</t>
  </si>
  <si>
    <t>VO-PKG-10-02280</t>
  </si>
  <si>
    <t>VO-PKG-10-02780</t>
  </si>
  <si>
    <t>VO-PKG-03-01143</t>
  </si>
  <si>
    <t>VO-PKG-04-01494</t>
  </si>
  <si>
    <t>VO-PKG-08-01978</t>
  </si>
  <si>
    <t>VO-PKG-09-02829</t>
  </si>
  <si>
    <t>VO-PKG-01-01751</t>
  </si>
  <si>
    <t>VO-PKG-06-00786</t>
  </si>
  <si>
    <t>VO-PKG-07-01077</t>
  </si>
  <si>
    <t>VO-PKG-10-01590</t>
  </si>
  <si>
    <t>VO-PKG-01-00431</t>
  </si>
  <si>
    <t>VO-PKG-04-01854</t>
  </si>
  <si>
    <t>VO-PKG-08-02638</t>
  </si>
  <si>
    <t>VO-PKG-08-02748</t>
  </si>
  <si>
    <t>VO-PKG-02-02082</t>
  </si>
  <si>
    <t>VO-PKG-03-00213</t>
  </si>
  <si>
    <t>VO-PKG-04-01554</t>
  </si>
  <si>
    <t>VO-PKG-04-02824</t>
  </si>
  <si>
    <t>VO-PKG-08-01378</t>
  </si>
  <si>
    <t>VO-PKG-08-02788</t>
  </si>
  <si>
    <t>VO-PKG-01-01161</t>
  </si>
  <si>
    <t>VO-PKG-02-01922</t>
  </si>
  <si>
    <t>VO-PKG-06-00396</t>
  </si>
  <si>
    <t>VO-PKG-01-02451</t>
  </si>
  <si>
    <t>VO-PKG-04-01094</t>
  </si>
  <si>
    <t>VO-PKG-07-01237</t>
  </si>
  <si>
    <t>VO-PKG-08-02358</t>
  </si>
  <si>
    <t>VO-PKG-08-02588</t>
  </si>
  <si>
    <t>VO-PKG-09-01829</t>
  </si>
  <si>
    <t>VO-PKG-04-00424</t>
  </si>
  <si>
    <t>VO-PKG-05-02495</t>
  </si>
  <si>
    <t>VO-PKG-05-02825</t>
  </si>
  <si>
    <t>VO-PKG-07-00447</t>
  </si>
  <si>
    <t>VO-PKG-07-01647</t>
  </si>
  <si>
    <t>VO-PKG-09-02239</t>
  </si>
  <si>
    <t>VO-PKG-01-01501</t>
  </si>
  <si>
    <t>VO-PKG-05-01225</t>
  </si>
  <si>
    <t>VO-PKG-08-02118</t>
  </si>
  <si>
    <t>VO-PKG-01-01041</t>
  </si>
  <si>
    <t>VO-PKG-03-02003</t>
  </si>
  <si>
    <t>VO-PKG-04-01354</t>
  </si>
  <si>
    <t>VO-PKG-09-01409</t>
  </si>
  <si>
    <t>VO-PKG-10-01780</t>
  </si>
  <si>
    <t>VO-PKG-01-01241</t>
  </si>
  <si>
    <t>VO-PKG-03-01393</t>
  </si>
  <si>
    <t>VO-PKG-06-02466</t>
  </si>
  <si>
    <t>VO-PKG-07-02147</t>
  </si>
  <si>
    <t>VO-PKG-09-01109</t>
  </si>
  <si>
    <t>VO-PKG-02-01942</t>
  </si>
  <si>
    <t>VO-PKG-09-00459</t>
  </si>
  <si>
    <t>VO-PKG-09-01889</t>
  </si>
  <si>
    <t>VO-PKG-09-02889</t>
  </si>
  <si>
    <t>VO-PKG-03-02743</t>
  </si>
  <si>
    <t>VO-PKG-03-02173</t>
  </si>
  <si>
    <t>VO-PKG-05-01735</t>
  </si>
  <si>
    <t>VO-PKG-09-00489</t>
  </si>
  <si>
    <t>VO-PKG-01-01591</t>
  </si>
  <si>
    <t>VO-PKG-03-02043</t>
  </si>
  <si>
    <t>VO-PKG-10-01250</t>
  </si>
  <si>
    <t>VO-PKG-10-02550</t>
  </si>
  <si>
    <t>VO-PKG-02-02482</t>
  </si>
  <si>
    <t>VO-PKG-05-01595</t>
  </si>
  <si>
    <t>VO-PKG-02-00552</t>
  </si>
  <si>
    <t>VO-PKG-09-00019</t>
  </si>
  <si>
    <t>VO-PKG-01-02371</t>
  </si>
  <si>
    <t>VO-PKG-01-02621</t>
  </si>
  <si>
    <t>VO-PKG-05-00765</t>
  </si>
  <si>
    <t>VO-PKG-02-02342</t>
  </si>
  <si>
    <t>VO-PKG-04-01964</t>
  </si>
  <si>
    <t>VO-PKG-09-02179</t>
  </si>
  <si>
    <t>VO-PKG-10-00760</t>
  </si>
  <si>
    <t>VO-PKG-10-02380</t>
  </si>
  <si>
    <t>VO-PKG-04-00374</t>
  </si>
  <si>
    <t>VO-PKG-05-00685</t>
  </si>
  <si>
    <t>VO-PKG-06-01826</t>
  </si>
  <si>
    <t>VO-PKG-07-01867</t>
  </si>
  <si>
    <t>VO-PKG-10-02360</t>
  </si>
  <si>
    <t>VO-PKG-02-00392</t>
  </si>
  <si>
    <t>VO-PKG-04-02024</t>
  </si>
  <si>
    <t>VO-PKG-05-01355</t>
  </si>
  <si>
    <t>VO-PKG-08-01228</t>
  </si>
  <si>
    <t>VO-PKG-09-00499</t>
  </si>
  <si>
    <t>VO-PKG-10-01470</t>
  </si>
  <si>
    <t>VO-PKG-02-00822</t>
  </si>
  <si>
    <t>VO-PKG-08-02068</t>
  </si>
  <si>
    <t>VO-PKG-08-02878</t>
  </si>
  <si>
    <t>VO-PKG-10-02260</t>
  </si>
  <si>
    <t>VO-PKG-02-01502</t>
  </si>
  <si>
    <t>VO-PKG-05-01195</t>
  </si>
  <si>
    <t>VO-PKG-09-00259</t>
  </si>
  <si>
    <t>VO-PKG-10-02240</t>
  </si>
  <si>
    <t>VO-PKG-01-02991</t>
  </si>
  <si>
    <t>VO-PKG-02-00352</t>
  </si>
  <si>
    <t>VO-PKG-05-01905</t>
  </si>
  <si>
    <t>VO-PKG-06-01776</t>
  </si>
  <si>
    <t>VO-PKG-02-00412</t>
  </si>
  <si>
    <t>VO-PKG-03-00143</t>
  </si>
  <si>
    <t>VO-PKG-08-01198</t>
  </si>
  <si>
    <t>VO-PKG-08-01278</t>
  </si>
  <si>
    <t>VO-PKG-01-02951</t>
  </si>
  <si>
    <t>VO-PKG-09-02219</t>
  </si>
  <si>
    <t>VO-PKG-01-01771</t>
  </si>
  <si>
    <t>VO-PKG-02-02982</t>
  </si>
  <si>
    <t>VO-PKG-05-00335</t>
  </si>
  <si>
    <t>VO-PKG-07-02107</t>
  </si>
  <si>
    <t>VO-PKG-10-00440</t>
  </si>
  <si>
    <t>VO-PKG-03-01893</t>
  </si>
  <si>
    <t>VO-PKG-05-01555</t>
  </si>
  <si>
    <t>VO-PKG-01-02761</t>
  </si>
  <si>
    <t>VO-PKG-01-02881</t>
  </si>
  <si>
    <t>VO-PKG-10-00680</t>
  </si>
  <si>
    <t>VO-PKG-05-00135</t>
  </si>
  <si>
    <t>VO-PKG-10-02740</t>
  </si>
  <si>
    <t>VO-PKG-07-01427</t>
  </si>
  <si>
    <t>VO-PKG-07-02787</t>
  </si>
  <si>
    <t>VO-PKG-08-00608</t>
  </si>
  <si>
    <t>VO-PKG-09-00189</t>
  </si>
  <si>
    <t>VO-PKG-07-01577</t>
  </si>
  <si>
    <t>VO-PKG-02-01552</t>
  </si>
  <si>
    <t>VO-PKG-04-02134</t>
  </si>
  <si>
    <t>VO-PKG-02-00682</t>
  </si>
  <si>
    <t>VO-PKG-04-00644</t>
  </si>
  <si>
    <t>VO-PKG-06-00496</t>
  </si>
  <si>
    <t>VO-PKG-06-01256</t>
  </si>
  <si>
    <t>VO-PKG-09-02229</t>
  </si>
  <si>
    <t>VO-PKG-05-00645</t>
  </si>
  <si>
    <t>VO-PKG-01-02941</t>
  </si>
  <si>
    <t>VO-PKG-04-00534</t>
  </si>
  <si>
    <t>VO-PKG-06-01286</t>
  </si>
  <si>
    <t>VO-PKG-08-00028</t>
  </si>
  <si>
    <t>VO-PKG-08-00648</t>
  </si>
  <si>
    <t>VO-PKG-10-02640</t>
  </si>
  <si>
    <t>VO-PKG-03-02203</t>
  </si>
  <si>
    <t>VO-PKG-07-01277</t>
  </si>
  <si>
    <t>VO-PKG-07-02867</t>
  </si>
  <si>
    <t>VO-PKG-08-00178</t>
  </si>
  <si>
    <t>VO-PKG-08-00618</t>
  </si>
  <si>
    <t>VO-PKG-08-01328</t>
  </si>
  <si>
    <t>VO-PKG-02-00802</t>
  </si>
  <si>
    <t>VO-PKG-01-02021</t>
  </si>
  <si>
    <t>VO-PKG-02-02672</t>
  </si>
  <si>
    <t>VO-PKG-06-00796</t>
  </si>
  <si>
    <t>VO-PKG-07-02997</t>
  </si>
  <si>
    <t>VO-PKG-06-00016</t>
  </si>
  <si>
    <t>VO-PKG-10-00360</t>
  </si>
  <si>
    <t>VO-PKG-10-00890</t>
  </si>
  <si>
    <t>VO-PKG-05-01365</t>
  </si>
  <si>
    <t>VO-PKG-05-02285</t>
  </si>
  <si>
    <t>VO-PKG-02-00432</t>
  </si>
  <si>
    <t>VO-PKG-02-02012</t>
  </si>
  <si>
    <t>VO-PKG-03-02893</t>
  </si>
  <si>
    <t>VO-PKG-07-02467</t>
  </si>
  <si>
    <t>VO-PKG-08-01698</t>
  </si>
  <si>
    <t>VO-PKG-08-01708</t>
  </si>
  <si>
    <t>VO-PKG-02-00382</t>
  </si>
  <si>
    <t>VO-PKG-03-01043</t>
  </si>
  <si>
    <t>VO-PKG-05-02715</t>
  </si>
  <si>
    <t>VO-PKG-07-02017</t>
  </si>
  <si>
    <t>VO-PKG-07-02827</t>
  </si>
  <si>
    <t>VO-PKG-08-02628</t>
  </si>
  <si>
    <t>VO-PKG-09-01949</t>
  </si>
  <si>
    <t>VO-PKG-10-02980</t>
  </si>
  <si>
    <t>VO-PKG-03-00413</t>
  </si>
  <si>
    <t>VO-PKG-05-00495</t>
  </si>
  <si>
    <t>VO-PKG-07-01157</t>
  </si>
  <si>
    <t>VO-PKG-09-01749</t>
  </si>
  <si>
    <t>VO-PKG-09-02359</t>
  </si>
  <si>
    <t>VO-PKG-10-02300</t>
  </si>
  <si>
    <t>VO-PKG-05-02155</t>
  </si>
  <si>
    <t>VO-PKG-07-02407</t>
  </si>
  <si>
    <t>VO-PKG-07-02567</t>
  </si>
  <si>
    <t>VO-PKG-09-01169</t>
  </si>
  <si>
    <t>VO-PKG-09-02029</t>
  </si>
  <si>
    <t>VO-PKG-01-00011</t>
  </si>
  <si>
    <t>VO-PKG-03-01613</t>
  </si>
  <si>
    <t>VO-PKG-04-02034</t>
  </si>
  <si>
    <t>VO-PKG-10-01870</t>
  </si>
  <si>
    <t>VO-PKG-02-02392</t>
  </si>
  <si>
    <t>VO-PKG-04-02984</t>
  </si>
  <si>
    <t>VO-PKG-06-02506</t>
  </si>
  <si>
    <t>VO-PKG-04-01164</t>
  </si>
  <si>
    <t>VO-PKG-05-01305</t>
  </si>
  <si>
    <t>VO-PKG-03-00093</t>
  </si>
  <si>
    <t>VO-PKG-04-01904</t>
  </si>
  <si>
    <t>VO-PKG-05-01345</t>
  </si>
  <si>
    <t>VO-PKG-06-00146</t>
  </si>
  <si>
    <t>VO-PKG-02-02302</t>
  </si>
  <si>
    <t>VO-PKG-07-02967</t>
  </si>
  <si>
    <t>VO-PKG-10-01540</t>
  </si>
  <si>
    <t>VO-PKG-10-02090</t>
  </si>
  <si>
    <t>VO-PKG-04-02894</t>
  </si>
  <si>
    <t>VO-PKG-06-00216</t>
  </si>
  <si>
    <t>VO-PKG-08-00798</t>
  </si>
  <si>
    <t>VO-PKG-08-01418</t>
  </si>
  <si>
    <t>VO-PKG-09-01199</t>
  </si>
  <si>
    <t>VO-PKG-02-02382</t>
  </si>
  <si>
    <t>VO-PKG-07-02287</t>
  </si>
  <si>
    <t>VO-PKG-01-00231</t>
  </si>
  <si>
    <t>VO-PKG-09-02769</t>
  </si>
  <si>
    <t>VO-PKG-02-01592</t>
  </si>
  <si>
    <t>VO-PKG-03-00353</t>
  </si>
  <si>
    <t>VO-PKG-06-00066</t>
  </si>
  <si>
    <t>VO-PKG-10-01550</t>
  </si>
  <si>
    <t>VO-PKG-05-01235</t>
  </si>
  <si>
    <t>VO-PKG-09-02559</t>
  </si>
  <si>
    <t>VO-PKG-01-00571</t>
  </si>
  <si>
    <t>VO-PKG-03-01953</t>
  </si>
  <si>
    <t>VO-PKG-03-02903</t>
  </si>
  <si>
    <t>VO-PKG-04-00084</t>
  </si>
  <si>
    <t>VO-PKG-07-02277</t>
  </si>
  <si>
    <t>VO-PKG-01-00031</t>
  </si>
  <si>
    <t>VO-PKG-01-02321</t>
  </si>
  <si>
    <t>VO-PKG-04-00834</t>
  </si>
  <si>
    <t>VO-PKG-04-02184</t>
  </si>
  <si>
    <t>VO-PKG-06-02316</t>
  </si>
  <si>
    <t>VO-PKG-07-02877</t>
  </si>
  <si>
    <t>VO-PKG-08-01718</t>
  </si>
  <si>
    <t>VO-PKG-01-00441</t>
  </si>
  <si>
    <t>VO-PKG-09-00119</t>
  </si>
  <si>
    <t>VO-PKG-03-02583</t>
  </si>
  <si>
    <t>VO-PKG-03-02653</t>
  </si>
  <si>
    <t>VO-PKG-05-00045</t>
  </si>
  <si>
    <t>VO-PKG-05-00125</t>
  </si>
  <si>
    <t>VO-PKG-05-02185</t>
  </si>
  <si>
    <t>VO-PKG-06-00896</t>
  </si>
  <si>
    <t>VO-PKG-05-01535</t>
  </si>
  <si>
    <t>VO-PKG-01-00731</t>
  </si>
  <si>
    <t>VO-PKG-08-00478</t>
  </si>
  <si>
    <t>VO-PKG-09-00049</t>
  </si>
  <si>
    <t>VO-PKG-10-00720</t>
  </si>
  <si>
    <t>VO-PKG-10-01970</t>
  </si>
  <si>
    <t>VO-PKG-02-00612</t>
  </si>
  <si>
    <t>VO-PKG-03-02313</t>
  </si>
  <si>
    <t>VO-PKG-02-01412</t>
  </si>
  <si>
    <t>VO-PKG-02-02852</t>
  </si>
  <si>
    <t>VO-PKG-09-02799</t>
  </si>
  <si>
    <t>VO-PKG-01-00241</t>
  </si>
  <si>
    <t>VO-PKG-09-01589</t>
  </si>
  <si>
    <t>VO-PKG-01-00481</t>
  </si>
  <si>
    <t>VO-PKG-02-00052</t>
  </si>
  <si>
    <t>VO-PKG-03-01753</t>
  </si>
  <si>
    <t>VO-PKG-05-01995</t>
  </si>
  <si>
    <t>VO-PKG-05-02475</t>
  </si>
  <si>
    <t>VO-PKG-08-01878</t>
  </si>
  <si>
    <t>VO-PKG-08-01938</t>
  </si>
  <si>
    <t>VO-PKG-08-02738</t>
  </si>
  <si>
    <t>VO-PKG-10-01850</t>
  </si>
  <si>
    <t>VO-PKG-02-01492</t>
  </si>
  <si>
    <t>VO-PKG-09-00629</t>
  </si>
  <si>
    <t>VO-PKG-03-02213</t>
  </si>
  <si>
    <t>VO-PKG-01-02591</t>
  </si>
  <si>
    <t>VO-PKG-02-01982</t>
  </si>
  <si>
    <t>VO-PKG-03-02783</t>
  </si>
  <si>
    <t>VO-PKG-04-00324</t>
  </si>
  <si>
    <t>VO-PKG-09-01769</t>
  </si>
  <si>
    <t>VO-PKG-06-02386</t>
  </si>
  <si>
    <t>VO-PKG-01-00511</t>
  </si>
  <si>
    <t>VO-PKG-01-00541</t>
  </si>
  <si>
    <t>VO-PKG-02-01702</t>
  </si>
  <si>
    <t>VO-PKG-02-02222</t>
  </si>
  <si>
    <t>VO-PKG-03-01983</t>
  </si>
  <si>
    <t>VO-PKG-06-01046</t>
  </si>
  <si>
    <t>VO-PKG-07-02767</t>
  </si>
  <si>
    <t>VO-PKG-03-01463</t>
  </si>
  <si>
    <t>VO-PKG-05-02515</t>
  </si>
  <si>
    <t>VO-PKG-10-00920</t>
  </si>
  <si>
    <t>VO-PKG-02-00932</t>
  </si>
  <si>
    <t>VO-PKG-09-01069</t>
  </si>
  <si>
    <t>VO-PKG-09-02339</t>
  </si>
  <si>
    <t>VO-PKG-09-02589</t>
  </si>
  <si>
    <t>VO-PKG-07-00547</t>
  </si>
  <si>
    <t>VO-PKG-07-02817</t>
  </si>
  <si>
    <t>VO-PKG-09-02489</t>
  </si>
  <si>
    <t>VO-PKG-01-00751</t>
  </si>
  <si>
    <t>VO-PKG-02-00072</t>
  </si>
  <si>
    <t>VO-PKG-06-01156</t>
  </si>
  <si>
    <t>VO-PKG-03-00123</t>
  </si>
  <si>
    <t>VO-PKG-03-01423</t>
  </si>
  <si>
    <t>VO-PKG-03-01733</t>
  </si>
  <si>
    <t>VO-PKG-05-00395</t>
  </si>
  <si>
    <t>VO-PKG-05-02615</t>
  </si>
  <si>
    <t>VO-PKG-06-01626</t>
  </si>
  <si>
    <t>VO-PKG-07-00307</t>
  </si>
  <si>
    <t>VO-PKG-07-00337</t>
  </si>
  <si>
    <t>VO-PKG-08-02138</t>
  </si>
  <si>
    <t>VO-PKG-01-01361</t>
  </si>
  <si>
    <t>VO-PKG-02-01222</t>
  </si>
  <si>
    <t>VO-PKG-02-01312</t>
  </si>
  <si>
    <t>VO-PKG-02-01622</t>
  </si>
  <si>
    <t>VO-PKG-09-00519</t>
  </si>
  <si>
    <t>VO-PKG-10-00730</t>
  </si>
  <si>
    <t>VO-PKG-05-00595</t>
  </si>
  <si>
    <t>VO-PKG-03-00243</t>
  </si>
  <si>
    <t>VO-PKG-04-02764</t>
  </si>
  <si>
    <t>VO-PKG-07-02857</t>
  </si>
  <si>
    <t>VO-PKG-10-02790</t>
  </si>
  <si>
    <t>VO-PKG-04-00164</t>
  </si>
  <si>
    <t>VO-PKG-04-01134</t>
  </si>
  <si>
    <t>VO-PKG-05-00865</t>
  </si>
  <si>
    <t>VO-PKG-05-02915</t>
  </si>
  <si>
    <t>VO-PKG-07-01527</t>
  </si>
  <si>
    <t>VO-PKG-08-00268</t>
  </si>
  <si>
    <t>VO-PKG-08-02928</t>
  </si>
  <si>
    <t>VO-PKG-04-00054</t>
  </si>
  <si>
    <t>VO-PKG-05-02675</t>
  </si>
  <si>
    <t>VO-PKG-05-02905</t>
  </si>
  <si>
    <t>VO-PKG-08-02768</t>
  </si>
  <si>
    <t>VO-PKG-08-02988</t>
  </si>
  <si>
    <t>VO-PKG-01-00471</t>
  </si>
  <si>
    <t>VO-PKG-04-01054</t>
  </si>
  <si>
    <t>VO-PKG-10-00970</t>
  </si>
  <si>
    <t>VO-PKG-02-00152</t>
  </si>
  <si>
    <t>VO-PKG-05-00375</t>
  </si>
  <si>
    <t>VO-PKG-07-01127</t>
  </si>
  <si>
    <t>VO-PKG-09-01919</t>
  </si>
  <si>
    <t>VO-PKG-06-01206</t>
  </si>
  <si>
    <t>VO-PKG-04-01574</t>
  </si>
  <si>
    <t>VO-PKG-04-01944</t>
  </si>
  <si>
    <t>VO-PKG-07-00827</t>
  </si>
  <si>
    <t>VO-PKG-01-00841</t>
  </si>
  <si>
    <t>VO-PKG-04-02554</t>
  </si>
  <si>
    <t>VO-PKG-05-02785</t>
  </si>
  <si>
    <t>VO-PKG-06-01356</t>
  </si>
  <si>
    <t>VO-PKG-10-00540</t>
  </si>
  <si>
    <t>VO-PKG-10-02390</t>
  </si>
  <si>
    <t>VO-PKG-03-00933</t>
  </si>
  <si>
    <t>VO-PKG-04-01774</t>
  </si>
  <si>
    <t>VO-PKG-05-00425</t>
  </si>
  <si>
    <t>VO-PKG-08-00858</t>
  </si>
  <si>
    <t>VO-PKG-09-01909</t>
  </si>
  <si>
    <t>VO-PKG-04-01534</t>
  </si>
  <si>
    <t>VO-PKG-04-01754</t>
  </si>
  <si>
    <t>VO-PKG-06-01926</t>
  </si>
  <si>
    <t>VO-PKG-07-01007</t>
  </si>
  <si>
    <t>VO-PKG-07-02057</t>
  </si>
  <si>
    <t>VO-PKG-01-02791</t>
  </si>
  <si>
    <t>VO-PKG-02-02452</t>
  </si>
  <si>
    <t>VO-PKG-06-02156</t>
  </si>
  <si>
    <t>VO-PKG-09-02449</t>
  </si>
  <si>
    <t>VO-PKG-10-02630</t>
  </si>
  <si>
    <t>VO-PKG-05-02595</t>
  </si>
  <si>
    <t>VO-PKG-05-00145</t>
  </si>
  <si>
    <t>VO-PKG-06-02166</t>
  </si>
  <si>
    <t>VO-PKG-07-00207</t>
  </si>
  <si>
    <t>VO-PKG-02-01192</t>
  </si>
  <si>
    <t>VO-PKG-04-01954</t>
  </si>
  <si>
    <t>VO-PKG-06-02736</t>
  </si>
  <si>
    <t>VO-PKG-09-01649</t>
  </si>
  <si>
    <t>VO-PKG-09-01869</t>
  </si>
  <si>
    <t>VO-PKG-10-01530</t>
  </si>
  <si>
    <t>VO-PKG-02-01002</t>
  </si>
  <si>
    <t>VO-PKG-03-02593</t>
  </si>
  <si>
    <t>VO-PKG-05-02125</t>
  </si>
  <si>
    <t>VO-PKG-07-02477</t>
  </si>
  <si>
    <t>VO-PKG-08-02148</t>
  </si>
  <si>
    <t>VO-PKG-04-00244</t>
  </si>
  <si>
    <t>VO-PKG-07-02667</t>
  </si>
  <si>
    <t>VO-PKG-09-00759</t>
  </si>
  <si>
    <t>VO-PKG-02-01032</t>
  </si>
  <si>
    <t>VO-PKG-03-01493</t>
  </si>
  <si>
    <t>VO-PKG-04-01824</t>
  </si>
  <si>
    <t>VO-PKG-09-01999</t>
  </si>
  <si>
    <t>VO-PKG-01-01471</t>
  </si>
  <si>
    <t>VO-PKG-05-00445</t>
  </si>
  <si>
    <t>VO-PKG-07-00607</t>
  </si>
  <si>
    <t>VO-PKG-01-02821</t>
  </si>
  <si>
    <t>VO-PKG-02-02542</t>
  </si>
  <si>
    <t>VO-PKG-05-02135</t>
  </si>
  <si>
    <t>VO-PKG-06-01316</t>
  </si>
  <si>
    <t>VO-PKG-07-00147</t>
  </si>
  <si>
    <t>VO-PKG-07-00867</t>
  </si>
  <si>
    <t>VO-PKG-10-01500</t>
  </si>
  <si>
    <t>VO-PKG-01-00861</t>
  </si>
  <si>
    <t>VO-PKG-02-01462</t>
  </si>
  <si>
    <t>VO-PKG-04-02704</t>
  </si>
  <si>
    <t>VO-PKG-06-00756</t>
  </si>
  <si>
    <t>VO-PKG-02-01932</t>
  </si>
  <si>
    <t>VO-PKG-06-00346</t>
  </si>
  <si>
    <t>VO-PKG-10-02450</t>
  </si>
  <si>
    <t>VO-PKG-10-02760</t>
  </si>
  <si>
    <t>VO-PKG-01-02231</t>
  </si>
  <si>
    <t>VO-PKG-02-00512</t>
  </si>
  <si>
    <t>VO-PKG-04-01444</t>
  </si>
  <si>
    <t>VO-PKG-05-00825</t>
  </si>
  <si>
    <t>VO-PKG-05-02435</t>
  </si>
  <si>
    <t>VO-PKG-02-01972</t>
  </si>
  <si>
    <t>VO-PKG-04-00694</t>
  </si>
  <si>
    <t>VO-PKG-07-00127</t>
  </si>
  <si>
    <t>VO-PKG-06-01736</t>
  </si>
  <si>
    <t>VO-PKG-09-00649</t>
  </si>
  <si>
    <t>VO-PKG-04-01784</t>
  </si>
  <si>
    <t>VO-PKG-09-00949</t>
  </si>
  <si>
    <t>VO-PKG-10-02480</t>
  </si>
  <si>
    <t>VO-PKG-01-00611</t>
  </si>
  <si>
    <t>VO-PKG-03-02623</t>
  </si>
  <si>
    <t>VO-PKG-07-00287</t>
  </si>
  <si>
    <t>VO-PKG-07-00837</t>
  </si>
  <si>
    <t>VO-PKG-07-01787</t>
  </si>
  <si>
    <t>VO-PKG-09-00689</t>
  </si>
  <si>
    <t>VO-PKG-09-02949</t>
  </si>
  <si>
    <t>VO-PKG-02-02712</t>
  </si>
  <si>
    <t>VO-PKG-05-01985</t>
  </si>
  <si>
    <t>VO-PKG-05-02445</t>
  </si>
  <si>
    <t>VO-PKG-10-00060</t>
  </si>
  <si>
    <t>VO-PKG-05-00565</t>
  </si>
  <si>
    <t>VO-PKG-05-01315</t>
  </si>
  <si>
    <t>VO-PKG-07-01697</t>
  </si>
  <si>
    <t>VO-PKG-08-02298</t>
  </si>
  <si>
    <t>VO-PKG-03-02953</t>
  </si>
  <si>
    <t>VO-PKG-06-01246</t>
  </si>
  <si>
    <t>VO-PKG-06-02746</t>
  </si>
  <si>
    <t>VO-PKG-08-01528</t>
  </si>
  <si>
    <t>VO-PKG-03-01203</t>
  </si>
  <si>
    <t>VO-PKG-08-00278</t>
  </si>
  <si>
    <t>VO-PKG-02-02272</t>
  </si>
  <si>
    <t>VO-PKG-03-00603</t>
  </si>
  <si>
    <t>VO-PKG-04-00744</t>
  </si>
  <si>
    <t>VO-PKG-05-02795</t>
  </si>
  <si>
    <t>VO-PKG-06-02216</t>
  </si>
  <si>
    <t>VO-PKG-08-01178</t>
  </si>
  <si>
    <t>VO-PKG-09-00039</t>
  </si>
  <si>
    <t>VO-PKG-09-00389</t>
  </si>
  <si>
    <t>VO-PKG-10-01520</t>
  </si>
  <si>
    <t>VO-PKG-03-00013</t>
  </si>
  <si>
    <t>VO-PKG-04-02444</t>
  </si>
  <si>
    <t>VO-PKG-06-02026</t>
  </si>
  <si>
    <t>VO-PKG-09-02139</t>
  </si>
  <si>
    <t>VO-PKG-10-02940</t>
  </si>
  <si>
    <t>VO-PKG-02-00402</t>
  </si>
  <si>
    <t>VO-PKG-02-00462</t>
  </si>
  <si>
    <t>VO-PKG-03-00963</t>
  </si>
  <si>
    <t>VO-PKG-04-02404</t>
  </si>
  <si>
    <t>VO-PKG-07-02417</t>
  </si>
  <si>
    <t>VO-PKG-02-02042</t>
  </si>
  <si>
    <t>VO-PKG-04-00954</t>
  </si>
  <si>
    <t>VO-PKG-07-00757</t>
  </si>
  <si>
    <t>VO-PKG-07-02577</t>
  </si>
  <si>
    <t>VO-PKG-03-00193</t>
  </si>
  <si>
    <t>VO-PKG-03-00233</t>
  </si>
  <si>
    <t>VO-PKG-03-02163</t>
  </si>
  <si>
    <t>VO-PKG-08-01768</t>
  </si>
  <si>
    <t>VO-PKG-05-01565</t>
  </si>
  <si>
    <t>VO-PKG-10-00020</t>
  </si>
  <si>
    <t>VO-PKG-10-00110</t>
  </si>
  <si>
    <t>VO-PKG-02-01362</t>
  </si>
  <si>
    <t>VO-PKG-03-02843</t>
  </si>
  <si>
    <t>VO-PKG-04-00384</t>
  </si>
  <si>
    <t>VO-PKG-05-00525</t>
  </si>
  <si>
    <t>VO-PKG-02-00302</t>
  </si>
  <si>
    <t>VO-PKG-04-02624</t>
  </si>
  <si>
    <t>VO-PKG-08-00448</t>
  </si>
  <si>
    <t>VO-PKG-01-02121</t>
  </si>
  <si>
    <t>VO-PKG-02-01612</t>
  </si>
  <si>
    <t>VO-PKG-06-01786</t>
  </si>
  <si>
    <t>VO-PKG-07-02937</t>
  </si>
  <si>
    <t>VO-PKG-10-02770</t>
  </si>
  <si>
    <t>VO-PKG-01-00281</t>
  </si>
  <si>
    <t>VO-PKG-03-00313</t>
  </si>
  <si>
    <t>VO-PKG-07-00457</t>
  </si>
  <si>
    <t>VO-PKG-10-01670</t>
  </si>
  <si>
    <t>VO-PKG-01-00051</t>
  </si>
  <si>
    <t>VO-PKG-01-02851</t>
  </si>
  <si>
    <t>VO-PKG-02-00492</t>
  </si>
  <si>
    <t>VO-PKG-04-00904</t>
  </si>
  <si>
    <t>VO-PKG-05-01075</t>
  </si>
  <si>
    <t>VO-PKG-06-01486</t>
  </si>
  <si>
    <t>VO-PKG-07-00087</t>
  </si>
  <si>
    <t>VO-PKG-01-02071</t>
  </si>
  <si>
    <t>VO-PKG-02-01952</t>
  </si>
  <si>
    <t>VO-PKG-01-02641</t>
  </si>
  <si>
    <t>VO-PKG-03-02533</t>
  </si>
  <si>
    <t>VO-PKG-09-01499</t>
  </si>
  <si>
    <t>VO-PKG-01-00071</t>
  </si>
  <si>
    <t>VO-PKG-04-02914</t>
  </si>
  <si>
    <t>VO-PKG-01-02141</t>
  </si>
  <si>
    <t>VO-PKG-01-02681</t>
  </si>
  <si>
    <t>VO-PKG-07-02237</t>
  </si>
  <si>
    <t>VO-PKG-01-02221</t>
  </si>
  <si>
    <t>VO-PKG-10-00160</t>
  </si>
  <si>
    <t>VO-PKG-05-02525</t>
  </si>
  <si>
    <t>VO-PKG-05-02625</t>
  </si>
  <si>
    <t>VO-PKG-08-01898</t>
  </si>
  <si>
    <t>VO-PKG-09-02289</t>
  </si>
  <si>
    <t>VO-PKG-03-02643</t>
  </si>
  <si>
    <t>VO-PKG-09-00799</t>
  </si>
  <si>
    <t>VO-PKG-03-01433</t>
  </si>
  <si>
    <t>VO-PKG-09-00309</t>
  </si>
  <si>
    <t>VO-PKG-05-01635</t>
  </si>
  <si>
    <t>VO-PKG-06-00996</t>
  </si>
  <si>
    <t>VO-PKG-02-01892</t>
  </si>
  <si>
    <t>VO-PKG-08-02388</t>
  </si>
  <si>
    <t>VO-PKG-10-00620</t>
  </si>
  <si>
    <t>VO-PKG-10-02690</t>
  </si>
  <si>
    <t>VO-PKG-01-02261</t>
  </si>
  <si>
    <t>VO-PKG-05-02305</t>
  </si>
  <si>
    <t>VO-PKG-08-02718</t>
  </si>
  <si>
    <t>VO-PKG-10-00480</t>
  </si>
  <si>
    <t>VO-PKG-02-01442</t>
  </si>
  <si>
    <t>VO-PKG-03-02393</t>
  </si>
  <si>
    <t>VO-PKG-08-02258</t>
  </si>
  <si>
    <t>VO-PKG-02-02112</t>
  </si>
  <si>
    <t>VO-PKG-09-02549</t>
  </si>
  <si>
    <t>VO-PKG-07-00397</t>
  </si>
  <si>
    <t>VO-PKG-07-01887</t>
  </si>
  <si>
    <t>VO-PKG-02-02702</t>
  </si>
  <si>
    <t>VO-PKG-04-00274</t>
  </si>
  <si>
    <t>VO-PKG-04-01544</t>
  </si>
  <si>
    <t>VO-PKG-04-02414</t>
  </si>
  <si>
    <t>VO-PKG-09-02759</t>
  </si>
  <si>
    <t>VO-PKG-01-01261</t>
  </si>
  <si>
    <t>VO-PKG-10-01890</t>
  </si>
  <si>
    <t>VO-PKG-01-02131</t>
  </si>
  <si>
    <t>VO-PKG-07-00697</t>
  </si>
  <si>
    <t>VO-PKG-10-01260</t>
  </si>
  <si>
    <t>VO-PKG-06-00106</t>
  </si>
  <si>
    <t>VO-PKG-07-02127</t>
  </si>
  <si>
    <t>VO-PKG-07-02397</t>
  </si>
  <si>
    <t>VO-PKG-10-00940</t>
  </si>
  <si>
    <t>VO-PKG-10-01230</t>
  </si>
  <si>
    <t>VO-PKG-01-01221</t>
  </si>
  <si>
    <t>VO-PKG-03-02793</t>
  </si>
  <si>
    <t>VO-PKG-04-00074</t>
  </si>
  <si>
    <t>VO-PKG-10-01630</t>
  </si>
  <si>
    <t>VO-PKG-02-01862</t>
  </si>
  <si>
    <t>VO-PKG-02-02402</t>
  </si>
  <si>
    <t>VO-PKG-07-02297</t>
  </si>
  <si>
    <t>VO-PKG-08-00108</t>
  </si>
  <si>
    <t>VO-PKG-08-02438</t>
  </si>
  <si>
    <t>VO-PKG-10-01570</t>
  </si>
  <si>
    <t>VO-PKG-01-01291</t>
  </si>
  <si>
    <t>VO-PKG-01-01631</t>
  </si>
  <si>
    <t>VO-PKG-02-00692</t>
  </si>
  <si>
    <t>VO-PKG-07-02327</t>
  </si>
  <si>
    <t>VO-PKG-10-01820</t>
  </si>
  <si>
    <t>VO-PKG-01-00371</t>
  </si>
  <si>
    <t>VO-PKG-03-00613</t>
  </si>
  <si>
    <t>VO-PKG-03-00793</t>
  </si>
  <si>
    <t>VO-PKG-08-00078</t>
  </si>
  <si>
    <t>VO-PKG-08-00868</t>
  </si>
  <si>
    <t>VO-PKG-09-00199</t>
  </si>
  <si>
    <t>VO-PKG-01-00291</t>
  </si>
  <si>
    <t>VO-PKG-01-01931</t>
  </si>
  <si>
    <t>VO-PKG-04-02614</t>
  </si>
  <si>
    <t>VO-PKG-08-01668</t>
  </si>
  <si>
    <t>VO-PKG-07-02707</t>
  </si>
  <si>
    <t>VO-PKG-03-00873</t>
  </si>
  <si>
    <t>VO-PKG-05-00015</t>
  </si>
  <si>
    <t>VO-PKG-06-01146</t>
  </si>
  <si>
    <t>VO-PKG-07-00817</t>
  </si>
  <si>
    <t>VO-PKG-09-02109</t>
  </si>
  <si>
    <t>VO-PKG-04-01664</t>
  </si>
  <si>
    <t>VO-PKG-06-00156</t>
  </si>
  <si>
    <t>VO-PKG-09-00579</t>
  </si>
  <si>
    <t>VO-PKG-02-02952</t>
  </si>
  <si>
    <t>VO-PKG-08-01848</t>
  </si>
  <si>
    <t>VO-PKG-09-00349</t>
  </si>
  <si>
    <t>VO-PKG-10-01880</t>
  </si>
  <si>
    <t>VO-PKG-03-01793</t>
  </si>
  <si>
    <t>VO-PKG-08-02688</t>
  </si>
  <si>
    <t>VO-PKG-10-02140</t>
  </si>
  <si>
    <t>VO-PKG-10-02250</t>
  </si>
  <si>
    <t>VO-PKG-01-01021</t>
  </si>
  <si>
    <t>VO-PKG-04-01744</t>
  </si>
  <si>
    <t>VO-PKG-08-00578</t>
  </si>
  <si>
    <t>VO-PKG-05-02925</t>
  </si>
  <si>
    <t>VO-PKG-08-02318</t>
  </si>
  <si>
    <t>VO-PKG-01-01231</t>
  </si>
  <si>
    <t>VO-PKG-05-00995</t>
  </si>
  <si>
    <t>VO-PKG-07-00937</t>
  </si>
  <si>
    <t>VO-PKG-07-02897</t>
  </si>
  <si>
    <t>VO-PKG-10-02160</t>
  </si>
  <si>
    <t>VO-PKG-07-01997</t>
  </si>
  <si>
    <t>VO-PKG-01-01711</t>
  </si>
  <si>
    <t>VO-PKG-02-01762</t>
  </si>
  <si>
    <t>VO-PKG-02-01772</t>
  </si>
  <si>
    <t>VO-PKG-02-02802</t>
  </si>
  <si>
    <t>VO-PKG-03-02913</t>
  </si>
  <si>
    <t>VO-PKG-07-01617</t>
  </si>
  <si>
    <t>VO-PKG-03-00813</t>
  </si>
  <si>
    <t>VO-PKG-03-02283</t>
  </si>
  <si>
    <t>VO-PKG-09-00859</t>
  </si>
  <si>
    <t>VO-PKG-01-02531</t>
  </si>
  <si>
    <t>VO-PKG-04-02274</t>
  </si>
  <si>
    <t>VO-PKG-08-00328</t>
  </si>
  <si>
    <t>VO-PKG-04-01984</t>
  </si>
  <si>
    <t>VO-PKG-04-02844</t>
  </si>
  <si>
    <t>VO-PKG-09-00149</t>
  </si>
  <si>
    <t>VO-PKG-01-01111</t>
  </si>
  <si>
    <t>VO-PKG-02-02582</t>
  </si>
  <si>
    <t>VO-PKG-03-01823</t>
  </si>
  <si>
    <t>VO-PKG-07-00967</t>
  </si>
  <si>
    <t>VO-PKG-08-02538</t>
  </si>
  <si>
    <t>VO-PKG-09-00869</t>
  </si>
  <si>
    <t>VO-PKG-10-00180</t>
  </si>
  <si>
    <t>VO-PKG-02-00952</t>
  </si>
  <si>
    <t>VO-PKG-03-00803</t>
  </si>
  <si>
    <t>VO-PKG-03-01913</t>
  </si>
  <si>
    <t>VO-PKG-05-02405</t>
  </si>
  <si>
    <t>VO-PKG-06-01866</t>
  </si>
  <si>
    <t>VO-PKG-08-02848</t>
  </si>
  <si>
    <t>VO-PKG-09-01469</t>
  </si>
  <si>
    <t>VO-PKG-01-00581</t>
  </si>
  <si>
    <t>VO-PKG-06-00536</t>
  </si>
  <si>
    <t>VO-PKG-06-01346</t>
  </si>
  <si>
    <t>VO-PKG-07-02487</t>
  </si>
  <si>
    <t>VO-PKG-08-00778</t>
  </si>
  <si>
    <t>VO-PKG-09-02259</t>
  </si>
  <si>
    <t>VO-PKG-01-01901</t>
  </si>
  <si>
    <t>VO-PKG-02-01172</t>
  </si>
  <si>
    <t>VO-PKG-01-02721</t>
  </si>
  <si>
    <t>VO-PKG-03-00973</t>
  </si>
  <si>
    <t>VO-PKG-07-00347</t>
  </si>
  <si>
    <t>VO-PKG-08-02238</t>
  </si>
  <si>
    <t>VO-PKG-09-00559</t>
  </si>
  <si>
    <t>VO-PKG-05-01185</t>
  </si>
  <si>
    <t>VO-PKG-05-01645</t>
  </si>
  <si>
    <t>VO-PKG-02-01142</t>
  </si>
  <si>
    <t>VO-PKG-03-01483</t>
  </si>
  <si>
    <t>VO-PKG-04-01704</t>
  </si>
  <si>
    <t>VO-PKG-06-01836</t>
  </si>
  <si>
    <t>VO-PKG-07-00997</t>
  </si>
  <si>
    <t>VO-PKG-08-01128</t>
  </si>
  <si>
    <t>VO-PKG-08-01818</t>
  </si>
  <si>
    <t>VO-PKG-02-00342</t>
  </si>
  <si>
    <t>VO-PKG-03-01023</t>
  </si>
  <si>
    <t>VO-PKG-05-00415</t>
  </si>
  <si>
    <t>VO-PKG-05-02345</t>
  </si>
  <si>
    <t>VO-PKG-06-01936</t>
  </si>
  <si>
    <t>VO-PKG-10-01860</t>
  </si>
  <si>
    <t>VO-PKG-07-02227</t>
  </si>
  <si>
    <t>VO-PKG-08-01298</t>
  </si>
  <si>
    <t>VO-PKG-04-02814</t>
  </si>
  <si>
    <t>VO-PKG-06-01606</t>
  </si>
  <si>
    <t>VO-PKG-02-01792</t>
  </si>
  <si>
    <t>VO-PKG-05-01725</t>
  </si>
  <si>
    <t>VO-PKG-05-02045</t>
  </si>
  <si>
    <t>VO-PKG-02-00032</t>
  </si>
  <si>
    <t>VO-PKG-02-01212</t>
  </si>
  <si>
    <t>VO-PKG-04-00524</t>
  </si>
  <si>
    <t>VO-PKG-04-01604</t>
  </si>
  <si>
    <t>VO-PKG-04-02794</t>
  </si>
  <si>
    <t>VO-PKG-03-00483</t>
  </si>
  <si>
    <t>VO-PKG-06-00576</t>
  </si>
  <si>
    <t>VO-PKG-10-02030</t>
  </si>
  <si>
    <t>VO-PKG-10-00300</t>
  </si>
  <si>
    <t>VO-PKG-04-02584</t>
  </si>
  <si>
    <t>VO-PKG-06-01876</t>
  </si>
  <si>
    <t>VO-PKG-02-00422</t>
  </si>
  <si>
    <t>VO-PKG-05-00165</t>
  </si>
  <si>
    <t>VO-PKG-05-00455</t>
  </si>
  <si>
    <t>VO-PKG-05-02555</t>
  </si>
  <si>
    <t>VO-PKG-08-02858</t>
  </si>
  <si>
    <t>VO-PKG-09-02409</t>
  </si>
  <si>
    <t>VO-PKG-01-02201</t>
  </si>
  <si>
    <t>VO-PKG-02-01372</t>
  </si>
  <si>
    <t>VO-PKG-05-02835</t>
  </si>
  <si>
    <t>VO-PKG-08-00878</t>
  </si>
  <si>
    <t>VO-PKG-01-02041</t>
  </si>
  <si>
    <t>VO-PKG-02-00312</t>
  </si>
  <si>
    <t>VO-PKG-05-01945</t>
  </si>
  <si>
    <t>VO-PKG-06-01116</t>
  </si>
  <si>
    <t>VO-PKG-08-00358</t>
  </si>
  <si>
    <t>VO-PKG-02-00472</t>
  </si>
  <si>
    <t>VO-PKG-02-01012</t>
  </si>
  <si>
    <t>VO-PKG-10-02040</t>
  </si>
  <si>
    <t>VO-PKG-03-01623</t>
  </si>
  <si>
    <t>VO-PKG-05-01145</t>
  </si>
  <si>
    <t>VO-PKG-07-02807</t>
  </si>
  <si>
    <t>VO-PKG-09-01569</t>
  </si>
  <si>
    <t>VO-PKG-10-00430</t>
  </si>
  <si>
    <t>VO-PKG-09-01419</t>
  </si>
  <si>
    <t>VO-PKG-07-00297</t>
  </si>
  <si>
    <t>VO-PKG-08-01488</t>
  </si>
  <si>
    <t>VO-PKG-09-02649</t>
  </si>
  <si>
    <t>VO-PKG-10-02010</t>
  </si>
  <si>
    <t>VO-PKG-04-01154</t>
  </si>
  <si>
    <t>VO-PKG-08-00118</t>
  </si>
  <si>
    <t>VO-PKG-08-01068</t>
  </si>
  <si>
    <t>VO-PKG-03-01223</t>
  </si>
  <si>
    <t>VO-PKG-06-01696</t>
  </si>
  <si>
    <t>VO-PKG-07-00787</t>
  </si>
  <si>
    <t>VO-PKG-07-01197</t>
  </si>
  <si>
    <t>VO-PKG-07-01417</t>
  </si>
  <si>
    <t>VO-PKG-01-00171</t>
  </si>
  <si>
    <t>VO-PKG-01-02211</t>
  </si>
  <si>
    <t>VO-PKG-05-00295</t>
  </si>
  <si>
    <t>VO-PKG-09-00089</t>
  </si>
  <si>
    <t>VO-PKG-02-00872</t>
  </si>
  <si>
    <t>VO-PKG-03-00743</t>
  </si>
  <si>
    <t>VO-PKG-06-02266</t>
  </si>
  <si>
    <t>VO-PKG-08-01208</t>
  </si>
  <si>
    <t>VO-PKG-01-00671</t>
  </si>
  <si>
    <t>VO-PKG-07-01967</t>
  </si>
  <si>
    <t>VO-PKG-08-00368</t>
  </si>
  <si>
    <t>VO-PKG-10-01440</t>
  </si>
  <si>
    <t>VO-PKG-03-01533</t>
  </si>
  <si>
    <t>VO-PKG-09-01079</t>
  </si>
  <si>
    <t>VO-PKG-10-00520</t>
  </si>
  <si>
    <t>VO-PKG-01-00761</t>
  </si>
  <si>
    <t>VO-PKG-06-02846</t>
  </si>
  <si>
    <t>VO-PKG-10-00600</t>
  </si>
  <si>
    <t>VO-PKG-10-01010</t>
  </si>
  <si>
    <t>VO-PKG-03-00463</t>
  </si>
  <si>
    <t>VO-PKG-05-00265</t>
  </si>
  <si>
    <t>VO-PKG-06-01536</t>
  </si>
  <si>
    <t>VO-PKG-10-01100</t>
  </si>
  <si>
    <t>VO-PKG-10-02170</t>
  </si>
  <si>
    <t>VO-PKG-04-00304</t>
  </si>
  <si>
    <t>VO-PKG-04-02264</t>
  </si>
  <si>
    <t>VO-PKG-05-01165</t>
  </si>
  <si>
    <t>VO-PKG-07-00437</t>
  </si>
  <si>
    <t>VO-PKG-07-00727</t>
  </si>
  <si>
    <t>VO-PKG-08-00708</t>
  </si>
  <si>
    <t>VO-PKG-09-00239</t>
  </si>
  <si>
    <t>VO-PKG-10-02110</t>
  </si>
  <si>
    <t>VO-PKG-01-02671</t>
  </si>
  <si>
    <t>VO-PKG-05-01265</t>
  </si>
  <si>
    <t>VO-PKG-10-01680</t>
  </si>
  <si>
    <t>VO-PKG-01-00091</t>
  </si>
  <si>
    <t>VO-PKG-03-01473</t>
  </si>
  <si>
    <t>VO-PKG-01-02731</t>
  </si>
  <si>
    <t>VO-PKG-06-02066</t>
  </si>
  <si>
    <t>VO-PKG-06-02776</t>
  </si>
  <si>
    <t>VO-PKG-10-02890</t>
  </si>
  <si>
    <t>VO-PKG-01-00801</t>
  </si>
  <si>
    <t>VO-PKG-01-01421</t>
  </si>
  <si>
    <t>VO-PKG-04-00344</t>
  </si>
  <si>
    <t>VO-PKG-04-00544</t>
  </si>
  <si>
    <t>VO-PKG-09-02079</t>
  </si>
  <si>
    <t>VO-PKG-03-00833</t>
  </si>
  <si>
    <t>VO-PKG-03-02863</t>
  </si>
  <si>
    <t>VO-PKG-05-02415</t>
  </si>
  <si>
    <t>VO-PKG-10-00390</t>
  </si>
  <si>
    <t>VO-PKG-02-00182</t>
  </si>
  <si>
    <t>VO-PKG-09-01059</t>
  </si>
  <si>
    <t>VO-PKG-01-00021</t>
  </si>
  <si>
    <t>VO-PKG-01-01621</t>
  </si>
  <si>
    <t>VO-PKG-05-02885</t>
  </si>
  <si>
    <t>VO-PKG-06-00986</t>
  </si>
  <si>
    <t>VO-PKG-06-00166</t>
  </si>
  <si>
    <t>VO-PKG-03-01663</t>
  </si>
  <si>
    <t>VO-PKG-04-00884</t>
  </si>
  <si>
    <t>VO-PKG-07-01547</t>
  </si>
  <si>
    <t>VO-PKG-03-01813</t>
  </si>
  <si>
    <t>VO-PKG-07-02387</t>
  </si>
  <si>
    <t>VO-PKG-09-00069</t>
  </si>
  <si>
    <t>VO-PKG-09-00409</t>
  </si>
  <si>
    <t>VO-PKG-09-01449</t>
  </si>
  <si>
    <t>VO-PKG-07-00777</t>
  </si>
  <si>
    <t>VO-PKG-07-01487</t>
  </si>
  <si>
    <t>VO-PKG-07-01927</t>
  </si>
  <si>
    <t>VO-PKG-03-00513</t>
  </si>
  <si>
    <t>VO-PKG-06-01706</t>
  </si>
  <si>
    <t>VO-PKG-08-01458</t>
  </si>
  <si>
    <t>VO-PKG-08-02708</t>
  </si>
  <si>
    <t>VO-PKG-10-00530</t>
  </si>
  <si>
    <t>VO-PKG-06-02016</t>
  </si>
  <si>
    <t>VO-PKG-08-02378</t>
  </si>
  <si>
    <t>VO-PKG-02-01392</t>
  </si>
  <si>
    <t>VO-PKG-07-00617</t>
  </si>
  <si>
    <t>VO-PKG-08-02528</t>
  </si>
  <si>
    <t>VO-PKG-09-02669</t>
  </si>
  <si>
    <t>VO-PKG-07-02437</t>
  </si>
  <si>
    <t>VO-PKG-10-02680</t>
  </si>
  <si>
    <t>VO-PKG-01-02661</t>
  </si>
  <si>
    <t>VO-PKG-04-01394</t>
  </si>
  <si>
    <t>VO-PKG-05-00245</t>
  </si>
  <si>
    <t>VO-PKG-06-02426</t>
  </si>
  <si>
    <t>VO-PKG-06-02566</t>
  </si>
  <si>
    <t>VO-PKG-06-02986</t>
  </si>
  <si>
    <t>VO-PKG-07-02187</t>
  </si>
  <si>
    <t>VO-PKG-02-01822</t>
  </si>
  <si>
    <t>VO-PKG-05-00115</t>
  </si>
  <si>
    <t>VO-PKG-06-00656</t>
  </si>
  <si>
    <t>VO-PKG-02-01152</t>
  </si>
  <si>
    <t>VO-PKG-03-02323</t>
  </si>
  <si>
    <t>VO-PKG-06-02806</t>
  </si>
  <si>
    <t>VO-PKG-01-00871</t>
  </si>
  <si>
    <t>VO-PKG-04-00364</t>
  </si>
  <si>
    <t>VO-PKG-04-01034</t>
  </si>
  <si>
    <t>VO-PKG-05-00095</t>
  </si>
  <si>
    <t>VO-PKG-06-02606</t>
  </si>
  <si>
    <t>VO-PKG-07-02367</t>
  </si>
  <si>
    <t>VO-PKG-03-01713</t>
  </si>
  <si>
    <t>VO-PKG-04-02084</t>
  </si>
  <si>
    <t>VO-PKG-07-01917</t>
  </si>
  <si>
    <t>VO-PKG-09-00819</t>
  </si>
  <si>
    <t>VO-PKG-10-02290</t>
  </si>
  <si>
    <t>VO-PKG-03-00593</t>
  </si>
  <si>
    <t>VO-PKG-05-02465</t>
  </si>
  <si>
    <t>VO-PKG-07-00467</t>
  </si>
  <si>
    <t>VO-PKG-09-02099</t>
  </si>
  <si>
    <t>VO-PKG-02-01322</t>
  </si>
  <si>
    <t>VO-PKG-05-01885</t>
  </si>
  <si>
    <t>VO-PKG-06-02186</t>
  </si>
  <si>
    <t>VO-PKG-07-00407</t>
  </si>
  <si>
    <t>VO-PKG-07-00677</t>
  </si>
  <si>
    <t>VO-PKG-10-00310</t>
  </si>
  <si>
    <t>VO-PKG-06-00486</t>
  </si>
  <si>
    <t>VO-PKG-07-00987</t>
  </si>
  <si>
    <t>VO-PKG-07-01817</t>
  </si>
  <si>
    <t>VO-PKG-08-01518</t>
  </si>
  <si>
    <t>VO-PKG-01-01981</t>
  </si>
  <si>
    <t>VO-PKG-01-01691</t>
  </si>
  <si>
    <t>VO-PKG-03-01373</t>
  </si>
  <si>
    <t>VO-PKG-07-02837</t>
  </si>
  <si>
    <t>VO-PKG-04-02804</t>
  </si>
  <si>
    <t>VO-PKG-05-02985</t>
  </si>
  <si>
    <t>VO-PKG-08-02458</t>
  </si>
  <si>
    <t>VO-PKG-02-00762</t>
  </si>
  <si>
    <t>VO-PKG-03-02563</t>
  </si>
  <si>
    <t>VO-PKG-04-01814</t>
  </si>
  <si>
    <t>VO-PKG-05-01815</t>
  </si>
  <si>
    <t>VO-PKG-01-01011</t>
  </si>
  <si>
    <t>VO-PKG-01-02061</t>
  </si>
  <si>
    <t>VO-PKG-07-00257</t>
  </si>
  <si>
    <t>VO-PKG-09-02389</t>
  </si>
  <si>
    <t>VO-PKG-10-01740</t>
  </si>
  <si>
    <t>VO-PKG-03-01743</t>
  </si>
  <si>
    <t>VO-PKG-04-02714</t>
  </si>
  <si>
    <t>VO-PKG-04-02884</t>
  </si>
  <si>
    <t>VO-PKG-05-01065</t>
  </si>
  <si>
    <t>VO-PKG-09-00679</t>
  </si>
  <si>
    <t>VO-PKG-04-00784</t>
  </si>
  <si>
    <t>VO-PKG-03-02233</t>
  </si>
  <si>
    <t>VO-PKG-04-02564</t>
  </si>
  <si>
    <t>VO-PKG-07-01267</t>
  </si>
  <si>
    <t>VO-PKG-08-00218</t>
  </si>
  <si>
    <t>VO-PKG-01-01871</t>
  </si>
  <si>
    <t>VO-PKG-04-00294</t>
  </si>
  <si>
    <t>VO-PKG-04-01024</t>
  </si>
  <si>
    <t>VO-PKG-04-02604</t>
  </si>
  <si>
    <t>VO-PKG-10-01650</t>
  </si>
  <si>
    <t>VO-PKG-02-02502</t>
  </si>
  <si>
    <t>VO-PKG-04-00734</t>
  </si>
  <si>
    <t>VO-PKG-06-01586</t>
  </si>
  <si>
    <t>VO-PKG-07-01357</t>
  </si>
  <si>
    <t>VO-PKG-09-02969</t>
  </si>
  <si>
    <t>VO-PKG-10-01830</t>
  </si>
  <si>
    <t>VO-PKG-02-01162</t>
  </si>
  <si>
    <t>VO-PKG-04-00604</t>
  </si>
  <si>
    <t>VO-PKG-04-02244</t>
  </si>
  <si>
    <t>VO-PKG-08-02648</t>
  </si>
  <si>
    <t>VO-PKG-10-01210</t>
  </si>
  <si>
    <t>VO-PKG-03-01553</t>
  </si>
  <si>
    <t>VO-PKG-08-02888</t>
  </si>
  <si>
    <t>VO-PKG-07-01117</t>
  </si>
  <si>
    <t>VO-PKG-08-01338</t>
  </si>
  <si>
    <t>VO-PKG-03-00503</t>
  </si>
  <si>
    <t>VO-PKG-08-00918</t>
  </si>
  <si>
    <t>VO-PKG-09-02519</t>
  </si>
  <si>
    <t>VO-PKG-10-01040</t>
  </si>
  <si>
    <t>VO-PKG-03-02263</t>
  </si>
  <si>
    <t>VO-PKG-04-02484</t>
  </si>
  <si>
    <t>VO-PKG-06-01986</t>
  </si>
  <si>
    <t>VO-PKG-10-01700</t>
  </si>
  <si>
    <t>VO-PKG-01-02001</t>
  </si>
  <si>
    <t>VO-PKG-05-01025</t>
  </si>
  <si>
    <t>VO-PKG-07-00267</t>
  </si>
  <si>
    <t>VO-PKG-08-02228</t>
  </si>
  <si>
    <t>VO-PKG-10-02020</t>
  </si>
  <si>
    <t>VO-PKG-01-00901</t>
  </si>
  <si>
    <t>VO-PKG-04-00064</t>
  </si>
  <si>
    <t>VO-PKG-04-00194</t>
  </si>
  <si>
    <t>VO-PKG-06-00846</t>
  </si>
  <si>
    <t>VO-PKG-06-02496</t>
  </si>
  <si>
    <t>VO-PKG-01-00921</t>
  </si>
  <si>
    <t>VO-PKG-03-02673</t>
  </si>
  <si>
    <t>VO-PKG-04-02294</t>
  </si>
  <si>
    <t>VO-PKG-05-01925</t>
  </si>
  <si>
    <t>VO-PKG-03-00023</t>
  </si>
  <si>
    <t>VO-PKG-04-02734</t>
  </si>
  <si>
    <t>VO-PKG-07-00807</t>
  </si>
  <si>
    <t>VO-PKG-10-00930</t>
  </si>
  <si>
    <t>VO-PKG-03-01723</t>
  </si>
  <si>
    <t>VO-PKG-06-01396</t>
  </si>
  <si>
    <t>VO-PKG-09-00709</t>
  </si>
  <si>
    <t>VO-PKG-02-02192</t>
  </si>
  <si>
    <t>VO-PKG-09-01049</t>
  </si>
  <si>
    <t>VO-PKG-03-02693</t>
  </si>
  <si>
    <t>VO-PKG-04-01064</t>
  </si>
  <si>
    <t>VO-PKG-04-02344</t>
  </si>
  <si>
    <t>VO-PKG-06-01306</t>
  </si>
  <si>
    <t>VO-PKG-09-00319</t>
  </si>
  <si>
    <t>VO-PKG-03-00333</t>
  </si>
  <si>
    <t>VO-PKG-03-01283</t>
  </si>
  <si>
    <t>VO-PKG-06-00446</t>
  </si>
  <si>
    <t>VO-PKG-06-00926</t>
  </si>
  <si>
    <t>VO-PKG-09-00529</t>
  </si>
  <si>
    <t>VO-PKG-09-02639</t>
  </si>
  <si>
    <t>VO-PKG-02-01562</t>
  </si>
  <si>
    <t>VO-PKG-07-01187</t>
  </si>
  <si>
    <t>VO-PKG-09-01209</t>
  </si>
  <si>
    <t>VO-PKG-10-02060</t>
  </si>
  <si>
    <t>VO-PKG-05-00815</t>
  </si>
  <si>
    <t>VO-PKG-07-02917</t>
  </si>
  <si>
    <t>VO-PKG-08-01218</t>
  </si>
  <si>
    <t>VO-PKG-09-01179</t>
  </si>
  <si>
    <t>VO-PKG-07-02957</t>
  </si>
  <si>
    <t>VO-PKG-08-01078</t>
  </si>
  <si>
    <t>VO-PKG-03-00713</t>
  </si>
  <si>
    <t>VO-PKG-05-01205</t>
  </si>
  <si>
    <t>VO-PKG-05-02015</t>
  </si>
  <si>
    <t>VO-PKG-06-01676</t>
  </si>
  <si>
    <t>VO-PKG-08-00508</t>
  </si>
  <si>
    <t>VO-PKG-07-02457</t>
  </si>
  <si>
    <t>VO-PKG-04-02964</t>
  </si>
  <si>
    <t>VO-PKG-08-00298</t>
  </si>
  <si>
    <t>VO-PKG-09-00129</t>
  </si>
  <si>
    <t>VO-PKG-10-02950</t>
  </si>
  <si>
    <t>VO-PKG-06-01886</t>
  </si>
  <si>
    <t>VO-PKG-06-02706</t>
  </si>
  <si>
    <t>VO-PKG-07-00077</t>
  </si>
  <si>
    <t>VO-PKG-01-00161</t>
  </si>
  <si>
    <t>VO-PKG-01-01201</t>
  </si>
  <si>
    <t>VO-PKG-04-00894</t>
  </si>
  <si>
    <t>VO-PKG-08-01748</t>
  </si>
  <si>
    <t>VO-PKG-01-01661</t>
  </si>
  <si>
    <t>VO-PKG-03-02553</t>
  </si>
  <si>
    <t>VO-PKG-05-02065</t>
  </si>
  <si>
    <t>VO-PKG-06-02406</t>
  </si>
  <si>
    <t>VO-PKG-08-02108</t>
  </si>
  <si>
    <t>VO-PKG-02-02972</t>
  </si>
  <si>
    <t>VO-PKG-06-01426</t>
  </si>
  <si>
    <t>VO-PKG-08-00758</t>
  </si>
  <si>
    <t>VO-PKG-10-02590</t>
  </si>
  <si>
    <t>VO-PKG-02-00742</t>
  </si>
  <si>
    <t>VO-PKG-02-01452</t>
  </si>
  <si>
    <t>VO-PKG-02-02122</t>
  </si>
  <si>
    <t>VO-PKG-03-00403</t>
  </si>
  <si>
    <t>VO-PKG-05-01285</t>
  </si>
  <si>
    <t>VO-PKG-08-02278</t>
  </si>
  <si>
    <t>VO-PKG-02-00372</t>
  </si>
  <si>
    <t>VO-PKG-02-01282</t>
  </si>
  <si>
    <t>VO-PKG-04-00714</t>
  </si>
  <si>
    <t>VO-PKG-09-02459</t>
  </si>
  <si>
    <t>VO-PKG-10-00910</t>
  </si>
  <si>
    <t>VO-PKG-02-00272</t>
  </si>
  <si>
    <t>VO-PKG-04-00004</t>
  </si>
  <si>
    <t>VO-PKG-07-00717</t>
  </si>
  <si>
    <t>VO-PKG-01-00551</t>
  </si>
  <si>
    <t>VO-PKG-01-01321</t>
  </si>
  <si>
    <t>VO-PKG-02-01852</t>
  </si>
  <si>
    <t>VO-PKG-03-01683</t>
  </si>
  <si>
    <t>VO-PKG-03-02603</t>
  </si>
  <si>
    <t>VO-PKG-04-01044</t>
  </si>
  <si>
    <t>VO-PKG-05-00315</t>
  </si>
  <si>
    <t>VO-PKG-07-00107</t>
  </si>
  <si>
    <t>VO-PKG-03-01763</t>
  </si>
  <si>
    <t>VO-PKG-04-02924</t>
  </si>
  <si>
    <t>VO-PKG-10-00370</t>
  </si>
  <si>
    <t>VO-PKG-05-00365</t>
  </si>
  <si>
    <t>VO-PKG-05-00965</t>
  </si>
  <si>
    <t>VO-PKG-05-02165</t>
  </si>
  <si>
    <t>VO-PKG-06-02286</t>
  </si>
  <si>
    <t>VO-PKG-06-02876</t>
  </si>
  <si>
    <t>VO-PKG-08-00928</t>
  </si>
  <si>
    <t>VO-PKG-10-02080</t>
  </si>
  <si>
    <t>VO-PKG-02-02162</t>
  </si>
  <si>
    <t>VO-PKG-04-01224</t>
  </si>
  <si>
    <t>VO-PKG-07-01407</t>
  </si>
  <si>
    <t>VO-PKG-07-02887</t>
  </si>
  <si>
    <t>VO-PKG-01-01121</t>
  </si>
  <si>
    <t>VO-PKG-10-02210</t>
  </si>
  <si>
    <t>VO-PKG-03-00293</t>
  </si>
  <si>
    <t>VO-PKG-03-02333</t>
  </si>
  <si>
    <t>VO-PKG-08-02508</t>
  </si>
  <si>
    <t>VO-PKG-09-01879</t>
  </si>
  <si>
    <t>VO-PKG-10-01020</t>
  </si>
  <si>
    <t>VO-PKG-02-01872</t>
  </si>
  <si>
    <t>VO-PKG-06-00026</t>
  </si>
  <si>
    <t>VO-PKG-08-00688</t>
  </si>
  <si>
    <t>VO-PKG-02-02942</t>
  </si>
  <si>
    <t>VO-PKG-03-00073</t>
  </si>
  <si>
    <t>VO-PKG-04-00914</t>
  </si>
  <si>
    <t>VO-PKG-05-02005</t>
  </si>
  <si>
    <t>VO-PKG-10-01950</t>
  </si>
  <si>
    <t>VO-PKG-01-02191</t>
  </si>
  <si>
    <t>VO-PKG-02-00582</t>
  </si>
  <si>
    <t>VO-PKG-09-02569</t>
  </si>
  <si>
    <t>VO-PKG-10-02620</t>
  </si>
  <si>
    <t>VO-PKG-01-00681</t>
  </si>
  <si>
    <t>VO-PKG-05-01445</t>
  </si>
  <si>
    <t>VO-PKG-09-01389</t>
  </si>
  <si>
    <t>VO-PKG-05-00065</t>
  </si>
  <si>
    <t>VO-PKG-06-02036</t>
  </si>
  <si>
    <t>VO-PKG-06-00406</t>
  </si>
  <si>
    <t>VO-PKG-07-01507</t>
  </si>
  <si>
    <t>VO-PKG-08-00748</t>
  </si>
  <si>
    <t>VO-PKG-10-01370</t>
  </si>
  <si>
    <t>VO-PKG-02-00622</t>
  </si>
  <si>
    <t>VO-PKG-02-01632</t>
  </si>
  <si>
    <t>VO-PKG-04-02394</t>
  </si>
  <si>
    <t>VO-PKG-07-00947</t>
  </si>
  <si>
    <t>VO-PKG-07-01807</t>
  </si>
  <si>
    <t>VO-PKG-08-01858</t>
  </si>
  <si>
    <t>VO-PKG-02-02212</t>
  </si>
  <si>
    <t>VO-PKG-03-01153</t>
  </si>
  <si>
    <t>VO-PKG-08-00098</t>
  </si>
  <si>
    <t>VO-PKG-10-00990</t>
  </si>
  <si>
    <t>VO-PKG-04-00104</t>
  </si>
  <si>
    <t>VO-PKG-04-00654</t>
  </si>
  <si>
    <t>VO-PKG-05-02265</t>
  </si>
  <si>
    <t>VO-PKG-08-01778</t>
  </si>
  <si>
    <t>VO-PKG-09-00729</t>
  </si>
  <si>
    <t>VO-PKG-01-02511</t>
  </si>
  <si>
    <t>VO-PKG-02-00082</t>
  </si>
  <si>
    <t>VO-PKG-03-02803</t>
  </si>
  <si>
    <t>VO-PKG-03-02933</t>
  </si>
  <si>
    <t>VO-PKG-05-01745</t>
  </si>
  <si>
    <t>VO-PKG-05-02255</t>
  </si>
  <si>
    <t>VO-PKG-05-02645</t>
  </si>
  <si>
    <t>VO-PKG-01-00321</t>
  </si>
  <si>
    <t>VO-PKG-02-00122</t>
  </si>
  <si>
    <t>VO-PKG-03-00153</t>
  </si>
  <si>
    <t>VO-PKG-07-00037</t>
  </si>
  <si>
    <t>VO-PKG-09-01119</t>
  </si>
  <si>
    <t>VO-PKG-01-00131</t>
  </si>
  <si>
    <t>VO-PKG-02-00892</t>
  </si>
  <si>
    <t>VO-PKG-03-01293</t>
  </si>
  <si>
    <t>VO-PKG-04-02974</t>
  </si>
  <si>
    <t>VO-PKG-06-00276</t>
  </si>
  <si>
    <t>VO-PKG-02-01052</t>
  </si>
  <si>
    <t>VO-PKG-04-00414</t>
  </si>
  <si>
    <t>VO-PKG-05-02215</t>
  </si>
  <si>
    <t>VO-PKG-05-02855</t>
  </si>
  <si>
    <t>VO-PKG-07-01747</t>
  </si>
  <si>
    <t>VO-PKG-08-00518</t>
  </si>
  <si>
    <t>VO-PKG-03-00753</t>
  </si>
  <si>
    <t>VO-PKG-06-02916</t>
  </si>
  <si>
    <t>VO-PKG-05-00195</t>
  </si>
  <si>
    <t>VO-PKG-06-00456</t>
  </si>
  <si>
    <t>VO-PKG-08-01018</t>
  </si>
  <si>
    <t>VO-PKG-10-02320</t>
  </si>
  <si>
    <t>VO-PKG-02-02332</t>
  </si>
  <si>
    <t>VO-PKG-03-00283</t>
  </si>
  <si>
    <t>VO-PKG-03-02243</t>
  </si>
  <si>
    <t>VO-PKG-05-00935</t>
  </si>
  <si>
    <t>VO-PKG-01-02861</t>
  </si>
  <si>
    <t>VO-PKG-03-01213</t>
  </si>
  <si>
    <t>VO-PKG-04-00454</t>
  </si>
  <si>
    <t>VO-PKG-04-01174</t>
  </si>
  <si>
    <t>VO-PKG-06-00436</t>
  </si>
  <si>
    <t>VO-PKG-08-00958</t>
  </si>
  <si>
    <t>VO-PKG-04-00134</t>
  </si>
  <si>
    <t>VO-PKG-05-00775</t>
  </si>
  <si>
    <t>VO-PKG-06-02046</t>
  </si>
  <si>
    <t>VO-PKG-01-02811</t>
  </si>
  <si>
    <t>VO-PKG-03-00853</t>
  </si>
  <si>
    <t>VO-PKG-04-01624</t>
  </si>
  <si>
    <t>VO-PKG-10-00340</t>
  </si>
  <si>
    <t>VO-PKG-03-01653</t>
  </si>
  <si>
    <t>VO-PKG-05-00025</t>
  </si>
  <si>
    <t>VO-PKG-06-00826</t>
  </si>
  <si>
    <t>VO-PKG-08-02038</t>
  </si>
  <si>
    <t>VO-PKG-09-00209</t>
  </si>
  <si>
    <t>VO-PKG-09-01789</t>
  </si>
  <si>
    <t>VO-PKG-10-01580</t>
  </si>
  <si>
    <t>VO-PKG-05-01435</t>
  </si>
  <si>
    <t>VO-PKG-08-00718</t>
  </si>
  <si>
    <t>VO-PKG-01-00001</t>
  </si>
  <si>
    <t>VO-PKG-01-01131</t>
  </si>
  <si>
    <t>VO-PKG-01-01151</t>
  </si>
  <si>
    <t>VO-PKG-02-00722</t>
  </si>
  <si>
    <t>VO-PKG-07-02727</t>
  </si>
  <si>
    <t>VO-PKG-08-02288</t>
  </si>
  <si>
    <t>VO-PKG-09-00749</t>
  </si>
  <si>
    <t>VO-PKG-09-02249</t>
  </si>
  <si>
    <t>VO-PKG-01-01411</t>
  </si>
  <si>
    <t>VO-PKG-04-02724</t>
  </si>
  <si>
    <t>VO-PKG-05-02995</t>
  </si>
  <si>
    <t>VO-PKG-06-00316</t>
  </si>
  <si>
    <t>VO-PKG-10-00270</t>
  </si>
  <si>
    <t>VO-PKG-04-02144</t>
  </si>
  <si>
    <t>VO-PKG-07-01627</t>
  </si>
  <si>
    <t>VO-PKG-08-01658</t>
  </si>
  <si>
    <t>VO-PKG-10-01080</t>
  </si>
  <si>
    <t>VO-PKG-04-01434</t>
  </si>
  <si>
    <t>VO-PKG-06-00516</t>
  </si>
  <si>
    <t>VO-PKG-06-01496</t>
  </si>
  <si>
    <t>VO-PKG-06-01546</t>
  </si>
  <si>
    <t>VO-PKG-07-01047</t>
  </si>
  <si>
    <t>VO-PKG-07-01457</t>
  </si>
  <si>
    <t>VO-PKG-08-02598</t>
  </si>
  <si>
    <t>VO-PKG-01-01721</t>
  </si>
  <si>
    <t>VO-PKG-07-00217</t>
  </si>
  <si>
    <t>VO-PKG-08-00938</t>
  </si>
  <si>
    <t>VO-PKG-01-01791</t>
  </si>
  <si>
    <t>VO-PKG-02-00002</t>
  </si>
  <si>
    <t>VO-PKG-04-00474</t>
  </si>
  <si>
    <t>VO-PKG-04-00574</t>
  </si>
  <si>
    <t>VO-PKG-05-02035</t>
  </si>
  <si>
    <t>VO-PKG-02-01912</t>
  </si>
  <si>
    <t>VO-PKG-05-01115</t>
  </si>
  <si>
    <t>VO-PKG-07-00117</t>
  </si>
  <si>
    <t>VO-PKG-07-01687</t>
  </si>
  <si>
    <t>VO-PKG-07-01987</t>
  </si>
  <si>
    <t>VO-PKG-02-00282</t>
  </si>
  <si>
    <t>VO-PKG-05-00355</t>
  </si>
  <si>
    <t>VO-PKG-04-00814</t>
  </si>
  <si>
    <t>VO-PKG-05-02635</t>
  </si>
  <si>
    <t>VO-PKG-06-02096</t>
  </si>
  <si>
    <t>VO-PKG-03-00343</t>
  </si>
  <si>
    <t>VO-PKG-03-01883</t>
  </si>
  <si>
    <t>VO-PKG-04-01674</t>
  </si>
  <si>
    <t>VO-PKG-07-00657</t>
  </si>
  <si>
    <t>VO-PKG-10-01290</t>
  </si>
  <si>
    <t>VO-PKG-04-01794</t>
  </si>
  <si>
    <t>VO-PKG-06-01086</t>
  </si>
  <si>
    <t>VO-PKG-08-00488</t>
  </si>
  <si>
    <t>VO-PKG-10-01560</t>
  </si>
  <si>
    <t>VO-PKG-05-00895</t>
  </si>
  <si>
    <t>VO-PKG-05-01505</t>
  </si>
  <si>
    <t>VO-PKG-06-00206</t>
  </si>
  <si>
    <t>VO-PKG-05-01915</t>
  </si>
  <si>
    <t>VO-PKG-03-01843</t>
  </si>
  <si>
    <t>VO-PKG-06-00626</t>
  </si>
  <si>
    <t>VO-PKG-09-02839</t>
  </si>
  <si>
    <t>VO-PKG-01-02541</t>
  </si>
  <si>
    <t>VO-PKG-03-00163</t>
  </si>
  <si>
    <t>VO-PKG-03-02193</t>
  </si>
  <si>
    <t>VO-PKG-05-01685</t>
  </si>
  <si>
    <t>VO-PKG-08-00068</t>
  </si>
  <si>
    <t>VO-PKG-02-01682</t>
  </si>
  <si>
    <t>VO-PKG-03-00993</t>
  </si>
  <si>
    <t>VO-PKG-03-01633</t>
  </si>
  <si>
    <t>VO-PKG-06-00076</t>
  </si>
  <si>
    <t>VO-PKG-08-00768</t>
  </si>
  <si>
    <t>VO-PKG-01-01391</t>
  </si>
  <si>
    <t>VO-PKG-04-01244</t>
  </si>
  <si>
    <t>VO-PKG-05-02025</t>
  </si>
  <si>
    <t>VO-PKG-06-01106</t>
  </si>
  <si>
    <t>VO-PKG-06-01756</t>
  </si>
  <si>
    <t>VO-PKG-09-02609</t>
  </si>
  <si>
    <t>VO-PKG-03-02253</t>
  </si>
  <si>
    <t>VO-PKG-04-00984</t>
  </si>
  <si>
    <t>VO-PKG-05-01425</t>
  </si>
  <si>
    <t>VO-PKG-05-00305</t>
  </si>
  <si>
    <t>VO-PKG-06-01026</t>
  </si>
  <si>
    <t>VO-PKG-06-01376</t>
  </si>
  <si>
    <t>VO-PKG-08-01038</t>
  </si>
  <si>
    <t>VO-PKG-09-01599</t>
  </si>
  <si>
    <t>VO-PKG-01-00361</t>
  </si>
  <si>
    <t>VO-PKG-10-02150</t>
  </si>
  <si>
    <t>VO-PKG-04-01734</t>
  </si>
  <si>
    <t>VO-PKG-05-01245</t>
  </si>
  <si>
    <t>VO-PKG-09-02919</t>
  </si>
  <si>
    <t>VO-PKG-10-01050</t>
  </si>
  <si>
    <t>VO-PKG-04-00354</t>
  </si>
  <si>
    <t>VO-PKG-04-00794</t>
  </si>
  <si>
    <t>VO-PKG-06-01136</t>
  </si>
  <si>
    <t>VO-PKG-07-01327</t>
  </si>
  <si>
    <t>VO-PKG-08-00658</t>
  </si>
  <si>
    <t>VO-PKG-09-01339</t>
  </si>
  <si>
    <t>VO-PKG-06-02546</t>
  </si>
  <si>
    <t>VO-PKG-02-02862</t>
  </si>
  <si>
    <t>VO-PKG-05-02895</t>
  </si>
  <si>
    <t>VO-PKG-05-02945</t>
  </si>
  <si>
    <t>VO-PKG-06-02856</t>
  </si>
  <si>
    <t>VO-PKG-08-01678</t>
  </si>
  <si>
    <t>VO-PKG-09-02659</t>
  </si>
  <si>
    <t>VO-PKG-04-02694</t>
  </si>
  <si>
    <t>VO-PKG-07-02947</t>
  </si>
  <si>
    <t>VO-PKG-01-00251</t>
  </si>
  <si>
    <t>VO-PKG-03-00423</t>
  </si>
  <si>
    <t>VO-PKG-08-02018</t>
  </si>
  <si>
    <t>VO-PKG-08-02488</t>
  </si>
  <si>
    <t>VO-PKG-08-02918</t>
  </si>
  <si>
    <t>VO-PKG-09-01969</t>
  </si>
  <si>
    <t>VO-PKG-10-00330</t>
  </si>
  <si>
    <t>VO-PKG-10-02520</t>
  </si>
  <si>
    <t>VO-PKG-01-01881</t>
  </si>
  <si>
    <t>VO-PKG-01-01941</t>
  </si>
  <si>
    <t>VO-PKG-03-00183</t>
  </si>
  <si>
    <t>VO-PKG-04-01324</t>
  </si>
  <si>
    <t>VO-PKG-06-02366</t>
  </si>
  <si>
    <t>VO-PKG-08-01598</t>
  </si>
  <si>
    <t>VO-PKG-08-02558</t>
  </si>
  <si>
    <t>VO-PKG-01-02961</t>
  </si>
  <si>
    <t>VO-PKG-05-00505</t>
  </si>
  <si>
    <t>VO-PKG-06-00976</t>
  </si>
  <si>
    <t>VO-PKG-07-00567</t>
  </si>
  <si>
    <t>VO-PKG-08-01988</t>
  </si>
  <si>
    <t>VO-PKG-01-01551</t>
  </si>
  <si>
    <t>VO-PKG-06-00376</t>
  </si>
  <si>
    <t>VO-PKG-10-01390</t>
  </si>
  <si>
    <t>VO-PKG-10-01480</t>
  </si>
  <si>
    <t>VO-PKG-03-01543</t>
  </si>
  <si>
    <t>VO-PKG-08-01358</t>
  </si>
  <si>
    <t>VO-PKG-09-00599</t>
  </si>
  <si>
    <t>VO-PKG-02-02752</t>
  </si>
  <si>
    <t>VO-PKG-02-02822</t>
  </si>
  <si>
    <t>VO-PKG-07-00137</t>
  </si>
  <si>
    <t>VO-PKG-07-01437</t>
  </si>
  <si>
    <t>VO-PKG-07-02497</t>
  </si>
  <si>
    <t>VO-PKG-08-01258</t>
  </si>
  <si>
    <t>VO-PKG-09-00509</t>
  </si>
  <si>
    <t>VO-PKG-10-01220</t>
  </si>
  <si>
    <t>VO-PKG-01-01081</t>
  </si>
  <si>
    <t>VO-PKG-02-02062</t>
  </si>
  <si>
    <t>VO-PKG-09-00549</t>
  </si>
  <si>
    <t>VO-PKG-10-00350</t>
  </si>
  <si>
    <t>VO-PKG-01-01971</t>
  </si>
  <si>
    <t>VO-PKG-03-01313</t>
  </si>
  <si>
    <t>VO-PKG-03-02813</t>
  </si>
  <si>
    <t>VO-PKG-03-02883</t>
  </si>
  <si>
    <t>VO-PKG-05-00665</t>
  </si>
  <si>
    <t>VO-PKG-10-02310</t>
  </si>
  <si>
    <t>VO-PKG-01-02521</t>
  </si>
  <si>
    <t>VO-PKG-02-00112</t>
  </si>
  <si>
    <t>VO-PKG-08-02048</t>
  </si>
  <si>
    <t>VO-PKG-01-01461</t>
  </si>
  <si>
    <t>VO-PKG-03-01103</t>
  </si>
  <si>
    <t>VO-PKG-06-02396</t>
  </si>
  <si>
    <t>VO-PKG-08-00398</t>
  </si>
  <si>
    <t>VO-PKG-08-02328</t>
  </si>
  <si>
    <t>VO-PKG-07-02697</t>
  </si>
  <si>
    <t>VO-PKG-08-02968</t>
  </si>
  <si>
    <t>VO-PKG-03-00533</t>
  </si>
  <si>
    <t>VO-PKG-05-02225</t>
  </si>
  <si>
    <t>VO-PKG-07-02557</t>
  </si>
  <si>
    <t>VO-PKG-08-00058</t>
  </si>
  <si>
    <t>VO-PKG-01-02741</t>
  </si>
  <si>
    <t>VO-PKG-02-00632</t>
  </si>
  <si>
    <t>VO-PKG-05-02055</t>
  </si>
  <si>
    <t>VO-PKG-06-00676</t>
  </si>
  <si>
    <t>VO-PKG-07-00977</t>
  </si>
  <si>
    <t>VO-PKG-08-02518</t>
  </si>
  <si>
    <t>VO-PKG-10-01320</t>
  </si>
  <si>
    <t>VO-PKG-01-01511</t>
  </si>
  <si>
    <t>VO-PKG-02-02142</t>
  </si>
  <si>
    <t>VO-PKG-03-02963</t>
  </si>
  <si>
    <t>VO-PKG-05-00585</t>
  </si>
  <si>
    <t>VO-PKG-05-01525</t>
  </si>
  <si>
    <t>VO-PKG-05-01665</t>
  </si>
  <si>
    <t>VO-PKG-08-02308</t>
  </si>
  <si>
    <t>VO-PKG-05-00345</t>
  </si>
  <si>
    <t>VO-PKG-10-01410</t>
  </si>
  <si>
    <t>VO-PKG-02-00442</t>
  </si>
  <si>
    <t>VO-PKG-07-00707</t>
  </si>
  <si>
    <t>VO-PKG-09-02439</t>
  </si>
  <si>
    <t>VO-PKG-10-00790</t>
  </si>
  <si>
    <t>VO-PKG-06-02136</t>
  </si>
  <si>
    <t>VO-PKG-06-01456</t>
  </si>
  <si>
    <t>VO-PKG-01-01401</t>
  </si>
  <si>
    <t>VO-PKG-02-00812</t>
  </si>
  <si>
    <t>VO-PKG-03-02053</t>
  </si>
  <si>
    <t>VO-PKG-10-01270</t>
  </si>
  <si>
    <t>VO-PKG-10-01990</t>
  </si>
  <si>
    <t>VO-PKG-06-02246</t>
  </si>
  <si>
    <t>VO-PKG-10-00050</t>
  </si>
  <si>
    <t>VO-PKG-04-00094</t>
  </si>
  <si>
    <t>VO-PKG-05-02565</t>
  </si>
  <si>
    <t>VO-PKG-06-02666</t>
  </si>
  <si>
    <t>VO-PKG-07-01057</t>
  </si>
  <si>
    <t>VO-PKG-10-01790</t>
  </si>
  <si>
    <t>VO-PKG-03-00433</t>
  </si>
  <si>
    <t>VO-PKG-07-02627</t>
  </si>
  <si>
    <t>VO-PKG-03-02733</t>
  </si>
  <si>
    <t>VO-PKG-05-02535</t>
  </si>
  <si>
    <t>VO-PKG-06-02866</t>
  </si>
  <si>
    <t>VO-PKG-10-02910</t>
  </si>
  <si>
    <t>VO-PKG-01-01911</t>
  </si>
  <si>
    <t>VO-PKG-04-01914</t>
  </si>
  <si>
    <t>VO-PKG-06-00596</t>
  </si>
  <si>
    <t>VO-PKG-09-01129</t>
  </si>
  <si>
    <t>VO-PKG-03-00623</t>
  </si>
  <si>
    <t>VO-PKG-05-00465</t>
  </si>
  <si>
    <t>VO-PKG-10-01380</t>
  </si>
  <si>
    <t>VO-PKG-01-01801</t>
  </si>
  <si>
    <t>VO-PKG-02-02762</t>
  </si>
  <si>
    <t>VO-PKG-09-01239</t>
  </si>
  <si>
    <t>VO-PKG-10-02960</t>
  </si>
  <si>
    <t>VO-PKG-08-02408</t>
  </si>
  <si>
    <t>VO-PKG-08-02818</t>
  </si>
  <si>
    <t>VO-PKG-09-01359</t>
  </si>
  <si>
    <t>VO-PKG-09-02699</t>
  </si>
  <si>
    <t>VO-PKG-01-00351</t>
  </si>
  <si>
    <t>VO-PKG-02-01022</t>
  </si>
  <si>
    <t>VO-PKG-05-00945</t>
  </si>
  <si>
    <t>VO-PKG-07-00917</t>
  </si>
  <si>
    <t>VO-PKG-08-00018</t>
  </si>
  <si>
    <t>VO-PKG-08-00138</t>
  </si>
  <si>
    <t>VO-PKG-08-01908</t>
  </si>
  <si>
    <t>VO-PKG-09-02819</t>
  </si>
  <si>
    <t>VO-PKG-10-00280</t>
  </si>
  <si>
    <t>VO-PKG-03-02983</t>
  </si>
  <si>
    <t>VO-PKG-03-02993</t>
  </si>
  <si>
    <t>VO-PKG-06-01056</t>
  </si>
  <si>
    <t>VO-PKG-09-02379</t>
  </si>
  <si>
    <t>VO-PKG-09-02469</t>
  </si>
  <si>
    <t>VO-PKG-01-01351</t>
  </si>
  <si>
    <t>VO-PKG-07-02427</t>
  </si>
  <si>
    <t>VO-PKG-04-00804</t>
  </si>
  <si>
    <t>VO-PKG-04-02504</t>
  </si>
  <si>
    <t>VO-PKG-05-02355</t>
  </si>
  <si>
    <t>VO-PKG-06-00586</t>
  </si>
  <si>
    <t>VO-PKG-02-01332</t>
  </si>
  <si>
    <t>VO-PKG-04-00314</t>
  </si>
  <si>
    <t>VO-PKG-10-00740</t>
  </si>
  <si>
    <t>VO-PKG-10-02700</t>
  </si>
  <si>
    <t>VO-PKG-05-00555</t>
  </si>
  <si>
    <t>VO-PKG-03-02523</t>
  </si>
  <si>
    <t>VO-PKG-04-00464</t>
  </si>
  <si>
    <t>VO-PKG-06-00526</t>
  </si>
  <si>
    <t>VO-PKG-06-01296</t>
  </si>
  <si>
    <t>VO-PKG-07-01477</t>
  </si>
  <si>
    <t>VO-PKG-09-00249</t>
  </si>
  <si>
    <t>VO-PKG-10-00960</t>
  </si>
  <si>
    <t>VO-PKG-01-02501</t>
  </si>
  <si>
    <t>VO-PKG-04-00204</t>
  </si>
  <si>
    <t>VO-PKG-05-02325</t>
  </si>
  <si>
    <t>VO-PKG-01-02151</t>
  </si>
  <si>
    <t>VO-PKG-03-01303</t>
  </si>
  <si>
    <t>VO-PKG-08-01628</t>
  </si>
  <si>
    <t>VO-PKG-01-00991</t>
  </si>
  <si>
    <t>VO-PKG-01-01961</t>
  </si>
  <si>
    <t>VO-PKG-08-00038</t>
  </si>
  <si>
    <t>VO-PKG-08-00158</t>
  </si>
  <si>
    <t>VO-PKG-08-02348</t>
  </si>
  <si>
    <t>VO-PKG-04-02434</t>
  </si>
  <si>
    <t>VO-PKG-05-00325</t>
  </si>
  <si>
    <t>VO-PKG-07-01367</t>
  </si>
  <si>
    <t>VO-PKG-10-02710</t>
  </si>
  <si>
    <t>VO-PKG-03-00033</t>
  </si>
  <si>
    <t>VO-PKG-06-02516</t>
  </si>
  <si>
    <t>VO-PKG-08-01808</t>
  </si>
  <si>
    <t>VO-PKG-09-02009</t>
  </si>
  <si>
    <t>VO-PKG-01-00401</t>
  </si>
  <si>
    <t>VO-PKG-01-00711</t>
  </si>
  <si>
    <t>VO-PKG-02-02462</t>
  </si>
  <si>
    <t>VO-PKG-03-00693</t>
  </si>
  <si>
    <t>VO-PKG-04-00484</t>
  </si>
  <si>
    <t>VO-PKG-04-02934</t>
  </si>
  <si>
    <t>VO-PKG-05-01695</t>
  </si>
  <si>
    <t>VO-PKG-06-01816</t>
  </si>
  <si>
    <t>VO-PKG-07-01667</t>
  </si>
  <si>
    <t>VO-PKG-03-00003</t>
  </si>
  <si>
    <t>VO-PKG-08-00598</t>
  </si>
  <si>
    <t>VO-PKG-10-00380</t>
  </si>
  <si>
    <t>VO-PKG-10-01770</t>
  </si>
  <si>
    <t>VO-PKG-04-02104</t>
  </si>
  <si>
    <t>VO-PKG-09-02019</t>
  </si>
  <si>
    <t>VO-PKG-07-00027</t>
  </si>
  <si>
    <t>VO-PKG-09-02849</t>
  </si>
  <si>
    <t>VO-PKG-10-00240</t>
  </si>
  <si>
    <t>VO-PKG-02-00672</t>
  </si>
  <si>
    <t>VO-PKG-04-01644</t>
  </si>
  <si>
    <t>VO-PKG-05-01135</t>
  </si>
  <si>
    <t>VO-PKG-06-00006</t>
  </si>
  <si>
    <t>VO-PKG-06-02686</t>
  </si>
  <si>
    <t>VO-PKG-02-01532</t>
  </si>
  <si>
    <t>VO-PKG-06-00816</t>
  </si>
  <si>
    <t>VO-PKG-02-01882</t>
  </si>
  <si>
    <t>VO-PKG-02-00602</t>
  </si>
  <si>
    <t>VO-PKG-06-02126</t>
  </si>
  <si>
    <t>VO-PKG-04-01884</t>
  </si>
  <si>
    <t>VO-PKG-05-00835</t>
  </si>
  <si>
    <t>VO-PKG-06-00606</t>
  </si>
  <si>
    <t>VO-PKG-07-00647</t>
  </si>
  <si>
    <t>VO-PKG-07-01587</t>
  </si>
  <si>
    <t>VO-PKG-07-02257</t>
  </si>
  <si>
    <t>VO-PKG-09-02719</t>
  </si>
  <si>
    <t>VO-PKG-08-00088</t>
  </si>
  <si>
    <t>VO-PKG-03-01933</t>
  </si>
  <si>
    <t>VO-PKG-04-00184</t>
  </si>
  <si>
    <t>VO-PKG-07-02267</t>
  </si>
  <si>
    <t>VO-PKG-10-02820</t>
  </si>
  <si>
    <t>VO-PKG-03-00053</t>
  </si>
  <si>
    <t>VO-PKG-09-01309</t>
  </si>
  <si>
    <t>VO-PKG-09-02069</t>
  </si>
  <si>
    <t>VO-PKG-02-02172</t>
  </si>
  <si>
    <t>VO-PKG-02-02432</t>
  </si>
  <si>
    <t>VO-PKG-03-02343</t>
  </si>
  <si>
    <t>VO-PKG-04-02944</t>
  </si>
  <si>
    <t>VO-PKG-06-00056</t>
  </si>
  <si>
    <t>VO-PKG-06-01336</t>
  </si>
  <si>
    <t>VO-PKG-06-02056</t>
  </si>
  <si>
    <t>VO-PKG-07-00517</t>
  </si>
  <si>
    <t>VO-PKG-07-02447</t>
  </si>
  <si>
    <t>VO-PKG-08-00308</t>
  </si>
  <si>
    <t>VO-PKG-09-01509</t>
  </si>
  <si>
    <t>VO-PKG-04-01924</t>
  </si>
  <si>
    <t>VO-PKG-07-00047</t>
  </si>
  <si>
    <t>VO-PKG-02-02832</t>
  </si>
  <si>
    <t>VO-PKG-03-02143</t>
  </si>
  <si>
    <t>VO-PKG-04-02114</t>
  </si>
  <si>
    <t>VO-PKG-06-00086</t>
  </si>
  <si>
    <t>VO-PKG-01-00821</t>
  </si>
  <si>
    <t>VO-PKG-04-02684</t>
  </si>
  <si>
    <t>VO-PKG-05-00745</t>
  </si>
  <si>
    <t>VO-PKG-09-02149</t>
  </si>
  <si>
    <t>VO-PKG-01-00081</t>
  </si>
  <si>
    <t>VO-PKG-01-01331</t>
  </si>
  <si>
    <t>VO-PKG-05-02865</t>
  </si>
  <si>
    <t>VO-PKG-06-02716</t>
  </si>
  <si>
    <t>VO-PKG-02-00592</t>
  </si>
  <si>
    <t>VO-PKG-02-01182</t>
  </si>
  <si>
    <t>VO-PKG-09-00769</t>
  </si>
  <si>
    <t>VO-PKG-09-01269</t>
  </si>
  <si>
    <t>VO-PKG-01-01061</t>
  </si>
  <si>
    <t>VO-PKG-02-00572</t>
  </si>
  <si>
    <t>VO-PKG-08-01158</t>
  </si>
  <si>
    <t>VO-PKG-08-02078</t>
  </si>
  <si>
    <t>VO-PKG-01-02491</t>
  </si>
  <si>
    <t>VO-PKG-07-00327</t>
  </si>
  <si>
    <t>VO-PKG-03-00043</t>
  </si>
  <si>
    <t>VO-PKG-04-00754</t>
  </si>
  <si>
    <t>VO-PKG-06-00426</t>
  </si>
  <si>
    <t>VO-PKG-03-02663</t>
  </si>
  <si>
    <t>VO-PKG-04-00684</t>
  </si>
  <si>
    <t>VO-PKG-04-01274</t>
  </si>
  <si>
    <t>VO-PKG-09-02399</t>
  </si>
  <si>
    <t>VO-PKG-10-00560</t>
  </si>
  <si>
    <t>VO-PKG-01-02751</t>
  </si>
  <si>
    <t>VO-PKG-07-01567</t>
  </si>
  <si>
    <t>VO-PKG-08-01608</t>
  </si>
  <si>
    <t>VO-PKG-09-02789</t>
  </si>
  <si>
    <t>VO-PKG-02-00012</t>
  </si>
  <si>
    <t>VO-PKG-06-01126</t>
  </si>
  <si>
    <t>VO-PKG-08-00898</t>
  </si>
  <si>
    <t>VO-PKG-08-02608</t>
  </si>
  <si>
    <t>VO-PKG-08-02828</t>
  </si>
  <si>
    <t>VO-PKG-10-02930</t>
  </si>
  <si>
    <t>VO-PKG-01-02631</t>
  </si>
  <si>
    <t>VO-PKG-02-02922</t>
  </si>
  <si>
    <t>VO-PKG-01-02161</t>
  </si>
  <si>
    <t>VO-PKG-05-01795</t>
  </si>
  <si>
    <t>VO-PKG-06-02996</t>
  </si>
  <si>
    <t>VO-PKG-09-02169</t>
  </si>
  <si>
    <t>VO-PKG-03-00133</t>
  </si>
  <si>
    <t>VO-PKG-10-02880</t>
  </si>
  <si>
    <t>VO-PKG-01-00831</t>
  </si>
  <si>
    <t>VO-PKG-05-01455</t>
  </si>
  <si>
    <t>VO-PKG-06-02256</t>
  </si>
  <si>
    <t>VO-PKG-07-02747</t>
  </si>
  <si>
    <t>VO-PKG-10-01760</t>
  </si>
  <si>
    <t>VO-PKG-01-02421</t>
  </si>
  <si>
    <t>VO-PKG-04-01374</t>
  </si>
  <si>
    <t>VO-PKG-04-02124</t>
  </si>
  <si>
    <t>VO-PKG-06-02106</t>
  </si>
  <si>
    <t>VO-PKG-09-01009</t>
  </si>
  <si>
    <t>VO-PKG-04-02654</t>
  </si>
  <si>
    <t>VO-PKG-10-02670</t>
  </si>
  <si>
    <t>VO-PKG-01-01681</t>
  </si>
  <si>
    <t>VO-PKG-01-02351</t>
  </si>
  <si>
    <t>VO-PKG-01-02611</t>
  </si>
  <si>
    <t>VO-PKG-08-01188</t>
  </si>
  <si>
    <t>VO-PKG-01-00391</t>
  </si>
  <si>
    <t>VO-PKG-02-02362</t>
  </si>
  <si>
    <t>VO-PKG-04-01204</t>
  </si>
  <si>
    <t>VO-PKG-04-01264</t>
  </si>
  <si>
    <t>VO-PKG-04-01344</t>
  </si>
  <si>
    <t>VO-PKG-09-02899</t>
  </si>
  <si>
    <t>VO-PKG-10-02050</t>
  </si>
  <si>
    <t>VO-PKG-02-01042</t>
  </si>
  <si>
    <t>VO-PKG-03-01673</t>
  </si>
  <si>
    <t>VO-PKG-04-00994</t>
  </si>
  <si>
    <t>VO-PKG-04-01714</t>
  </si>
  <si>
    <t>VO-PKG-03-01343</t>
  </si>
  <si>
    <t>VO-PKG-05-00955</t>
  </si>
  <si>
    <t>VO-PKG-05-01395</t>
  </si>
  <si>
    <t>VO-PKG-06-01766</t>
  </si>
  <si>
    <t>VO-PKG-08-01288</t>
  </si>
  <si>
    <t>VO-PKG-06-00746</t>
  </si>
  <si>
    <t>VO-PKG-06-02116</t>
  </si>
  <si>
    <t>VO-PKG-06-02476</t>
  </si>
  <si>
    <t>VO-PKG-08-01148</t>
  </si>
  <si>
    <t>VO-PKG-08-01498</t>
  </si>
  <si>
    <t>VO-PKG-09-00449</t>
  </si>
  <si>
    <t>VO-PKG-09-00779</t>
  </si>
  <si>
    <t>VO-PKG-10-02120</t>
  </si>
  <si>
    <t>VO-PKG-05-00725</t>
  </si>
  <si>
    <t>VO-PKG-06-01366</t>
  </si>
  <si>
    <t>VO-PKG-08-00678</t>
  </si>
  <si>
    <t>VO-PKG-05-02775</t>
  </si>
  <si>
    <t>VO-PKG-07-00387</t>
  </si>
  <si>
    <t>VO-PKG-09-00929</t>
  </si>
  <si>
    <t>VO-PKG-10-01800</t>
  </si>
  <si>
    <t>VO-PKG-07-02077</t>
  </si>
  <si>
    <t>VO-PKG-09-00029</t>
  </si>
  <si>
    <t>VO-PKG-09-01379</t>
  </si>
  <si>
    <t>VO-PKG-02-00732</t>
  </si>
  <si>
    <t>VO-PKG-03-01863</t>
  </si>
  <si>
    <t>VO-PKG-04-00434</t>
  </si>
  <si>
    <t>VO-PKG-05-01045</t>
  </si>
  <si>
    <t>VO-PKG-07-01847</t>
  </si>
  <si>
    <t>VO-PKG-10-01980</t>
  </si>
  <si>
    <t>VO-PKG-03-00663</t>
  </si>
  <si>
    <t>VO-PKG-02-01422</t>
  </si>
  <si>
    <t>VO-PKG-05-00915</t>
  </si>
  <si>
    <t>VO-PKG-06-01236</t>
  </si>
  <si>
    <t>VO-PKG-06-01266</t>
  </si>
  <si>
    <t>VO-PKG-07-00067</t>
  </si>
  <si>
    <t>VO-PKG-07-01447</t>
  </si>
  <si>
    <t>VO-PKG-08-01468</t>
  </si>
  <si>
    <t>VO-PKG-07-01307</t>
  </si>
  <si>
    <t>VO-PKG-07-02247</t>
  </si>
  <si>
    <t>VO-PKG-05-00785</t>
  </si>
  <si>
    <t>VO-PKG-08-00378</t>
  </si>
  <si>
    <t>VO-PKG-10-01430</t>
  </si>
  <si>
    <t>VO-PKG-05-00545</t>
  </si>
  <si>
    <t>VO-PKG-02-00772</t>
  </si>
  <si>
    <t>VO-PKG-06-01636</t>
  </si>
  <si>
    <t>VO-PKG-07-02097</t>
  </si>
  <si>
    <t>VO-PKG-09-00159</t>
  </si>
  <si>
    <t>VO-PKG-10-01140</t>
  </si>
  <si>
    <t>VO-PKG-03-02973</t>
  </si>
  <si>
    <t>VO-PKG-05-01215</t>
  </si>
  <si>
    <t>VO-PKG-05-02085</t>
  </si>
  <si>
    <t>VO-PKG-09-00589</t>
  </si>
  <si>
    <t>VO-PKG-10-02920</t>
  </si>
  <si>
    <t>VO-PKG-02-00102</t>
  </si>
  <si>
    <t>VO-PKG-02-02892</t>
  </si>
  <si>
    <t>VO-PKG-04-00284</t>
  </si>
  <si>
    <t>VO-PKG-07-00177</t>
  </si>
  <si>
    <t>VO-PKG-08-00738</t>
  </si>
  <si>
    <t>VO-PKG-03-00473</t>
  </si>
  <si>
    <t>VO-PKG-04-02044</t>
  </si>
  <si>
    <t>VO-PKG-04-02054</t>
  </si>
  <si>
    <t>VO-PKG-05-01105</t>
  </si>
  <si>
    <t>VO-PKG-07-02087</t>
  </si>
  <si>
    <t>VO-PKG-09-02199</t>
  </si>
  <si>
    <t>VO-PKG-02-01662</t>
  </si>
  <si>
    <t>VO-PKG-02-02572</t>
  </si>
  <si>
    <t>VO-PKG-03-02183</t>
  </si>
  <si>
    <t>VO-PKG-04-00114</t>
  </si>
  <si>
    <t>VO-PKG-01-01651</t>
  </si>
  <si>
    <t>VO-PKG-01-02331</t>
  </si>
  <si>
    <t>VO-PKG-01-02441</t>
  </si>
  <si>
    <t>VO-PKG-06-01716</t>
  </si>
  <si>
    <t>VO-PKG-09-01149</t>
  </si>
  <si>
    <t>VO-PKG-09-01189</t>
  </si>
  <si>
    <t>VO-PKG-02-02092</t>
  </si>
  <si>
    <t>VO-PKG-03-01973</t>
  </si>
  <si>
    <t>VO-PKG-09-01729</t>
  </si>
  <si>
    <t>VO-PKG-09-02619</t>
  </si>
  <si>
    <t>VO-PKG-01-00341</t>
  </si>
  <si>
    <t>VO-PKG-02-02182</t>
  </si>
  <si>
    <t>VO-PKG-05-02195</t>
  </si>
  <si>
    <t>VO-PKG-06-01896</t>
  </si>
  <si>
    <t>VO-PKG-07-00197</t>
  </si>
  <si>
    <t>VO-PKG-07-01597</t>
  </si>
  <si>
    <t>VO-PKG-08-02898</t>
  </si>
  <si>
    <t>VO-PKG-09-00109</t>
  </si>
  <si>
    <t>VO-PKG-09-02209</t>
  </si>
  <si>
    <t>VO-PKG-01-02831</t>
  </si>
  <si>
    <t>VO-PKG-02-01132</t>
  </si>
  <si>
    <t>VO-PKG-03-01173</t>
  </si>
  <si>
    <t>VO-PKG-03-01193</t>
  </si>
  <si>
    <t>VO-PKG-05-01405</t>
  </si>
  <si>
    <t>VO-PKG-07-01897</t>
  </si>
  <si>
    <t>VO-PKG-01-02381</t>
  </si>
  <si>
    <t>VO-PKG-02-02632</t>
  </si>
  <si>
    <t>VO-PKG-03-01013</t>
  </si>
  <si>
    <t>VO-PKG-03-01993</t>
  </si>
  <si>
    <t>VO-PKG-08-01108</t>
  </si>
  <si>
    <t>VO-PKG-10-00450</t>
  </si>
  <si>
    <t>VO-PKG-02-02282</t>
  </si>
  <si>
    <t>VO-PKG-05-00755</t>
  </si>
  <si>
    <t>VO-PKG-05-02505</t>
  </si>
  <si>
    <t>VO-PKG-07-00377</t>
  </si>
  <si>
    <t>VO-PKG-10-00230</t>
  </si>
  <si>
    <t>VO-PKG-06-02786</t>
  </si>
  <si>
    <t>VO-PKG-10-01130</t>
  </si>
  <si>
    <t>VO-PKG-06-00966</t>
  </si>
  <si>
    <t>VO-PKG-07-01767</t>
  </si>
  <si>
    <t>VO-PKG-09-02959</t>
  </si>
  <si>
    <t>VO-PKG-08-00848</t>
  </si>
  <si>
    <t>VO-PKG-10-00420</t>
  </si>
  <si>
    <t>VO-PKG-02-02442</t>
  </si>
  <si>
    <t>VO-PKG-05-01955</t>
  </si>
  <si>
    <t>VO-PKG-07-01227</t>
  </si>
  <si>
    <t>VO-PKG-07-02207</t>
  </si>
  <si>
    <t>VO-PKG-08-01028</t>
  </si>
  <si>
    <t>VO-PKG-09-00399</t>
  </si>
  <si>
    <t>VO-PKG-09-02119</t>
  </si>
  <si>
    <t>VO-PKG-03-00263</t>
  </si>
  <si>
    <t>VO-PKG-03-02543</t>
  </si>
  <si>
    <t>VO-PKG-07-02647</t>
  </si>
  <si>
    <t>VO-PKG-09-02499</t>
  </si>
  <si>
    <t>VO-PKG-10-00510</t>
  </si>
  <si>
    <t>VO-PKG-04-00664</t>
  </si>
  <si>
    <t>VO-PKG-04-02494</t>
  </si>
  <si>
    <t>VO-PKG-08-02198</t>
  </si>
  <si>
    <t>VO-PKG-08-00998</t>
  </si>
  <si>
    <t>VO-PKG-10-00190</t>
  </si>
  <si>
    <t>VO-PKG-10-02430</t>
  </si>
  <si>
    <t>VO-PKG-06-01506</t>
  </si>
  <si>
    <t>VO-PKG-08-02678</t>
  </si>
  <si>
    <t>VO-PKG-06-00196</t>
  </si>
  <si>
    <t>VO-PKG-06-02376</t>
  </si>
  <si>
    <t>VO-PKG-04-02254</t>
  </si>
  <si>
    <t>VO-PKG-10-00840</t>
  </si>
  <si>
    <t>VO-PKG-01-00301</t>
  </si>
  <si>
    <t>VO-PKG-01-01821</t>
  </si>
  <si>
    <t>VO-PKG-10-01400</t>
  </si>
  <si>
    <t>VO-PKG-01-01481</t>
  </si>
  <si>
    <t>VO-PKG-06-00116</t>
  </si>
  <si>
    <t>VO-PKG-02-01842</t>
  </si>
  <si>
    <t>VO-PKG-05-02685</t>
  </si>
  <si>
    <t>VO-PKG-09-02049</t>
  </si>
  <si>
    <t>VO-PKG-01-00691</t>
  </si>
  <si>
    <t>VO-PKG-03-00843</t>
  </si>
  <si>
    <t>VO-PKG-10-00830</t>
  </si>
  <si>
    <t>VO-PKG-02-01072</t>
  </si>
  <si>
    <t>VO-PKG-02-01262</t>
  </si>
  <si>
    <t>VO-PKG-05-01035</t>
  </si>
  <si>
    <t>VO-PKG-09-00659</t>
  </si>
  <si>
    <t>VO-PKG-09-01249</t>
  </si>
  <si>
    <t>VO-PKG-03-02433</t>
  </si>
  <si>
    <t>VO-PKG-09-00569</t>
  </si>
  <si>
    <t>VO-PKG-04-02454</t>
  </si>
  <si>
    <t>VO-PKG-07-00687</t>
  </si>
  <si>
    <t>VO-PKG-09-01639</t>
  </si>
  <si>
    <t>VO-PKG-10-00460</t>
  </si>
  <si>
    <t>VO-PKG-03-02133</t>
  </si>
  <si>
    <t>VO-PKG-04-01104</t>
  </si>
  <si>
    <t>VO-PKG-04-01384</t>
  </si>
  <si>
    <t>VO-PKG-05-02705</t>
  </si>
  <si>
    <t>VO-PKG-08-00288</t>
  </si>
  <si>
    <t>VO-PKG-08-02548</t>
  </si>
  <si>
    <t>VO-PKG-09-00609</t>
  </si>
  <si>
    <t>VO-PKG-09-00719</t>
  </si>
  <si>
    <t>VO-PKG-08-00228</t>
  </si>
  <si>
    <t>VO-PKG-08-01168</t>
  </si>
  <si>
    <t>VO-PKG-10-02570</t>
  </si>
  <si>
    <t>VO-PKG-02-00852</t>
  </si>
  <si>
    <t>VO-PKG-02-01652</t>
  </si>
  <si>
    <t>VO-PKG-03-01703</t>
  </si>
  <si>
    <t>VO-PKG-07-01147</t>
  </si>
  <si>
    <t>VO-PKG-08-00258</t>
  </si>
  <si>
    <t>VO-PKG-09-02419</t>
  </si>
  <si>
    <t>VO-PKG-04-01844</t>
  </si>
  <si>
    <t>VO-PKG-04-02154</t>
  </si>
  <si>
    <t>VO-PKG-06-01036</t>
  </si>
  <si>
    <t>VO-PKG-06-01466</t>
  </si>
  <si>
    <t>VO-PKG-06-02906</t>
  </si>
  <si>
    <t>VO-PKG-07-01257</t>
  </si>
  <si>
    <t>VO-PKG-07-02617</t>
  </si>
  <si>
    <t>VO-PKG-08-00338</t>
  </si>
  <si>
    <t>VO-PKG-10-02500</t>
  </si>
  <si>
    <t>VO-PKG-05-01825</t>
  </si>
  <si>
    <t>VO-PKG-07-01857</t>
  </si>
  <si>
    <t>VO-PKG-09-00279</t>
  </si>
  <si>
    <t>VO-PKG-02-02312</t>
  </si>
  <si>
    <t>VO-PKG-04-02464</t>
  </si>
  <si>
    <t>VO-PKG-05-01575</t>
  </si>
  <si>
    <t>VO-PKG-05-02845</t>
  </si>
  <si>
    <t>VO-PKG-09-01669</t>
  </si>
  <si>
    <t>VO-PKG-01-00721</t>
  </si>
  <si>
    <t>VO-PKG-01-02841</t>
  </si>
  <si>
    <t>VO-PKG-03-02063</t>
  </si>
  <si>
    <t>VO-PKG-03-02493</t>
  </si>
  <si>
    <t>VO-PKG-05-00635</t>
  </si>
  <si>
    <t>VO-PKG-06-00906</t>
  </si>
  <si>
    <t>VO-PKG-09-01029</t>
  </si>
  <si>
    <t>VO-PKG-09-01519</t>
  </si>
  <si>
    <t>VO-PKG-02-02492</t>
  </si>
  <si>
    <t>VO-PKG-03-00223</t>
  </si>
  <si>
    <t>VO-PKG-08-00988</t>
  </si>
  <si>
    <t>VO-PKG-01-02171</t>
  </si>
  <si>
    <t>VO-PKG-02-01342</t>
  </si>
  <si>
    <t>VO-PKG-03-02513</t>
  </si>
  <si>
    <t>VO-PKG-04-00144</t>
  </si>
  <si>
    <t>VO-PKG-06-00886</t>
  </si>
  <si>
    <t>VO-PKG-09-02539</t>
  </si>
  <si>
    <t>VO-PKG-10-01710</t>
  </si>
  <si>
    <t>VO-PKG-04-02994</t>
  </si>
  <si>
    <t>VO-PKG-05-01765</t>
  </si>
  <si>
    <t>VO-PKG-02-00902</t>
  </si>
  <si>
    <t>VO-PKG-05-02075</t>
  </si>
  <si>
    <t>VO-PKG-06-00636</t>
  </si>
  <si>
    <t>VO-PKG-08-02838</t>
  </si>
  <si>
    <t>VO-PKG-09-01559</t>
  </si>
  <si>
    <t>VO-PKG-10-00880</t>
  </si>
  <si>
    <t>VO-PKG-02-02742</t>
  </si>
  <si>
    <t>VO-PKG-03-00323</t>
  </si>
  <si>
    <t>VO-PKG-04-02364</t>
  </si>
  <si>
    <t>VO-PKG-06-02766</t>
  </si>
  <si>
    <t>VO-PKG-02-02562</t>
  </si>
  <si>
    <t>VO-PKG-03-01453</t>
  </si>
  <si>
    <t>VO-PKG-04-00924</t>
  </si>
  <si>
    <t>VO-PKG-04-01864</t>
  </si>
  <si>
    <t>VO-PKG-09-00999</t>
  </si>
  <si>
    <t>VO-PKG-09-02939</t>
  </si>
  <si>
    <t>VO-PKG-10-02070</t>
  </si>
  <si>
    <t>VO-PKG-01-02291</t>
  </si>
  <si>
    <t>VO-PKG-07-00527</t>
  </si>
  <si>
    <t>VO-PKG-08-02028</t>
  </si>
  <si>
    <t>VO-PKG-09-00339</t>
  </si>
  <si>
    <t>VO-PKG-10-02130</t>
  </si>
  <si>
    <t>VO-PKG-09-00989</t>
  </si>
  <si>
    <t>VO-PKG-04-00624</t>
  </si>
  <si>
    <t>VO-PKG-05-00055</t>
  </si>
  <si>
    <t>VO-PKG-09-02319</t>
  </si>
  <si>
    <t>VO-PKG-10-02650</t>
  </si>
  <si>
    <t>VO-PKG-06-01656</t>
  </si>
  <si>
    <t>VO-PKG-10-01930</t>
  </si>
  <si>
    <t>VO-PKG-07-01107</t>
  </si>
  <si>
    <t>VO-PKG-10-00770</t>
  </si>
  <si>
    <t>VO-PKG-01-00111</t>
  </si>
  <si>
    <t>VO-PKG-06-02336</t>
  </si>
  <si>
    <t>VO-PKG-08-01238</t>
  </si>
  <si>
    <t>VO-PKG-09-02729</t>
  </si>
  <si>
    <t>VO-PKG-06-00126</t>
  </si>
  <si>
    <t>VO-PKG-07-01027</t>
  </si>
  <si>
    <t>VO-PKG-08-01638</t>
  </si>
  <si>
    <t>VO-PKG-01-01601</t>
  </si>
  <si>
    <t>VO-PKG-06-02796</t>
  </si>
  <si>
    <t>VO-PKG-07-02307</t>
  </si>
  <si>
    <t>VO-PKG-02-01122</t>
  </si>
  <si>
    <t>VO-PKG-02-01482</t>
  </si>
  <si>
    <t>VO-PKG-05-01475</t>
  </si>
  <si>
    <t>VO-PKG-09-02189</t>
  </si>
  <si>
    <t>VO-PKG-07-01937</t>
  </si>
  <si>
    <t>VO-PKG-09-01859</t>
  </si>
  <si>
    <t>VO-PKG-02-01092</t>
  </si>
  <si>
    <t>VO-PKG-07-01017</t>
  </si>
  <si>
    <t>VO-PKG-08-02568</t>
  </si>
  <si>
    <t>VO-PKG-10-01900</t>
  </si>
  <si>
    <t>VO-PKG-06-01596</t>
  </si>
  <si>
    <t>VO-PKG-03-00303</t>
  </si>
  <si>
    <t>VO-PKG-03-02103</t>
  </si>
  <si>
    <t>VO-PKG-03-02853</t>
  </si>
  <si>
    <t>VO-PKG-04-00724</t>
  </si>
  <si>
    <t>VO-PKG-04-02864</t>
  </si>
  <si>
    <t>VO-PKG-08-01888</t>
  </si>
  <si>
    <t>VO-PKG-06-02586</t>
  </si>
  <si>
    <t>VO-PKG-09-00009</t>
  </si>
  <si>
    <t>VO-PKG-09-02859</t>
  </si>
  <si>
    <t>VO-PKG-01-01441</t>
  </si>
  <si>
    <t>VO-PKG-01-02481</t>
  </si>
  <si>
    <t>VO-PKG-04-00224</t>
  </si>
  <si>
    <t>VO-PKG-05-01175</t>
  </si>
  <si>
    <t>VO-PKG-07-02197</t>
  </si>
  <si>
    <t>VO-PKG-10-01610</t>
  </si>
  <si>
    <t>VO-PKG-02-00712</t>
  </si>
  <si>
    <t>VO-PKG-04-00704</t>
  </si>
  <si>
    <t>VO-PKG-07-01297</t>
  </si>
  <si>
    <t>VO-PKG-10-00980</t>
  </si>
  <si>
    <t>VO-PKG-01-00531</t>
  </si>
  <si>
    <t>VO-PKG-01-00961</t>
  </si>
  <si>
    <t>VO-PKG-01-01811</t>
  </si>
  <si>
    <t>VO-PKG-02-02842</t>
  </si>
  <si>
    <t>VO-PKG-04-01694</t>
  </si>
  <si>
    <t>VO-PKG-06-00336</t>
  </si>
  <si>
    <t>VO-PKG-10-01190</t>
  </si>
  <si>
    <t>VO-PKG-05-00625</t>
  </si>
  <si>
    <t>VO-PKG-09-01619</t>
  </si>
  <si>
    <t>VO-PKG-09-01849</t>
  </si>
  <si>
    <t>VO-PKG-01-02471</t>
  </si>
  <si>
    <t>VO-PKG-04-02374</t>
  </si>
  <si>
    <t>VO-PKG-07-00187</t>
  </si>
  <si>
    <t>VO-PKG-08-01828</t>
  </si>
  <si>
    <t>VO-PKG-08-01838</t>
  </si>
  <si>
    <t>VO-PKG-09-02529</t>
  </si>
  <si>
    <t>VO-PKG-03-01363</t>
  </si>
  <si>
    <t>VO-PKG-05-00185</t>
  </si>
  <si>
    <t>VO-PKG-05-00715</t>
  </si>
  <si>
    <t>VO-PKG-06-01846</t>
  </si>
  <si>
    <t>VO-PKG-07-02067</t>
  </si>
  <si>
    <t>VO-PKG-08-02618</t>
  </si>
  <si>
    <t>VO-PKG-10-00550</t>
  </si>
  <si>
    <t>VO-PKG-10-01450</t>
  </si>
  <si>
    <t>VO-PKG-02-02052</t>
  </si>
  <si>
    <t>VO-PKG-03-00673</t>
  </si>
  <si>
    <t>VO-PKG-06-01076</t>
  </si>
  <si>
    <t>VO-PKG-06-01856</t>
  </si>
  <si>
    <t>VO-PKG-07-01247</t>
  </si>
  <si>
    <t>VO-PKG-09-00099</t>
  </si>
  <si>
    <t>VO-PKG-09-01139</t>
  </si>
  <si>
    <t>VO-PKG-10-00630</t>
  </si>
  <si>
    <t>VO-PKG-01-01251</t>
  </si>
  <si>
    <t>VO-PKG-04-00234</t>
  </si>
  <si>
    <t>VO-PKG-03-02373</t>
  </si>
  <si>
    <t>VO-PKG-04-00964</t>
  </si>
  <si>
    <t>VO-PKG-10-01620</t>
  </si>
  <si>
    <t>VO-PKG-10-02180</t>
  </si>
  <si>
    <t>VO-PKG-02-01252</t>
  </si>
  <si>
    <t>VO-PKG-08-01428</t>
  </si>
  <si>
    <t>VO-PKG-02-01272</t>
  </si>
  <si>
    <t>VO-PKG-08-01048</t>
  </si>
  <si>
    <t>VO-PKG-09-00369</t>
  </si>
  <si>
    <t>VO-PKG-02-00962</t>
  </si>
  <si>
    <t>VO-PKG-05-00515</t>
  </si>
  <si>
    <t>VO-PKG-03-01353</t>
  </si>
  <si>
    <t>VO-PKG-03-02033</t>
  </si>
  <si>
    <t>VO-PKG-03-02943</t>
  </si>
  <si>
    <t>VO-PKG-05-02455</t>
  </si>
  <si>
    <t>VO-PKG-09-02679</t>
  </si>
  <si>
    <t>VO-PKG-10-01490</t>
  </si>
  <si>
    <t>VO-PKG-01-01371</t>
  </si>
  <si>
    <t>VO-PKG-05-02585</t>
  </si>
  <si>
    <t>VO-PKG-03-02013</t>
  </si>
  <si>
    <t>VO-PKG-06-00616</t>
  </si>
  <si>
    <t>VO-PKG-09-01839</t>
  </si>
  <si>
    <t>VO-PKG-10-00040</t>
  </si>
  <si>
    <t>VO-PKG-10-02900</t>
  </si>
  <si>
    <t>VO-PKG-02-02422</t>
  </si>
  <si>
    <t>VO-PKG-02-02472</t>
  </si>
  <si>
    <t>VO-PKG-04-00514</t>
  </si>
  <si>
    <t>VO-PKG-06-01186</t>
  </si>
  <si>
    <t>VO-PKG-08-01308</t>
  </si>
  <si>
    <t>VO-PKG-10-02370</t>
  </si>
  <si>
    <t>VO-PKG-02-00792</t>
  </si>
  <si>
    <t>VO-PKG-02-00842</t>
  </si>
  <si>
    <t>VO-PKG-02-02722</t>
  </si>
  <si>
    <t>VO-PKG-03-02633</t>
  </si>
  <si>
    <t>VO-PKG-04-00504</t>
  </si>
  <si>
    <t>VO-PKG-10-02440</t>
  </si>
  <si>
    <t>VO-PKG-10-02720</t>
  </si>
  <si>
    <t>VO-PKG-10-02970</t>
  </si>
  <si>
    <t>VO-PKG-07-01337</t>
  </si>
  <si>
    <t>VO-PKG-09-02509</t>
  </si>
  <si>
    <t>VO-PKG-01-02701</t>
  </si>
  <si>
    <t>VO-PKG-04-02074</t>
  </si>
  <si>
    <t>VO-PKG-04-02774</t>
  </si>
  <si>
    <t>VO-PKG-06-02966</t>
  </si>
  <si>
    <t>VO-PKG-01-01101</t>
  </si>
  <si>
    <t>VO-PKG-02-01112</t>
  </si>
  <si>
    <t>VO-PKG-03-02403</t>
  </si>
  <si>
    <t>VO-PKG-04-02334</t>
  </si>
  <si>
    <t>VO-PKG-05-02805</t>
  </si>
  <si>
    <t>VO-PKG-08-00968</t>
  </si>
  <si>
    <t>VO-PKG-03-01273</t>
  </si>
  <si>
    <t>VO-PKG-03-01413</t>
  </si>
  <si>
    <t>VO-PKG-04-02174</t>
  </si>
  <si>
    <t>VO-PKG-06-00286</t>
  </si>
  <si>
    <t>VO-PKG-06-02306</t>
  </si>
  <si>
    <t>VO-PKG-03-00703</t>
  </si>
  <si>
    <t>VO-PKG-05-00005</t>
  </si>
  <si>
    <t>VO-PKG-06-01516</t>
  </si>
  <si>
    <t>VO-PKG-07-00907</t>
  </si>
  <si>
    <t>VO-PKG-03-00363</t>
  </si>
  <si>
    <t>VO-PKG-04-00944</t>
  </si>
  <si>
    <t>VO-PKG-06-02276</t>
  </si>
  <si>
    <t>VO-PKG-07-01677</t>
  </si>
  <si>
    <t>VO-PKG-01-01951</t>
  </si>
  <si>
    <t>VO-PKG-03-01263</t>
  </si>
  <si>
    <t>VO-PKG-06-00556</t>
  </si>
  <si>
    <t>VO-PKG-07-01517</t>
  </si>
  <si>
    <t>VO-PKG-10-01180</t>
  </si>
  <si>
    <t>VO-PKG-03-02683</t>
  </si>
  <si>
    <t>VO-PKG-05-00235</t>
  </si>
  <si>
    <t>VO-PKG-06-02926</t>
  </si>
  <si>
    <t>VO-PKG-03-01563</t>
  </si>
  <si>
    <t>VO-PKG-09-01609</t>
  </si>
  <si>
    <t>VO-PKG-06-00246</t>
  </si>
  <si>
    <t>VO-PKG-07-00507</t>
  </si>
  <si>
    <t>VO-PKG-08-01568</t>
  </si>
  <si>
    <t>VO-PKG-06-01946</t>
  </si>
  <si>
    <t>VO-PKG-08-00468</t>
  </si>
  <si>
    <t>VO-PKG-09-00139</t>
  </si>
  <si>
    <t>VO-PKG-10-00410</t>
  </si>
  <si>
    <t>VO-PKG-02-01962</t>
  </si>
  <si>
    <t>VO-PKG-02-00542</t>
  </si>
  <si>
    <t>VO-PKG-02-01902</t>
  </si>
  <si>
    <t>VO-PKG-03-00763</t>
  </si>
  <si>
    <t>VO-PKG-04-00034</t>
  </si>
  <si>
    <t>VO-PKG-05-02425</t>
  </si>
  <si>
    <t>VO-PKG-08-00408</t>
  </si>
  <si>
    <t>VO-PKG-10-01720</t>
  </si>
  <si>
    <t>VO-PKG-01-00201</t>
  </si>
  <si>
    <t>VO-PKG-02-02152</t>
  </si>
  <si>
    <t>VO-PKG-05-02295</t>
  </si>
  <si>
    <t>VO-PKG-08-02368</t>
  </si>
  <si>
    <t>VO-PKG-10-00800</t>
  </si>
  <si>
    <t>VO-PKG-01-00971</t>
  </si>
  <si>
    <t>VO-PKG-03-01063</t>
  </si>
  <si>
    <t>VO-PKG-05-01255</t>
  </si>
  <si>
    <t>VO-PKG-02-02642</t>
  </si>
  <si>
    <t>VO-PKG-03-01333</t>
  </si>
  <si>
    <t>VO-PKG-03-02923</t>
  </si>
  <si>
    <t>VO-PKG-08-00458</t>
  </si>
  <si>
    <t>VO-PKG-10-02750</t>
  </si>
  <si>
    <t>VO-PKG-01-01181</t>
  </si>
  <si>
    <t>VO-PKG-04-01934</t>
  </si>
  <si>
    <t>VO-PKG-10-00950</t>
  </si>
  <si>
    <t>VO-PKG-09-00329</t>
  </si>
  <si>
    <t>VO-PKG-01-01071</t>
  </si>
  <si>
    <t>VO-PKG-02-01722</t>
  </si>
  <si>
    <t>VO-PKG-09-02739</t>
  </si>
  <si>
    <t>VO-PKG-10-01510</t>
  </si>
  <si>
    <t>VO-PKG-01-00811</t>
  </si>
  <si>
    <t>VO-PKG-02-00522</t>
  </si>
  <si>
    <t>VO-PKG-07-01757</t>
  </si>
  <si>
    <t>VO-PKG-07-01087</t>
  </si>
  <si>
    <t>VO-PKG-07-02757</t>
  </si>
  <si>
    <t>VO-PKG-08-00198</t>
  </si>
  <si>
    <t>VO-PKG-01-02281</t>
  </si>
  <si>
    <t>VO-PKG-07-01557</t>
  </si>
  <si>
    <t>VO-PKG-10-00580</t>
  </si>
  <si>
    <t>VO-PKG-02-00292</t>
  </si>
  <si>
    <t>VO-PKG-08-01728</t>
  </si>
  <si>
    <t>VO-PKG-10-01460</t>
  </si>
  <si>
    <t>VO-PKG-02-02662</t>
  </si>
  <si>
    <t>VO-PKG-06-01386</t>
  </si>
  <si>
    <t>VO-PKG-04-02574</t>
  </si>
  <si>
    <t>VO-PKG-09-01279</t>
  </si>
  <si>
    <t>VO-PKG-02-02682</t>
  </si>
  <si>
    <t>VO-PKG-04-02314</t>
  </si>
  <si>
    <t>VO-PKG-09-02809</t>
  </si>
  <si>
    <t>VO-PKG-06-01556</t>
  </si>
  <si>
    <t>VO-PKG-02-00972</t>
  </si>
  <si>
    <t>VO-PKG-02-02522</t>
  </si>
  <si>
    <t>VO-PKG-02-02812</t>
  </si>
  <si>
    <t>VO-PKG-05-00175</t>
  </si>
  <si>
    <t>VO-PKG-05-00215</t>
  </si>
  <si>
    <t>VO-PKG-07-02587</t>
  </si>
  <si>
    <t>VO-PKG-08-01588</t>
  </si>
  <si>
    <t>VO-PKG-02-00192</t>
  </si>
  <si>
    <t>VO-PKG-03-00953</t>
  </si>
  <si>
    <t>VO-PKG-07-01977</t>
  </si>
  <si>
    <t>VO-PKG-08-01248</t>
  </si>
  <si>
    <t>VO-PKG-09-02039</t>
  </si>
  <si>
    <t>VO-PKG-01-01281</t>
  </si>
  <si>
    <t>VO-PKG-03-01923</t>
  </si>
  <si>
    <t>VO-PKG-05-01895</t>
  </si>
  <si>
    <t>VO-PKG-06-00546</t>
  </si>
  <si>
    <t>VO-PKG-06-01916</t>
  </si>
  <si>
    <t>VO-PKG-09-00439</t>
  </si>
  <si>
    <t>VO-PKG-06-01796</t>
  </si>
  <si>
    <t>VO-PKG-08-00548</t>
  </si>
  <si>
    <t>VO-PKG-04-02214</t>
  </si>
  <si>
    <t>VO-PKG-10-00710</t>
  </si>
  <si>
    <t>VO-PKG-01-00781</t>
  </si>
  <si>
    <t>VO-PKG-02-01302</t>
  </si>
  <si>
    <t>VO-PKG-05-02095</t>
  </si>
  <si>
    <t>VO-PKG-06-02486</t>
  </si>
  <si>
    <t>VO-PKG-07-00557</t>
  </si>
  <si>
    <t>VO-PKG-10-00150</t>
  </si>
  <si>
    <t>VO-PKG-10-01640</t>
  </si>
  <si>
    <t>VO-PKG-02-01542</t>
  </si>
  <si>
    <t>VO-PKG-04-00764</t>
  </si>
  <si>
    <t>VO-PKG-05-01095</t>
  </si>
  <si>
    <t>VO-PKG-08-02008</t>
  </si>
  <si>
    <t>VO-PKG-03-00063</t>
  </si>
  <si>
    <t>VO-PKG-08-02418</t>
  </si>
  <si>
    <t>VO-PKG-01-02241</t>
  </si>
  <si>
    <t>VO-PKG-07-00157</t>
  </si>
  <si>
    <t>VO-PKG-01-02391</t>
  </si>
  <si>
    <t>VO-PKG-02-02102</t>
  </si>
  <si>
    <t>VO-PKG-06-02356</t>
  </si>
  <si>
    <t>VO-PKG-09-01539</t>
  </si>
  <si>
    <t>VO-PKG-10-00750</t>
  </si>
  <si>
    <t>VO-PKG-02-00752</t>
  </si>
  <si>
    <t>VO-PKG-03-02713</t>
  </si>
  <si>
    <t>VO-PKG-08-00668</t>
  </si>
  <si>
    <t>VO-PKG-10-00080</t>
  </si>
  <si>
    <t>VO-PKG-10-01170</t>
  </si>
  <si>
    <t>VO-PKG-10-01350</t>
  </si>
  <si>
    <t>VO-PKG-03-01513</t>
  </si>
  <si>
    <t>VO-PKG-03-02113</t>
  </si>
  <si>
    <t>VO-PKG-06-00956</t>
  </si>
  <si>
    <t>VO-PKG-03-00553</t>
  </si>
  <si>
    <t>VO-PKG-03-01073</t>
  </si>
  <si>
    <t>VO-PKG-04-01214</t>
  </si>
  <si>
    <t>VO-PKG-07-00927</t>
  </si>
  <si>
    <t>VO-PKG-07-01167</t>
  </si>
  <si>
    <t>VO-PKG-07-02797</t>
  </si>
  <si>
    <t>VO-PKG-01-02911</t>
  </si>
  <si>
    <t>VO-PKG-06-01216</t>
  </si>
  <si>
    <t>VO-PKG-09-02909</t>
  </si>
  <si>
    <t>VO-PKG-07-00597</t>
  </si>
  <si>
    <t>VO-PKG-08-00698</t>
  </si>
  <si>
    <t>VO-PKG-04-01584</t>
  </si>
  <si>
    <t>VO-PKG-04-01614</t>
  </si>
  <si>
    <t>VO-PKG-05-01835</t>
  </si>
  <si>
    <t>VO-PKG-10-00820</t>
  </si>
  <si>
    <t>VO-PKG-02-02622</t>
  </si>
  <si>
    <t>VO-PKG-07-00537</t>
  </si>
  <si>
    <t>VO-PKG-09-02159</t>
  </si>
  <si>
    <t>VO-PKG-03-01383</t>
  </si>
  <si>
    <t>VO-PKG-05-01155</t>
  </si>
  <si>
    <t>VO-PKG-07-01717</t>
  </si>
  <si>
    <t>VO-PKG-04-02954</t>
  </si>
  <si>
    <t>VO-PKG-10-00100</t>
  </si>
  <si>
    <t>VO-PKG-01-01141</t>
  </si>
  <si>
    <t>VO-PKG-01-01831</t>
  </si>
  <si>
    <t>VO-PKG-02-02412</t>
  </si>
  <si>
    <t>VO-PKG-04-01564</t>
  </si>
  <si>
    <t>VO-PKG-04-02634</t>
  </si>
  <si>
    <t>VO-PKG-06-01006</t>
  </si>
  <si>
    <t>VO-PKG-08-00538</t>
  </si>
  <si>
    <t>VO-PKG-09-00979</t>
  </si>
  <si>
    <t>VO-PKG-02-02882</t>
  </si>
  <si>
    <t>VO-PKG-03-00523</t>
  </si>
  <si>
    <t>VO-PKG-05-02935</t>
  </si>
  <si>
    <t>VO-PKG-01-00591</t>
  </si>
  <si>
    <t>VO-PKG-04-00404</t>
  </si>
  <si>
    <t>VO-PKG-05-01965</t>
  </si>
  <si>
    <t>VO-PKG-06-01226</t>
  </si>
  <si>
    <t>VO-PKG-03-01803</t>
  </si>
  <si>
    <t>VO-PKG-04-01234</t>
  </si>
  <si>
    <t>VO-PKG-08-01008</t>
  </si>
  <si>
    <t>VO-PKG-08-01438</t>
  </si>
  <si>
    <t>VO-PKG-09-00669</t>
  </si>
  <si>
    <t>VO-PKG-05-02605</t>
  </si>
  <si>
    <t>VO-PKG-06-02636</t>
  </si>
  <si>
    <t>VO-PKG-01-00211</t>
  </si>
  <si>
    <t>VO-PKG-02-01432</t>
  </si>
  <si>
    <t>VO-PKG-07-01707</t>
  </si>
  <si>
    <t>VO-PKG-08-02268</t>
  </si>
  <si>
    <t>VO-PKG-10-02000</t>
  </si>
  <si>
    <t>VO-PKG-02-01402</t>
  </si>
  <si>
    <t>VO-PKG-08-01098</t>
  </si>
  <si>
    <t>VO-PKG-09-02989</t>
  </si>
  <si>
    <t>VO-PKG-01-01191</t>
  </si>
  <si>
    <t>VO-PKG-03-01233</t>
  </si>
  <si>
    <t>VO-PKG-05-01295</t>
  </si>
  <si>
    <t>VO-PKG-06-00686</t>
  </si>
  <si>
    <t>VO-PKG-07-01317</t>
  </si>
  <si>
    <t>VO-PKG-08-01348</t>
  </si>
  <si>
    <t>VO-PKG-09-01699</t>
  </si>
  <si>
    <t>VO-PKG-10-00290</t>
  </si>
  <si>
    <t>VO-PKG-04-01484</t>
  </si>
  <si>
    <t>VO-PKG-08-02168</t>
  </si>
  <si>
    <t>VO-PKG-09-01369</t>
  </si>
  <si>
    <t>VO-PKG-10-02470</t>
  </si>
  <si>
    <t>VO-PKG-06-02206</t>
  </si>
  <si>
    <t>VO-PKG-01-01271</t>
  </si>
  <si>
    <t>VO-PKG-01-02051</t>
  </si>
  <si>
    <t>VO-PKG-05-02955</t>
  </si>
  <si>
    <t>VO-PKG-07-02217</t>
  </si>
  <si>
    <t>VO-PKG-09-00899</t>
  </si>
  <si>
    <t>VO-PKG-09-01739</t>
  </si>
  <si>
    <t>VO-PKG-06-02556</t>
  </si>
  <si>
    <t>VO-PKG-07-00487</t>
  </si>
  <si>
    <t>VO-PKG-07-01387</t>
  </si>
  <si>
    <t>VO-PKG-07-01657</t>
  </si>
  <si>
    <t>VO-PKG-10-01940</t>
  </si>
  <si>
    <t>VO-PKG-07-02677</t>
  </si>
  <si>
    <t>VO-PKG-10-02200</t>
  </si>
  <si>
    <t>VO-PKG-01-00701</t>
  </si>
  <si>
    <t>VO-PKG-02-00702</t>
  </si>
  <si>
    <t>VO-PKG-08-00248</t>
  </si>
  <si>
    <t>VO-PKG-02-02072</t>
  </si>
  <si>
    <t>VO-PKG-10-01660</t>
  </si>
  <si>
    <t>VO-PKG-03-02073</t>
  </si>
  <si>
    <t>VO-PKG-06-02456</t>
  </si>
  <si>
    <t>VO-PKG-07-01947</t>
  </si>
  <si>
    <t>VO-PKG-09-01039</t>
  </si>
  <si>
    <t>VO-PKG-06-01576</t>
  </si>
  <si>
    <t>VO-PKG-08-02088</t>
  </si>
  <si>
    <t>VO-PKG-10-01110</t>
  </si>
  <si>
    <t>VO-PKG-02-02512</t>
  </si>
  <si>
    <t>VO-PKG-03-02293</t>
  </si>
  <si>
    <t>VO-PKG-04-02834</t>
  </si>
  <si>
    <t>VO-PKG-09-01299</t>
  </si>
  <si>
    <t>VO-PKG-06-02626</t>
  </si>
  <si>
    <t>VO-PKG-07-02347</t>
  </si>
  <si>
    <t>VO-PKG-08-02398</t>
  </si>
  <si>
    <t>VO-PKG-10-00130</t>
  </si>
  <si>
    <t>VO-PKG-10-01280</t>
  </si>
  <si>
    <t>VO-PKG-01-02311</t>
  </si>
  <si>
    <t>VO-PKG-09-01979</t>
  </si>
  <si>
    <t>VO-PKG-01-01381</t>
  </si>
  <si>
    <t>VO-PKG-03-01693</t>
  </si>
  <si>
    <t>VO-PKG-07-00847</t>
  </si>
  <si>
    <t>VO-PKG-08-02758</t>
  </si>
  <si>
    <t>VO-PKG-02-00482</t>
  </si>
  <si>
    <t>VO-PKG-02-02532</t>
  </si>
  <si>
    <t>VO-PKG-04-02644</t>
  </si>
  <si>
    <t>VO-PKG-05-00735</t>
  </si>
  <si>
    <t>VO-PKG-08-02668</t>
  </si>
  <si>
    <t>VO-PKG-08-00528</t>
  </si>
  <si>
    <t>VO-PKG-02-02292</t>
  </si>
  <si>
    <t>VO-PKG-07-00477</t>
  </si>
  <si>
    <t>VO-PKG-09-00079</t>
  </si>
  <si>
    <t>VO-PKG-02-01082</t>
  </si>
  <si>
    <t>VO-PKG-03-02463</t>
  </si>
  <si>
    <t>VO-PKG-07-01827</t>
  </si>
  <si>
    <t>VO-PKG-10-00260</t>
  </si>
  <si>
    <t>VO-PKG-10-02800</t>
  </si>
  <si>
    <t>VO-PKG-07-02737</t>
  </si>
  <si>
    <t>VO-PKG-02-02962</t>
  </si>
  <si>
    <t>VO-PKG-04-02514</t>
  </si>
  <si>
    <t>VO-PKG-04-02904</t>
  </si>
  <si>
    <t>VO-PKG-06-02526</t>
  </si>
  <si>
    <t>VO-PKG-07-00417</t>
  </si>
  <si>
    <t>VO-PKG-09-01779</t>
  </si>
  <si>
    <t>VO-PKG-06-01096</t>
  </si>
  <si>
    <t>VO-PKG-09-00059</t>
  </si>
  <si>
    <t>VO-PKG-10-02580</t>
  </si>
  <si>
    <t>VO-PKG-01-01561</t>
  </si>
  <si>
    <t>VO-PKG-04-01764</t>
  </si>
  <si>
    <t>VO-PKG-05-01545</t>
  </si>
  <si>
    <t>VO-PKG-01-00661</t>
  </si>
  <si>
    <t>VO-PKG-05-00845</t>
  </si>
  <si>
    <t>VO-PKG-08-00638</t>
  </si>
  <si>
    <t>VO-PKG-09-01659</t>
  </si>
  <si>
    <t>VO-PKG-05-01275</t>
  </si>
  <si>
    <t>VO-PKG-07-02907</t>
  </si>
  <si>
    <t>VO-PKG-09-00809</t>
  </si>
  <si>
    <t>VO-PKG-01-00411</t>
  </si>
  <si>
    <t>VO-PKG-05-02765</t>
  </si>
  <si>
    <t>VO-PKG-06-01616</t>
  </si>
  <si>
    <t>VO-PKG-07-00227</t>
  </si>
  <si>
    <t>VO-PKG-08-00628</t>
  </si>
  <si>
    <t>VO-PKG-08-01798</t>
  </si>
  <si>
    <t>VO-PKG-01-02601</t>
  </si>
  <si>
    <t>VO-PKG-07-02687</t>
  </si>
  <si>
    <t>VO-PKG-02-02132</t>
  </si>
  <si>
    <t>VO-PKG-05-00285</t>
  </si>
  <si>
    <t>VO-PKG-07-01837</t>
  </si>
  <si>
    <t>VO-PKG-01-00631</t>
  </si>
  <si>
    <t>VO-PKG-01-02651</t>
  </si>
  <si>
    <t>VO-PKG-06-02696</t>
  </si>
  <si>
    <t>VO-PKG-08-02498</t>
  </si>
  <si>
    <t>VO-PKG-09-01349</t>
  </si>
  <si>
    <t>VO-PKG-09-02299</t>
  </si>
  <si>
    <t>VO-PKG-03-01253</t>
  </si>
  <si>
    <t>VO-PKG-04-00394</t>
  </si>
  <si>
    <t>VO-PKG-04-01184</t>
  </si>
  <si>
    <t>VO-PKG-09-00879</t>
  </si>
  <si>
    <t>VO-PKG-03-00453</t>
  </si>
  <si>
    <t>VO-PKG-03-02873</t>
  </si>
  <si>
    <t>VO-PKG-09-00939</t>
  </si>
  <si>
    <t>VO-PKG-03-00573</t>
  </si>
  <si>
    <t>VO-PKG-04-01654</t>
  </si>
  <si>
    <t>VO-PKG-10-02810</t>
  </si>
  <si>
    <t>VO-PKG-03-00683</t>
  </si>
  <si>
    <t>VO-PKG-04-02204</t>
  </si>
  <si>
    <t>VO-PKG-04-02194</t>
  </si>
  <si>
    <t>VO-PKG-05-00905</t>
  </si>
  <si>
    <t>VO-PKG-05-01605</t>
  </si>
  <si>
    <t>VO-PKG-06-00706</t>
  </si>
  <si>
    <t>VO-PKG-06-00866</t>
  </si>
  <si>
    <t>VO-PKG-03-01083</t>
  </si>
  <si>
    <t>VO-PKG-05-00105</t>
  </si>
  <si>
    <t>VO-PKG-05-02275</t>
  </si>
  <si>
    <t>VO-PKG-06-00716</t>
  </si>
  <si>
    <t>VO-PKG-03-02473</t>
  </si>
  <si>
    <t>VO-PKG-04-01834</t>
  </si>
  <si>
    <t>VO-PKG-06-01806</t>
  </si>
  <si>
    <t>VO-PKG-09-00429</t>
  </si>
  <si>
    <t>VO-PKG-04-00154</t>
  </si>
  <si>
    <t>VO-PKG-04-02164</t>
  </si>
  <si>
    <t>VO-PKG-01-01171</t>
  </si>
  <si>
    <t>VO-PKG-05-02385</t>
  </si>
  <si>
    <t>VO-PKG-08-00948</t>
  </si>
  <si>
    <t>VO-PKG-09-02709</t>
  </si>
  <si>
    <t>VO-PKG-01-02271</t>
  </si>
  <si>
    <t>VO-PKG-04-01684</t>
  </si>
  <si>
    <t>VO-PKG-05-02545</t>
  </si>
  <si>
    <t>VO-PKG-08-02478</t>
  </si>
  <si>
    <t>VO-PKG-09-00379</t>
  </si>
  <si>
    <t>VO-PKG-10-01090</t>
  </si>
  <si>
    <t>VO-PKG-10-02610</t>
  </si>
  <si>
    <t>VO-PKG-01-00621</t>
  </si>
  <si>
    <t>VO-PKG-02-01642</t>
  </si>
  <si>
    <t>VO-PKG-04-02064</t>
  </si>
  <si>
    <t>VO-PKG-02-00202</t>
  </si>
  <si>
    <t>VO-PKG-04-01284</t>
  </si>
  <si>
    <t>VO-PKG-05-00925</t>
  </si>
  <si>
    <t>VO-PKG-05-02365</t>
  </si>
  <si>
    <t>VO-PKG-07-01097</t>
  </si>
  <si>
    <t>VO-PKG-07-02357</t>
  </si>
  <si>
    <t>VO-PKG-08-01788</t>
  </si>
  <si>
    <t>VO-PKG-10-02490</t>
  </si>
  <si>
    <t>VO-PKG-06-01526</t>
  </si>
  <si>
    <t>VO-PKG-07-02317</t>
  </si>
  <si>
    <t>VO-PKG-01-02561</t>
  </si>
  <si>
    <t>VO-PKG-04-00854</t>
  </si>
  <si>
    <t>VO-PKG-04-02854</t>
  </si>
  <si>
    <t>VO-PKG-06-01326</t>
  </si>
  <si>
    <t>VO-PKG-01-02801</t>
  </si>
  <si>
    <t>VO-PKG-04-01254</t>
  </si>
  <si>
    <t>VO-PKG-08-01268</t>
  </si>
  <si>
    <t>VO-PKG-06-02616</t>
  </si>
  <si>
    <t>VO-PKG-03-00443</t>
  </si>
  <si>
    <t>VO-PKG-06-00666</t>
  </si>
  <si>
    <t>VO-PKG-08-02188</t>
  </si>
  <si>
    <t>VO-PKG-04-01304</t>
  </si>
  <si>
    <t>VO-PKG-04-02324</t>
  </si>
  <si>
    <t>VO-PKG-10-02510</t>
  </si>
  <si>
    <t>VO-PKG-10-02860</t>
  </si>
  <si>
    <t>VO-PKG-05-00705</t>
  </si>
  <si>
    <t>VO-PKG-05-00855</t>
  </si>
  <si>
    <t>VO-PKG-07-02117</t>
  </si>
  <si>
    <t>VO-PKG-09-01689</t>
  </si>
  <si>
    <t>VO-PKG-04-00864</t>
  </si>
  <si>
    <t>VO-PKG-05-02245</t>
  </si>
  <si>
    <t>VO-PKG-08-02248</t>
  </si>
  <si>
    <t>VO-PKG-09-02279</t>
  </si>
  <si>
    <t>VO-PKG-04-01114</t>
  </si>
  <si>
    <t>VO-PKG-04-02304</t>
  </si>
  <si>
    <t>VO-PKG-06-02176</t>
  </si>
  <si>
    <t>VO-PKG-01-01851</t>
  </si>
  <si>
    <t>VO-PKG-02-02902</t>
  </si>
  <si>
    <t>VO-PKG-04-01074</t>
  </si>
  <si>
    <t>VO-PKG-05-02655</t>
  </si>
  <si>
    <t>VO-PKG-07-01467</t>
  </si>
  <si>
    <t>VO-PKG-03-00113</t>
  </si>
  <si>
    <t>VO-PKG-05-02235</t>
  </si>
  <si>
    <t>VO-PKG-05-02965</t>
  </si>
  <si>
    <t>VO-PKG-06-00766</t>
  </si>
  <si>
    <t>VO-PKG-06-02146</t>
  </si>
  <si>
    <t>VO-PKG-07-00277</t>
  </si>
  <si>
    <t>VO-PKG-02-00242</t>
  </si>
  <si>
    <t>VO-PKG-02-00662</t>
  </si>
  <si>
    <t>VO-PKG-04-02224</t>
  </si>
  <si>
    <t>VO-PKG-08-02938</t>
  </si>
  <si>
    <t>VO-PKG-09-00289</t>
  </si>
  <si>
    <t>VO-PKG-10-02840</t>
  </si>
  <si>
    <t>VO-PKG-10-02870</t>
  </si>
  <si>
    <t>VO-PKG-08-02958</t>
  </si>
  <si>
    <t>VO-PKG-06-02656</t>
  </si>
  <si>
    <t>VO-PKG-05-00575</t>
  </si>
  <si>
    <t>VO-PKG-07-00797</t>
  </si>
  <si>
    <t>VO-PKG-01-00891</t>
  </si>
  <si>
    <t>VO-PKG-05-00885</t>
  </si>
  <si>
    <t>VO-PKG-05-02375</t>
  </si>
  <si>
    <t>VO-PKG-07-02137</t>
  </si>
  <si>
    <t>VO-PKG-07-02177</t>
  </si>
  <si>
    <t>VO-PKG-08-01118</t>
  </si>
  <si>
    <t>VO-PKG-02-01732</t>
  </si>
  <si>
    <t>VO-PKG-10-01150</t>
  </si>
  <si>
    <t>VO-PKG-10-02850</t>
  </si>
  <si>
    <t>VO-PKG-01-00101</t>
  </si>
  <si>
    <t>VO-PKG-06-02976</t>
  </si>
  <si>
    <t>VO-PKG-07-00497</t>
  </si>
  <si>
    <t>VO-PKG-03-00543</t>
  </si>
  <si>
    <t>VO-PKG-10-02410</t>
  </si>
  <si>
    <t>VO-PKG-03-02083</t>
  </si>
  <si>
    <t>VO-PKG-04-02594</t>
  </si>
  <si>
    <t>VO-PKG-09-00619</t>
  </si>
  <si>
    <t>VO-PKG-09-02999</t>
  </si>
  <si>
    <t>VO-PKG-01-01531</t>
  </si>
  <si>
    <t>VO-PKG-01-02011</t>
  </si>
  <si>
    <t>VO-PKG-02-02592</t>
  </si>
  <si>
    <t>VO-PKG-03-00773</t>
  </si>
  <si>
    <t>VO-PKG-03-01603</t>
  </si>
  <si>
    <t>VO-PKG-07-00577</t>
  </si>
  <si>
    <t>VO-PKG-07-01217</t>
  </si>
  <si>
    <t>VO-PKG-07-01287</t>
  </si>
  <si>
    <t>VO-PKG-07-02657</t>
  </si>
  <si>
    <t>VO-PKG-09-00179</t>
  </si>
  <si>
    <t>VO-PKG-10-02540</t>
  </si>
  <si>
    <t>VO-PKG-03-02823</t>
  </si>
  <si>
    <t>VO-PKG-08-01758</t>
  </si>
  <si>
    <t>VO-PKG-08-02128</t>
  </si>
  <si>
    <t>VO-PKG-10-00220</t>
  </si>
  <si>
    <t>VO-PKG-01-01521</t>
  </si>
  <si>
    <t>VO-PKG-02-02242</t>
  </si>
  <si>
    <t>VO-PKG-05-01705</t>
  </si>
  <si>
    <t>VO-PKG-10-02350</t>
  </si>
  <si>
    <t>VO-PKG-01-02431</t>
  </si>
  <si>
    <t>VO-PKG-06-01746</t>
  </si>
  <si>
    <t>VO-PKG-08-00438</t>
  </si>
  <si>
    <t>VO-PKG-09-01759</t>
  </si>
  <si>
    <t>VO-PKG-07-00737</t>
  </si>
  <si>
    <t>VO-PKG-08-02158</t>
  </si>
  <si>
    <t>VO-PKG-10-02600</t>
  </si>
  <si>
    <t>VO-PKG-03-01573</t>
  </si>
  <si>
    <t>VO-PKG-06-02886</t>
  </si>
  <si>
    <t>VO-PKG-10-01000</t>
  </si>
  <si>
    <t>VO-PKG-02-01782</t>
  </si>
  <si>
    <t>VO-PKG-03-00893</t>
  </si>
  <si>
    <t>VO-PKG-04-00594</t>
  </si>
  <si>
    <t>VO-PKG-04-01014</t>
  </si>
  <si>
    <t>VO-PKG-06-01196</t>
  </si>
  <si>
    <t>VO-PKG-06-01666</t>
  </si>
  <si>
    <t>VO-PKG-09-01229</t>
  </si>
  <si>
    <t>VO-PKG-01-02101</t>
  </si>
  <si>
    <t>VO-PKG-10-00170</t>
  </si>
  <si>
    <t>VO-PKG-04-01874</t>
  </si>
  <si>
    <t>VO-PKG-07-00427</t>
  </si>
  <si>
    <t>VO-PKG-01-01761</t>
  </si>
  <si>
    <t>VO-PKG-05-00535</t>
  </si>
  <si>
    <t>VO-PKG-08-00728</t>
  </si>
  <si>
    <t>VO-PKG-08-00388</t>
  </si>
  <si>
    <t>VO-PKG-09-00169</t>
  </si>
  <si>
    <t>VO-PKG-01-01311</t>
  </si>
  <si>
    <t>VO-PKG-03-02153</t>
  </si>
  <si>
    <t>VO-PKG-06-02416</t>
  </si>
  <si>
    <t>VO-PKG-08-01648</t>
  </si>
  <si>
    <t>VO-PKG-09-00229</t>
  </si>
  <si>
    <t>VO-PKG-02-00362</t>
  </si>
  <si>
    <t>VO-PKG-03-00383</t>
  </si>
  <si>
    <t>VO-PKG-09-00849</t>
  </si>
  <si>
    <t>VO-PKG-01-02691</t>
  </si>
  <si>
    <t>VO-PKG-09-00219</t>
  </si>
  <si>
    <t>VO-PKG-01-00121</t>
  </si>
  <si>
    <t>VO-PKG-01-00421</t>
  </si>
  <si>
    <t>VO-PKG-08-00908</t>
  </si>
  <si>
    <t>VO-PKG-09-02869</t>
  </si>
  <si>
    <t>VO-PKG-02-02602</t>
  </si>
  <si>
    <t>VO-PKG-05-01375</t>
  </si>
  <si>
    <t>VO-PKG-07-01137</t>
  </si>
  <si>
    <t>VO-PKG-07-02517</t>
  </si>
  <si>
    <t>VO-PKG-09-01429</t>
  </si>
  <si>
    <t>VO-PKG-05-02725</t>
  </si>
  <si>
    <t>VO-PKG-07-00007</t>
  </si>
  <si>
    <t>VO-PKG-03-02093</t>
  </si>
  <si>
    <t>VO-PKG-04-00254</t>
  </si>
  <si>
    <t>VO-PKG-06-00036</t>
  </si>
  <si>
    <t>VO-PKG-08-00888</t>
  </si>
  <si>
    <t>VO-PKG-08-02058</t>
  </si>
  <si>
    <t>VO-PKG-10-02220</t>
  </si>
  <si>
    <t>VO-PKG-03-01093</t>
  </si>
  <si>
    <t>VO-PKG-08-01928</t>
  </si>
  <si>
    <t>VO-PKG-01-01001</t>
  </si>
  <si>
    <t>VO-PKG-04-02744</t>
  </si>
  <si>
    <t>VO-PKG-08-02428</t>
  </si>
  <si>
    <t>VO-PKG-02-00022</t>
  </si>
  <si>
    <t>VO-PKG-02-00832</t>
  </si>
  <si>
    <t>VO-PKG-03-02423</t>
  </si>
  <si>
    <t>VO-PKG-04-01194</t>
  </si>
  <si>
    <t>VO-PKG-05-01975</t>
  </si>
  <si>
    <t>VO-PKG-05-02315</t>
  </si>
  <si>
    <t>VO-PKG-05-02875</t>
  </si>
  <si>
    <t>VO-PKG-06-00256</t>
  </si>
  <si>
    <t>VO-PKG-07-00877</t>
  </si>
  <si>
    <t>VO-PKG-10-00250</t>
  </si>
  <si>
    <t>VO-PKG-10-01120</t>
  </si>
  <si>
    <t>VO-PKG-02-00132</t>
  </si>
  <si>
    <t>VO-PKG-04-00024</t>
  </si>
  <si>
    <t>VO-PKG-06-01416</t>
  </si>
  <si>
    <t>VO-PKG-02-01832</t>
  </si>
  <si>
    <t>VO-PKG-06-00566</t>
  </si>
  <si>
    <t>VO-PKG-06-01476</t>
  </si>
  <si>
    <t>VO-PKG-08-00048</t>
  </si>
  <si>
    <t>VO-PKG-01-01491</t>
  </si>
  <si>
    <t>VO-PKG-04-00554</t>
  </si>
  <si>
    <t>VO-PKG-05-00675</t>
  </si>
  <si>
    <t>VO-PKG-07-00667</t>
  </si>
  <si>
    <t>VO-PKG-09-01289</t>
  </si>
  <si>
    <t>VO-PKG-04-01634</t>
  </si>
  <si>
    <t>VO-PKG-06-00466</t>
  </si>
  <si>
    <t>VO-PKG-10-02830</t>
  </si>
  <si>
    <t>VO-PKG-01-02891</t>
  </si>
  <si>
    <t>VO-PKG-06-02576</t>
  </si>
  <si>
    <t>VO-PKG-09-00479</t>
  </si>
  <si>
    <t>VO-PKG-05-01055</t>
  </si>
  <si>
    <t>VO-PKG-10-01240</t>
  </si>
  <si>
    <t>VO-PKG-10-02990</t>
  </si>
  <si>
    <t>VO-PKG-03-00733</t>
  </si>
  <si>
    <t>VO-PKG-04-02674</t>
  </si>
  <si>
    <t>VO-PKG-06-02296</t>
  </si>
  <si>
    <t>VO-PKG-08-02978</t>
  </si>
  <si>
    <t>VO-PKG-02-01352</t>
  </si>
  <si>
    <t>VO-PKG-08-01688</t>
  </si>
  <si>
    <t>VO-PKG-09-01399</t>
  </si>
  <si>
    <t>VO-PKG-06-00726</t>
  </si>
  <si>
    <t>VO-PKG-06-02936</t>
  </si>
  <si>
    <t>VO-PKG-08-02808</t>
  </si>
  <si>
    <t>VO-PKG-05-01015</t>
  </si>
  <si>
    <t>VO-PKG-06-00326</t>
  </si>
  <si>
    <t>VO-PKG-09-00839</t>
  </si>
  <si>
    <t>VO-PKG-08-01398</t>
  </si>
  <si>
    <t>VO-PKG-01-00381</t>
  </si>
  <si>
    <t>VO-PKG-01-01211</t>
  </si>
  <si>
    <t>VO-PKG-08-00008</t>
  </si>
  <si>
    <t>VO-PKG-09-02369</t>
  </si>
  <si>
    <t>VO-PKG-01-01571</t>
  </si>
  <si>
    <t>VO-PKG-02-00222</t>
  </si>
  <si>
    <t>VO-PKG-02-00862</t>
  </si>
  <si>
    <t>VO-PKG-04-01594</t>
  </si>
  <si>
    <t>VO-PKG-01-00271</t>
  </si>
  <si>
    <t>VO-PKG-07-01637</t>
  </si>
  <si>
    <t>VO-PKG-07-02547</t>
  </si>
  <si>
    <t>VO-PKG-09-01959</t>
  </si>
  <si>
    <t>VO-PKG-02-01472</t>
  </si>
  <si>
    <t>VO-PKG-06-00266</t>
  </si>
  <si>
    <t>VO-PKG-06-00856</t>
  </si>
  <si>
    <t>VO-PKG-09-00299</t>
  </si>
  <si>
    <t>VO-PKG-10-00470</t>
  </si>
  <si>
    <t>VO-PKG-05-00085</t>
  </si>
  <si>
    <t>VO-PKG-01-02091</t>
  </si>
  <si>
    <t>VO-PKG-04-00564</t>
  </si>
  <si>
    <t>VO-PKG-04-02534</t>
  </si>
  <si>
    <t>VO-PKG-09-02749</t>
  </si>
  <si>
    <t>VO-PKG-01-00651</t>
  </si>
  <si>
    <t>VO-PKG-07-01797</t>
  </si>
  <si>
    <t>VO-PKG-09-01939</t>
  </si>
  <si>
    <t>VO-PKG-10-00660</t>
  </si>
  <si>
    <t>VO-PKG-10-03000</t>
  </si>
  <si>
    <t>VO-PKG-02-01102</t>
  </si>
  <si>
    <t>VO-PKG-04-01504</t>
  </si>
  <si>
    <t>VO-PKG-05-02205</t>
  </si>
  <si>
    <t>VO-PKG-07-00057</t>
  </si>
  <si>
    <t>VO-PKG-08-01478</t>
  </si>
  <si>
    <t>VO-PKG-08-02908</t>
  </si>
  <si>
    <t>VO-PKG-09-00959</t>
  </si>
  <si>
    <t>VO-PKG-05-01385</t>
  </si>
  <si>
    <t>VO-PKG-05-01755</t>
  </si>
  <si>
    <t>VO-PKG-01-00191</t>
  </si>
  <si>
    <t>VO-PKG-04-00934</t>
  </si>
  <si>
    <t>VO-PKG-04-01894</t>
  </si>
  <si>
    <t>VO-PKG-05-01785</t>
  </si>
  <si>
    <t>VO-PKG-04-02474</t>
  </si>
  <si>
    <t>VO-PKG-05-00805</t>
  </si>
  <si>
    <t>VO-PKG-05-01805</t>
  </si>
  <si>
    <t>VO-PKG-06-02446</t>
  </si>
  <si>
    <t>VO-PKG-09-01219</t>
  </si>
  <si>
    <t>VO-PKG-09-02269</t>
  </si>
  <si>
    <t>VO-PKG-10-00650</t>
  </si>
  <si>
    <t>VO-PKG-02-00232</t>
  </si>
  <si>
    <t>VO-PKG-03-01523</t>
  </si>
  <si>
    <t>VO-PKG-08-00418</t>
  </si>
  <si>
    <t>VO-PKG-08-00978</t>
  </si>
  <si>
    <t>VO-PKG-09-01709</t>
  </si>
  <si>
    <t>VO-PKG-02-01602</t>
  </si>
  <si>
    <t>VO-PKG-07-01727</t>
  </si>
  <si>
    <t>VO-PKG-08-00128</t>
  </si>
  <si>
    <t>VO-PKG-06-00806</t>
  </si>
  <si>
    <t>VO-PKG-01-02711</t>
  </si>
  <si>
    <t>VO-PKG-08-01388</t>
  </si>
  <si>
    <t>VO-PKG-08-01538</t>
  </si>
  <si>
    <t>VO-PKG-10-00070</t>
  </si>
  <si>
    <t>VO-PKG-02-02322</t>
  </si>
  <si>
    <t>VO-PKG-03-01323</t>
  </si>
  <si>
    <t>VO-PKG-04-01334</t>
  </si>
  <si>
    <t>VO-PKG-07-01957</t>
  </si>
  <si>
    <t>VO-PKG-07-02637</t>
  </si>
  <si>
    <t>VO-PKG-08-01138</t>
  </si>
  <si>
    <t>VO-PKG-01-01671</t>
  </si>
  <si>
    <t>VO-PKG-07-01177</t>
  </si>
  <si>
    <t>VO-PKG-02-02612</t>
  </si>
  <si>
    <t>VO-PKG-04-02424</t>
  </si>
  <si>
    <t>VO-PKG-05-00275</t>
  </si>
  <si>
    <t>VO-PKG-05-00405</t>
  </si>
  <si>
    <t>VO-PKG-07-00237</t>
  </si>
  <si>
    <t>VO-PKG-07-02597</t>
  </si>
  <si>
    <t>VO-PKG-01-00141</t>
  </si>
  <si>
    <t>VO-PKG-06-01276</t>
  </si>
  <si>
    <t>VO-PKG-08-02778</t>
  </si>
  <si>
    <t>VO-PKG-09-01259</t>
  </si>
  <si>
    <t>VO-PKG-03-01583</t>
  </si>
  <si>
    <t>VO-PKG-04-02524</t>
  </si>
  <si>
    <t>VO-PKG-06-02346</t>
  </si>
  <si>
    <t>VO-PKG-01-02411</t>
  </si>
  <si>
    <t>VO-PKG-04-00874</t>
  </si>
  <si>
    <t>VO-PKG-04-01364</t>
  </si>
  <si>
    <t>VO-PKG-07-02847</t>
  </si>
  <si>
    <t>VO-PKG-02-01512</t>
  </si>
  <si>
    <t>VO-PKG-03-00273</t>
  </si>
  <si>
    <t>VO-PKG-04-01414</t>
  </si>
  <si>
    <t>VO-PKG-10-02330</t>
  </si>
  <si>
    <t>VO-PKG-04-01974</t>
  </si>
  <si>
    <t>VO-PKG-10-00320</t>
  </si>
  <si>
    <t>VO-PKG-02-01202</t>
  </si>
  <si>
    <t>VO-PKG-06-00646</t>
  </si>
  <si>
    <t>VO-PKG-07-00637</t>
  </si>
  <si>
    <t>VO-PKG-10-00200</t>
  </si>
  <si>
    <t>VO-PKG-04-01314</t>
  </si>
  <si>
    <t>VO-PKG-01-02571</t>
  </si>
  <si>
    <t>VO-PKG-03-02483</t>
  </si>
  <si>
    <t>VO-PKG-05-02395</t>
  </si>
  <si>
    <t>VO-PKG-06-01016</t>
  </si>
  <si>
    <t>VO-PKG-08-00818</t>
  </si>
  <si>
    <t>VO-PKG-09-00699</t>
  </si>
  <si>
    <t>VO-PKG-02-02262</t>
  </si>
  <si>
    <t>VO-PKG-03-02273</t>
  </si>
  <si>
    <t>VO-PKG-05-02755</t>
  </si>
  <si>
    <t>VO-PKG-09-01329</t>
  </si>
  <si>
    <t>VO-PKG-01-02551</t>
  </si>
  <si>
    <t>VO-PKG-06-00236</t>
  </si>
  <si>
    <t>VO-PKG-09-02689</t>
  </si>
  <si>
    <t>VO-PKG-10-02270</t>
  </si>
  <si>
    <t>VO-PKG-01-02771</t>
  </si>
  <si>
    <t>VO-PKG-10-00590</t>
  </si>
  <si>
    <t>VO-PKG-01-00501</t>
  </si>
  <si>
    <t>VO-PKG-04-01124</t>
  </si>
  <si>
    <t>VO-PKG-04-01424</t>
  </si>
  <si>
    <t>VO-PKG-06-02826</t>
  </si>
  <si>
    <t>VO-PKG-07-02527</t>
  </si>
  <si>
    <t>VO-PKG-08-02208</t>
  </si>
  <si>
    <t>VO-PKG-08-00428</t>
  </si>
  <si>
    <t>VO-PKG-02-01232</t>
  </si>
  <si>
    <t>VO-PKG-06-02836</t>
  </si>
  <si>
    <t>VO-PKG-10-02560</t>
  </si>
  <si>
    <t>VO-PKG-01-01741</t>
  </si>
  <si>
    <t>VO-PKG-04-02004</t>
  </si>
  <si>
    <t>VO-PKG-09-00539</t>
  </si>
  <si>
    <t>VO-PKG-10-00140</t>
  </si>
  <si>
    <t>VO-PKG-01-01701</t>
  </si>
  <si>
    <t>VO-PKG-02-00532</t>
  </si>
  <si>
    <t>VO-PKG-03-00643</t>
  </si>
  <si>
    <t>VO-PKG-05-02485</t>
  </si>
  <si>
    <t>VO-PKG-09-00739</t>
  </si>
  <si>
    <t>VO-PKG-09-01099</t>
  </si>
  <si>
    <t>VO-PKG-01-02931</t>
  </si>
  <si>
    <t>VO-PKG-05-00485</t>
  </si>
  <si>
    <t>VO-PKG-06-00386</t>
  </si>
  <si>
    <t>VO-PKG-07-00247</t>
  </si>
  <si>
    <t>VO-PKG-01-02461</t>
  </si>
  <si>
    <t>VO-PKG-06-01976</t>
  </si>
  <si>
    <t>VO-PKG-08-00838</t>
  </si>
  <si>
    <t>VO-PKG-10-00400</t>
  </si>
  <si>
    <t>VO-PKG-10-01200</t>
  </si>
  <si>
    <t>VO-PKG-10-02400</t>
  </si>
  <si>
    <t>VO-PKG-01-00151</t>
  </si>
  <si>
    <t>VO-PKG-01-02181</t>
  </si>
  <si>
    <t>VO-PKG-07-00767</t>
  </si>
  <si>
    <t>VO-PKG-07-01737</t>
  </si>
  <si>
    <t>2026-08-22</t>
  </si>
  <si>
    <t>VO-PKG-05-00985</t>
  </si>
  <si>
    <t>VO-PKG-09-02779</t>
  </si>
  <si>
    <t>VO-PKG-01-00491</t>
  </si>
  <si>
    <t>VO-PKG-03-00173</t>
  </si>
  <si>
    <t>VO-PKG-04-00774</t>
  </si>
  <si>
    <t>VO-PKG-02-02032</t>
  </si>
  <si>
    <t>VO-PKG-05-00075</t>
  </si>
  <si>
    <t>VO-PKG-09-00829</t>
  </si>
  <si>
    <t>VO-PKG-09-01529</t>
  </si>
  <si>
    <t>VO-PKG-10-01600</t>
  </si>
  <si>
    <t>VO-PKG-03-01833</t>
  </si>
  <si>
    <t>VO-PKG-05-00255</t>
  </si>
  <si>
    <t>2026-08-23</t>
  </si>
  <si>
    <t>VO-PKG-07-00747</t>
  </si>
  <si>
    <t>VO-PKG-10-00500</t>
  </si>
  <si>
    <t>VO-PKG-04-00444</t>
  </si>
  <si>
    <t>VO-PKG-05-01875</t>
  </si>
  <si>
    <t>VO-PKG-01-00331</t>
  </si>
  <si>
    <t>VO-PKG-03-02353</t>
  </si>
  <si>
    <t>VO-PKG-04-00634</t>
  </si>
  <si>
    <t>VO-PKG-05-02145</t>
  </si>
  <si>
    <t>VO-PKG-07-02777</t>
  </si>
  <si>
    <t>VO-PKG-01-00461</t>
  </si>
  <si>
    <t>VO-PKG-01-01611</t>
  </si>
  <si>
    <t>VO-PKG-03-01113</t>
  </si>
  <si>
    <t>VO-PKG-06-02946</t>
  </si>
  <si>
    <t>VO-PKG-09-00639</t>
  </si>
  <si>
    <t>2026-08-27</t>
  </si>
  <si>
    <t>VO-PKG-09-01809</t>
  </si>
  <si>
    <t>VO-PKG-09-02879</t>
  </si>
  <si>
    <t>VO-PKG-10-00210</t>
  </si>
  <si>
    <t>2026-08-24</t>
  </si>
  <si>
    <t>QUALITY CONTROL &amp; MATHEMATICAL RECONCILIATION AUDIT</t>
  </si>
  <si>
    <t>Reconciliation Proof: Raw CSV Certified Total = Excel Certified Total ($0.00 Discrepancy)</t>
  </si>
  <si>
    <t>Audit Verification Scorecard</t>
  </si>
  <si>
    <t>Audit Category</t>
  </si>
  <si>
    <t>Verification Item</t>
  </si>
  <si>
    <t>Expected (Raw CSV / DB)</t>
  </si>
  <si>
    <t>Actual (Excel Model)</t>
  </si>
  <si>
    <t>Variance Delta</t>
  </si>
  <si>
    <t>Financial Reconciliation</t>
  </si>
  <si>
    <t>Total Certified Sum ($)</t>
  </si>
  <si>
    <t>VERIFIED PARITY</t>
  </si>
  <si>
    <t>Integrity Check</t>
  </si>
  <si>
    <t>Expenditures Transaction Count</t>
  </si>
  <si>
    <t>EXACT MATCH</t>
  </si>
  <si>
    <t>Variation Orders Transaction Count</t>
  </si>
  <si>
    <t>Work Packages Count</t>
  </si>
  <si>
    <t>Total Baseline Budget ($)</t>
  </si>
  <si>
    <t>Total Contingency Budget ($)</t>
  </si>
  <si>
    <t>Row Labels</t>
  </si>
  <si>
    <t>Grand Total</t>
  </si>
  <si>
    <t>Column Labels</t>
  </si>
  <si>
    <t>Total Certified ($)</t>
  </si>
  <si>
    <t>WORK PACKAGE PERFORMANCE DASHBOARD</t>
  </si>
  <si>
    <t>Sheets 2–5 dashboard series | Portfolio EVM, forecast and exposure by work package</t>
  </si>
  <si>
    <t>PERFORMANCE VISUALS</t>
  </si>
  <si>
    <t>LIVE ANALYSIS TABLES</t>
  </si>
  <si>
    <t>BUDGET AT COMPLETION</t>
  </si>
  <si>
    <t>ESTIMATE AT COMPLETION</t>
  </si>
  <si>
    <t>VARIANCE AT COMPLETION</t>
  </si>
  <si>
    <t>Package</t>
  </si>
  <si>
    <t>BAC</t>
  </si>
  <si>
    <t>EAC</t>
  </si>
  <si>
    <t>Net Exposure</t>
  </si>
  <si>
    <t>PAYMENT &amp; CERTIFICATE DASHBOARD</t>
  </si>
  <si>
    <t>Payment status composition and package-level certified values from the interactive summary</t>
  </si>
  <si>
    <t>TOTAL CERTIFIED</t>
  </si>
  <si>
    <t>PAID</t>
  </si>
  <si>
    <t>PENDING PAYMENT</t>
  </si>
  <si>
    <t>UNDER REVIEW</t>
  </si>
  <si>
    <t>Payment Status</t>
  </si>
  <si>
    <t>Certified Amount</t>
  </si>
  <si>
    <t>Pending</t>
  </si>
  <si>
    <t>ACTUAL EXPENDITURE DASHBOARD</t>
  </si>
  <si>
    <t>Transaction-level certified cost, retention, payment status and quarterly delivery trend</t>
  </si>
  <si>
    <t>CERTIFIED AMOUNT</t>
  </si>
  <si>
    <t>NET CERTIFIED</t>
  </si>
  <si>
    <t>RETENTION HELD</t>
  </si>
  <si>
    <t>TRANSACTIONS</t>
  </si>
  <si>
    <t>Net Certified</t>
  </si>
  <si>
    <t>VARIATION ORDER DASHBOARD</t>
  </si>
  <si>
    <t>Claims, approvals, time impact and commercial exposure across all work packages</t>
  </si>
  <si>
    <t>TOTAL CLAIMED</t>
  </si>
  <si>
    <t>TOTAL APPROVED</t>
  </si>
  <si>
    <t>APPROVAL VALUE RATE</t>
  </si>
  <si>
    <t>AVG TIME IMPACT</t>
  </si>
  <si>
    <t>Claimed</t>
  </si>
  <si>
    <t>VO Count</t>
  </si>
  <si>
    <t>Claimed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</si>
</sst>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0\);&quot;-&quot;"/>
    <numFmt numFmtId="166" formatCode="0.0%"/>
    <numFmt numFmtId="167" formatCode="0.000"/>
    <numFmt numFmtId="168" formatCode="\+0.0%;\-0.0%;0.0%"/>
    <numFmt numFmtId="169" formatCode="\$#,##0.00;\(\$#,##0.00\);&quot;-&quot;"/>
    <numFmt numFmtId="170" formatCode="#,##0;\(#,##0\);&quot;-&quot;"/>
    <numFmt numFmtId="171" formatCode="&quot;$&quot;#,##0"/>
    <numFmt numFmtId="172" formatCode="&quot;$&quot;#,##0,,&quot;M&quot;"/>
    <numFmt numFmtId="173" formatCode="&quot;$&quot;#,##0,,&quot;M&quot;;[Red]\(&quot;$&quot;#,##0,,&quot;M&quot;\)"/>
    <numFmt numFmtId="174" formatCode="0.0\ &quot;days&quot;"/>
  </numFmts>
  <fonts count="21">
    <font>
      <sz val="11"/>
      <color theme="1"/>
      <name val="Calibri"/>
      <family val="2"/>
      <scheme val="minor"/>
    </font>
    <font>
      <b/>
      <sz val="15"/>
      <color rgb="FF1F4E79"/>
      <name val="Segoe UI"/>
    </font>
    <font>
      <i/>
      <sz val="10"/>
      <color rgb="FF595959"/>
      <name val="Segoe UI"/>
    </font>
    <font>
      <b/>
      <sz val="9"/>
      <color rgb="FF595959"/>
      <name val="Segoe UI"/>
    </font>
    <font>
      <b/>
      <sz val="17"/>
      <color rgb="FF1F4E79"/>
      <name val="Segoe UI"/>
    </font>
    <font>
      <b/>
      <sz val="12"/>
      <color rgb="FF1F4E79"/>
      <name val="Segoe UI"/>
    </font>
    <font>
      <b/>
      <sz val="10"/>
      <color rgb="FFFFFFFF"/>
      <name val="Segoe UI"/>
    </font>
    <font>
      <b/>
      <sz val="10"/>
      <name val="Segoe UI"/>
    </font>
    <font>
      <sz val="10"/>
      <name val="Segoe UI"/>
    </font>
    <font>
      <b/>
      <sz val="10"/>
      <color rgb="FF375623"/>
      <name val="Segoe UI"/>
    </font>
    <font>
      <sz val="11"/>
      <color theme="0"/>
      <name val="Calibri"/>
      <family val="2"/>
      <scheme val="minor"/>
    </font>
    <font>
      <sz val="10"/>
      <color rgb="FF243447"/>
      <name val="Aptos"/>
    </font>
    <font>
      <sz val="11"/>
      <color rgb="FFFFFFFF"/>
      <name val="Calibri"/>
      <family val="2"/>
      <scheme val="minor"/>
    </font>
    <font>
      <b/>
      <sz val="11"/>
      <color rgb="FFFFFFFF"/>
      <name val="Calibri"/>
      <family val="2"/>
      <scheme val="minor"/>
    </font>
    <font>
      <b/>
      <sz val="20"/>
      <color rgb="FFFFFFFF"/>
      <name val="Calibri"/>
      <family val="2"/>
      <scheme val="minor"/>
    </font>
    <font>
      <i/>
      <sz val="11"/>
      <color rgb="FF17365D"/>
      <name val="Calibri"/>
      <family val="2"/>
      <scheme val="minor"/>
    </font>
    <font>
      <b/>
      <sz val="9"/>
      <color rgb="FFFFFFFF"/>
      <name val="Calibri"/>
      <family val="2"/>
      <scheme val="minor"/>
    </font>
    <font>
      <b/>
      <sz val="18"/>
      <color rgb="FFFFFFFF"/>
      <name val="Calibri"/>
      <family val="2"/>
      <scheme val="minor"/>
    </font>
    <font>
      <b/>
      <sz val="9"/>
      <color rgb="FFFFFFFF"/>
      <name val="Aptos"/>
    </font>
    <font>
      <sz val="9"/>
      <color rgb="FF243447"/>
      <name val="Aptos"/>
    </font>
    <font>
      <b/>
      <sz val="18"/>
      <color theme="0"/>
      <name val="Calibri"/>
      <family val="2"/>
      <scheme val="minor"/>
    </font>
  </fonts>
  <fills count="13">
    <fill>
      <patternFill patternType="none"/>
    </fill>
    <fill>
      <patternFill patternType="gray125"/>
    </fill>
    <fill>
      <patternFill patternType="solid">
        <fgColor rgb="FFF2F5F9"/>
        <bgColor rgb="FFF2F5F9"/>
      </patternFill>
    </fill>
    <fill>
      <patternFill patternType="solid">
        <fgColor rgb="FF1F4E79"/>
        <bgColor rgb="FF1F4E79"/>
      </patternFill>
    </fill>
    <fill>
      <patternFill patternType="solid">
        <fgColor rgb="FFE2EFDA"/>
        <bgColor rgb="FFE2EFDA"/>
      </patternFill>
    </fill>
    <fill>
      <patternFill patternType="solid">
        <fgColor rgb="FFFFFFFF"/>
        <bgColor indexed="64"/>
      </patternFill>
    </fill>
    <fill>
      <patternFill patternType="solid">
        <fgColor rgb="FF17365D"/>
        <bgColor indexed="64"/>
      </patternFill>
    </fill>
    <fill>
      <patternFill patternType="solid">
        <fgColor rgb="FFEAF2F8"/>
        <bgColor indexed="64"/>
      </patternFill>
    </fill>
    <fill>
      <patternFill patternType="solid">
        <fgColor rgb="FF2F75B5"/>
        <bgColor indexed="64"/>
      </patternFill>
    </fill>
    <fill>
      <patternFill patternType="solid">
        <fgColor rgb="FF00A6A6"/>
        <bgColor indexed="64"/>
      </patternFill>
    </fill>
    <fill>
      <patternFill patternType="solid">
        <fgColor rgb="FFC0504D"/>
        <bgColor indexed="64"/>
      </patternFill>
    </fill>
    <fill>
      <patternFill patternType="solid">
        <fgColor rgb="FFD9A441"/>
        <bgColor indexed="64"/>
      </patternFill>
    </fill>
    <fill>
      <patternFill patternType="solid">
        <fgColor rgb="FFF2F6FA"/>
        <bgColor indexed="64"/>
      </patternFill>
    </fill>
  </fills>
  <borders count="4">
    <border>
      <left/>
      <right/>
      <top/>
      <bottom/>
      <diagonal/>
    </border>
    <border>
      <left style="medium">
        <color rgb="FFBDD7EE"/>
      </left>
      <right style="medium">
        <color rgb="FFBDD7EE"/>
      </right>
      <top style="medium">
        <color rgb="FFBDD7EE"/>
      </top>
      <bottom style="medium">
        <color rgb="FFBDD7EE"/>
      </bottom>
      <diagonal/>
    </border>
    <border>
      <left style="thin">
        <color rgb="FFD9D9D9"/>
      </left>
      <right style="thin">
        <color rgb="FFD9D9D9"/>
      </right>
      <top style="thin">
        <color rgb="FFD9D9D9"/>
      </top>
      <bottom style="thin">
        <color rgb="FFD9D9D9"/>
      </bottom>
      <diagonal/>
    </border>
    <border>
      <left/>
      <right/>
      <top style="thin">
        <color rgb="FF000000"/>
      </top>
      <bottom style="double">
        <color rgb="FF000000"/>
      </bottom>
      <diagonal/>
    </border>
  </borders>
  <cellStyleXfs count="1">
    <xf numFmtId="0" fontId="0" fillId="0" borderId="0"/>
  </cellStyleXfs>
  <cellXfs count="93">
    <xf numFmtId="0" fontId="0" fillId="0" borderId="0" xfId="0"/>
    <xf numFmtId="0" fontId="5" fillId="0" borderId="0" xfId="0" applyFont="1"/>
    <xf numFmtId="0" fontId="6" fillId="3" borderId="0" xfId="0" applyFont="1" applyFill="1" applyAlignment="1">
      <alignment horizontal="left" vertical="center"/>
    </xf>
    <xf numFmtId="0" fontId="6" fillId="3" borderId="0" xfId="0" applyFont="1" applyFill="1" applyAlignment="1">
      <alignment horizontal="center" vertical="center"/>
    </xf>
    <xf numFmtId="0" fontId="7" fillId="0" borderId="2" xfId="0" applyFont="1" applyBorder="1"/>
    <xf numFmtId="164" fontId="7" fillId="0" borderId="2" xfId="0" applyNumberFormat="1" applyFont="1" applyBorder="1" applyAlignment="1">
      <alignment horizontal="right" vertical="center"/>
    </xf>
    <xf numFmtId="0" fontId="8" fillId="0" borderId="2" xfId="0" applyFont="1" applyBorder="1" applyAlignment="1">
      <alignment horizontal="left" vertical="center"/>
    </xf>
    <xf numFmtId="165" fontId="7" fillId="0" borderId="2" xfId="0" applyNumberFormat="1" applyFont="1" applyBorder="1" applyAlignment="1">
      <alignment horizontal="right" vertical="center"/>
    </xf>
    <xf numFmtId="167" fontId="7" fillId="0" borderId="2" xfId="0" applyNumberFormat="1" applyFont="1" applyBorder="1" applyAlignment="1">
      <alignment horizontal="right" vertical="center"/>
    </xf>
    <xf numFmtId="0" fontId="6" fillId="3"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2" xfId="0" applyFont="1" applyBorder="1"/>
    <xf numFmtId="164" fontId="8" fillId="0" borderId="2" xfId="0" applyNumberFormat="1" applyFont="1" applyBorder="1" applyAlignment="1">
      <alignment horizontal="right" vertical="center"/>
    </xf>
    <xf numFmtId="166" fontId="8" fillId="0" borderId="2" xfId="0" applyNumberFormat="1" applyFont="1" applyBorder="1" applyAlignment="1">
      <alignment horizontal="center" vertical="center"/>
    </xf>
    <xf numFmtId="168" fontId="7" fillId="0" borderId="2" xfId="0" applyNumberFormat="1" applyFont="1" applyBorder="1" applyAlignment="1">
      <alignment horizontal="right" vertical="center"/>
    </xf>
    <xf numFmtId="166" fontId="7" fillId="0" borderId="2" xfId="0" applyNumberFormat="1" applyFont="1" applyBorder="1" applyAlignment="1">
      <alignment horizontal="right" vertical="center"/>
    </xf>
    <xf numFmtId="0" fontId="7" fillId="0" borderId="3" xfId="0" applyFont="1" applyBorder="1"/>
    <xf numFmtId="164" fontId="7" fillId="0" borderId="3" xfId="0" applyNumberFormat="1" applyFont="1" applyBorder="1" applyAlignment="1">
      <alignment horizontal="right" vertical="center"/>
    </xf>
    <xf numFmtId="166" fontId="7" fillId="0" borderId="3" xfId="0" applyNumberFormat="1" applyFont="1" applyBorder="1" applyAlignment="1">
      <alignment horizontal="center" vertical="center"/>
    </xf>
    <xf numFmtId="165" fontId="7" fillId="0" borderId="3" xfId="0" applyNumberFormat="1" applyFont="1" applyBorder="1" applyAlignment="1">
      <alignment horizontal="right" vertical="center"/>
    </xf>
    <xf numFmtId="168" fontId="7" fillId="0" borderId="3" xfId="0" applyNumberFormat="1" applyFont="1" applyBorder="1" applyAlignment="1">
      <alignment horizontal="right" vertical="center"/>
    </xf>
    <xf numFmtId="167" fontId="7" fillId="0" borderId="3" xfId="0" applyNumberFormat="1" applyFont="1" applyBorder="1" applyAlignment="1">
      <alignment horizontal="right" vertical="center"/>
    </xf>
    <xf numFmtId="166" fontId="7" fillId="0" borderId="3" xfId="0" applyNumberFormat="1" applyFont="1" applyBorder="1" applyAlignment="1">
      <alignment horizontal="right" vertical="center"/>
    </xf>
    <xf numFmtId="0" fontId="7" fillId="0" borderId="3" xfId="0" applyFont="1" applyBorder="1" applyAlignment="1">
      <alignment horizontal="center" vertical="center"/>
    </xf>
    <xf numFmtId="0" fontId="8" fillId="0" borderId="2" xfId="0" applyFont="1" applyBorder="1" applyAlignment="1">
      <alignment horizontal="center" vertical="center"/>
    </xf>
    <xf numFmtId="4" fontId="8" fillId="0" borderId="2" xfId="0" applyNumberFormat="1" applyFont="1" applyBorder="1" applyAlignment="1">
      <alignment horizontal="right" vertical="center"/>
    </xf>
    <xf numFmtId="3" fontId="8" fillId="0" borderId="2" xfId="0" applyNumberFormat="1" applyFont="1" applyBorder="1" applyAlignment="1">
      <alignment horizontal="right" vertical="center"/>
    </xf>
    <xf numFmtId="169" fontId="7" fillId="0" borderId="2" xfId="0" applyNumberFormat="1" applyFont="1" applyBorder="1" applyAlignment="1">
      <alignment horizontal="right" vertical="center"/>
    </xf>
    <xf numFmtId="0" fontId="9" fillId="4" borderId="2" xfId="0" applyFont="1" applyFill="1" applyBorder="1" applyAlignment="1">
      <alignment horizontal="center" vertical="center"/>
    </xf>
    <xf numFmtId="3" fontId="7" fillId="0" borderId="2" xfId="0" applyNumberFormat="1" applyFont="1" applyBorder="1" applyAlignment="1">
      <alignment horizontal="right" vertical="center"/>
    </xf>
    <xf numFmtId="170" fontId="7" fillId="0" borderId="2" xfId="0" applyNumberFormat="1" applyFont="1" applyBorder="1" applyAlignment="1">
      <alignment horizontal="right" vertical="center"/>
    </xf>
    <xf numFmtId="0" fontId="0" fillId="0" borderId="0" xfId="0" pivotButton="1"/>
    <xf numFmtId="0" fontId="0" fillId="0" borderId="0" xfId="0" applyAlignment="1">
      <alignment horizontal="left"/>
    </xf>
    <xf numFmtId="171" fontId="0" fillId="0" borderId="0" xfId="0" applyNumberFormat="1"/>
    <xf numFmtId="0" fontId="1" fillId="0" borderId="0" xfId="0" applyFont="1"/>
    <xf numFmtId="0" fontId="0" fillId="0" borderId="0" xfId="0"/>
    <xf numFmtId="0" fontId="8" fillId="0" borderId="2" xfId="0" applyFont="1" applyBorder="1" applyAlignment="1">
      <alignment horizontal="left" vertical="center"/>
    </xf>
    <xf numFmtId="0" fontId="0" fillId="0" borderId="2" xfId="0" applyBorder="1"/>
    <xf numFmtId="167" fontId="7" fillId="0" borderId="2" xfId="0" applyNumberFormat="1" applyFont="1" applyBorder="1" applyAlignment="1">
      <alignment horizontal="right" vertical="center"/>
    </xf>
    <xf numFmtId="0" fontId="6" fillId="3" borderId="0" xfId="0" applyFont="1" applyFill="1" applyAlignment="1">
      <alignment horizontal="left" vertical="center"/>
    </xf>
    <xf numFmtId="165" fontId="7" fillId="0" borderId="2" xfId="0" applyNumberFormat="1" applyFont="1" applyBorder="1" applyAlignment="1">
      <alignment horizontal="right" vertical="center"/>
    </xf>
    <xf numFmtId="166" fontId="4" fillId="2" borderId="1" xfId="0" applyNumberFormat="1" applyFont="1" applyFill="1" applyBorder="1" applyAlignment="1">
      <alignment horizontal="center" vertical="center"/>
    </xf>
    <xf numFmtId="0" fontId="0" fillId="0" borderId="1" xfId="0" applyBorder="1"/>
    <xf numFmtId="0" fontId="3" fillId="2" borderId="1" xfId="0" applyFont="1" applyFill="1" applyBorder="1" applyAlignment="1">
      <alignment horizontal="center" vertical="center"/>
    </xf>
    <xf numFmtId="167" fontId="4" fillId="2" borderId="1" xfId="0" applyNumberFormat="1" applyFont="1" applyFill="1" applyBorder="1" applyAlignment="1">
      <alignment horizontal="center" vertical="center"/>
    </xf>
    <xf numFmtId="164" fontId="7" fillId="0" borderId="2" xfId="0" applyNumberFormat="1" applyFont="1" applyBorder="1" applyAlignment="1">
      <alignment horizontal="right" vertical="center"/>
    </xf>
    <xf numFmtId="0" fontId="2" fillId="0" borderId="0" xfId="0" applyFont="1"/>
    <xf numFmtId="164"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0" fontId="6" fillId="3" borderId="0" xfId="0" applyFont="1" applyFill="1" applyAlignment="1">
      <alignment horizontal="center" vertical="center"/>
    </xf>
    <xf numFmtId="0" fontId="11" fillId="5" borderId="0" xfId="0" applyFont="1" applyFill="1"/>
    <xf numFmtId="0" fontId="13" fillId="6" borderId="0" xfId="0" applyFont="1" applyFill="1"/>
    <xf numFmtId="0" fontId="14" fillId="6" borderId="0" xfId="0" applyFont="1" applyFill="1"/>
    <xf numFmtId="0" fontId="15" fillId="7" borderId="0" xfId="0" applyFont="1" applyFill="1"/>
    <xf numFmtId="0" fontId="12" fillId="8" borderId="0" xfId="0" applyFont="1" applyFill="1" applyAlignment="1">
      <alignment horizontal="center" vertical="center"/>
    </xf>
    <xf numFmtId="0" fontId="16" fillId="8" borderId="0" xfId="0" applyFont="1" applyFill="1" applyAlignment="1">
      <alignment horizontal="center" vertical="center"/>
    </xf>
    <xf numFmtId="172" fontId="17" fillId="8" borderId="0" xfId="0" applyNumberFormat="1" applyFont="1" applyFill="1" applyAlignment="1">
      <alignment horizontal="center" vertical="center"/>
    </xf>
    <xf numFmtId="0" fontId="12" fillId="9" borderId="0" xfId="0" applyFont="1" applyFill="1" applyAlignment="1">
      <alignment horizontal="center" vertical="center"/>
    </xf>
    <xf numFmtId="0" fontId="16" fillId="9" borderId="0" xfId="0" applyFont="1" applyFill="1" applyAlignment="1">
      <alignment horizontal="center" vertical="center"/>
    </xf>
    <xf numFmtId="172" fontId="17" fillId="9" borderId="0" xfId="0" applyNumberFormat="1" applyFont="1" applyFill="1" applyAlignment="1">
      <alignment horizontal="center" vertical="center"/>
    </xf>
    <xf numFmtId="0" fontId="12" fillId="10" borderId="0" xfId="0" applyFont="1" applyFill="1" applyAlignment="1">
      <alignment horizontal="center" vertical="center"/>
    </xf>
    <xf numFmtId="0" fontId="16" fillId="10" borderId="0" xfId="0" applyFont="1" applyFill="1" applyAlignment="1">
      <alignment horizontal="center" vertical="center"/>
    </xf>
    <xf numFmtId="0" fontId="12" fillId="11" borderId="0" xfId="0" applyFont="1" applyFill="1" applyAlignment="1">
      <alignment horizontal="center" vertical="center"/>
    </xf>
    <xf numFmtId="0" fontId="16" fillId="11" borderId="0" xfId="0" applyFont="1" applyFill="1" applyAlignment="1">
      <alignment horizontal="center" vertical="center"/>
    </xf>
    <xf numFmtId="167" fontId="17" fillId="11" borderId="0" xfId="0" applyNumberFormat="1" applyFont="1" applyFill="1" applyAlignment="1">
      <alignment horizontal="center" vertical="center"/>
    </xf>
    <xf numFmtId="172" fontId="17" fillId="11" borderId="0" xfId="0" applyNumberFormat="1" applyFont="1" applyFill="1" applyAlignment="1">
      <alignment horizontal="center" vertical="center"/>
    </xf>
    <xf numFmtId="172" fontId="17" fillId="10" borderId="0" xfId="0" applyNumberFormat="1" applyFont="1" applyFill="1" applyAlignment="1">
      <alignment horizontal="center" vertical="center"/>
    </xf>
    <xf numFmtId="0" fontId="12" fillId="6" borderId="0" xfId="0" applyFont="1" applyFill="1" applyAlignment="1">
      <alignment horizontal="center" vertical="center"/>
    </xf>
    <xf numFmtId="0" fontId="16" fillId="6" borderId="0" xfId="0" applyFont="1" applyFill="1" applyAlignment="1">
      <alignment horizontal="center" vertical="center"/>
    </xf>
    <xf numFmtId="3" fontId="17" fillId="6" borderId="0" xfId="0" applyNumberFormat="1" applyFont="1" applyFill="1" applyAlignment="1">
      <alignment horizontal="center" vertical="center"/>
    </xf>
    <xf numFmtId="166" fontId="17" fillId="11" borderId="0" xfId="0" applyNumberFormat="1" applyFont="1" applyFill="1" applyAlignment="1">
      <alignment horizontal="center" vertical="center"/>
    </xf>
    <xf numFmtId="174" fontId="17" fillId="10" borderId="0" xfId="0" applyNumberFormat="1" applyFont="1" applyFill="1" applyAlignment="1">
      <alignment horizontal="center" vertical="center"/>
    </xf>
    <xf numFmtId="0" fontId="0" fillId="0" borderId="0" xfId="0" applyAlignment="1">
      <alignment wrapText="1"/>
    </xf>
    <xf numFmtId="0" fontId="18" fillId="8" borderId="0" xfId="0" applyFont="1" applyFill="1" applyAlignment="1">
      <alignment horizontal="center" wrapText="1"/>
    </xf>
    <xf numFmtId="0" fontId="19" fillId="5" borderId="0" xfId="0" applyFont="1" applyFill="1" applyAlignment="1">
      <alignment wrapText="1"/>
    </xf>
    <xf numFmtId="0" fontId="19" fillId="5" borderId="0" xfId="0" applyFont="1" applyFill="1" applyAlignment="1">
      <alignment vertical="center"/>
    </xf>
    <xf numFmtId="0" fontId="19" fillId="5" borderId="0" xfId="0" applyFont="1" applyFill="1"/>
    <xf numFmtId="172" fontId="19" fillId="5" borderId="0" xfId="0" applyNumberFormat="1" applyFont="1" applyFill="1"/>
    <xf numFmtId="0" fontId="19" fillId="12" borderId="0" xfId="0" applyFont="1" applyFill="1" applyAlignment="1">
      <alignment vertical="center"/>
    </xf>
    <xf numFmtId="0" fontId="19" fillId="12" borderId="0" xfId="0" applyFont="1" applyFill="1"/>
    <xf numFmtId="0" fontId="18" fillId="8" borderId="0" xfId="0" applyFont="1" applyFill="1" applyAlignment="1">
      <alignment wrapText="1"/>
    </xf>
    <xf numFmtId="172" fontId="19" fillId="5" borderId="0" xfId="0" applyNumberFormat="1" applyFont="1" applyFill="1" applyAlignment="1">
      <alignment horizontal="right" vertical="center"/>
    </xf>
    <xf numFmtId="172" fontId="19" fillId="12" borderId="0" xfId="0" applyNumberFormat="1" applyFont="1" applyFill="1" applyAlignment="1">
      <alignment horizontal="right" vertical="center"/>
    </xf>
    <xf numFmtId="167" fontId="19" fillId="5" borderId="0" xfId="0" applyNumberFormat="1" applyFont="1" applyFill="1" applyAlignment="1">
      <alignment horizontal="right"/>
    </xf>
    <xf numFmtId="167" fontId="19" fillId="12" borderId="0" xfId="0" applyNumberFormat="1" applyFont="1" applyFill="1" applyAlignment="1">
      <alignment horizontal="right"/>
    </xf>
    <xf numFmtId="172" fontId="19" fillId="5" borderId="0" xfId="0" applyNumberFormat="1" applyFont="1" applyFill="1" applyAlignment="1">
      <alignment horizontal="right"/>
    </xf>
    <xf numFmtId="172" fontId="19" fillId="12" borderId="0" xfId="0" applyNumberFormat="1" applyFont="1" applyFill="1" applyAlignment="1">
      <alignment horizontal="right"/>
    </xf>
    <xf numFmtId="0" fontId="19" fillId="12" borderId="0" xfId="0" applyFont="1" applyFill="1" applyAlignment="1">
      <alignment horizontal="right"/>
    </xf>
    <xf numFmtId="0" fontId="19" fillId="5" borderId="0" xfId="0" applyFont="1" applyFill="1" applyAlignment="1">
      <alignment horizontal="right"/>
    </xf>
    <xf numFmtId="3" fontId="19" fillId="5" borderId="0" xfId="0" applyNumberFormat="1" applyFont="1" applyFill="1" applyAlignment="1">
      <alignment horizontal="right"/>
    </xf>
    <xf numFmtId="3" fontId="19" fillId="12" borderId="0" xfId="0" applyNumberFormat="1" applyFont="1" applyFill="1" applyAlignment="1">
      <alignment horizontal="right"/>
    </xf>
    <xf numFmtId="173" fontId="20" fillId="10" borderId="0" xfId="0" applyNumberFormat="1" applyFont="1" applyFill="1" applyAlignment="1">
      <alignment horizontal="center" vertical="center"/>
    </xf>
    <xf numFmtId="0" fontId="10" fillId="10" borderId="0" xfId="0" applyFont="1" applyFill="1" applyAlignment="1">
      <alignment horizontal="center" vertical="center"/>
    </xf>
  </cellXfs>
  <cellStyles count="1">
    <cellStyle name="Normal" xfId="0" builtinId="0"/>
  </cellStyles>
  <dxfs count="6">
    <dxf>
      <font>
        <b/>
        <color rgb="FFC00000"/>
      </font>
      <fill>
        <patternFill patternType="solid">
          <fgColor rgb="FFFCE4D6"/>
          <bgColor rgb="FFFCE4D6"/>
        </patternFill>
      </fill>
    </dxf>
    <dxf>
      <font>
        <b/>
        <color rgb="FF375623"/>
      </font>
      <fill>
        <patternFill patternType="solid">
          <fgColor rgb="FFE2EFDA"/>
          <bgColor rgb="FFE2EFDA"/>
        </patternFill>
      </fill>
    </dxf>
    <dxf>
      <font>
        <b/>
        <color rgb="FFC00000"/>
      </font>
      <fill>
        <patternFill patternType="solid">
          <fgColor rgb="FFFCE4D6"/>
          <bgColor rgb="FFFCE4D6"/>
        </patternFill>
      </fill>
    </dxf>
    <dxf>
      <font>
        <b/>
        <color rgb="FF375623"/>
      </font>
      <fill>
        <patternFill patternType="solid">
          <fgColor rgb="FFE2EFDA"/>
          <bgColor rgb="FFE2EFDA"/>
        </patternFill>
      </fill>
    </dxf>
    <dxf>
      <font>
        <b/>
        <color rgb="FFC00000"/>
      </font>
      <fill>
        <patternFill patternType="solid">
          <fgColor rgb="FFFCE4D6"/>
          <bgColor rgb="FFFCE4D6"/>
        </patternFill>
      </fill>
    </dxf>
    <dxf>
      <font>
        <b/>
        <color rgb="FF375623"/>
      </font>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 vs EAC by Package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'Package Dashboard'!$C$25</c:f>
              <c:strCache>
                <c:ptCount val="1"/>
                <c:pt idx="0">
                  <c:v>BAC</c:v>
                </c:pt>
              </c:strCache>
            </c:strRef>
          </c:tx>
          <c:spPr>
            <a:solidFill>
              <a:schemeClr val="accent1"/>
            </a:solidFill>
            <a:ln>
              <a:noFill/>
            </a:ln>
            <a:effectLst/>
          </c:spPr>
          <c:invertIfNegative val="0"/>
          <c:cat>
            <c:strRef>
              <c:f>'Package Dashboard'!$B$26:$B$35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'Package Dashboard'!$C$26:$C$35</c:f>
              <c:numCache>
                <c:formatCode>"$"#,##0,,"M"</c:formatCode>
                <c:ptCount val="10"/>
                <c:pt idx="0">
                  <c:v>75235645.229999989</c:v>
                </c:pt>
                <c:pt idx="1">
                  <c:v>195263315.55000001</c:v>
                </c:pt>
                <c:pt idx="2">
                  <c:v>144054576.04000002</c:v>
                </c:pt>
                <c:pt idx="3">
                  <c:v>160681709.84999999</c:v>
                </c:pt>
                <c:pt idx="4">
                  <c:v>105552444.97</c:v>
                </c:pt>
                <c:pt idx="5">
                  <c:v>90251338.569999993</c:v>
                </c:pt>
                <c:pt idx="6">
                  <c:v>116803347.77999999</c:v>
                </c:pt>
                <c:pt idx="7">
                  <c:v>91714200.62999998</c:v>
                </c:pt>
                <c:pt idx="8">
                  <c:v>105210787.58999999</c:v>
                </c:pt>
                <c:pt idx="9">
                  <c:v>63756785.480000004</c:v>
                </c:pt>
              </c:numCache>
            </c:numRef>
          </c:val>
          <c:extLst>
            <c:ext xmlns:c16="http://schemas.microsoft.com/office/drawing/2014/chart" uri="{C3380CC4-5D6E-409C-BE32-E72D297353CC}">
              <c16:uniqueId val="{00000000-97F4-4F26-BE11-12D92BB5CA91}"/>
            </c:ext>
          </c:extLst>
        </c:ser>
        <c:ser>
          <c:idx val="1"/>
          <c:order val="1"/>
          <c:tx>
            <c:strRef>
              <c:f>'Package Dashboard'!$D$25</c:f>
              <c:strCache>
                <c:ptCount val="1"/>
                <c:pt idx="0">
                  <c:v>EAC</c:v>
                </c:pt>
              </c:strCache>
            </c:strRef>
          </c:tx>
          <c:spPr>
            <a:solidFill>
              <a:schemeClr val="accent2"/>
            </a:solidFill>
            <a:ln>
              <a:noFill/>
            </a:ln>
            <a:effectLst/>
          </c:spPr>
          <c:invertIfNegative val="0"/>
          <c:cat>
            <c:strRef>
              <c:f>'Package Dashboard'!$B$26:$B$35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'Package Dashboard'!$D$26:$D$35</c:f>
              <c:numCache>
                <c:formatCode>"$"#,##0,,"M"</c:formatCode>
                <c:ptCount val="10"/>
                <c:pt idx="0">
                  <c:v>101601247.0243904</c:v>
                </c:pt>
                <c:pt idx="1">
                  <c:v>111410640.24324326</c:v>
                </c:pt>
                <c:pt idx="2">
                  <c:v>124223274.47058834</c:v>
                </c:pt>
                <c:pt idx="3">
                  <c:v>134370768.34426233</c:v>
                </c:pt>
                <c:pt idx="4">
                  <c:v>149681670.18181819</c:v>
                </c:pt>
                <c:pt idx="5">
                  <c:v>159583006.55769232</c:v>
                </c:pt>
                <c:pt idx="6">
                  <c:v>175846610.16666672</c:v>
                </c:pt>
                <c:pt idx="7">
                  <c:v>184123330.28888869</c:v>
                </c:pt>
                <c:pt idx="8">
                  <c:v>202240471.29999983</c:v>
                </c:pt>
                <c:pt idx="9">
                  <c:v>102298324.14102563</c:v>
                </c:pt>
              </c:numCache>
            </c:numRef>
          </c:val>
          <c:extLst>
            <c:ext xmlns:c16="http://schemas.microsoft.com/office/drawing/2014/chart" uri="{C3380CC4-5D6E-409C-BE32-E72D297353CC}">
              <c16:uniqueId val="{00000001-97F4-4F26-BE11-12D92BB5CA91}"/>
            </c:ext>
          </c:extLst>
        </c:ser>
        <c:dLbls>
          <c:showLegendKey val="0"/>
          <c:showVal val="0"/>
          <c:showCatName val="0"/>
          <c:showSerName val="0"/>
          <c:showPercent val="0"/>
          <c:showBubbleSize val="0"/>
        </c:dLbls>
        <c:gapWidth val="219"/>
        <c:overlap val="-27"/>
        <c:axId val="1487541504"/>
        <c:axId val="2065921824"/>
      </c:barChart>
      <c:catAx>
        <c:axId val="14875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21824"/>
        <c:crosses val="autoZero"/>
        <c:auto val="1"/>
        <c:lblAlgn val="ctr"/>
        <c:lblOffset val="100"/>
        <c:noMultiLvlLbl val="0"/>
      </c:catAx>
      <c:valAx>
        <c:axId val="2065921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4150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Performance Index by Package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'Package Dashboard'!$G$25</c:f>
              <c:strCache>
                <c:ptCount val="1"/>
                <c:pt idx="0">
                  <c:v>CPI</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'Package Dashboard'!$F$26:$F$35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'Package Dashboard'!$G$26:$G$35</c:f>
              <c:numCache>
                <c:formatCode>0.000</c:formatCode>
                <c:ptCount val="10"/>
                <c:pt idx="0">
                  <c:v>0.74049923040746657</c:v>
                </c:pt>
                <c:pt idx="1">
                  <c:v>1.752645125489638</c:v>
                </c:pt>
                <c:pt idx="2">
                  <c:v>1.1596423991713971</c:v>
                </c:pt>
                <c:pt idx="3">
                  <c:v>1.1958085216743581</c:v>
                </c:pt>
                <c:pt idx="4">
                  <c:v>0.70517949754158638</c:v>
                </c:pt>
                <c:pt idx="5">
                  <c:v>0.56554479400268975</c:v>
                </c:pt>
                <c:pt idx="6">
                  <c:v>0.66423428731036804</c:v>
                </c:pt>
                <c:pt idx="7">
                  <c:v>0.49811287079209787</c:v>
                </c:pt>
                <c:pt idx="8">
                  <c:v>0.52022617883406841</c:v>
                </c:pt>
                <c:pt idx="9">
                  <c:v>0.62324369451161943</c:v>
                </c:pt>
              </c:numCache>
            </c:numRef>
          </c:val>
          <c:extLst>
            <c:ext xmlns:c16="http://schemas.microsoft.com/office/drawing/2014/chart" uri="{C3380CC4-5D6E-409C-BE32-E72D297353CC}">
              <c16:uniqueId val="{00000000-1C4B-4834-A053-37FA3193ED86}"/>
            </c:ext>
          </c:extLst>
        </c:ser>
        <c:dLbls>
          <c:showLegendKey val="0"/>
          <c:showVal val="0"/>
          <c:showCatName val="0"/>
          <c:showSerName val="0"/>
          <c:showPercent val="0"/>
          <c:showBubbleSize val="0"/>
        </c:dLbls>
        <c:gapWidth val="182"/>
        <c:axId val="1563588336"/>
        <c:axId val="2065909824"/>
      </c:barChart>
      <c:catAx>
        <c:axId val="156358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09824"/>
        <c:crosses val="autoZero"/>
        <c:auto val="1"/>
        <c:lblAlgn val="ctr"/>
        <c:lblOffset val="100"/>
        <c:noMultiLvlLbl val="0"/>
      </c:catAx>
      <c:valAx>
        <c:axId val="206590982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8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Certified Amount by Payment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8451744017958878"/>
          <c:y val="0.22432341980720466"/>
          <c:w val="0.22232581078553085"/>
          <c:h val="0.53682842447823098"/>
        </c:manualLayout>
      </c:layout>
      <c:doughnutChart>
        <c:varyColors val="1"/>
        <c:ser>
          <c:idx val="0"/>
          <c:order val="0"/>
          <c:tx>
            <c:strRef>
              <c:f>'Payment Dashboard'!$C$25</c:f>
              <c:strCache>
                <c:ptCount val="1"/>
                <c:pt idx="0">
                  <c:v>Certified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4FF-4DC7-A358-66F499109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04FF-4DC7-A358-66F499109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4FF-4DC7-A358-66F499109B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04FF-4DC7-A358-66F499109B02}"/>
              </c:ext>
            </c:extLst>
          </c:dPt>
          <c:dLbls>
            <c:dLbl>
              <c:idx val="0"/>
              <c:layout>
                <c:manualLayout>
                  <c:x val="8.4233261339092799E-2"/>
                  <c:y val="-0.1043024771838331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FF-4DC7-A358-66F499109B02}"/>
                </c:ext>
              </c:extLst>
            </c:dLbl>
            <c:dLbl>
              <c:idx val="1"/>
              <c:layout>
                <c:manualLayout>
                  <c:x val="0.12958963282937358"/>
                  <c:y val="4.693611473272495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FF-4DC7-A358-66F499109B02}"/>
                </c:ext>
              </c:extLst>
            </c:dLbl>
            <c:dLbl>
              <c:idx val="2"/>
              <c:layout>
                <c:manualLayout>
                  <c:x val="-3.0237580993520519E-2"/>
                  <c:y val="7.822685788787493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4FF-4DC7-A358-66F499109B02}"/>
                </c:ext>
              </c:extLst>
            </c:dLbl>
            <c:dLbl>
              <c:idx val="3"/>
              <c:layout>
                <c:manualLayout>
                  <c:x val="-7.775377969762419E-2"/>
                  <c:y val="-6.258148631029987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4FF-4DC7-A358-66F499109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Dashboard'!$B$26:$B$29</c:f>
              <c:strCache>
                <c:ptCount val="4"/>
                <c:pt idx="0">
                  <c:v>Approved Pending Payment</c:v>
                </c:pt>
                <c:pt idx="1">
                  <c:v>Disputed</c:v>
                </c:pt>
                <c:pt idx="2">
                  <c:v>Paid</c:v>
                </c:pt>
                <c:pt idx="3">
                  <c:v>Under Review</c:v>
                </c:pt>
              </c:strCache>
            </c:strRef>
          </c:cat>
          <c:val>
            <c:numRef>
              <c:f>'Payment Dashboard'!$C$26:$C$29</c:f>
              <c:numCache>
                <c:formatCode>"$"#,##0,,"M"</c:formatCode>
                <c:ptCount val="4"/>
                <c:pt idx="0">
                  <c:v>119669669.14999999</c:v>
                </c:pt>
                <c:pt idx="1">
                  <c:v>29429862.290000003</c:v>
                </c:pt>
                <c:pt idx="2">
                  <c:v>594270538.80999982</c:v>
                </c:pt>
                <c:pt idx="3">
                  <c:v>82083656.289999992</c:v>
                </c:pt>
              </c:numCache>
            </c:numRef>
          </c:val>
          <c:extLst>
            <c:ext xmlns:c16="http://schemas.microsoft.com/office/drawing/2014/chart" uri="{C3380CC4-5D6E-409C-BE32-E72D297353CC}">
              <c16:uniqueId val="{00000000-04FF-4DC7-A358-66F499109B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Status by Package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'Payment Dashboard'!$F$25</c:f>
              <c:strCache>
                <c:ptCount val="1"/>
                <c:pt idx="0">
                  <c:v>Pending</c:v>
                </c:pt>
              </c:strCache>
            </c:strRef>
          </c:tx>
          <c:spPr>
            <a:solidFill>
              <a:schemeClr val="accent1"/>
            </a:solidFill>
            <a:ln>
              <a:noFill/>
            </a:ln>
            <a:effectLst/>
          </c:spPr>
          <c:invertIfNegative val="0"/>
          <c:cat>
            <c:strRef>
              <c:f>'Payment Dashboard'!$E$26:$E$35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'Payment Dashboard'!$F$26:$F$35</c:f>
              <c:numCache>
                <c:formatCode>"$"#,##0,,"M"</c:formatCode>
                <c:ptCount val="10"/>
                <c:pt idx="0">
                  <c:v>13304816.759999996</c:v>
                </c:pt>
                <c:pt idx="1">
                  <c:v>12845642.529999996</c:v>
                </c:pt>
                <c:pt idx="2">
                  <c:v>11747320.550000003</c:v>
                </c:pt>
                <c:pt idx="3">
                  <c:v>10257677.480000002</c:v>
                </c:pt>
                <c:pt idx="4">
                  <c:v>14830241.76</c:v>
                </c:pt>
                <c:pt idx="5">
                  <c:v>10915051.670000002</c:v>
                </c:pt>
                <c:pt idx="6">
                  <c:v>12417553.470000003</c:v>
                </c:pt>
                <c:pt idx="7">
                  <c:v>11831676.939999994</c:v>
                </c:pt>
                <c:pt idx="8">
                  <c:v>10952569.799999991</c:v>
                </c:pt>
                <c:pt idx="9">
                  <c:v>10567118.190000001</c:v>
                </c:pt>
              </c:numCache>
            </c:numRef>
          </c:val>
          <c:extLst>
            <c:ext xmlns:c16="http://schemas.microsoft.com/office/drawing/2014/chart" uri="{C3380CC4-5D6E-409C-BE32-E72D297353CC}">
              <c16:uniqueId val="{00000000-165A-4F07-8BB0-C75F4C8204BE}"/>
            </c:ext>
          </c:extLst>
        </c:ser>
        <c:ser>
          <c:idx val="1"/>
          <c:order val="1"/>
          <c:tx>
            <c:strRef>
              <c:f>'Payment Dashboard'!$G$25</c:f>
              <c:strCache>
                <c:ptCount val="1"/>
                <c:pt idx="0">
                  <c:v>Disputed</c:v>
                </c:pt>
              </c:strCache>
            </c:strRef>
          </c:tx>
          <c:spPr>
            <a:solidFill>
              <a:schemeClr val="accent2"/>
            </a:solidFill>
            <a:ln>
              <a:noFill/>
            </a:ln>
            <a:effectLst/>
          </c:spPr>
          <c:invertIfNegative val="0"/>
          <c:cat>
            <c:strRef>
              <c:f>'Payment Dashboard'!$E$26:$E$35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'Payment Dashboard'!$G$26:$G$35</c:f>
              <c:numCache>
                <c:formatCode>"$"#,##0,,"M"</c:formatCode>
                <c:ptCount val="10"/>
                <c:pt idx="0">
                  <c:v>1287885.8400000001</c:v>
                </c:pt>
                <c:pt idx="1">
                  <c:v>2169609.25</c:v>
                </c:pt>
                <c:pt idx="2">
                  <c:v>2522079.5499999998</c:v>
                </c:pt>
                <c:pt idx="3">
                  <c:v>4103925.8500000006</c:v>
                </c:pt>
                <c:pt idx="4">
                  <c:v>2999648.9900000007</c:v>
                </c:pt>
                <c:pt idx="5">
                  <c:v>3443588.41</c:v>
                </c:pt>
                <c:pt idx="6">
                  <c:v>2894960.21</c:v>
                </c:pt>
                <c:pt idx="7">
                  <c:v>3472290.9099999992</c:v>
                </c:pt>
                <c:pt idx="8">
                  <c:v>3023804.75</c:v>
                </c:pt>
                <c:pt idx="9">
                  <c:v>3512068.53</c:v>
                </c:pt>
              </c:numCache>
            </c:numRef>
          </c:val>
          <c:extLst>
            <c:ext xmlns:c16="http://schemas.microsoft.com/office/drawing/2014/chart" uri="{C3380CC4-5D6E-409C-BE32-E72D297353CC}">
              <c16:uniqueId val="{00000001-165A-4F07-8BB0-C75F4C8204BE}"/>
            </c:ext>
          </c:extLst>
        </c:ser>
        <c:ser>
          <c:idx val="2"/>
          <c:order val="2"/>
          <c:tx>
            <c:strRef>
              <c:f>'Payment Dashboard'!$H$25</c:f>
              <c:strCache>
                <c:ptCount val="1"/>
                <c:pt idx="0">
                  <c:v>Paid</c:v>
                </c:pt>
              </c:strCache>
            </c:strRef>
          </c:tx>
          <c:spPr>
            <a:solidFill>
              <a:schemeClr val="accent3"/>
            </a:solidFill>
            <a:ln>
              <a:noFill/>
            </a:ln>
            <a:effectLst/>
          </c:spPr>
          <c:invertIfNegative val="0"/>
          <c:cat>
            <c:strRef>
              <c:f>'Payment Dashboard'!$E$26:$E$35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'Payment Dashboard'!$H$26:$H$35</c:f>
              <c:numCache>
                <c:formatCode>"$"#,##0,,"M"</c:formatCode>
                <c:ptCount val="10"/>
                <c:pt idx="0">
                  <c:v>61646575.289999977</c:v>
                </c:pt>
                <c:pt idx="1">
                  <c:v>57184025.060000032</c:v>
                </c:pt>
                <c:pt idx="2">
                  <c:v>62241962.929999962</c:v>
                </c:pt>
                <c:pt idx="3">
                  <c:v>58859254.460000008</c:v>
                </c:pt>
                <c:pt idx="4">
                  <c:v>55970517.579999961</c:v>
                </c:pt>
                <c:pt idx="5">
                  <c:v>61878159.169999927</c:v>
                </c:pt>
                <c:pt idx="6">
                  <c:v>60942765.43</c:v>
                </c:pt>
                <c:pt idx="7">
                  <c:v>59724050.919999972</c:v>
                </c:pt>
                <c:pt idx="8">
                  <c:v>57560967.60999994</c:v>
                </c:pt>
                <c:pt idx="9">
                  <c:v>58262260.359999999</c:v>
                </c:pt>
              </c:numCache>
            </c:numRef>
          </c:val>
          <c:extLst>
            <c:ext xmlns:c16="http://schemas.microsoft.com/office/drawing/2014/chart" uri="{C3380CC4-5D6E-409C-BE32-E72D297353CC}">
              <c16:uniqueId val="{00000002-165A-4F07-8BB0-C75F4C8204BE}"/>
            </c:ext>
          </c:extLst>
        </c:ser>
        <c:ser>
          <c:idx val="3"/>
          <c:order val="3"/>
          <c:tx>
            <c:strRef>
              <c:f>'Payment Dashboard'!$I$25</c:f>
              <c:strCache>
                <c:ptCount val="1"/>
                <c:pt idx="0">
                  <c:v>Under Review</c:v>
                </c:pt>
              </c:strCache>
            </c:strRef>
          </c:tx>
          <c:spPr>
            <a:solidFill>
              <a:schemeClr val="accent4"/>
            </a:solidFill>
            <a:ln>
              <a:noFill/>
            </a:ln>
            <a:effectLst/>
          </c:spPr>
          <c:invertIfNegative val="0"/>
          <c:cat>
            <c:strRef>
              <c:f>'Payment Dashboard'!$E$26:$E$35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'Payment Dashboard'!$I$26:$I$35</c:f>
              <c:numCache>
                <c:formatCode>"$"#,##0,,"M"</c:formatCode>
                <c:ptCount val="10"/>
                <c:pt idx="0">
                  <c:v>7073744.669999999</c:v>
                </c:pt>
                <c:pt idx="1">
                  <c:v>10244596.940000001</c:v>
                </c:pt>
                <c:pt idx="2">
                  <c:v>7960463.6099999994</c:v>
                </c:pt>
                <c:pt idx="3">
                  <c:v>8745310.8999999966</c:v>
                </c:pt>
                <c:pt idx="4">
                  <c:v>8524510.2699999996</c:v>
                </c:pt>
                <c:pt idx="5">
                  <c:v>6746364.1600000001</c:v>
                </c:pt>
                <c:pt idx="6">
                  <c:v>8151093.7699999996</c:v>
                </c:pt>
                <c:pt idx="7">
                  <c:v>7827479.8599999985</c:v>
                </c:pt>
                <c:pt idx="8">
                  <c:v>9358846.3599999994</c:v>
                </c:pt>
                <c:pt idx="9">
                  <c:v>7451245.75</c:v>
                </c:pt>
              </c:numCache>
            </c:numRef>
          </c:val>
          <c:extLst>
            <c:ext xmlns:c16="http://schemas.microsoft.com/office/drawing/2014/chart" uri="{C3380CC4-5D6E-409C-BE32-E72D297353CC}">
              <c16:uniqueId val="{00000003-165A-4F07-8BB0-C75F4C8204BE}"/>
            </c:ext>
          </c:extLst>
        </c:ser>
        <c:dLbls>
          <c:showLegendKey val="0"/>
          <c:showVal val="0"/>
          <c:showCatName val="0"/>
          <c:showSerName val="0"/>
          <c:showPercent val="0"/>
          <c:showBubbleSize val="0"/>
        </c:dLbls>
        <c:gapWidth val="150"/>
        <c:overlap val="100"/>
        <c:axId val="1574993792"/>
        <c:axId val="2065938144"/>
      </c:barChart>
      <c:catAx>
        <c:axId val="157499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38144"/>
        <c:crosses val="autoZero"/>
        <c:auto val="1"/>
        <c:lblAlgn val="ctr"/>
        <c:lblOffset val="100"/>
        <c:noMultiLvlLbl val="0"/>
      </c:catAx>
      <c:valAx>
        <c:axId val="206593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9379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Net Certified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'Expenditure Dashboard'!$C$25</c:f>
              <c:strCache>
                <c:ptCount val="1"/>
                <c:pt idx="0">
                  <c:v>Net Certified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'Expenditure Dashboard'!$B$26:$B$36</c:f>
              <c:strCache>
                <c:ptCount val="11"/>
                <c:pt idx="0">
                  <c:v>2024-Q1</c:v>
                </c:pt>
                <c:pt idx="1">
                  <c:v>2024-Q2</c:v>
                </c:pt>
                <c:pt idx="2">
                  <c:v>2024-Q3</c:v>
                </c:pt>
                <c:pt idx="3">
                  <c:v>2024-Q4</c:v>
                </c:pt>
                <c:pt idx="4">
                  <c:v>2025-Q1</c:v>
                </c:pt>
                <c:pt idx="5">
                  <c:v>2025-Q2</c:v>
                </c:pt>
                <c:pt idx="6">
                  <c:v>2025-Q3</c:v>
                </c:pt>
                <c:pt idx="7">
                  <c:v>2025-Q4</c:v>
                </c:pt>
                <c:pt idx="8">
                  <c:v>2026-Q1</c:v>
                </c:pt>
                <c:pt idx="9">
                  <c:v>2026-Q2</c:v>
                </c:pt>
                <c:pt idx="10">
                  <c:v>2026-Q3</c:v>
                </c:pt>
              </c:strCache>
            </c:strRef>
          </c:cat>
          <c:val>
            <c:numRef>
              <c:f>'Expenditure Dashboard'!$C$26:$C$36</c:f>
              <c:numCache>
                <c:formatCode>"$"#,##0,,"M"</c:formatCode>
                <c:ptCount val="11"/>
                <c:pt idx="0">
                  <c:v>64314000.830000028</c:v>
                </c:pt>
                <c:pt idx="1">
                  <c:v>75038804.159999967</c:v>
                </c:pt>
                <c:pt idx="2">
                  <c:v>78205264.800000042</c:v>
                </c:pt>
                <c:pt idx="3">
                  <c:v>76182992.010000035</c:v>
                </c:pt>
                <c:pt idx="4">
                  <c:v>78563791.130000085</c:v>
                </c:pt>
                <c:pt idx="5">
                  <c:v>76809428.369999945</c:v>
                </c:pt>
                <c:pt idx="6">
                  <c:v>70661775.569999963</c:v>
                </c:pt>
                <c:pt idx="7">
                  <c:v>74441208.460000083</c:v>
                </c:pt>
                <c:pt idx="8">
                  <c:v>74812991.210000008</c:v>
                </c:pt>
                <c:pt idx="9">
                  <c:v>72295347.51000002</c:v>
                </c:pt>
                <c:pt idx="10">
                  <c:v>42855435.910000004</c:v>
                </c:pt>
              </c:numCache>
            </c:numRef>
          </c:val>
          <c:smooth val="0"/>
          <c:extLst>
            <c:ext xmlns:c16="http://schemas.microsoft.com/office/drawing/2014/chart" uri="{C3380CC4-5D6E-409C-BE32-E72D297353CC}">
              <c16:uniqueId val="{00000000-61C8-4BDD-BE84-193E7032A664}"/>
            </c:ext>
          </c:extLst>
        </c:ser>
        <c:dLbls>
          <c:showLegendKey val="0"/>
          <c:showVal val="0"/>
          <c:showCatName val="0"/>
          <c:showSerName val="0"/>
          <c:showPercent val="0"/>
          <c:showBubbleSize val="0"/>
        </c:dLbls>
        <c:marker val="1"/>
        <c:smooth val="0"/>
        <c:axId val="1563655616"/>
        <c:axId val="76319679"/>
      </c:lineChart>
      <c:catAx>
        <c:axId val="15636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9679"/>
        <c:crosses val="autoZero"/>
        <c:auto val="1"/>
        <c:lblAlgn val="ctr"/>
        <c:lblOffset val="100"/>
        <c:noMultiLvlLbl val="0"/>
      </c:catAx>
      <c:valAx>
        <c:axId val="763196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556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Certified by Package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'Expenditure Dashboard'!$F$25</c:f>
              <c:strCache>
                <c:ptCount val="1"/>
                <c:pt idx="0">
                  <c:v>Net Certified</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'Expenditure Dashboard'!$E$26:$E$35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'Expenditure Dashboard'!$F$26:$F$35</c:f>
              <c:numCache>
                <c:formatCode>"$"#,##0,,"M"</c:formatCode>
                <c:ptCount val="10"/>
                <c:pt idx="0">
                  <c:v>79147371.409999996</c:v>
                </c:pt>
                <c:pt idx="1">
                  <c:v>78321680.09999992</c:v>
                </c:pt>
                <c:pt idx="2">
                  <c:v>80248235.260000005</c:v>
                </c:pt>
                <c:pt idx="3">
                  <c:v>77867860.200000003</c:v>
                </c:pt>
                <c:pt idx="4">
                  <c:v>78208672.620000064</c:v>
                </c:pt>
                <c:pt idx="5">
                  <c:v>78834005.259999901</c:v>
                </c:pt>
                <c:pt idx="6">
                  <c:v>80186054.319999978</c:v>
                </c:pt>
                <c:pt idx="7">
                  <c:v>78712723.709999964</c:v>
                </c:pt>
                <c:pt idx="8">
                  <c:v>76851378.969999954</c:v>
                </c:pt>
                <c:pt idx="9">
                  <c:v>75803058.109999985</c:v>
                </c:pt>
              </c:numCache>
            </c:numRef>
          </c:val>
          <c:extLst>
            <c:ext xmlns:c16="http://schemas.microsoft.com/office/drawing/2014/chart" uri="{C3380CC4-5D6E-409C-BE32-E72D297353CC}">
              <c16:uniqueId val="{00000000-DB93-49D5-A436-ACE2161F61A5}"/>
            </c:ext>
          </c:extLst>
        </c:ser>
        <c:dLbls>
          <c:showLegendKey val="0"/>
          <c:showVal val="0"/>
          <c:showCatName val="0"/>
          <c:showSerName val="0"/>
          <c:showPercent val="0"/>
          <c:showBubbleSize val="0"/>
        </c:dLbls>
        <c:gapWidth val="182"/>
        <c:axId val="1487582336"/>
        <c:axId val="2065926144"/>
      </c:barChart>
      <c:catAx>
        <c:axId val="148758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26144"/>
        <c:crosses val="autoZero"/>
        <c:auto val="1"/>
        <c:lblAlgn val="ctr"/>
        <c:lblOffset val="100"/>
        <c:noMultiLvlLbl val="0"/>
      </c:catAx>
      <c:valAx>
        <c:axId val="2065926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8233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Claimed vs Approved by Package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'Variation Dashboard'!$C$25</c:f>
              <c:strCache>
                <c:ptCount val="1"/>
                <c:pt idx="0">
                  <c:v>Claimed</c:v>
                </c:pt>
              </c:strCache>
            </c:strRef>
          </c:tx>
          <c:spPr>
            <a:solidFill>
              <a:schemeClr val="accent1"/>
            </a:solidFill>
            <a:ln>
              <a:noFill/>
            </a:ln>
            <a:effectLst/>
          </c:spPr>
          <c:invertIfNegative val="0"/>
          <c:cat>
            <c:strRef>
              <c:f>'Variation Dashboard'!$B$26:$B$35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'Variation Dashboard'!$C$26:$C$35</c:f>
              <c:numCache>
                <c:formatCode>"$"#,##0,,"M"</c:formatCode>
                <c:ptCount val="10"/>
                <c:pt idx="0">
                  <c:v>55827332.98999995</c:v>
                </c:pt>
                <c:pt idx="1">
                  <c:v>52220147.050000004</c:v>
                </c:pt>
                <c:pt idx="2">
                  <c:v>56016449.989999957</c:v>
                </c:pt>
                <c:pt idx="3">
                  <c:v>53779836.540000014</c:v>
                </c:pt>
                <c:pt idx="4">
                  <c:v>57457708.449999966</c:v>
                </c:pt>
                <c:pt idx="5">
                  <c:v>53373047.200000018</c:v>
                </c:pt>
                <c:pt idx="6">
                  <c:v>53194267.199999996</c:v>
                </c:pt>
                <c:pt idx="7">
                  <c:v>55203897.50000003</c:v>
                </c:pt>
                <c:pt idx="8">
                  <c:v>57642234.490000039</c:v>
                </c:pt>
                <c:pt idx="9">
                  <c:v>54788515.829999954</c:v>
                </c:pt>
              </c:numCache>
            </c:numRef>
          </c:val>
          <c:extLst>
            <c:ext xmlns:c16="http://schemas.microsoft.com/office/drawing/2014/chart" uri="{C3380CC4-5D6E-409C-BE32-E72D297353CC}">
              <c16:uniqueId val="{00000000-114E-4E29-B2F3-3DBFFC25FB72}"/>
            </c:ext>
          </c:extLst>
        </c:ser>
        <c:ser>
          <c:idx val="1"/>
          <c:order val="1"/>
          <c:tx>
            <c:strRef>
              <c:f>'Variation Dashboard'!$D$25</c:f>
              <c:strCache>
                <c:ptCount val="1"/>
                <c:pt idx="0">
                  <c:v>Approved</c:v>
                </c:pt>
              </c:strCache>
            </c:strRef>
          </c:tx>
          <c:spPr>
            <a:solidFill>
              <a:schemeClr val="accent2"/>
            </a:solidFill>
            <a:ln>
              <a:noFill/>
            </a:ln>
            <a:effectLst/>
          </c:spPr>
          <c:invertIfNegative val="0"/>
          <c:cat>
            <c:strRef>
              <c:f>'Variation Dashboard'!$B$26:$B$35</c:f>
              <c:strCache>
                <c:ptCount val="10"/>
                <c:pt idx="0">
                  <c:v>PKG-01</c:v>
                </c:pt>
                <c:pt idx="1">
                  <c:v>PKG-02</c:v>
                </c:pt>
                <c:pt idx="2">
                  <c:v>PKG-03</c:v>
                </c:pt>
                <c:pt idx="3">
                  <c:v>PKG-04</c:v>
                </c:pt>
                <c:pt idx="4">
                  <c:v>PKG-05</c:v>
                </c:pt>
                <c:pt idx="5">
                  <c:v>PKG-06</c:v>
                </c:pt>
                <c:pt idx="6">
                  <c:v>PKG-07</c:v>
                </c:pt>
                <c:pt idx="7">
                  <c:v>PKG-08</c:v>
                </c:pt>
                <c:pt idx="8">
                  <c:v>PKG-09</c:v>
                </c:pt>
                <c:pt idx="9">
                  <c:v>PKG-10</c:v>
                </c:pt>
              </c:strCache>
            </c:strRef>
          </c:cat>
          <c:val>
            <c:numRef>
              <c:f>'Variation Dashboard'!$D$26:$D$35</c:f>
              <c:numCache>
                <c:formatCode>"$"#,##0,,"M"</c:formatCode>
                <c:ptCount val="10"/>
                <c:pt idx="0">
                  <c:v>30235645.229999989</c:v>
                </c:pt>
                <c:pt idx="1">
                  <c:v>30263315.550000012</c:v>
                </c:pt>
                <c:pt idx="2">
                  <c:v>29054576.040000018</c:v>
                </c:pt>
                <c:pt idx="3">
                  <c:v>25681709.849999994</c:v>
                </c:pt>
                <c:pt idx="4">
                  <c:v>30552444.970000006</c:v>
                </c:pt>
                <c:pt idx="5">
                  <c:v>32251338.57</c:v>
                </c:pt>
                <c:pt idx="6">
                  <c:v>28803347.779999983</c:v>
                </c:pt>
                <c:pt idx="7">
                  <c:v>29714200.629999984</c:v>
                </c:pt>
                <c:pt idx="8">
                  <c:v>33210787.589999989</c:v>
                </c:pt>
                <c:pt idx="9">
                  <c:v>28756785.480000004</c:v>
                </c:pt>
              </c:numCache>
            </c:numRef>
          </c:val>
          <c:extLst>
            <c:ext xmlns:c16="http://schemas.microsoft.com/office/drawing/2014/chart" uri="{C3380CC4-5D6E-409C-BE32-E72D297353CC}">
              <c16:uniqueId val="{00000001-114E-4E29-B2F3-3DBFFC25FB72}"/>
            </c:ext>
          </c:extLst>
        </c:ser>
        <c:dLbls>
          <c:showLegendKey val="0"/>
          <c:showVal val="0"/>
          <c:showCatName val="0"/>
          <c:showSerName val="0"/>
          <c:showPercent val="0"/>
          <c:showBubbleSize val="0"/>
        </c:dLbls>
        <c:gapWidth val="219"/>
        <c:overlap val="-27"/>
        <c:axId val="1487611568"/>
        <c:axId val="2065945344"/>
      </c:barChart>
      <c:catAx>
        <c:axId val="148761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945344"/>
        <c:crosses val="autoZero"/>
        <c:auto val="1"/>
        <c:lblAlgn val="ctr"/>
        <c:lblOffset val="100"/>
        <c:noMultiLvlLbl val="0"/>
      </c:catAx>
      <c:valAx>
        <c:axId val="206594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156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Claimed Value by VO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'Variation Dashboard'!$G$25</c:f>
              <c:strCache>
                <c:ptCount val="1"/>
                <c:pt idx="0">
                  <c:v>Claimed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0E-45CE-9563-61A2638277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0E-45CE-9563-61A2638277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90E-45CE-9563-61A263827787}"/>
              </c:ext>
            </c:extLst>
          </c:dPt>
          <c:dLbls>
            <c:dLbl>
              <c:idx val="0"/>
              <c:layout>
                <c:manualLayout>
                  <c:x val="0.11681136543014985"/>
                  <c:y val="3.129074315514993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0E-45CE-9563-61A263827787}"/>
                </c:ext>
              </c:extLst>
            </c:dLbl>
            <c:dLbl>
              <c:idx val="1"/>
              <c:layout>
                <c:manualLayout>
                  <c:x val="-0.10418310970797162"/>
                  <c:y val="1.564537157757496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0E-45CE-9563-61A263827787}"/>
                </c:ext>
              </c:extLst>
            </c:dLbl>
            <c:dLbl>
              <c:idx val="2"/>
              <c:layout>
                <c:manualLayout>
                  <c:x val="6.314127861089187E-3"/>
                  <c:y val="-0.1043024771838331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90E-45CE-9563-61A2638277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'Variation Dashboard'!$F$26:$F$28</c:f>
              <c:strCache>
                <c:ptCount val="3"/>
                <c:pt idx="0">
                  <c:v>Approved</c:v>
                </c:pt>
                <c:pt idx="1">
                  <c:v>Pending Approval</c:v>
                </c:pt>
                <c:pt idx="2">
                  <c:v>Rejected</c:v>
                </c:pt>
              </c:strCache>
            </c:strRef>
          </c:cat>
          <c:val>
            <c:numRef>
              <c:f>'Variation Dashboard'!$G$26:$G$28</c:f>
              <c:numCache>
                <c:formatCode>"$"#,##0,,"M"</c:formatCode>
                <c:ptCount val="3"/>
                <c:pt idx="0">
                  <c:v>334426583.62000072</c:v>
                </c:pt>
                <c:pt idx="1">
                  <c:v>154422130.7600002</c:v>
                </c:pt>
                <c:pt idx="2">
                  <c:v>60654722.860000066</c:v>
                </c:pt>
              </c:numCache>
            </c:numRef>
          </c:val>
          <c:extLst>
            <c:ext xmlns:c16="http://schemas.microsoft.com/office/drawing/2014/chart" uri="{C3380CC4-5D6E-409C-BE32-E72D297353CC}">
              <c16:uniqueId val="{00000000-790E-45CE-9563-61A2638277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139700</xdr:colOff>
      <xdr:row>16</xdr:row>
      <xdr:rowOff>44450</xdr:rowOff>
    </xdr:from>
    <xdr:to>
      <xdr:col>11</xdr:col>
      <xdr:colOff>152400</xdr:colOff>
      <xdr:row>29</xdr:row>
      <xdr:rowOff>133350</xdr:rowOff>
    </xdr:to>
    <mc:AlternateContent xmlns:mc="http://schemas.openxmlformats.org/markup-compatibility/2006">
      <mc:Choice xmlns:a14="http://schemas.microsoft.com/office/drawing/2010/main" Requires="a14">
        <xdr:graphicFrame macro="">
          <xdr:nvGraphicFramePr>
            <xdr:cNvPr id="2" name="Work Package ID">
              <a:extLst>
                <a:ext uri="{FF2B5EF4-FFF2-40B4-BE49-F238E27FC236}">
                  <a16:creationId xmlns:a16="http://schemas.microsoft.com/office/drawing/2014/main" id="{7A27B229-5DD5-730F-6317-5E7989F38728}"/>
                </a:ext>
              </a:extLst>
            </xdr:cNvPr>
            <xdr:cNvGraphicFramePr/>
          </xdr:nvGraphicFramePr>
          <xdr:xfrm>
            <a:off x="0" y="0"/>
            <a:ext cx="0" cy="0"/>
          </xdr:xfrm>
          <a:graphic>
            <a:graphicData uri="http://schemas.microsoft.com/office/drawing/2010/slicer">
              <sle:slicer xmlns:sle="http://schemas.microsoft.com/office/drawing/2010/slicer" name="Work Package ID"/>
            </a:graphicData>
          </a:graphic>
        </xdr:graphicFrame>
      </mc:Choice>
      <mc:Fallback>
        <xdr:sp macro="" textlink="">
          <xdr:nvSpPr>
            <xdr:cNvPr id="0" name=""/>
            <xdr:cNvSpPr>
              <a:spLocks noTextEdit="1"/>
            </xdr:cNvSpPr>
          </xdr:nvSpPr>
          <xdr:spPr>
            <a:xfrm>
              <a:off x="8874125" y="3190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15875</xdr:colOff>
      <xdr:row>3</xdr:row>
      <xdr:rowOff>6350</xdr:rowOff>
    </xdr:from>
    <xdr:to>
      <xdr:col>11</xdr:col>
      <xdr:colOff>28575</xdr:colOff>
      <xdr:row>16</xdr:row>
      <xdr:rowOff>47625</xdr:rowOff>
    </xdr:to>
    <mc:AlternateContent xmlns:mc="http://schemas.openxmlformats.org/markup-compatibility/2006">
      <mc:Choice xmlns:a14="http://schemas.microsoft.com/office/drawing/2010/main" Requires="a14">
        <xdr:graphicFrame macro="">
          <xdr:nvGraphicFramePr>
            <xdr:cNvPr id="3" name="Payment Status">
              <a:extLst>
                <a:ext uri="{FF2B5EF4-FFF2-40B4-BE49-F238E27FC236}">
                  <a16:creationId xmlns:a16="http://schemas.microsoft.com/office/drawing/2014/main" id="{A2269CD7-AD74-57E4-946B-CDD27104D76E}"/>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8750300" y="669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xdr:colOff>
      <xdr:row>3</xdr:row>
      <xdr:rowOff>53975</xdr:rowOff>
    </xdr:from>
    <xdr:to>
      <xdr:col>9</xdr:col>
      <xdr:colOff>19050</xdr:colOff>
      <xdr:row>16</xdr:row>
      <xdr:rowOff>95250</xdr:rowOff>
    </xdr:to>
    <mc:AlternateContent xmlns:mc="http://schemas.openxmlformats.org/markup-compatibility/2006">
      <mc:Choice xmlns:a14="http://schemas.microsoft.com/office/drawing/2010/main" Requires="a14">
        <xdr:graphicFrame macro="">
          <xdr:nvGraphicFramePr>
            <xdr:cNvPr id="4" name="Quarter">
              <a:extLst>
                <a:ext uri="{FF2B5EF4-FFF2-40B4-BE49-F238E27FC236}">
                  <a16:creationId xmlns:a16="http://schemas.microsoft.com/office/drawing/2014/main" id="{97D896BC-DDE0-610A-CFD9-299E364C1CD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6924675" y="71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1</xdr:rowOff>
    </xdr:from>
    <xdr:to>
      <xdr:col>7</xdr:col>
      <xdr:colOff>0</xdr:colOff>
      <xdr:row>22</xdr:row>
      <xdr:rowOff>1</xdr:rowOff>
    </xdr:to>
    <xdr:graphicFrame macro="">
      <xdr:nvGraphicFramePr>
        <xdr:cNvPr id="3" name="BAC vs EAC by Package">
          <a:extLst>
            <a:ext uri="{FF2B5EF4-FFF2-40B4-BE49-F238E27FC236}">
              <a16:creationId xmlns:a16="http://schemas.microsoft.com/office/drawing/2014/main" id="{2FB7F84D-4FDA-344B-8F80-F33B45410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1</xdr:rowOff>
    </xdr:from>
    <xdr:to>
      <xdr:col>14</xdr:col>
      <xdr:colOff>0</xdr:colOff>
      <xdr:row>22</xdr:row>
      <xdr:rowOff>1</xdr:rowOff>
    </xdr:to>
    <xdr:graphicFrame macro="">
      <xdr:nvGraphicFramePr>
        <xdr:cNvPr id="4" name="Cost Performance Index by Package">
          <a:extLst>
            <a:ext uri="{FF2B5EF4-FFF2-40B4-BE49-F238E27FC236}">
              <a16:creationId xmlns:a16="http://schemas.microsoft.com/office/drawing/2014/main" id="{F83C26DC-A216-1C38-6929-9AF2BF6E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9</xdr:row>
      <xdr:rowOff>1</xdr:rowOff>
    </xdr:from>
    <xdr:to>
      <xdr:col>7</xdr:col>
      <xdr:colOff>0</xdr:colOff>
      <xdr:row>22</xdr:row>
      <xdr:rowOff>1</xdr:rowOff>
    </xdr:to>
    <xdr:graphicFrame macro="">
      <xdr:nvGraphicFramePr>
        <xdr:cNvPr id="3" name="Certified Amount by Payment Status">
          <a:extLst>
            <a:ext uri="{FF2B5EF4-FFF2-40B4-BE49-F238E27FC236}">
              <a16:creationId xmlns:a16="http://schemas.microsoft.com/office/drawing/2014/main" id="{EC7EA1D0-B48E-4699-1931-F8DD391AD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1</xdr:rowOff>
    </xdr:from>
    <xdr:to>
      <xdr:col>14</xdr:col>
      <xdr:colOff>0</xdr:colOff>
      <xdr:row>22</xdr:row>
      <xdr:rowOff>1</xdr:rowOff>
    </xdr:to>
    <xdr:graphicFrame macro="">
      <xdr:nvGraphicFramePr>
        <xdr:cNvPr id="4" name="Payment Status by Package">
          <a:extLst>
            <a:ext uri="{FF2B5EF4-FFF2-40B4-BE49-F238E27FC236}">
              <a16:creationId xmlns:a16="http://schemas.microsoft.com/office/drawing/2014/main" id="{A120CB1C-63A4-C611-EB8D-68BF5F94E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9</xdr:row>
      <xdr:rowOff>1</xdr:rowOff>
    </xdr:from>
    <xdr:to>
      <xdr:col>7</xdr:col>
      <xdr:colOff>0</xdr:colOff>
      <xdr:row>22</xdr:row>
      <xdr:rowOff>1</xdr:rowOff>
    </xdr:to>
    <xdr:graphicFrame macro="">
      <xdr:nvGraphicFramePr>
        <xdr:cNvPr id="2" name="Quarterly Net Certified Trend">
          <a:extLst>
            <a:ext uri="{FF2B5EF4-FFF2-40B4-BE49-F238E27FC236}">
              <a16:creationId xmlns:a16="http://schemas.microsoft.com/office/drawing/2014/main" id="{02363CFC-A565-5DBC-8A80-72C632EEC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1</xdr:rowOff>
    </xdr:from>
    <xdr:to>
      <xdr:col>14</xdr:col>
      <xdr:colOff>0</xdr:colOff>
      <xdr:row>22</xdr:row>
      <xdr:rowOff>1</xdr:rowOff>
    </xdr:to>
    <xdr:graphicFrame macro="">
      <xdr:nvGraphicFramePr>
        <xdr:cNvPr id="3" name="Net Certified by Package">
          <a:extLst>
            <a:ext uri="{FF2B5EF4-FFF2-40B4-BE49-F238E27FC236}">
              <a16:creationId xmlns:a16="http://schemas.microsoft.com/office/drawing/2014/main" id="{B323C000-20D6-81BF-6521-708209AB5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1</xdr:rowOff>
    </xdr:from>
    <xdr:to>
      <xdr:col>7</xdr:col>
      <xdr:colOff>0</xdr:colOff>
      <xdr:row>22</xdr:row>
      <xdr:rowOff>1</xdr:rowOff>
    </xdr:to>
    <xdr:graphicFrame macro="">
      <xdr:nvGraphicFramePr>
        <xdr:cNvPr id="2" name="Claimed vs Approved by Package">
          <a:extLst>
            <a:ext uri="{FF2B5EF4-FFF2-40B4-BE49-F238E27FC236}">
              <a16:creationId xmlns:a16="http://schemas.microsoft.com/office/drawing/2014/main" id="{D959A70F-767E-EEA9-5695-8DF9EB90E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1</xdr:rowOff>
    </xdr:from>
    <xdr:to>
      <xdr:col>14</xdr:col>
      <xdr:colOff>0</xdr:colOff>
      <xdr:row>22</xdr:row>
      <xdr:rowOff>1</xdr:rowOff>
    </xdr:to>
    <xdr:graphicFrame macro="">
      <xdr:nvGraphicFramePr>
        <xdr:cNvPr id="3" name="Claimed Value by VO Status">
          <a:extLst>
            <a:ext uri="{FF2B5EF4-FFF2-40B4-BE49-F238E27FC236}">
              <a16:creationId xmlns:a16="http://schemas.microsoft.com/office/drawing/2014/main" id="{CEADBD64-0FC0-C2B4-6B15-882E470C1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 refreshedDate="46297.76844537037" createdVersion="8" refreshedVersion="8" minRefreshableVersion="3" recordCount="7000" xr:uid="{0815C101-4740-4EF1-9A88-D7158F603556}">
  <cacheSource type="worksheet">
    <worksheetSource name="Table_Expenditures"/>
  </cacheSource>
  <cacheFields count="11">
    <cacheField name="Expense_ID" numFmtId="0">
      <sharedItems/>
    </cacheField>
    <cacheField name="Date" numFmtId="0">
      <sharedItems/>
    </cacheField>
    <cacheField name="Item_Code" numFmtId="0">
      <sharedItems/>
    </cacheField>
    <cacheField name="Package_ID" numFmtId="0">
      <sharedItems count="10">
        <s v="PKG-10"/>
        <s v="PKG-04"/>
        <s v="PKG-09"/>
        <s v="PKG-07"/>
        <s v="PKG-06"/>
        <s v="PKG-05"/>
        <s v="PKG-03"/>
        <s v="PKG-01"/>
        <s v="PKG-08"/>
        <s v="PKG-02"/>
      </sharedItems>
    </cacheField>
    <cacheField name="Invoice_No" numFmtId="0">
      <sharedItems/>
    </cacheField>
    <cacheField name="Certified_Qty" numFmtId="4">
      <sharedItems containsSemiMixedTypes="0" containsString="0" containsNumber="1" minValue="5" maxValue="449.91"/>
    </cacheField>
    <cacheField name="Certified_Amount" numFmtId="164">
      <sharedItems containsSemiMixedTypes="0" containsString="0" containsNumber="1" minValue="23359.77" maxValue="218045.55"/>
    </cacheField>
    <cacheField name="Retained_Amount" numFmtId="164">
      <sharedItems containsSemiMixedTypes="0" containsString="0" containsNumber="1" minValue="1167.99" maxValue="10902.28"/>
    </cacheField>
    <cacheField name="Payment_Status" numFmtId="0">
      <sharedItems count="4">
        <s v="Paid"/>
        <s v="Under Review"/>
        <s v="Approved Pending Payment"/>
        <s v="Disputed"/>
      </sharedItems>
    </cacheField>
    <cacheField name="Net_Certified_Amount" numFmtId="164">
      <sharedItems containsSemiMixedTypes="0" containsString="0" containsNumber="1" minValue="22191.78" maxValue="207143.27"/>
    </cacheField>
    <cacheField name="Quarter" numFmtId="0">
      <sharedItems count="11">
        <s v="2024-Q1"/>
        <s v="2024-Q2"/>
        <s v="2024-Q3"/>
        <s v="2024-Q4"/>
        <s v="2025-Q1"/>
        <s v="2025-Q2"/>
        <s v="2025-Q3"/>
        <s v="2025-Q4"/>
        <s v="2026-Q1"/>
        <s v="2026-Q2"/>
        <s v="2026-Q3"/>
      </sharedItems>
    </cacheField>
  </cacheFields>
  <extLst>
    <ext xmlns:x14="http://schemas.microsoft.com/office/spreadsheetml/2009/9/main" uri="{725AE2AE-9491-48be-B2B4-4EB974FC3084}">
      <x14:pivotCacheDefinition pivotCacheId="469389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EXP-000150"/>
    <s v="2024-01-15"/>
    <s v="BOQ-PKG-10-00150"/>
    <x v="0"/>
    <s v="INV-PKG-10-011-00150"/>
    <n v="412.18"/>
    <n v="184944.94"/>
    <n v="9247.25"/>
    <x v="0"/>
    <n v="175697.69"/>
    <x v="0"/>
  </r>
  <r>
    <s v="EXP-000764"/>
    <s v="2024-01-15"/>
    <s v="BOQ-PKG-04-00764"/>
    <x v="1"/>
    <s v="INV-PKG-04-030-00764"/>
    <n v="421.9"/>
    <n v="53515.85"/>
    <n v="2675.79"/>
    <x v="0"/>
    <n v="50840.06"/>
    <x v="0"/>
  </r>
  <r>
    <s v="EXP-000830"/>
    <s v="2024-01-15"/>
    <s v="BOQ-PKG-10-00830"/>
    <x v="0"/>
    <s v="INV-PKG-10-026-00830"/>
    <n v="61.49"/>
    <n v="203959.86"/>
    <n v="10197.99"/>
    <x v="0"/>
    <n v="193761.87"/>
    <x v="0"/>
  </r>
  <r>
    <s v="EXP-002259"/>
    <s v="2024-01-15"/>
    <s v="BOQ-PKG-09-00269"/>
    <x v="2"/>
    <s v="INV-PKG-09-020-02259"/>
    <n v="275.7"/>
    <n v="93364.63"/>
    <n v="4668.2299999999996"/>
    <x v="0"/>
    <n v="88696.4"/>
    <x v="0"/>
  </r>
  <r>
    <s v="EXP-002517"/>
    <s v="2024-01-15"/>
    <s v="BOQ-PKG-07-00527"/>
    <x v="3"/>
    <s v="INV-PKG-07-033-02517"/>
    <n v="344.61"/>
    <n v="163507.79999999999"/>
    <n v="8175.39"/>
    <x v="1"/>
    <n v="155332.41"/>
    <x v="0"/>
  </r>
  <r>
    <s v="EXP-003106"/>
    <s v="2024-01-15"/>
    <s v="BOQ-PKG-06-01116"/>
    <x v="4"/>
    <s v="INV-PKG-06-027-03106"/>
    <n v="362.91"/>
    <n v="196974.3"/>
    <n v="9848.7199999999993"/>
    <x v="0"/>
    <n v="187125.58"/>
    <x v="0"/>
  </r>
  <r>
    <s v="EXP-003594"/>
    <s v="2024-01-15"/>
    <s v="BOQ-PKG-04-01604"/>
    <x v="1"/>
    <s v="INV-PKG-04-025-03594"/>
    <n v="419.65"/>
    <n v="127895.21"/>
    <n v="6394.76"/>
    <x v="0"/>
    <n v="121500.45"/>
    <x v="0"/>
  </r>
  <r>
    <s v="EXP-004595"/>
    <s v="2024-01-15"/>
    <s v="BOQ-PKG-05-00615"/>
    <x v="5"/>
    <s v="INV-PKG-05-011-04595"/>
    <n v="315.16000000000003"/>
    <n v="125984.27"/>
    <n v="6299.21"/>
    <x v="0"/>
    <n v="119685.06"/>
    <x v="0"/>
  </r>
  <r>
    <s v="EXP-004653"/>
    <s v="2024-01-15"/>
    <s v="BOQ-PKG-03-00673"/>
    <x v="6"/>
    <s v="INV-PKG-03-034-04653"/>
    <n v="405.2"/>
    <n v="40619.949999999997"/>
    <n v="2031"/>
    <x v="0"/>
    <n v="38588.949999999997"/>
    <x v="0"/>
  </r>
  <r>
    <s v="EXP-005834"/>
    <s v="2024-01-15"/>
    <s v="BOQ-PKG-04-01854"/>
    <x v="1"/>
    <s v="INV-PKG-04-025-05834"/>
    <n v="119.92"/>
    <n v="194456.84"/>
    <n v="9722.84"/>
    <x v="0"/>
    <n v="184734"/>
    <x v="0"/>
  </r>
  <r>
    <s v="EXP-006034"/>
    <s v="2024-01-15"/>
    <s v="BOQ-PKG-04-00064"/>
    <x v="1"/>
    <s v="INV-PKG-04-015-06034"/>
    <n v="414.83"/>
    <n v="184026.33"/>
    <n v="9201.32"/>
    <x v="0"/>
    <n v="174825.01"/>
    <x v="0"/>
  </r>
  <r>
    <s v="EXP-002473"/>
    <s v="2024-01-16"/>
    <s v="BOQ-PKG-03-00483"/>
    <x v="6"/>
    <s v="INV-PKG-03-024-02473"/>
    <n v="330.64"/>
    <n v="167470.75"/>
    <n v="8373.5400000000009"/>
    <x v="0"/>
    <n v="159097.21"/>
    <x v="0"/>
  </r>
  <r>
    <s v="EXP-003911"/>
    <s v="2024-01-16"/>
    <s v="BOQ-PKG-01-01921"/>
    <x v="7"/>
    <s v="INV-PKG-01-027-03911"/>
    <n v="435.79"/>
    <n v="69467.320000000007"/>
    <n v="3473.37"/>
    <x v="0"/>
    <n v="65993.95"/>
    <x v="0"/>
  </r>
  <r>
    <s v="EXP-006678"/>
    <s v="2024-01-16"/>
    <s v="BOQ-PKG-08-00708"/>
    <x v="8"/>
    <s v="INV-PKG-08-029-06678"/>
    <n v="422.93"/>
    <n v="105454.36"/>
    <n v="5272.72"/>
    <x v="0"/>
    <n v="100181.64"/>
    <x v="0"/>
  </r>
  <r>
    <s v="EXP-006793"/>
    <s v="2024-01-16"/>
    <s v="BOQ-PKG-03-00823"/>
    <x v="6"/>
    <s v="INV-PKG-03-004-06793"/>
    <n v="262.89999999999998"/>
    <n v="181337.85"/>
    <n v="9066.89"/>
    <x v="0"/>
    <n v="172270.96"/>
    <x v="0"/>
  </r>
  <r>
    <s v="EXP-000901"/>
    <s v="2024-01-17"/>
    <s v="BOQ-PKG-01-00901"/>
    <x v="7"/>
    <s v="INV-PKG-01-027-00901"/>
    <n v="115.33"/>
    <n v="203841.62"/>
    <n v="10192.08"/>
    <x v="2"/>
    <n v="193649.54"/>
    <x v="0"/>
  </r>
  <r>
    <s v="EXP-003569"/>
    <s v="2024-01-17"/>
    <s v="BOQ-PKG-09-01579"/>
    <x v="2"/>
    <s v="INV-PKG-09-035-03569"/>
    <n v="358.94"/>
    <n v="86885.31"/>
    <n v="4344.2700000000004"/>
    <x v="0"/>
    <n v="82541.039999999994"/>
    <x v="0"/>
  </r>
  <r>
    <s v="EXP-004985"/>
    <s v="2024-01-17"/>
    <s v="BOQ-PKG-05-01005"/>
    <x v="5"/>
    <s v="INV-PKG-05-016-04985"/>
    <n v="249.2"/>
    <n v="97297.74"/>
    <n v="4864.8900000000003"/>
    <x v="0"/>
    <n v="92432.85"/>
    <x v="0"/>
  </r>
  <r>
    <s v="EXP-005087"/>
    <s v="2024-01-17"/>
    <s v="BOQ-PKG-07-01107"/>
    <x v="3"/>
    <s v="INV-PKG-07-013-05087"/>
    <n v="160.41"/>
    <n v="37988.22"/>
    <n v="1899.41"/>
    <x v="0"/>
    <n v="36088.81"/>
    <x v="0"/>
  </r>
  <r>
    <s v="EXP-005931"/>
    <s v="2024-01-17"/>
    <s v="BOQ-PKG-01-01951"/>
    <x v="7"/>
    <s v="INV-PKG-01-017-05931"/>
    <n v="84.62"/>
    <n v="181980.52"/>
    <n v="9099.0300000000007"/>
    <x v="0"/>
    <n v="172881.49"/>
    <x v="0"/>
  </r>
  <r>
    <s v="EXP-006073"/>
    <s v="2024-01-17"/>
    <s v="BOQ-PKG-03-00103"/>
    <x v="6"/>
    <s v="INV-PKG-03-019-06073"/>
    <n v="285.33999999999997"/>
    <n v="100988.85"/>
    <n v="5049.4399999999996"/>
    <x v="2"/>
    <n v="95939.41"/>
    <x v="0"/>
  </r>
  <r>
    <s v="EXP-006164"/>
    <s v="2024-01-17"/>
    <s v="BOQ-PKG-04-00194"/>
    <x v="1"/>
    <s v="INV-PKG-04-005-06164"/>
    <n v="123"/>
    <n v="121011.54"/>
    <n v="6050.58"/>
    <x v="0"/>
    <n v="114960.96000000001"/>
    <x v="0"/>
  </r>
  <r>
    <s v="EXP-006673"/>
    <s v="2024-01-17"/>
    <s v="BOQ-PKG-03-00703"/>
    <x v="6"/>
    <s v="INV-PKG-03-024-06673"/>
    <n v="448.67"/>
    <n v="64044.63"/>
    <n v="3202.23"/>
    <x v="1"/>
    <n v="60842.400000000001"/>
    <x v="0"/>
  </r>
  <r>
    <s v="EXP-001797"/>
    <s v="2024-01-18"/>
    <s v="BOQ-PKG-07-01797"/>
    <x v="3"/>
    <s v="INV-PKG-07-013-01797"/>
    <n v="17.3"/>
    <n v="173574.24"/>
    <n v="8678.7099999999991"/>
    <x v="0"/>
    <n v="164895.53"/>
    <x v="0"/>
  </r>
  <r>
    <s v="EXP-001810"/>
    <s v="2024-01-18"/>
    <s v="BOQ-PKG-10-01810"/>
    <x v="0"/>
    <s v="INV-PKG-10-026-01810"/>
    <n v="22.81"/>
    <n v="59927.87"/>
    <n v="2996.39"/>
    <x v="0"/>
    <n v="56931.48"/>
    <x v="0"/>
  </r>
  <r>
    <s v="EXP-001822"/>
    <s v="2024-01-18"/>
    <s v="BOQ-PKG-02-01822"/>
    <x v="9"/>
    <s v="INV-PKG-02-003-01822"/>
    <n v="157.61000000000001"/>
    <n v="207963.82"/>
    <n v="10398.19"/>
    <x v="0"/>
    <n v="197565.63"/>
    <x v="0"/>
  </r>
  <r>
    <s v="EXP-003268"/>
    <s v="2024-01-18"/>
    <s v="BOQ-PKG-08-01278"/>
    <x v="8"/>
    <s v="INV-PKG-08-014-03268"/>
    <n v="352.85"/>
    <n v="150005.82"/>
    <n v="7500.29"/>
    <x v="3"/>
    <n v="142505.53"/>
    <x v="0"/>
  </r>
  <r>
    <s v="EXP-006832"/>
    <s v="2024-01-18"/>
    <s v="BOQ-PKG-02-00862"/>
    <x v="9"/>
    <s v="INV-PKG-02-008-06832"/>
    <n v="205.39"/>
    <n v="184190.74"/>
    <n v="9209.5400000000009"/>
    <x v="2"/>
    <n v="174981.2"/>
    <x v="0"/>
  </r>
  <r>
    <s v="EXP-006931"/>
    <s v="2024-01-18"/>
    <s v="BOQ-PKG-01-00961"/>
    <x v="7"/>
    <s v="INV-PKG-01-002-06931"/>
    <n v="425.28"/>
    <n v="73532.63"/>
    <n v="3676.63"/>
    <x v="2"/>
    <n v="69856"/>
    <x v="0"/>
  </r>
  <r>
    <s v="EXP-001178"/>
    <s v="2024-01-19"/>
    <s v="BOQ-PKG-08-01178"/>
    <x v="8"/>
    <s v="INV-PKG-08-024-01178"/>
    <n v="195.38"/>
    <n v="62767.38"/>
    <n v="3138.37"/>
    <x v="0"/>
    <n v="59629.01"/>
    <x v="0"/>
  </r>
  <r>
    <s v="EXP-001604"/>
    <s v="2024-01-19"/>
    <s v="BOQ-PKG-04-01604"/>
    <x v="1"/>
    <s v="INV-PKG-04-030-01604"/>
    <n v="393.78"/>
    <n v="84112.6"/>
    <n v="4205.63"/>
    <x v="0"/>
    <n v="79906.97"/>
    <x v="0"/>
  </r>
  <r>
    <s v="EXP-001845"/>
    <s v="2024-01-19"/>
    <s v="BOQ-PKG-05-01845"/>
    <x v="5"/>
    <s v="INV-PKG-05-026-01845"/>
    <n v="231.56"/>
    <n v="130908.99"/>
    <n v="6545.45"/>
    <x v="0"/>
    <n v="124363.54"/>
    <x v="0"/>
  </r>
  <r>
    <s v="EXP-002405"/>
    <s v="2024-01-19"/>
    <s v="BOQ-PKG-05-00415"/>
    <x v="5"/>
    <s v="INV-PKG-05-026-02405"/>
    <n v="5.15"/>
    <n v="107981.31"/>
    <n v="5399.07"/>
    <x v="3"/>
    <n v="102582.24"/>
    <x v="0"/>
  </r>
  <r>
    <s v="EXP-002981"/>
    <s v="2024-01-19"/>
    <s v="BOQ-PKG-01-00991"/>
    <x v="7"/>
    <s v="INV-PKG-01-007-02981"/>
    <n v="186.79"/>
    <n v="139670.44"/>
    <n v="6983.52"/>
    <x v="2"/>
    <n v="132686.92000000001"/>
    <x v="0"/>
  </r>
  <r>
    <s v="EXP-005531"/>
    <s v="2024-01-19"/>
    <s v="BOQ-PKG-01-01551"/>
    <x v="7"/>
    <s v="INV-PKG-01-002-05531"/>
    <n v="384.76"/>
    <n v="39342.300000000003"/>
    <n v="1967.12"/>
    <x v="1"/>
    <n v="37375.18"/>
    <x v="0"/>
  </r>
  <r>
    <s v="EXP-006581"/>
    <s v="2024-01-19"/>
    <s v="BOQ-PKG-01-00611"/>
    <x v="7"/>
    <s v="INV-PKG-01-002-06581"/>
    <n v="108.65"/>
    <n v="106531.38"/>
    <n v="5326.57"/>
    <x v="1"/>
    <n v="101204.81"/>
    <x v="0"/>
  </r>
  <r>
    <s v="EXP-006626"/>
    <s v="2024-01-19"/>
    <s v="BOQ-PKG-06-00656"/>
    <x v="4"/>
    <s v="INV-PKG-06-012-06626"/>
    <n v="368.3"/>
    <n v="82829.67"/>
    <n v="4141.4799999999996"/>
    <x v="0"/>
    <n v="78688.19"/>
    <x v="0"/>
  </r>
  <r>
    <s v="EXP-006681"/>
    <s v="2024-01-19"/>
    <s v="BOQ-PKG-01-00711"/>
    <x v="7"/>
    <s v="INV-PKG-01-032-06681"/>
    <n v="140.03"/>
    <n v="108188.62"/>
    <n v="5409.43"/>
    <x v="0"/>
    <n v="102779.19"/>
    <x v="0"/>
  </r>
  <r>
    <s v="EXP-000185"/>
    <s v="2024-01-20"/>
    <s v="BOQ-PKG-05-00185"/>
    <x v="5"/>
    <s v="INV-PKG-05-011-00185"/>
    <n v="220.32"/>
    <n v="46242.080000000002"/>
    <n v="2312.1"/>
    <x v="1"/>
    <n v="43929.98"/>
    <x v="0"/>
  </r>
  <r>
    <s v="EXP-001211"/>
    <s v="2024-01-20"/>
    <s v="BOQ-PKG-01-01211"/>
    <x v="7"/>
    <s v="INV-PKG-01-022-01211"/>
    <n v="443.27"/>
    <n v="193653.14"/>
    <n v="9682.66"/>
    <x v="0"/>
    <n v="183970.48"/>
    <x v="0"/>
  </r>
  <r>
    <s v="EXP-001360"/>
    <s v="2024-01-20"/>
    <s v="BOQ-PKG-10-01360"/>
    <x v="0"/>
    <s v="INV-PKG-10-031-01360"/>
    <n v="138.93"/>
    <n v="167543.28"/>
    <n v="8377.16"/>
    <x v="0"/>
    <n v="159166.12"/>
    <x v="0"/>
  </r>
  <r>
    <s v="EXP-001387"/>
    <s v="2024-01-20"/>
    <s v="BOQ-PKG-07-01387"/>
    <x v="3"/>
    <s v="INV-PKG-07-023-01387"/>
    <n v="294.83999999999997"/>
    <n v="63626.33"/>
    <n v="3181.32"/>
    <x v="2"/>
    <n v="60445.01"/>
    <x v="0"/>
  </r>
  <r>
    <s v="EXP-001694"/>
    <s v="2024-01-20"/>
    <s v="BOQ-PKG-04-01694"/>
    <x v="1"/>
    <s v="INV-PKG-04-015-01694"/>
    <n v="231"/>
    <n v="213545.98"/>
    <n v="10677.3"/>
    <x v="0"/>
    <n v="202868.68"/>
    <x v="0"/>
  </r>
  <r>
    <s v="EXP-003683"/>
    <s v="2024-01-20"/>
    <s v="BOQ-PKG-03-01693"/>
    <x v="6"/>
    <s v="INV-PKG-03-009-03683"/>
    <n v="229.67"/>
    <n v="112030.79"/>
    <n v="5601.54"/>
    <x v="0"/>
    <n v="106429.25"/>
    <x v="0"/>
  </r>
  <r>
    <s v="EXP-004084"/>
    <s v="2024-01-20"/>
    <s v="BOQ-PKG-04-00104"/>
    <x v="1"/>
    <s v="INV-PKG-04-025-04084"/>
    <n v="66.150000000000006"/>
    <n v="103013.84"/>
    <n v="5150.6899999999996"/>
    <x v="1"/>
    <n v="97863.15"/>
    <x v="0"/>
  </r>
  <r>
    <s v="EXP-005720"/>
    <s v="2024-01-20"/>
    <s v="BOQ-PKG-10-01740"/>
    <x v="0"/>
    <s v="INV-PKG-10-016-05720"/>
    <n v="95.78"/>
    <n v="115767.5"/>
    <n v="5788.38"/>
    <x v="0"/>
    <n v="109979.12"/>
    <x v="0"/>
  </r>
  <r>
    <s v="EXP-006184"/>
    <s v="2024-01-20"/>
    <s v="BOQ-PKG-04-00214"/>
    <x v="1"/>
    <s v="INV-PKG-04-025-06184"/>
    <n v="226.99"/>
    <n v="106125.54"/>
    <n v="5306.28"/>
    <x v="0"/>
    <n v="100819.26"/>
    <x v="0"/>
  </r>
  <r>
    <s v="EXP-006396"/>
    <s v="2024-01-20"/>
    <s v="BOQ-PKG-06-00426"/>
    <x v="4"/>
    <s v="INV-PKG-06-027-06396"/>
    <n v="57.45"/>
    <n v="133116.49"/>
    <n v="6655.82"/>
    <x v="0"/>
    <n v="126460.67"/>
    <x v="0"/>
  </r>
  <r>
    <s v="EXP-006759"/>
    <s v="2024-01-20"/>
    <s v="BOQ-PKG-09-00789"/>
    <x v="2"/>
    <s v="INV-PKG-09-005-06759"/>
    <n v="122.33"/>
    <n v="98603.34"/>
    <n v="4930.17"/>
    <x v="0"/>
    <n v="93673.17"/>
    <x v="0"/>
  </r>
  <r>
    <s v="EXP-000159"/>
    <s v="2024-01-21"/>
    <s v="BOQ-PKG-09-00159"/>
    <x v="2"/>
    <s v="INV-PKG-09-020-00159"/>
    <n v="184.55"/>
    <n v="69461.73"/>
    <n v="3473.09"/>
    <x v="0"/>
    <n v="65988.639999999999"/>
    <x v="0"/>
  </r>
  <r>
    <s v="EXP-000252"/>
    <s v="2024-01-21"/>
    <s v="BOQ-PKG-02-00252"/>
    <x v="9"/>
    <s v="INV-PKG-02-008-00252"/>
    <n v="312.82"/>
    <n v="142088.29"/>
    <n v="7104.41"/>
    <x v="0"/>
    <n v="134983.88"/>
    <x v="0"/>
  </r>
  <r>
    <s v="EXP-000475"/>
    <s v="2024-01-21"/>
    <s v="BOQ-PKG-05-00475"/>
    <x v="5"/>
    <s v="INV-PKG-05-021-00475"/>
    <n v="235.6"/>
    <n v="31112.38"/>
    <n v="1555.62"/>
    <x v="1"/>
    <n v="29556.76"/>
    <x v="0"/>
  </r>
  <r>
    <s v="EXP-000841"/>
    <s v="2024-01-21"/>
    <s v="BOQ-PKG-01-00841"/>
    <x v="7"/>
    <s v="INV-PKG-01-002-00841"/>
    <n v="73.06"/>
    <n v="38248.68"/>
    <n v="1912.43"/>
    <x v="0"/>
    <n v="36336.25"/>
    <x v="0"/>
  </r>
  <r>
    <s v="EXP-002309"/>
    <s v="2024-01-21"/>
    <s v="BOQ-PKG-09-00319"/>
    <x v="2"/>
    <s v="INV-PKG-09-035-02309"/>
    <n v="445.43"/>
    <n v="94394.880000000005"/>
    <n v="4719.74"/>
    <x v="0"/>
    <n v="89675.14"/>
    <x v="0"/>
  </r>
  <r>
    <s v="EXP-004539"/>
    <s v="2024-01-21"/>
    <s v="BOQ-PKG-09-00559"/>
    <x v="2"/>
    <s v="INV-PKG-09-025-04539"/>
    <n v="60.61"/>
    <n v="206657.32"/>
    <n v="10332.870000000001"/>
    <x v="3"/>
    <n v="196324.45"/>
    <x v="0"/>
  </r>
  <r>
    <s v="EXP-005701"/>
    <s v="2024-01-21"/>
    <s v="BOQ-PKG-01-01721"/>
    <x v="7"/>
    <s v="INV-PKG-01-032-05701"/>
    <n v="415.43"/>
    <n v="37505.550000000003"/>
    <n v="1875.28"/>
    <x v="0"/>
    <n v="35630.269999999997"/>
    <x v="0"/>
  </r>
  <r>
    <s v="EXP-005763"/>
    <s v="2024-01-21"/>
    <s v="BOQ-PKG-03-01783"/>
    <x v="6"/>
    <s v="INV-PKG-03-024-05763"/>
    <n v="64.599999999999994"/>
    <n v="47835.48"/>
    <n v="2391.77"/>
    <x v="0"/>
    <n v="45443.71"/>
    <x v="0"/>
  </r>
  <r>
    <s v="EXP-006145"/>
    <s v="2024-01-21"/>
    <s v="BOQ-PKG-05-00175"/>
    <x v="5"/>
    <s v="INV-PKG-05-021-06145"/>
    <n v="189.09"/>
    <n v="165125.20000000001"/>
    <n v="8256.26"/>
    <x v="0"/>
    <n v="156868.94"/>
    <x v="0"/>
  </r>
  <r>
    <s v="EXP-006233"/>
    <s v="2024-01-21"/>
    <s v="BOQ-PKG-03-00263"/>
    <x v="6"/>
    <s v="INV-PKG-03-004-06233"/>
    <n v="393.28"/>
    <n v="34861.86"/>
    <n v="1743.09"/>
    <x v="0"/>
    <n v="33118.769999999997"/>
    <x v="0"/>
  </r>
  <r>
    <s v="EXP-006766"/>
    <s v="2024-01-21"/>
    <s v="BOQ-PKG-06-00796"/>
    <x v="4"/>
    <s v="INV-PKG-06-012-06766"/>
    <n v="325.14"/>
    <n v="98008.08"/>
    <n v="4900.3999999999996"/>
    <x v="3"/>
    <n v="93107.68"/>
    <x v="0"/>
  </r>
  <r>
    <s v="EXP-001084"/>
    <s v="2024-01-22"/>
    <s v="BOQ-PKG-04-01084"/>
    <x v="1"/>
    <s v="INV-PKG-04-035-01084"/>
    <n v="9.1199999999999992"/>
    <n v="109830.48"/>
    <n v="5491.52"/>
    <x v="0"/>
    <n v="104338.96"/>
    <x v="0"/>
  </r>
  <r>
    <s v="EXP-001559"/>
    <s v="2024-01-22"/>
    <s v="BOQ-PKG-09-01559"/>
    <x v="2"/>
    <s v="INV-PKG-09-020-01559"/>
    <n v="54.11"/>
    <n v="67153.899999999994"/>
    <n v="3357.7"/>
    <x v="3"/>
    <n v="63796.2"/>
    <x v="0"/>
  </r>
  <r>
    <s v="EXP-002404"/>
    <s v="2024-01-22"/>
    <s v="BOQ-PKG-04-00414"/>
    <x v="1"/>
    <s v="INV-PKG-04-025-02404"/>
    <n v="259.83999999999997"/>
    <n v="160875.39000000001"/>
    <n v="8043.77"/>
    <x v="1"/>
    <n v="152831.62"/>
    <x v="0"/>
  </r>
  <r>
    <s v="EXP-002602"/>
    <s v="2024-01-22"/>
    <s v="BOQ-PKG-02-00612"/>
    <x v="9"/>
    <s v="INV-PKG-02-013-02602"/>
    <n v="137.01"/>
    <n v="78797.240000000005"/>
    <n v="3939.86"/>
    <x v="3"/>
    <n v="74857.38"/>
    <x v="0"/>
  </r>
  <r>
    <s v="EXP-005779"/>
    <s v="2024-01-22"/>
    <s v="BOQ-PKG-09-01799"/>
    <x v="2"/>
    <s v="INV-PKG-09-005-05779"/>
    <n v="425.79"/>
    <n v="128267.04"/>
    <n v="6413.35"/>
    <x v="0"/>
    <n v="121853.69"/>
    <x v="0"/>
  </r>
  <r>
    <s v="EXP-000625"/>
    <s v="2024-01-23"/>
    <s v="BOQ-PKG-05-00625"/>
    <x v="5"/>
    <s v="INV-PKG-05-031-00625"/>
    <n v="94.62"/>
    <n v="204802.47"/>
    <n v="10240.120000000001"/>
    <x v="0"/>
    <n v="194562.35"/>
    <x v="0"/>
  </r>
  <r>
    <s v="EXP-000651"/>
    <s v="2024-01-23"/>
    <s v="BOQ-PKG-01-00651"/>
    <x v="7"/>
    <s v="INV-PKG-01-022-00651"/>
    <n v="201.87"/>
    <n v="32651.03"/>
    <n v="1632.55"/>
    <x v="0"/>
    <n v="31018.48"/>
    <x v="0"/>
  </r>
  <r>
    <s v="EXP-000941"/>
    <s v="2024-01-23"/>
    <s v="BOQ-PKG-01-00941"/>
    <x v="7"/>
    <s v="INV-PKG-01-032-00941"/>
    <n v="364.63"/>
    <n v="57308.06"/>
    <n v="2865.4"/>
    <x v="0"/>
    <n v="54442.66"/>
    <x v="0"/>
  </r>
  <r>
    <s v="EXP-001153"/>
    <s v="2024-01-23"/>
    <s v="BOQ-PKG-03-01153"/>
    <x v="6"/>
    <s v="INV-PKG-03-034-01153"/>
    <n v="19.670000000000002"/>
    <n v="185633.43"/>
    <n v="9281.67"/>
    <x v="0"/>
    <n v="176351.76"/>
    <x v="0"/>
  </r>
  <r>
    <s v="EXP-002083"/>
    <s v="2024-01-23"/>
    <s v="BOQ-PKG-03-00093"/>
    <x v="6"/>
    <s v="INV-PKG-03-019-02083"/>
    <n v="375.96"/>
    <n v="40674.639999999999"/>
    <n v="2033.73"/>
    <x v="0"/>
    <n v="38640.910000000003"/>
    <x v="0"/>
  </r>
  <r>
    <s v="EXP-005237"/>
    <s v="2024-01-23"/>
    <s v="BOQ-PKG-07-01257"/>
    <x v="3"/>
    <s v="INV-PKG-07-023-05237"/>
    <n v="241.45"/>
    <n v="196374.47"/>
    <n v="9818.7199999999993"/>
    <x v="0"/>
    <n v="186555.75"/>
    <x v="0"/>
  </r>
  <r>
    <s v="EXP-005696"/>
    <s v="2024-01-23"/>
    <s v="BOQ-PKG-06-01716"/>
    <x v="4"/>
    <s v="INV-PKG-06-027-05696"/>
    <n v="352.54"/>
    <n v="185932.45"/>
    <n v="9296.6200000000008"/>
    <x v="0"/>
    <n v="176635.83"/>
    <x v="0"/>
  </r>
  <r>
    <s v="EXP-005903"/>
    <s v="2024-01-23"/>
    <s v="BOQ-PKG-03-01923"/>
    <x v="6"/>
    <s v="INV-PKG-03-024-05903"/>
    <n v="430.06"/>
    <n v="49060.02"/>
    <n v="2453"/>
    <x v="0"/>
    <n v="46607.02"/>
    <x v="0"/>
  </r>
  <r>
    <s v="EXP-006606"/>
    <s v="2024-01-23"/>
    <s v="BOQ-PKG-06-00636"/>
    <x v="4"/>
    <s v="INV-PKG-06-027-06606"/>
    <n v="295.07"/>
    <n v="141899.92000000001"/>
    <n v="7095"/>
    <x v="0"/>
    <n v="134804.92000000001"/>
    <x v="0"/>
  </r>
  <r>
    <s v="EXP-006883"/>
    <s v="2024-01-23"/>
    <s v="BOQ-PKG-03-00913"/>
    <x v="6"/>
    <s v="INV-PKG-03-024-06883"/>
    <n v="133.32"/>
    <n v="26278.98"/>
    <n v="1313.95"/>
    <x v="0"/>
    <n v="24965.03"/>
    <x v="0"/>
  </r>
  <r>
    <s v="EXP-002892"/>
    <s v="2024-01-24"/>
    <s v="BOQ-PKG-02-00902"/>
    <x v="9"/>
    <s v="INV-PKG-02-023-02892"/>
    <n v="169.47"/>
    <n v="136717.01"/>
    <n v="6835.85"/>
    <x v="2"/>
    <n v="129881.16"/>
    <x v="0"/>
  </r>
  <r>
    <s v="EXP-003424"/>
    <s v="2024-01-24"/>
    <s v="BOQ-PKG-04-01434"/>
    <x v="1"/>
    <s v="INV-PKG-04-030-03424"/>
    <n v="353.22"/>
    <n v="34619.31"/>
    <n v="1730.97"/>
    <x v="0"/>
    <n v="32888.339999999997"/>
    <x v="0"/>
  </r>
  <r>
    <s v="EXP-003765"/>
    <s v="2024-01-24"/>
    <s v="BOQ-PKG-05-01775"/>
    <x v="5"/>
    <s v="INV-PKG-05-021-03765"/>
    <n v="363.22"/>
    <n v="122293.99"/>
    <n v="6114.7"/>
    <x v="1"/>
    <n v="116179.29"/>
    <x v="0"/>
  </r>
  <r>
    <s v="EXP-004814"/>
    <s v="2024-01-24"/>
    <s v="BOQ-PKG-04-00834"/>
    <x v="1"/>
    <s v="INV-PKG-04-020-04814"/>
    <n v="131.97999999999999"/>
    <n v="57697.919999999998"/>
    <n v="2884.9"/>
    <x v="2"/>
    <n v="54813.02"/>
    <x v="0"/>
  </r>
  <r>
    <s v="EXP-005522"/>
    <s v="2024-01-24"/>
    <s v="BOQ-PKG-02-01542"/>
    <x v="9"/>
    <s v="INV-PKG-02-028-05522"/>
    <n v="266.58999999999997"/>
    <n v="187853.21"/>
    <n v="9392.66"/>
    <x v="2"/>
    <n v="178460.55"/>
    <x v="0"/>
  </r>
  <r>
    <s v="EXP-001464"/>
    <s v="2024-01-25"/>
    <s v="BOQ-PKG-04-01464"/>
    <x v="1"/>
    <s v="INV-PKG-04-030-01464"/>
    <n v="208.84"/>
    <n v="49178.06"/>
    <n v="2458.9"/>
    <x v="0"/>
    <n v="46719.16"/>
    <x v="0"/>
  </r>
  <r>
    <s v="EXP-001483"/>
    <s v="2024-01-25"/>
    <s v="BOQ-PKG-03-01483"/>
    <x v="6"/>
    <s v="INV-PKG-03-014-01483"/>
    <n v="80.56"/>
    <n v="147052.17000000001"/>
    <n v="7352.61"/>
    <x v="2"/>
    <n v="139699.56"/>
    <x v="0"/>
  </r>
  <r>
    <s v="EXP-002278"/>
    <s v="2024-01-25"/>
    <s v="BOQ-PKG-08-00288"/>
    <x v="8"/>
    <s v="INV-PKG-08-004-02278"/>
    <n v="388.44"/>
    <n v="103991.56"/>
    <n v="5199.58"/>
    <x v="0"/>
    <n v="98791.98"/>
    <x v="0"/>
  </r>
  <r>
    <s v="EXP-003567"/>
    <s v="2024-01-25"/>
    <s v="BOQ-PKG-07-01577"/>
    <x v="3"/>
    <s v="INV-PKG-07-033-03567"/>
    <n v="106.1"/>
    <n v="82901.25"/>
    <n v="4145.0600000000004"/>
    <x v="0"/>
    <n v="78756.19"/>
    <x v="0"/>
  </r>
  <r>
    <s v="EXP-004115"/>
    <s v="2024-01-25"/>
    <s v="BOQ-PKG-05-00135"/>
    <x v="5"/>
    <s v="INV-PKG-05-021-04115"/>
    <n v="347.77"/>
    <n v="142281.94"/>
    <n v="7114.1"/>
    <x v="0"/>
    <n v="135167.84"/>
    <x v="0"/>
  </r>
  <r>
    <s v="EXP-004246"/>
    <s v="2024-01-25"/>
    <s v="BOQ-PKG-06-00266"/>
    <x v="4"/>
    <s v="INV-PKG-06-012-04246"/>
    <n v="216.62"/>
    <n v="87869.75"/>
    <n v="4393.49"/>
    <x v="0"/>
    <n v="83476.259999999995"/>
    <x v="0"/>
  </r>
  <r>
    <s v="EXP-004756"/>
    <s v="2024-01-25"/>
    <s v="BOQ-PKG-06-00776"/>
    <x v="4"/>
    <s v="INV-PKG-06-032-04756"/>
    <n v="152.27000000000001"/>
    <n v="30393.360000000001"/>
    <n v="1519.67"/>
    <x v="0"/>
    <n v="28873.69"/>
    <x v="0"/>
  </r>
  <r>
    <s v="EXP-006846"/>
    <s v="2024-01-25"/>
    <s v="BOQ-PKG-06-00876"/>
    <x v="4"/>
    <s v="INV-PKG-06-022-06846"/>
    <n v="445.18"/>
    <n v="114626.08"/>
    <n v="5731.3"/>
    <x v="0"/>
    <n v="108894.78"/>
    <x v="0"/>
  </r>
  <r>
    <s v="EXP-001081"/>
    <s v="2024-01-26"/>
    <s v="BOQ-PKG-01-01081"/>
    <x v="7"/>
    <s v="INV-PKG-01-032-01081"/>
    <n v="138.79"/>
    <n v="130589.86"/>
    <n v="6529.49"/>
    <x v="0"/>
    <n v="124060.37"/>
    <x v="0"/>
  </r>
  <r>
    <s v="EXP-001256"/>
    <s v="2024-01-26"/>
    <s v="BOQ-PKG-06-01256"/>
    <x v="4"/>
    <s v="INV-PKG-06-032-01256"/>
    <n v="266.61"/>
    <n v="120992.58"/>
    <n v="6049.63"/>
    <x v="0"/>
    <n v="114942.95"/>
    <x v="0"/>
  </r>
  <r>
    <s v="EXP-001573"/>
    <s v="2024-01-26"/>
    <s v="BOQ-PKG-03-01573"/>
    <x v="6"/>
    <s v="INV-PKG-03-034-01573"/>
    <n v="269.18"/>
    <n v="192035.14"/>
    <n v="9601.76"/>
    <x v="3"/>
    <n v="182433.38"/>
    <x v="0"/>
  </r>
  <r>
    <s v="EXP-001646"/>
    <s v="2024-01-26"/>
    <s v="BOQ-PKG-06-01646"/>
    <x v="4"/>
    <s v="INV-PKG-06-002-01646"/>
    <n v="404.71"/>
    <n v="130943.2"/>
    <n v="6547.16"/>
    <x v="0"/>
    <n v="124396.04"/>
    <x v="0"/>
  </r>
  <r>
    <s v="EXP-002275"/>
    <s v="2024-01-26"/>
    <s v="BOQ-PKG-05-00285"/>
    <x v="5"/>
    <s v="INV-PKG-05-001-02275"/>
    <n v="222.45"/>
    <n v="148942.82"/>
    <n v="7447.14"/>
    <x v="0"/>
    <n v="141495.67999999999"/>
    <x v="0"/>
  </r>
  <r>
    <s v="EXP-002568"/>
    <s v="2024-01-26"/>
    <s v="BOQ-PKG-08-00578"/>
    <x v="8"/>
    <s v="INV-PKG-08-014-02568"/>
    <n v="152.77000000000001"/>
    <n v="35620.11"/>
    <n v="1781.01"/>
    <x v="2"/>
    <n v="33839.1"/>
    <x v="0"/>
  </r>
  <r>
    <s v="EXP-002877"/>
    <s v="2024-01-26"/>
    <s v="BOQ-PKG-07-00887"/>
    <x v="3"/>
    <s v="INV-PKG-07-008-02877"/>
    <n v="285.45999999999998"/>
    <n v="88158.2"/>
    <n v="4407.91"/>
    <x v="0"/>
    <n v="83750.289999999994"/>
    <x v="0"/>
  </r>
  <r>
    <s v="EXP-005705"/>
    <s v="2024-01-26"/>
    <s v="BOQ-PKG-05-01725"/>
    <x v="5"/>
    <s v="INV-PKG-05-001-05705"/>
    <n v="54.36"/>
    <n v="149207.31"/>
    <n v="7460.37"/>
    <x v="1"/>
    <n v="141746.94"/>
    <x v="0"/>
  </r>
  <r>
    <s v="EXP-006769"/>
    <s v="2024-01-26"/>
    <s v="BOQ-PKG-09-00799"/>
    <x v="2"/>
    <s v="INV-PKG-09-015-06769"/>
    <n v="210.57"/>
    <n v="122707.05"/>
    <n v="6135.35"/>
    <x v="0"/>
    <n v="116571.7"/>
    <x v="0"/>
  </r>
  <r>
    <s v="EXP-000036"/>
    <s v="2024-01-27"/>
    <s v="BOQ-PKG-06-00036"/>
    <x v="4"/>
    <s v="INV-PKG-06-002-00036"/>
    <n v="245.43"/>
    <n v="189412.67"/>
    <n v="9470.6299999999992"/>
    <x v="0"/>
    <n v="179942.04"/>
    <x v="0"/>
  </r>
  <r>
    <s v="EXP-000403"/>
    <s v="2024-01-27"/>
    <s v="BOQ-PKG-03-00403"/>
    <x v="6"/>
    <s v="INV-PKG-03-019-00403"/>
    <n v="246.2"/>
    <n v="109734.78"/>
    <n v="5486.74"/>
    <x v="0"/>
    <n v="104248.04"/>
    <x v="0"/>
  </r>
  <r>
    <s v="EXP-001957"/>
    <s v="2024-01-27"/>
    <s v="BOQ-PKG-07-01957"/>
    <x v="3"/>
    <s v="INV-PKG-07-033-01957"/>
    <n v="219.35"/>
    <n v="35649.050000000003"/>
    <n v="1782.45"/>
    <x v="2"/>
    <n v="33866.6"/>
    <x v="0"/>
  </r>
  <r>
    <s v="EXP-004650"/>
    <s v="2024-01-27"/>
    <s v="BOQ-PKG-10-00670"/>
    <x v="0"/>
    <s v="INV-PKG-10-031-04650"/>
    <n v="149.49"/>
    <n v="38642.47"/>
    <n v="1932.12"/>
    <x v="3"/>
    <n v="36710.35"/>
    <x v="0"/>
  </r>
  <r>
    <s v="EXP-006386"/>
    <s v="2024-01-27"/>
    <s v="BOQ-PKG-06-00416"/>
    <x v="4"/>
    <s v="INV-PKG-06-017-06386"/>
    <n v="8.1199999999999992"/>
    <n v="143235.6"/>
    <n v="7161.78"/>
    <x v="2"/>
    <n v="136073.82"/>
    <x v="0"/>
  </r>
  <r>
    <s v="EXP-000402"/>
    <s v="2024-01-28"/>
    <s v="BOQ-PKG-02-00402"/>
    <x v="9"/>
    <s v="INV-PKG-02-018-00402"/>
    <n v="257.25"/>
    <n v="200577.12"/>
    <n v="10028.86"/>
    <x v="2"/>
    <n v="190548.26"/>
    <x v="0"/>
  </r>
  <r>
    <s v="EXP-000858"/>
    <s v="2024-01-28"/>
    <s v="BOQ-PKG-08-00858"/>
    <x v="8"/>
    <s v="INV-PKG-08-019-00858"/>
    <n v="297.42"/>
    <n v="92909.47"/>
    <n v="4645.47"/>
    <x v="0"/>
    <n v="88264"/>
    <x v="0"/>
  </r>
  <r>
    <s v="EXP-001208"/>
    <s v="2024-01-28"/>
    <s v="BOQ-PKG-08-01208"/>
    <x v="8"/>
    <s v="INV-PKG-08-019-01208"/>
    <n v="8.1"/>
    <n v="66621.75"/>
    <n v="3331.09"/>
    <x v="0"/>
    <n v="63290.66"/>
    <x v="0"/>
  </r>
  <r>
    <s v="EXP-001232"/>
    <s v="2024-01-28"/>
    <s v="BOQ-PKG-02-01232"/>
    <x v="9"/>
    <s v="INV-PKG-02-008-01232"/>
    <n v="58.06"/>
    <n v="145894.54999999999"/>
    <n v="7294.73"/>
    <x v="0"/>
    <n v="138599.82"/>
    <x v="0"/>
  </r>
  <r>
    <s v="EXP-003252"/>
    <s v="2024-01-28"/>
    <s v="BOQ-PKG-02-01262"/>
    <x v="9"/>
    <s v="INV-PKG-02-033-03252"/>
    <n v="57.58"/>
    <n v="192690.9"/>
    <n v="9634.5400000000009"/>
    <x v="0"/>
    <n v="183056.36"/>
    <x v="0"/>
  </r>
  <r>
    <s v="EXP-004982"/>
    <s v="2024-01-28"/>
    <s v="BOQ-PKG-02-01002"/>
    <x v="9"/>
    <s v="INV-PKG-02-013-04982"/>
    <n v="410.79"/>
    <n v="77547.37"/>
    <n v="3877.37"/>
    <x v="0"/>
    <n v="73670"/>
    <x v="0"/>
  </r>
  <r>
    <s v="EXP-006490"/>
    <s v="2024-01-28"/>
    <s v="BOQ-PKG-10-00520"/>
    <x v="0"/>
    <s v="INV-PKG-10-016-06490"/>
    <n v="308.22000000000003"/>
    <n v="181267.71"/>
    <n v="9063.39"/>
    <x v="2"/>
    <n v="172204.32"/>
    <x v="0"/>
  </r>
  <r>
    <s v="EXP-006916"/>
    <s v="2024-01-28"/>
    <s v="BOQ-PKG-06-00946"/>
    <x v="4"/>
    <s v="INV-PKG-06-022-06916"/>
    <n v="202.47"/>
    <n v="56667.45"/>
    <n v="2833.37"/>
    <x v="0"/>
    <n v="53834.080000000002"/>
    <x v="0"/>
  </r>
  <r>
    <s v="EXP-000818"/>
    <s v="2024-01-29"/>
    <s v="BOQ-PKG-08-00818"/>
    <x v="8"/>
    <s v="INV-PKG-08-014-00818"/>
    <n v="219.1"/>
    <n v="85838"/>
    <n v="4291.8999999999996"/>
    <x v="0"/>
    <n v="81546.100000000006"/>
    <x v="0"/>
  </r>
  <r>
    <s v="EXP-001172"/>
    <s v="2024-01-29"/>
    <s v="BOQ-PKG-02-01172"/>
    <x v="9"/>
    <s v="INV-PKG-02-018-01172"/>
    <n v="401.06"/>
    <n v="70926.95"/>
    <n v="3546.35"/>
    <x v="2"/>
    <n v="67380.600000000006"/>
    <x v="0"/>
  </r>
  <r>
    <s v="EXP-006399"/>
    <s v="2024-01-29"/>
    <s v="BOQ-PKG-09-00429"/>
    <x v="2"/>
    <s v="INV-PKG-09-030-06399"/>
    <n v="440.12"/>
    <n v="95011.96"/>
    <n v="4750.6000000000004"/>
    <x v="0"/>
    <n v="90261.36"/>
    <x v="0"/>
  </r>
  <r>
    <s v="EXP-000016"/>
    <s v="2024-01-30"/>
    <s v="BOQ-PKG-06-00016"/>
    <x v="4"/>
    <s v="INV-PKG-06-017-00016"/>
    <n v="369.18"/>
    <n v="32391.91"/>
    <n v="1619.6"/>
    <x v="3"/>
    <n v="30772.31"/>
    <x v="0"/>
  </r>
  <r>
    <s v="EXP-000032"/>
    <s v="2024-01-30"/>
    <s v="BOQ-PKG-02-00032"/>
    <x v="9"/>
    <s v="INV-PKG-02-033-00032"/>
    <n v="329.31"/>
    <n v="85435.14"/>
    <n v="4271.76"/>
    <x v="0"/>
    <n v="81163.38"/>
    <x v="0"/>
  </r>
  <r>
    <s v="EXP-000542"/>
    <s v="2024-01-30"/>
    <s v="BOQ-PKG-02-00542"/>
    <x v="9"/>
    <s v="INV-PKG-02-018-00542"/>
    <n v="170.83"/>
    <n v="89911.32"/>
    <n v="4495.57"/>
    <x v="0"/>
    <n v="85415.75"/>
    <x v="0"/>
  </r>
  <r>
    <s v="EXP-003556"/>
    <s v="2024-01-30"/>
    <s v="BOQ-PKG-06-01566"/>
    <x v="4"/>
    <s v="INV-PKG-06-022-03556"/>
    <n v="378.59"/>
    <n v="163765.6"/>
    <n v="8188.28"/>
    <x v="0"/>
    <n v="155577.32"/>
    <x v="0"/>
  </r>
  <r>
    <s v="EXP-006141"/>
    <s v="2024-01-30"/>
    <s v="BOQ-PKG-01-00171"/>
    <x v="7"/>
    <s v="INV-PKG-01-017-06141"/>
    <n v="42.18"/>
    <n v="114995.94"/>
    <n v="5749.8"/>
    <x v="2"/>
    <n v="109246.14"/>
    <x v="0"/>
  </r>
  <r>
    <s v="EXP-006239"/>
    <s v="2024-01-30"/>
    <s v="BOQ-PKG-09-00269"/>
    <x v="2"/>
    <s v="INV-PKG-09-010-06239"/>
    <n v="99.6"/>
    <n v="66792.72"/>
    <n v="3339.64"/>
    <x v="0"/>
    <n v="63453.08"/>
    <x v="0"/>
  </r>
  <r>
    <s v="EXP-002217"/>
    <s v="2024-01-31"/>
    <s v="BOQ-PKG-07-00227"/>
    <x v="3"/>
    <s v="INV-PKG-07-013-02217"/>
    <n v="72.47"/>
    <n v="40291.620000000003"/>
    <n v="2014.58"/>
    <x v="0"/>
    <n v="38277.040000000001"/>
    <x v="0"/>
  </r>
  <r>
    <s v="EXP-002957"/>
    <s v="2024-01-31"/>
    <s v="BOQ-PKG-07-00967"/>
    <x v="3"/>
    <s v="INV-PKG-07-018-02957"/>
    <n v="112.63"/>
    <n v="103031.06"/>
    <n v="5151.55"/>
    <x v="1"/>
    <n v="97879.51"/>
    <x v="0"/>
  </r>
  <r>
    <s v="EXP-003522"/>
    <s v="2024-01-31"/>
    <s v="BOQ-PKG-02-01532"/>
    <x v="9"/>
    <s v="INV-PKG-02-023-03522"/>
    <n v="285.58"/>
    <n v="145968.16"/>
    <n v="7298.41"/>
    <x v="0"/>
    <n v="138669.75"/>
    <x v="0"/>
  </r>
  <r>
    <s v="EXP-003977"/>
    <s v="2024-01-31"/>
    <s v="BOQ-PKG-07-01987"/>
    <x v="3"/>
    <s v="INV-PKG-07-023-03977"/>
    <n v="327.49"/>
    <n v="140561.82"/>
    <n v="7028.09"/>
    <x v="2"/>
    <n v="133533.73000000001"/>
    <x v="0"/>
  </r>
  <r>
    <s v="EXP-004148"/>
    <s v="2024-01-31"/>
    <s v="BOQ-PKG-08-00168"/>
    <x v="8"/>
    <s v="INV-PKG-08-019-04148"/>
    <n v="175.34"/>
    <n v="175536.24"/>
    <n v="8776.81"/>
    <x v="0"/>
    <n v="166759.43"/>
    <x v="0"/>
  </r>
  <r>
    <s v="EXP-006060"/>
    <s v="2024-01-31"/>
    <s v="BOQ-PKG-10-00090"/>
    <x v="0"/>
    <s v="INV-PKG-10-006-06060"/>
    <n v="220.8"/>
    <n v="63210.48"/>
    <n v="3160.52"/>
    <x v="0"/>
    <n v="60049.96"/>
    <x v="0"/>
  </r>
  <r>
    <s v="EXP-006344"/>
    <s v="2024-01-31"/>
    <s v="BOQ-PKG-04-00374"/>
    <x v="1"/>
    <s v="INV-PKG-04-010-06344"/>
    <n v="281.33"/>
    <n v="192138.48"/>
    <n v="9606.92"/>
    <x v="3"/>
    <n v="182531.56"/>
    <x v="0"/>
  </r>
  <r>
    <s v="EXP-000622"/>
    <s v="2024-02-01"/>
    <s v="BOQ-PKG-02-00622"/>
    <x v="9"/>
    <s v="INV-PKG-02-028-00622"/>
    <n v="296.02999999999997"/>
    <n v="137358.26"/>
    <n v="6867.91"/>
    <x v="0"/>
    <n v="130490.35"/>
    <x v="0"/>
  </r>
  <r>
    <s v="EXP-002152"/>
    <s v="2024-02-01"/>
    <s v="BOQ-PKG-02-00162"/>
    <x v="9"/>
    <s v="INV-PKG-02-018-02152"/>
    <n v="32.58"/>
    <n v="195235.8"/>
    <n v="9761.7900000000009"/>
    <x v="0"/>
    <n v="185474.01"/>
    <x v="0"/>
  </r>
  <r>
    <s v="EXP-002739"/>
    <s v="2024-02-01"/>
    <s v="BOQ-PKG-09-00749"/>
    <x v="2"/>
    <s v="INV-PKG-09-010-02739"/>
    <n v="321.5"/>
    <n v="152223.1"/>
    <n v="7611.16"/>
    <x v="0"/>
    <n v="144611.94"/>
    <x v="0"/>
  </r>
  <r>
    <s v="EXP-004867"/>
    <s v="2024-02-01"/>
    <s v="BOQ-PKG-07-00887"/>
    <x v="3"/>
    <s v="INV-PKG-07-003-04867"/>
    <n v="269.79000000000002"/>
    <n v="132522.18"/>
    <n v="6626.11"/>
    <x v="2"/>
    <n v="125896.07"/>
    <x v="0"/>
  </r>
  <r>
    <s v="EXP-005436"/>
    <s v="2024-02-01"/>
    <s v="BOQ-PKG-06-01456"/>
    <x v="4"/>
    <s v="INV-PKG-06-012-05436"/>
    <n v="27.97"/>
    <n v="27171.599999999999"/>
    <n v="1358.58"/>
    <x v="0"/>
    <n v="25813.02"/>
    <x v="0"/>
  </r>
  <r>
    <s v="EXP-000957"/>
    <s v="2024-02-02"/>
    <s v="BOQ-PKG-07-00957"/>
    <x v="3"/>
    <s v="INV-PKG-07-013-00957"/>
    <n v="303.76"/>
    <n v="125415.18"/>
    <n v="6270.76"/>
    <x v="0"/>
    <n v="119144.42"/>
    <x v="0"/>
  </r>
  <r>
    <s v="EXP-001125"/>
    <s v="2024-02-02"/>
    <s v="BOQ-PKG-05-01125"/>
    <x v="5"/>
    <s v="INV-PKG-05-006-01125"/>
    <n v="348.76"/>
    <n v="53859.6"/>
    <n v="2692.98"/>
    <x v="0"/>
    <n v="51166.62"/>
    <x v="0"/>
  </r>
  <r>
    <s v="EXP-003420"/>
    <s v="2024-02-02"/>
    <s v="BOQ-PKG-10-01430"/>
    <x v="0"/>
    <s v="INV-PKG-10-026-03420"/>
    <n v="114.21"/>
    <n v="141202.67000000001"/>
    <n v="7060.13"/>
    <x v="0"/>
    <n v="134142.54"/>
    <x v="0"/>
  </r>
  <r>
    <s v="EXP-003927"/>
    <s v="2024-02-02"/>
    <s v="BOQ-PKG-07-01937"/>
    <x v="3"/>
    <s v="INV-PKG-07-008-03927"/>
    <n v="292.52999999999997"/>
    <n v="137594.82"/>
    <n v="6879.74"/>
    <x v="0"/>
    <n v="130715.08"/>
    <x v="0"/>
  </r>
  <r>
    <s v="EXP-001229"/>
    <s v="2024-02-03"/>
    <s v="BOQ-PKG-09-01229"/>
    <x v="2"/>
    <s v="INV-PKG-09-005-01229"/>
    <n v="115.97"/>
    <n v="193492.44"/>
    <n v="9674.6200000000008"/>
    <x v="0"/>
    <n v="183817.82"/>
    <x v="0"/>
  </r>
  <r>
    <s v="EXP-003734"/>
    <s v="2024-02-03"/>
    <s v="BOQ-PKG-04-01744"/>
    <x v="1"/>
    <s v="INV-PKG-04-025-03734"/>
    <n v="438.16"/>
    <n v="66152.86"/>
    <n v="3307.64"/>
    <x v="0"/>
    <n v="62845.22"/>
    <x v="0"/>
  </r>
  <r>
    <s v="EXP-005312"/>
    <s v="2024-02-03"/>
    <s v="BOQ-PKG-02-01332"/>
    <x v="9"/>
    <s v="INV-PKG-02-028-05312"/>
    <n v="93.79"/>
    <n v="108823.1"/>
    <n v="5441.16"/>
    <x v="0"/>
    <n v="103381.94"/>
    <x v="0"/>
  </r>
  <r>
    <s v="EXP-006059"/>
    <s v="2024-02-03"/>
    <s v="BOQ-PKG-09-00089"/>
    <x v="2"/>
    <s v="INV-PKG-09-005-06059"/>
    <n v="204.17"/>
    <n v="210248.29"/>
    <n v="10512.41"/>
    <x v="0"/>
    <n v="199735.88"/>
    <x v="0"/>
  </r>
  <r>
    <s v="EXP-001922"/>
    <s v="2024-02-04"/>
    <s v="BOQ-PKG-02-01922"/>
    <x v="9"/>
    <s v="INV-PKG-02-033-01922"/>
    <n v="425.16"/>
    <n v="53488.24"/>
    <n v="2674.41"/>
    <x v="0"/>
    <n v="50813.83"/>
    <x v="0"/>
  </r>
  <r>
    <s v="EXP-002700"/>
    <s v="2024-02-04"/>
    <s v="BOQ-PKG-10-00710"/>
    <x v="0"/>
    <s v="INV-PKG-10-006-02700"/>
    <n v="165.21"/>
    <n v="192850.18"/>
    <n v="9642.51"/>
    <x v="0"/>
    <n v="183207.67"/>
    <x v="0"/>
  </r>
  <r>
    <s v="EXP-003445"/>
    <s v="2024-02-04"/>
    <s v="BOQ-PKG-05-01455"/>
    <x v="5"/>
    <s v="INV-PKG-05-016-03445"/>
    <n v="269.33999999999997"/>
    <n v="186319.66"/>
    <n v="9315.98"/>
    <x v="0"/>
    <n v="177003.68"/>
    <x v="0"/>
  </r>
  <r>
    <s v="EXP-003698"/>
    <s v="2024-02-04"/>
    <s v="BOQ-PKG-08-01708"/>
    <x v="8"/>
    <s v="INV-PKG-08-024-03698"/>
    <n v="347.08"/>
    <n v="201642.21"/>
    <n v="10082.11"/>
    <x v="0"/>
    <n v="191560.1"/>
    <x v="0"/>
  </r>
  <r>
    <s v="EXP-003879"/>
    <s v="2024-02-04"/>
    <s v="BOQ-PKG-09-01889"/>
    <x v="2"/>
    <s v="INV-PKG-09-030-03879"/>
    <n v="447.17"/>
    <n v="59137.75"/>
    <n v="2956.89"/>
    <x v="0"/>
    <n v="56180.86"/>
    <x v="0"/>
  </r>
  <r>
    <s v="EXP-004601"/>
    <s v="2024-02-04"/>
    <s v="BOQ-PKG-01-00621"/>
    <x v="7"/>
    <s v="INV-PKG-01-017-04601"/>
    <n v="133.25"/>
    <n v="33413.25"/>
    <n v="1670.66"/>
    <x v="0"/>
    <n v="31742.59"/>
    <x v="0"/>
  </r>
  <r>
    <s v="EXP-004873"/>
    <s v="2024-02-04"/>
    <s v="BOQ-PKG-03-00893"/>
    <x v="6"/>
    <s v="INV-PKG-03-009-04873"/>
    <n v="276.51"/>
    <n v="106328.45"/>
    <n v="5316.42"/>
    <x v="0"/>
    <n v="101012.03"/>
    <x v="0"/>
  </r>
  <r>
    <s v="EXP-005489"/>
    <s v="2024-02-04"/>
    <s v="BOQ-PKG-09-01509"/>
    <x v="2"/>
    <s v="INV-PKG-09-030-05489"/>
    <n v="311.14999999999998"/>
    <n v="125672.18"/>
    <n v="6283.61"/>
    <x v="0"/>
    <n v="119388.57"/>
    <x v="0"/>
  </r>
  <r>
    <s v="EXP-005508"/>
    <s v="2024-02-04"/>
    <s v="BOQ-PKG-08-01528"/>
    <x v="8"/>
    <s v="INV-PKG-08-014-05508"/>
    <n v="367.4"/>
    <n v="44938.34"/>
    <n v="2246.92"/>
    <x v="0"/>
    <n v="42691.42"/>
    <x v="0"/>
  </r>
  <r>
    <s v="EXP-000834"/>
    <s v="2024-02-05"/>
    <s v="BOQ-PKG-04-00834"/>
    <x v="1"/>
    <s v="INV-PKG-04-030-00834"/>
    <n v="140.16"/>
    <n v="193164.83"/>
    <n v="9658.24"/>
    <x v="0"/>
    <n v="183506.59"/>
    <x v="0"/>
  </r>
  <r>
    <s v="EXP-000910"/>
    <s v="2024-02-05"/>
    <s v="BOQ-PKG-10-00910"/>
    <x v="0"/>
    <s v="INV-PKG-10-001-00910"/>
    <n v="202.63"/>
    <n v="172221.5"/>
    <n v="8611.08"/>
    <x v="0"/>
    <n v="163610.42000000001"/>
    <x v="0"/>
  </r>
  <r>
    <s v="EXP-001185"/>
    <s v="2024-02-05"/>
    <s v="BOQ-PKG-05-01185"/>
    <x v="5"/>
    <s v="INV-PKG-05-031-01185"/>
    <n v="170.99"/>
    <n v="51954.65"/>
    <n v="2597.73"/>
    <x v="1"/>
    <n v="49356.92"/>
    <x v="0"/>
  </r>
  <r>
    <s v="EXP-001415"/>
    <s v="2024-02-05"/>
    <s v="BOQ-PKG-05-01415"/>
    <x v="5"/>
    <s v="INV-PKG-05-016-01415"/>
    <n v="64.349999999999994"/>
    <n v="149624.37"/>
    <n v="7481.22"/>
    <x v="3"/>
    <n v="142143.15"/>
    <x v="0"/>
  </r>
  <r>
    <s v="EXP-001435"/>
    <s v="2024-02-05"/>
    <s v="BOQ-PKG-05-01435"/>
    <x v="5"/>
    <s v="INV-PKG-05-001-01435"/>
    <n v="276.23"/>
    <n v="92004.53"/>
    <n v="4600.2299999999996"/>
    <x v="2"/>
    <n v="87404.3"/>
    <x v="0"/>
  </r>
  <r>
    <s v="EXP-001830"/>
    <s v="2024-02-05"/>
    <s v="BOQ-PKG-10-01830"/>
    <x v="0"/>
    <s v="INV-PKG-10-011-01830"/>
    <n v="81.319999999999993"/>
    <n v="131462.95000000001"/>
    <n v="6573.15"/>
    <x v="0"/>
    <n v="124889.8"/>
    <x v="0"/>
  </r>
  <r>
    <s v="EXP-002690"/>
    <s v="2024-02-05"/>
    <s v="BOQ-PKG-10-00700"/>
    <x v="0"/>
    <s v="INV-PKG-10-031-02690"/>
    <n v="70.7"/>
    <n v="29962.59"/>
    <n v="1498.13"/>
    <x v="0"/>
    <n v="28464.46"/>
    <x v="0"/>
  </r>
  <r>
    <s v="EXP-002979"/>
    <s v="2024-02-05"/>
    <s v="BOQ-PKG-09-00989"/>
    <x v="2"/>
    <s v="INV-PKG-09-005-02979"/>
    <n v="159.33000000000001"/>
    <n v="149487.29"/>
    <n v="7474.36"/>
    <x v="1"/>
    <n v="142012.93"/>
    <x v="0"/>
  </r>
  <r>
    <s v="EXP-003045"/>
    <s v="2024-02-05"/>
    <s v="BOQ-PKG-05-01055"/>
    <x v="5"/>
    <s v="INV-PKG-05-001-03045"/>
    <n v="154.96"/>
    <n v="178879.17"/>
    <n v="8943.9599999999991"/>
    <x v="0"/>
    <n v="169935.21"/>
    <x v="0"/>
  </r>
  <r>
    <s v="EXP-003674"/>
    <s v="2024-02-05"/>
    <s v="BOQ-PKG-04-01684"/>
    <x v="1"/>
    <s v="INV-PKG-04-035-03674"/>
    <n v="67.849999999999994"/>
    <n v="104300.71"/>
    <n v="5215.04"/>
    <x v="2"/>
    <n v="99085.67"/>
    <x v="0"/>
  </r>
  <r>
    <s v="EXP-004813"/>
    <s v="2024-02-05"/>
    <s v="BOQ-PKG-03-00833"/>
    <x v="6"/>
    <s v="INV-PKG-03-019-04813"/>
    <n v="321.89999999999998"/>
    <n v="102142.02"/>
    <n v="5107.1000000000004"/>
    <x v="0"/>
    <n v="97034.92"/>
    <x v="0"/>
  </r>
  <r>
    <s v="EXP-004833"/>
    <s v="2024-02-05"/>
    <s v="BOQ-PKG-03-00853"/>
    <x v="6"/>
    <s v="INV-PKG-03-004-04833"/>
    <n v="196.87"/>
    <n v="101060.47"/>
    <n v="5053.0200000000004"/>
    <x v="2"/>
    <n v="96007.45"/>
    <x v="0"/>
  </r>
  <r>
    <s v="EXP-003689"/>
    <s v="2024-02-06"/>
    <s v="BOQ-PKG-09-01699"/>
    <x v="2"/>
    <s v="INV-PKG-09-015-03689"/>
    <n v="423.14"/>
    <n v="139567.38"/>
    <n v="6978.37"/>
    <x v="0"/>
    <n v="132589.01"/>
    <x v="0"/>
  </r>
  <r>
    <s v="EXP-004415"/>
    <s v="2024-02-06"/>
    <s v="BOQ-PKG-05-00435"/>
    <x v="5"/>
    <s v="INV-PKG-05-006-04415"/>
    <n v="197.13"/>
    <n v="127593.92"/>
    <n v="6379.7"/>
    <x v="0"/>
    <n v="121214.22"/>
    <x v="0"/>
  </r>
  <r>
    <s v="EXP-006472"/>
    <s v="2024-02-06"/>
    <s v="BOQ-PKG-02-00502"/>
    <x v="9"/>
    <s v="INV-PKG-02-033-06472"/>
    <n v="233.05"/>
    <n v="92574.31"/>
    <n v="4628.72"/>
    <x v="0"/>
    <n v="87945.59"/>
    <x v="0"/>
  </r>
  <r>
    <s v="EXP-000318"/>
    <s v="2024-02-07"/>
    <s v="BOQ-PKG-08-00318"/>
    <x v="8"/>
    <s v="INV-PKG-08-004-00318"/>
    <n v="315.02999999999997"/>
    <n v="163563.99"/>
    <n v="8178.2"/>
    <x v="3"/>
    <n v="155385.79"/>
    <x v="0"/>
  </r>
  <r>
    <s v="EXP-002764"/>
    <s v="2024-02-07"/>
    <s v="BOQ-PKG-04-00774"/>
    <x v="1"/>
    <s v="INV-PKG-04-035-02764"/>
    <n v="204.47"/>
    <n v="136017.1"/>
    <n v="6800.86"/>
    <x v="2"/>
    <n v="129216.24"/>
    <x v="0"/>
  </r>
  <r>
    <s v="EXP-003499"/>
    <s v="2024-02-07"/>
    <s v="BOQ-PKG-09-01509"/>
    <x v="2"/>
    <s v="INV-PKG-09-035-03499"/>
    <n v="34.36"/>
    <n v="150327.67999999999"/>
    <n v="7516.38"/>
    <x v="0"/>
    <n v="142811.29999999999"/>
    <x v="0"/>
  </r>
  <r>
    <s v="EXP-004171"/>
    <s v="2024-02-07"/>
    <s v="BOQ-PKG-01-00191"/>
    <x v="7"/>
    <s v="INV-PKG-01-007-04171"/>
    <n v="245.85"/>
    <n v="190423.8"/>
    <n v="9521.19"/>
    <x v="0"/>
    <n v="180902.61"/>
    <x v="0"/>
  </r>
  <r>
    <s v="EXP-005099"/>
    <s v="2024-02-07"/>
    <s v="BOQ-PKG-09-01119"/>
    <x v="2"/>
    <s v="INV-PKG-09-025-05099"/>
    <n v="357.8"/>
    <n v="24024.21"/>
    <n v="1201.21"/>
    <x v="0"/>
    <n v="22823"/>
    <x v="0"/>
  </r>
  <r>
    <s v="EXP-006745"/>
    <s v="2024-02-07"/>
    <s v="BOQ-PKG-05-00775"/>
    <x v="5"/>
    <s v="INV-PKG-05-026-06745"/>
    <n v="237.36"/>
    <n v="172264.82"/>
    <n v="8613.24"/>
    <x v="2"/>
    <n v="163651.57999999999"/>
    <x v="0"/>
  </r>
  <r>
    <s v="EXP-000760"/>
    <s v="2024-02-08"/>
    <s v="BOQ-PKG-10-00760"/>
    <x v="0"/>
    <s v="INV-PKG-10-026-00760"/>
    <n v="156.77000000000001"/>
    <n v="179337.03"/>
    <n v="8966.85"/>
    <x v="0"/>
    <n v="170370.18"/>
    <x v="0"/>
  </r>
  <r>
    <s v="EXP-002013"/>
    <s v="2024-02-08"/>
    <s v="BOQ-PKG-03-00023"/>
    <x v="6"/>
    <s v="INV-PKG-03-019-02013"/>
    <n v="73"/>
    <n v="136270.49"/>
    <n v="6813.52"/>
    <x v="0"/>
    <n v="129456.97"/>
    <x v="0"/>
  </r>
  <r>
    <s v="EXP-002332"/>
    <s v="2024-02-08"/>
    <s v="BOQ-PKG-02-00342"/>
    <x v="9"/>
    <s v="INV-PKG-02-023-02332"/>
    <n v="256.60000000000002"/>
    <n v="42973.120000000003"/>
    <n v="2148.66"/>
    <x v="2"/>
    <n v="40824.46"/>
    <x v="0"/>
  </r>
  <r>
    <s v="EXP-002335"/>
    <s v="2024-02-08"/>
    <s v="BOQ-PKG-05-00345"/>
    <x v="5"/>
    <s v="INV-PKG-05-026-02335"/>
    <n v="110.48"/>
    <n v="165057.69"/>
    <n v="8252.8799999999992"/>
    <x v="2"/>
    <n v="156804.81"/>
    <x v="0"/>
  </r>
  <r>
    <s v="EXP-002513"/>
    <s v="2024-02-08"/>
    <s v="BOQ-PKG-03-00523"/>
    <x v="6"/>
    <s v="INV-PKG-03-029-02513"/>
    <n v="205.53"/>
    <n v="166167.69"/>
    <n v="8308.3799999999992"/>
    <x v="0"/>
    <n v="157859.31"/>
    <x v="0"/>
  </r>
  <r>
    <s v="EXP-003460"/>
    <s v="2024-02-08"/>
    <s v="BOQ-PKG-10-01470"/>
    <x v="0"/>
    <s v="INV-PKG-10-031-03460"/>
    <n v="249.18"/>
    <n v="131926.13"/>
    <n v="6596.31"/>
    <x v="0"/>
    <n v="125329.82"/>
    <x v="0"/>
  </r>
  <r>
    <s v="EXP-004778"/>
    <s v="2024-02-08"/>
    <s v="BOQ-PKG-08-00798"/>
    <x v="8"/>
    <s v="INV-PKG-08-019-04778"/>
    <n v="150.59"/>
    <n v="102362.33"/>
    <n v="5118.12"/>
    <x v="1"/>
    <n v="97244.21"/>
    <x v="0"/>
  </r>
  <r>
    <s v="EXP-005051"/>
    <s v="2024-02-08"/>
    <s v="BOQ-PKG-01-01071"/>
    <x v="7"/>
    <s v="INV-PKG-01-012-05051"/>
    <n v="202.18"/>
    <n v="138401.10999999999"/>
    <n v="6920.06"/>
    <x v="0"/>
    <n v="131481.04999999999"/>
    <x v="0"/>
  </r>
  <r>
    <s v="EXP-005434"/>
    <s v="2024-02-08"/>
    <s v="BOQ-PKG-04-01454"/>
    <x v="1"/>
    <s v="INV-PKG-04-010-05434"/>
    <n v="417.16"/>
    <n v="205090.82"/>
    <n v="10254.540000000001"/>
    <x v="0"/>
    <n v="194836.28"/>
    <x v="0"/>
  </r>
  <r>
    <s v="EXP-001900"/>
    <s v="2024-02-09"/>
    <s v="BOQ-PKG-10-01900"/>
    <x v="0"/>
    <s v="INV-PKG-10-011-01900"/>
    <n v="45.91"/>
    <n v="151163.32999999999"/>
    <n v="7558.17"/>
    <x v="1"/>
    <n v="143605.16"/>
    <x v="0"/>
  </r>
  <r>
    <s v="EXP-003553"/>
    <s v="2024-02-09"/>
    <s v="BOQ-PKG-03-01563"/>
    <x v="6"/>
    <s v="INV-PKG-03-019-03553"/>
    <n v="135.11000000000001"/>
    <n v="98231.93"/>
    <n v="4911.6000000000004"/>
    <x v="0"/>
    <n v="93320.33"/>
    <x v="0"/>
  </r>
  <r>
    <s v="EXP-004507"/>
    <s v="2024-02-09"/>
    <s v="BOQ-PKG-07-00527"/>
    <x v="3"/>
    <s v="INV-PKG-07-028-04507"/>
    <n v="269.25"/>
    <n v="77880.070000000007"/>
    <n v="3894"/>
    <x v="0"/>
    <n v="73986.070000000007"/>
    <x v="0"/>
  </r>
  <r>
    <s v="EXP-004509"/>
    <s v="2024-02-09"/>
    <s v="BOQ-PKG-09-00529"/>
    <x v="2"/>
    <s v="INV-PKG-09-030-04509"/>
    <n v="296.64"/>
    <n v="131451.26999999999"/>
    <n v="6572.56"/>
    <x v="0"/>
    <n v="124878.71"/>
    <x v="0"/>
  </r>
  <r>
    <s v="EXP-004568"/>
    <s v="2024-02-09"/>
    <s v="BOQ-PKG-08-00588"/>
    <x v="8"/>
    <s v="INV-PKG-08-019-04568"/>
    <n v="297.29000000000002"/>
    <n v="37891.72"/>
    <n v="1894.59"/>
    <x v="2"/>
    <n v="35997.129999999997"/>
    <x v="0"/>
  </r>
  <r>
    <s v="EXP-005605"/>
    <s v="2024-02-09"/>
    <s v="BOQ-PKG-05-01625"/>
    <x v="5"/>
    <s v="INV-PKG-05-006-05605"/>
    <n v="8.5399999999999991"/>
    <n v="67374.649999999994"/>
    <n v="3368.73"/>
    <x v="1"/>
    <n v="64005.919999999998"/>
    <x v="0"/>
  </r>
  <r>
    <s v="EXP-006444"/>
    <s v="2024-02-09"/>
    <s v="BOQ-PKG-04-00474"/>
    <x v="1"/>
    <s v="INV-PKG-04-005-06444"/>
    <n v="98.08"/>
    <n v="182051.06"/>
    <n v="9102.5499999999993"/>
    <x v="0"/>
    <n v="172948.51"/>
    <x v="0"/>
  </r>
  <r>
    <s v="EXP-001755"/>
    <s v="2024-02-10"/>
    <s v="BOQ-PKG-05-01755"/>
    <x v="5"/>
    <s v="INV-PKG-05-006-01755"/>
    <n v="66"/>
    <n v="54312.58"/>
    <n v="2715.63"/>
    <x v="0"/>
    <n v="51596.95"/>
    <x v="0"/>
  </r>
  <r>
    <s v="EXP-003752"/>
    <s v="2024-02-10"/>
    <s v="BOQ-PKG-02-01762"/>
    <x v="9"/>
    <s v="INV-PKG-02-008-03752"/>
    <n v="251.86"/>
    <n v="53410.51"/>
    <n v="2670.53"/>
    <x v="1"/>
    <n v="50739.98"/>
    <x v="0"/>
  </r>
  <r>
    <s v="EXP-005068"/>
    <s v="2024-02-10"/>
    <s v="BOQ-PKG-08-01088"/>
    <x v="8"/>
    <s v="INV-PKG-08-029-05068"/>
    <n v="169.61"/>
    <n v="118749.84"/>
    <n v="5937.49"/>
    <x v="0"/>
    <n v="112812.35"/>
    <x v="0"/>
  </r>
  <r>
    <s v="EXP-005581"/>
    <s v="2024-02-10"/>
    <s v="BOQ-PKG-01-01601"/>
    <x v="7"/>
    <s v="INV-PKG-01-017-05581"/>
    <n v="238.99"/>
    <n v="43391.7"/>
    <n v="2169.58"/>
    <x v="1"/>
    <n v="41222.120000000003"/>
    <x v="0"/>
  </r>
  <r>
    <s v="EXP-005878"/>
    <s v="2024-02-10"/>
    <s v="BOQ-PKG-08-01898"/>
    <x v="8"/>
    <s v="INV-PKG-08-034-05878"/>
    <n v="39.58"/>
    <n v="159455.99"/>
    <n v="7972.8"/>
    <x v="0"/>
    <n v="151483.19"/>
    <x v="0"/>
  </r>
  <r>
    <s v="EXP-002031"/>
    <s v="2024-02-11"/>
    <s v="BOQ-PKG-01-00041"/>
    <x v="7"/>
    <s v="INV-PKG-01-002-02031"/>
    <n v="189.6"/>
    <n v="104615.74"/>
    <n v="5230.79"/>
    <x v="0"/>
    <n v="99384.95"/>
    <x v="0"/>
  </r>
  <r>
    <s v="EXP-002086"/>
    <s v="2024-02-11"/>
    <s v="BOQ-PKG-06-00096"/>
    <x v="4"/>
    <s v="INV-PKG-06-022-02086"/>
    <n v="23.02"/>
    <n v="141647.18"/>
    <n v="7082.36"/>
    <x v="0"/>
    <n v="134564.82"/>
    <x v="0"/>
  </r>
  <r>
    <s v="EXP-003330"/>
    <s v="2024-02-11"/>
    <s v="BOQ-PKG-10-01340"/>
    <x v="0"/>
    <s v="INV-PKG-10-006-03330"/>
    <n v="419.28"/>
    <n v="208228.36"/>
    <n v="10411.42"/>
    <x v="1"/>
    <n v="197816.94"/>
    <x v="0"/>
  </r>
  <r>
    <s v="EXP-004139"/>
    <s v="2024-02-11"/>
    <s v="BOQ-PKG-09-00159"/>
    <x v="2"/>
    <s v="INV-PKG-09-010-04139"/>
    <n v="200.7"/>
    <n v="120346.63"/>
    <n v="6017.33"/>
    <x v="0"/>
    <n v="114329.3"/>
    <x v="0"/>
  </r>
  <r>
    <s v="EXP-004688"/>
    <s v="2024-02-11"/>
    <s v="BOQ-PKG-08-00708"/>
    <x v="8"/>
    <s v="INV-PKG-08-034-04688"/>
    <n v="352.48"/>
    <n v="119962.71"/>
    <n v="5998.14"/>
    <x v="3"/>
    <n v="113964.57"/>
    <x v="0"/>
  </r>
  <r>
    <s v="EXP-005528"/>
    <s v="2024-02-11"/>
    <s v="BOQ-PKG-08-01548"/>
    <x v="8"/>
    <s v="INV-PKG-08-034-05528"/>
    <n v="214.53"/>
    <n v="62160.84"/>
    <n v="3108.04"/>
    <x v="0"/>
    <n v="59052.800000000003"/>
    <x v="0"/>
  </r>
  <r>
    <s v="EXP-006085"/>
    <s v="2024-02-11"/>
    <s v="BOQ-PKG-05-00115"/>
    <x v="5"/>
    <s v="INV-PKG-05-031-06085"/>
    <n v="22.87"/>
    <n v="38104.5"/>
    <n v="1905.22"/>
    <x v="0"/>
    <n v="36199.279999999999"/>
    <x v="0"/>
  </r>
  <r>
    <s v="EXP-006851"/>
    <s v="2024-02-11"/>
    <s v="BOQ-PKG-01-00881"/>
    <x v="7"/>
    <s v="INV-PKG-01-027-06851"/>
    <n v="260.14"/>
    <n v="87765.46"/>
    <n v="4388.2700000000004"/>
    <x v="0"/>
    <n v="83377.19"/>
    <x v="0"/>
  </r>
  <r>
    <s v="EXP-006885"/>
    <s v="2024-02-11"/>
    <s v="BOQ-PKG-05-00915"/>
    <x v="5"/>
    <s v="INV-PKG-05-026-06885"/>
    <n v="351.07"/>
    <n v="36608.46"/>
    <n v="1830.42"/>
    <x v="1"/>
    <n v="34778.04"/>
    <x v="0"/>
  </r>
  <r>
    <s v="EXP-001014"/>
    <s v="2024-02-12"/>
    <s v="BOQ-PKG-04-01014"/>
    <x v="1"/>
    <s v="INV-PKG-04-035-01014"/>
    <n v="181.77"/>
    <n v="135245.79999999999"/>
    <n v="6762.29"/>
    <x v="0"/>
    <n v="128483.51"/>
    <x v="0"/>
  </r>
  <r>
    <s v="EXP-002535"/>
    <s v="2024-02-12"/>
    <s v="BOQ-PKG-05-00545"/>
    <x v="5"/>
    <s v="INV-PKG-05-016-02535"/>
    <n v="14.24"/>
    <n v="101164.43"/>
    <n v="5058.22"/>
    <x v="1"/>
    <n v="96106.21"/>
    <x v="0"/>
  </r>
  <r>
    <s v="EXP-004096"/>
    <s v="2024-02-12"/>
    <s v="BOQ-PKG-06-00116"/>
    <x v="4"/>
    <s v="INV-PKG-06-002-04096"/>
    <n v="284.3"/>
    <n v="93955.51"/>
    <n v="4697.78"/>
    <x v="0"/>
    <n v="89257.73"/>
    <x v="0"/>
  </r>
  <r>
    <s v="EXP-005058"/>
    <s v="2024-02-12"/>
    <s v="BOQ-PKG-08-01078"/>
    <x v="8"/>
    <s v="INV-PKG-08-019-05058"/>
    <n v="361.3"/>
    <n v="79590.13"/>
    <n v="3979.51"/>
    <x v="2"/>
    <n v="75610.62"/>
    <x v="0"/>
  </r>
  <r>
    <s v="EXP-005655"/>
    <s v="2024-02-12"/>
    <s v="BOQ-PKG-05-01675"/>
    <x v="5"/>
    <s v="INV-PKG-05-021-05655"/>
    <n v="277.68"/>
    <n v="140835.38"/>
    <n v="7041.77"/>
    <x v="0"/>
    <n v="133793.60999999999"/>
    <x v="0"/>
  </r>
  <r>
    <s v="EXP-006093"/>
    <s v="2024-02-12"/>
    <s v="BOQ-PKG-03-00123"/>
    <x v="6"/>
    <s v="INV-PKG-03-004-06093"/>
    <n v="268.76"/>
    <n v="131299.94"/>
    <n v="6565"/>
    <x v="0"/>
    <n v="124734.94"/>
    <x v="0"/>
  </r>
  <r>
    <s v="EXP-000746"/>
    <s v="2024-02-13"/>
    <s v="BOQ-PKG-06-00746"/>
    <x v="4"/>
    <s v="INV-PKG-06-012-00746"/>
    <n v="251.61"/>
    <n v="166705.20000000001"/>
    <n v="8335.26"/>
    <x v="2"/>
    <n v="158369.94"/>
    <x v="0"/>
  </r>
  <r>
    <s v="EXP-000798"/>
    <s v="2024-02-13"/>
    <s v="BOQ-PKG-08-00798"/>
    <x v="8"/>
    <s v="INV-PKG-08-029-00798"/>
    <n v="127.33"/>
    <n v="29874.06"/>
    <n v="1493.7"/>
    <x v="1"/>
    <n v="28380.36"/>
    <x v="0"/>
  </r>
  <r>
    <s v="EXP-001724"/>
    <s v="2024-02-13"/>
    <s v="BOQ-PKG-04-01724"/>
    <x v="1"/>
    <s v="INV-PKG-04-010-01724"/>
    <n v="314.49"/>
    <n v="106230.36"/>
    <n v="5311.52"/>
    <x v="0"/>
    <n v="100918.84"/>
    <x v="0"/>
  </r>
  <r>
    <s v="EXP-002392"/>
    <s v="2024-02-13"/>
    <s v="BOQ-PKG-02-00402"/>
    <x v="9"/>
    <s v="INV-PKG-02-013-02392"/>
    <n v="170.06"/>
    <n v="55081.45"/>
    <n v="2754.07"/>
    <x v="1"/>
    <n v="52327.38"/>
    <x v="0"/>
  </r>
  <r>
    <s v="EXP-002503"/>
    <s v="2024-02-13"/>
    <s v="BOQ-PKG-03-00513"/>
    <x v="6"/>
    <s v="INV-PKG-03-019-02503"/>
    <n v="78.72"/>
    <n v="96306.53"/>
    <n v="4815.33"/>
    <x v="0"/>
    <n v="91491.199999999997"/>
    <x v="0"/>
  </r>
  <r>
    <s v="EXP-002649"/>
    <s v="2024-02-13"/>
    <s v="BOQ-PKG-09-00659"/>
    <x v="2"/>
    <s v="INV-PKG-09-025-02649"/>
    <n v="244.1"/>
    <n v="197797.37"/>
    <n v="9889.8700000000008"/>
    <x v="3"/>
    <n v="187907.5"/>
    <x v="0"/>
  </r>
  <r>
    <s v="EXP-003075"/>
    <s v="2024-02-13"/>
    <s v="BOQ-PKG-05-01085"/>
    <x v="5"/>
    <s v="INV-PKG-05-031-03075"/>
    <n v="45.6"/>
    <n v="38014.28"/>
    <n v="1900.71"/>
    <x v="2"/>
    <n v="36113.57"/>
    <x v="0"/>
  </r>
  <r>
    <s v="EXP-003509"/>
    <s v="2024-02-13"/>
    <s v="BOQ-PKG-09-01519"/>
    <x v="2"/>
    <s v="INV-PKG-09-010-03509"/>
    <n v="439.77"/>
    <n v="59143.22"/>
    <n v="2957.16"/>
    <x v="0"/>
    <n v="56186.06"/>
    <x v="0"/>
  </r>
  <r>
    <s v="EXP-003824"/>
    <s v="2024-02-13"/>
    <s v="BOQ-PKG-04-01834"/>
    <x v="1"/>
    <s v="INV-PKG-04-010-03824"/>
    <n v="197.87"/>
    <n v="154909.22"/>
    <n v="7745.46"/>
    <x v="0"/>
    <n v="147163.76"/>
    <x v="0"/>
  </r>
  <r>
    <s v="EXP-003901"/>
    <s v="2024-02-13"/>
    <s v="BOQ-PKG-01-01911"/>
    <x v="7"/>
    <s v="INV-PKG-01-017-03901"/>
    <n v="265.72000000000003"/>
    <n v="139460.64000000001"/>
    <n v="6973.03"/>
    <x v="0"/>
    <n v="132487.60999999999"/>
    <x v="0"/>
  </r>
  <r>
    <s v="EXP-004281"/>
    <s v="2024-02-13"/>
    <s v="BOQ-PKG-01-00301"/>
    <x v="7"/>
    <s v="INV-PKG-01-012-04281"/>
    <n v="389.77"/>
    <n v="96125.92"/>
    <n v="4806.3"/>
    <x v="0"/>
    <n v="91319.62"/>
    <x v="0"/>
  </r>
  <r>
    <s v="EXP-004519"/>
    <s v="2024-02-13"/>
    <s v="BOQ-PKG-09-00539"/>
    <x v="2"/>
    <s v="INV-PKG-09-005-04519"/>
    <n v="401.41"/>
    <n v="164380.74"/>
    <n v="8219.0400000000009"/>
    <x v="3"/>
    <n v="156161.70000000001"/>
    <x v="0"/>
  </r>
  <r>
    <s v="EXP-000436"/>
    <s v="2024-02-14"/>
    <s v="BOQ-PKG-06-00436"/>
    <x v="4"/>
    <s v="INV-PKG-06-017-00436"/>
    <n v="335.79"/>
    <n v="154459.85999999999"/>
    <n v="7722.99"/>
    <x v="2"/>
    <n v="146736.87"/>
    <x v="0"/>
  </r>
  <r>
    <s v="EXP-001233"/>
    <s v="2024-02-14"/>
    <s v="BOQ-PKG-03-01233"/>
    <x v="6"/>
    <s v="INV-PKG-03-009-01233"/>
    <n v="213.84"/>
    <n v="194999.3"/>
    <n v="9749.9599999999991"/>
    <x v="0"/>
    <n v="185249.34"/>
    <x v="0"/>
  </r>
  <r>
    <s v="EXP-001498"/>
    <s v="2024-02-14"/>
    <s v="BOQ-PKG-08-01498"/>
    <x v="8"/>
    <s v="INV-PKG-08-029-01498"/>
    <n v="64.36"/>
    <n v="148665.20000000001"/>
    <n v="7433.26"/>
    <x v="2"/>
    <n v="141231.94"/>
    <x v="0"/>
  </r>
  <r>
    <s v="EXP-003496"/>
    <s v="2024-02-14"/>
    <s v="BOQ-PKG-06-01506"/>
    <x v="4"/>
    <s v="INV-PKG-06-032-03496"/>
    <n v="64.5"/>
    <n v="144433.62"/>
    <n v="7221.68"/>
    <x v="2"/>
    <n v="137211.94"/>
    <x v="0"/>
  </r>
  <r>
    <s v="EXP-004655"/>
    <s v="2024-02-14"/>
    <s v="BOQ-PKG-05-00675"/>
    <x v="5"/>
    <s v="INV-PKG-05-001-04655"/>
    <n v="311.95"/>
    <n v="38140.47"/>
    <n v="1907.02"/>
    <x v="0"/>
    <n v="36233.449999999997"/>
    <x v="0"/>
  </r>
  <r>
    <s v="EXP-005028"/>
    <s v="2024-02-14"/>
    <s v="BOQ-PKG-08-01048"/>
    <x v="8"/>
    <s v="INV-PKG-08-024-05028"/>
    <n v="335.82"/>
    <n v="70116.61"/>
    <n v="3505.83"/>
    <x v="0"/>
    <n v="66610.78"/>
    <x v="0"/>
  </r>
  <r>
    <s v="EXP-005261"/>
    <s v="2024-02-14"/>
    <s v="BOQ-PKG-01-01281"/>
    <x v="7"/>
    <s v="INV-PKG-01-012-05261"/>
    <n v="274.74"/>
    <n v="81748.94"/>
    <n v="4087.45"/>
    <x v="2"/>
    <n v="77661.490000000005"/>
    <x v="0"/>
  </r>
  <r>
    <s v="EXP-006398"/>
    <s v="2024-02-14"/>
    <s v="BOQ-PKG-08-00428"/>
    <x v="8"/>
    <s v="INV-PKG-08-029-06398"/>
    <n v="384.22"/>
    <n v="205820.03"/>
    <n v="10291"/>
    <x v="1"/>
    <n v="195529.03"/>
    <x v="0"/>
  </r>
  <r>
    <s v="EXP-000340"/>
    <s v="2024-02-15"/>
    <s v="BOQ-PKG-10-00340"/>
    <x v="0"/>
    <s v="INV-PKG-10-026-00340"/>
    <n v="263.01"/>
    <n v="55940.49"/>
    <n v="2797.02"/>
    <x v="0"/>
    <n v="53143.47"/>
    <x v="0"/>
  </r>
  <r>
    <s v="EXP-000747"/>
    <s v="2024-02-15"/>
    <s v="BOQ-PKG-07-00747"/>
    <x v="3"/>
    <s v="INV-PKG-07-013-00747"/>
    <n v="168.2"/>
    <n v="67919.83"/>
    <n v="3395.99"/>
    <x v="0"/>
    <n v="64523.839999999997"/>
    <x v="0"/>
  </r>
  <r>
    <s v="EXP-002255"/>
    <s v="2024-02-15"/>
    <s v="BOQ-PKG-05-00265"/>
    <x v="5"/>
    <s v="INV-PKG-05-016-02255"/>
    <n v="235.07"/>
    <n v="61886.48"/>
    <n v="3094.32"/>
    <x v="0"/>
    <n v="58792.160000000003"/>
    <x v="0"/>
  </r>
  <r>
    <s v="EXP-002381"/>
    <s v="2024-02-15"/>
    <s v="BOQ-PKG-01-00391"/>
    <x v="7"/>
    <s v="INV-PKG-01-002-02381"/>
    <n v="228.77"/>
    <n v="80515.3"/>
    <n v="4025.77"/>
    <x v="2"/>
    <n v="76489.53"/>
    <x v="0"/>
  </r>
  <r>
    <s v="EXP-002729"/>
    <s v="2024-02-15"/>
    <s v="BOQ-PKG-09-00739"/>
    <x v="2"/>
    <s v="INV-PKG-09-035-02729"/>
    <n v="275.54000000000002"/>
    <n v="208861.64"/>
    <n v="10443.08"/>
    <x v="0"/>
    <n v="198418.56"/>
    <x v="0"/>
  </r>
  <r>
    <s v="EXP-004258"/>
    <s v="2024-02-15"/>
    <s v="BOQ-PKG-08-00278"/>
    <x v="8"/>
    <s v="INV-PKG-08-024-04258"/>
    <n v="257.49"/>
    <n v="54193.54"/>
    <n v="2709.68"/>
    <x v="0"/>
    <n v="51483.86"/>
    <x v="0"/>
  </r>
  <r>
    <s v="EXP-004287"/>
    <s v="2024-02-15"/>
    <s v="BOQ-PKG-07-00307"/>
    <x v="3"/>
    <s v="INV-PKG-07-018-04287"/>
    <n v="189.26"/>
    <n v="174975.4"/>
    <n v="8748.77"/>
    <x v="0"/>
    <n v="166226.63"/>
    <x v="0"/>
  </r>
  <r>
    <s v="EXP-004917"/>
    <s v="2024-02-15"/>
    <s v="BOQ-PKG-07-00937"/>
    <x v="3"/>
    <s v="INV-PKG-07-018-04917"/>
    <n v="326.11"/>
    <n v="60712.02"/>
    <n v="3035.6"/>
    <x v="0"/>
    <n v="57676.42"/>
    <x v="0"/>
  </r>
  <r>
    <s v="EXP-005512"/>
    <s v="2024-02-15"/>
    <s v="BOQ-PKG-02-01532"/>
    <x v="9"/>
    <s v="INV-PKG-02-018-05512"/>
    <n v="255.07"/>
    <n v="167894.82"/>
    <n v="8394.74"/>
    <x v="0"/>
    <n v="159500.07999999999"/>
    <x v="0"/>
  </r>
  <r>
    <s v="EXP-006773"/>
    <s v="2024-02-15"/>
    <s v="BOQ-PKG-03-00803"/>
    <x v="6"/>
    <s v="INV-PKG-03-019-06773"/>
    <n v="443.28"/>
    <n v="179838.89"/>
    <n v="8991.94"/>
    <x v="0"/>
    <n v="170846.95"/>
    <x v="0"/>
  </r>
  <r>
    <s v="EXP-000007"/>
    <s v="2024-02-16"/>
    <s v="BOQ-PKG-07-00007"/>
    <x v="3"/>
    <s v="INV-PKG-07-008-00007"/>
    <n v="179.4"/>
    <n v="150406.13"/>
    <n v="7520.31"/>
    <x v="0"/>
    <n v="142885.82"/>
    <x v="0"/>
  </r>
  <r>
    <s v="EXP-000310"/>
    <s v="2024-02-16"/>
    <s v="BOQ-PKG-10-00310"/>
    <x v="0"/>
    <s v="INV-PKG-10-031-00310"/>
    <n v="289.33999999999997"/>
    <n v="38945.46"/>
    <n v="1947.27"/>
    <x v="0"/>
    <n v="36998.19"/>
    <x v="0"/>
  </r>
  <r>
    <s v="EXP-003625"/>
    <s v="2024-02-16"/>
    <s v="BOQ-PKG-05-01635"/>
    <x v="5"/>
    <s v="INV-PKG-05-021-03625"/>
    <n v="365.71"/>
    <n v="48839.78"/>
    <n v="2441.9899999999998"/>
    <x v="0"/>
    <n v="46397.79"/>
    <x v="0"/>
  </r>
  <r>
    <s v="EXP-000420"/>
    <s v="2024-02-17"/>
    <s v="BOQ-PKG-10-00420"/>
    <x v="0"/>
    <s v="INV-PKG-10-001-00420"/>
    <n v="148.80000000000001"/>
    <n v="126037.85"/>
    <n v="6301.89"/>
    <x v="0"/>
    <n v="119735.96"/>
    <x v="0"/>
  </r>
  <r>
    <s v="EXP-003047"/>
    <s v="2024-02-17"/>
    <s v="BOQ-PKG-07-01057"/>
    <x v="3"/>
    <s v="INV-PKG-07-003-03047"/>
    <n v="336.93"/>
    <n v="141122.04"/>
    <n v="7056.1"/>
    <x v="0"/>
    <n v="134065.94"/>
    <x v="0"/>
  </r>
  <r>
    <s v="EXP-004296"/>
    <s v="2024-02-17"/>
    <s v="BOQ-PKG-06-00316"/>
    <x v="4"/>
    <s v="INV-PKG-06-027-04296"/>
    <n v="377.03"/>
    <n v="186264.12"/>
    <n v="9313.2099999999991"/>
    <x v="2"/>
    <n v="176950.91"/>
    <x v="0"/>
  </r>
  <r>
    <s v="EXP-004360"/>
    <s v="2024-02-17"/>
    <s v="BOQ-PKG-10-00380"/>
    <x v="0"/>
    <s v="INV-PKG-10-021-04360"/>
    <n v="373.81"/>
    <n v="101846.39"/>
    <n v="5092.32"/>
    <x v="0"/>
    <n v="96754.07"/>
    <x v="0"/>
  </r>
  <r>
    <s v="EXP-004466"/>
    <s v="2024-02-17"/>
    <s v="BOQ-PKG-06-00486"/>
    <x v="4"/>
    <s v="INV-PKG-06-022-04466"/>
    <n v="127.68"/>
    <n v="204745.88"/>
    <n v="10237.290000000001"/>
    <x v="0"/>
    <n v="194508.59"/>
    <x v="0"/>
  </r>
  <r>
    <s v="EXP-004540"/>
    <s v="2024-02-17"/>
    <s v="BOQ-PKG-10-00560"/>
    <x v="0"/>
    <s v="INV-PKG-10-026-04540"/>
    <n v="307.7"/>
    <n v="32919.230000000003"/>
    <n v="1645.96"/>
    <x v="0"/>
    <n v="31273.27"/>
    <x v="0"/>
  </r>
  <r>
    <s v="EXP-005972"/>
    <s v="2024-02-17"/>
    <s v="BOQ-PKG-02-00002"/>
    <x v="9"/>
    <s v="INV-PKG-02-023-05972"/>
    <n v="21.48"/>
    <n v="41912.160000000003"/>
    <n v="2095.61"/>
    <x v="1"/>
    <n v="39816.550000000003"/>
    <x v="0"/>
  </r>
  <r>
    <s v="EXP-006534"/>
    <s v="2024-02-17"/>
    <s v="BOQ-PKG-04-00564"/>
    <x v="1"/>
    <s v="INV-PKG-04-025-06534"/>
    <n v="89.51"/>
    <n v="35413.51"/>
    <n v="1770.68"/>
    <x v="0"/>
    <n v="33642.83"/>
    <x v="0"/>
  </r>
  <r>
    <s v="EXP-006740"/>
    <s v="2024-02-17"/>
    <s v="BOQ-PKG-10-00770"/>
    <x v="0"/>
    <s v="INV-PKG-10-021-06740"/>
    <n v="432.63"/>
    <n v="129620.58"/>
    <n v="6481.03"/>
    <x v="1"/>
    <n v="123139.55"/>
    <x v="0"/>
  </r>
  <r>
    <s v="EXP-000218"/>
    <s v="2024-02-18"/>
    <s v="BOQ-PKG-08-00218"/>
    <x v="8"/>
    <s v="INV-PKG-08-009-00218"/>
    <n v="216.27"/>
    <n v="89590.29"/>
    <n v="4479.51"/>
    <x v="0"/>
    <n v="85110.78"/>
    <x v="0"/>
  </r>
  <r>
    <s v="EXP-000223"/>
    <s v="2024-02-18"/>
    <s v="BOQ-PKG-03-00223"/>
    <x v="6"/>
    <s v="INV-PKG-03-014-00223"/>
    <n v="28.47"/>
    <n v="174309.46"/>
    <n v="8715.4699999999993"/>
    <x v="0"/>
    <n v="165593.99"/>
    <x v="0"/>
  </r>
  <r>
    <s v="EXP-002140"/>
    <s v="2024-02-18"/>
    <s v="BOQ-PKG-10-00150"/>
    <x v="0"/>
    <s v="INV-PKG-10-006-02140"/>
    <n v="87.58"/>
    <n v="165541.21"/>
    <n v="8277.06"/>
    <x v="1"/>
    <n v="157264.15"/>
    <x v="0"/>
  </r>
  <r>
    <s v="EXP-003023"/>
    <s v="2024-02-18"/>
    <s v="BOQ-PKG-03-01033"/>
    <x v="6"/>
    <s v="INV-PKG-03-014-03023"/>
    <n v="360.54"/>
    <n v="48614.06"/>
    <n v="2430.6999999999998"/>
    <x v="0"/>
    <n v="46183.360000000001"/>
    <x v="0"/>
  </r>
  <r>
    <s v="EXP-004717"/>
    <s v="2024-02-18"/>
    <s v="BOQ-PKG-07-00737"/>
    <x v="3"/>
    <s v="INV-PKG-07-028-04717"/>
    <n v="104.44"/>
    <n v="142815.91"/>
    <n v="7140.8"/>
    <x v="0"/>
    <n v="135675.10999999999"/>
    <x v="0"/>
  </r>
  <r>
    <s v="EXP-006115"/>
    <s v="2024-02-18"/>
    <s v="BOQ-PKG-05-00145"/>
    <x v="5"/>
    <s v="INV-PKG-05-026-06115"/>
    <n v="446.32"/>
    <n v="204145.05"/>
    <n v="10207.25"/>
    <x v="0"/>
    <n v="193937.8"/>
    <x v="0"/>
  </r>
  <r>
    <s v="EXP-006263"/>
    <s v="2024-02-18"/>
    <s v="BOQ-PKG-03-00293"/>
    <x v="6"/>
    <s v="INV-PKG-03-034-06263"/>
    <n v="333.96"/>
    <n v="151796.04999999999"/>
    <n v="7589.8"/>
    <x v="1"/>
    <n v="144206.25"/>
    <x v="0"/>
  </r>
  <r>
    <s v="EXP-006479"/>
    <s v="2024-02-18"/>
    <s v="BOQ-PKG-09-00509"/>
    <x v="2"/>
    <s v="INV-PKG-09-005-06479"/>
    <n v="193.85"/>
    <n v="214689.55"/>
    <n v="10734.48"/>
    <x v="0"/>
    <n v="203955.07"/>
    <x v="0"/>
  </r>
  <r>
    <s v="EXP-000471"/>
    <s v="2024-02-19"/>
    <s v="BOQ-PKG-01-00471"/>
    <x v="7"/>
    <s v="INV-PKG-01-017-00471"/>
    <n v="324.14999999999998"/>
    <n v="124491.34"/>
    <n v="6224.57"/>
    <x v="0"/>
    <n v="118266.77"/>
    <x v="0"/>
  </r>
  <r>
    <s v="EXP-000765"/>
    <s v="2024-02-19"/>
    <s v="BOQ-PKG-05-00765"/>
    <x v="5"/>
    <s v="INV-PKG-05-031-00765"/>
    <n v="59.76"/>
    <n v="205089.32"/>
    <n v="10254.469999999999"/>
    <x v="0"/>
    <n v="194834.85"/>
    <x v="0"/>
  </r>
  <r>
    <s v="EXP-001305"/>
    <s v="2024-02-19"/>
    <s v="BOQ-PKG-05-01305"/>
    <x v="5"/>
    <s v="INV-PKG-05-011-01305"/>
    <n v="16.72"/>
    <n v="159632.82"/>
    <n v="7981.64"/>
    <x v="2"/>
    <n v="151651.18"/>
    <x v="0"/>
  </r>
  <r>
    <s v="EXP-001348"/>
    <s v="2024-02-19"/>
    <s v="BOQ-PKG-08-01348"/>
    <x v="8"/>
    <s v="INV-PKG-08-019-01348"/>
    <n v="131.88"/>
    <n v="58111.6"/>
    <n v="2905.58"/>
    <x v="0"/>
    <n v="55206.02"/>
    <x v="0"/>
  </r>
  <r>
    <s v="EXP-002383"/>
    <s v="2024-02-19"/>
    <s v="BOQ-PKG-03-00393"/>
    <x v="6"/>
    <s v="INV-PKG-03-004-02383"/>
    <n v="227.62"/>
    <n v="184733.22"/>
    <n v="9236.66"/>
    <x v="0"/>
    <n v="175496.56"/>
    <x v="0"/>
  </r>
  <r>
    <s v="EXP-004263"/>
    <s v="2024-02-19"/>
    <s v="BOQ-PKG-03-00283"/>
    <x v="6"/>
    <s v="INV-PKG-03-029-04263"/>
    <n v="110.49"/>
    <n v="170834.03"/>
    <n v="8541.7000000000007"/>
    <x v="0"/>
    <n v="162292.32999999999"/>
    <x v="0"/>
  </r>
  <r>
    <s v="EXP-006131"/>
    <s v="2024-02-19"/>
    <s v="BOQ-PKG-01-00161"/>
    <x v="7"/>
    <s v="INV-PKG-01-007-06131"/>
    <n v="310.89999999999998"/>
    <n v="216166.32"/>
    <n v="10808.32"/>
    <x v="0"/>
    <n v="205358"/>
    <x v="0"/>
  </r>
  <r>
    <s v="EXP-000605"/>
    <s v="2024-02-20"/>
    <s v="BOQ-PKG-05-00605"/>
    <x v="5"/>
    <s v="INV-PKG-05-011-00605"/>
    <n v="88.11"/>
    <n v="182884.77"/>
    <n v="9144.24"/>
    <x v="0"/>
    <n v="173740.53"/>
    <x v="0"/>
  </r>
  <r>
    <s v="EXP-000737"/>
    <s v="2024-02-20"/>
    <s v="BOQ-PKG-07-00737"/>
    <x v="3"/>
    <s v="INV-PKG-07-003-00737"/>
    <n v="281.55"/>
    <n v="169181.74"/>
    <n v="8459.09"/>
    <x v="0"/>
    <n v="160722.65"/>
    <x v="0"/>
  </r>
  <r>
    <s v="EXP-002085"/>
    <s v="2024-02-20"/>
    <s v="BOQ-PKG-05-00095"/>
    <x v="5"/>
    <s v="INV-PKG-05-021-02085"/>
    <n v="196.27"/>
    <n v="36523.300000000003"/>
    <n v="1826.17"/>
    <x v="0"/>
    <n v="34697.129999999997"/>
    <x v="0"/>
  </r>
  <r>
    <s v="EXP-003373"/>
    <s v="2024-02-20"/>
    <s v="BOQ-PKG-03-01383"/>
    <x v="6"/>
    <s v="INV-PKG-03-014-03373"/>
    <n v="395.46"/>
    <n v="82442.69"/>
    <n v="4122.13"/>
    <x v="1"/>
    <n v="78320.56"/>
    <x v="0"/>
  </r>
  <r>
    <s v="EXP-000321"/>
    <s v="2024-02-21"/>
    <s v="BOQ-PKG-01-00321"/>
    <x v="7"/>
    <s v="INV-PKG-01-007-00321"/>
    <n v="166.22"/>
    <n v="181048.02"/>
    <n v="9052.4"/>
    <x v="0"/>
    <n v="171995.62"/>
    <x v="0"/>
  </r>
  <r>
    <s v="EXP-000480"/>
    <s v="2024-02-21"/>
    <s v="BOQ-PKG-10-00480"/>
    <x v="0"/>
    <s v="INV-PKG-10-026-00480"/>
    <n v="334.88"/>
    <n v="185002.87"/>
    <n v="9250.14"/>
    <x v="1"/>
    <n v="175752.73"/>
    <x v="0"/>
  </r>
  <r>
    <s v="EXP-000590"/>
    <s v="2024-02-21"/>
    <s v="BOQ-PKG-10-00590"/>
    <x v="0"/>
    <s v="INV-PKG-10-031-00590"/>
    <n v="184.35"/>
    <n v="147394.5"/>
    <n v="7369.72"/>
    <x v="0"/>
    <n v="140024.78"/>
    <x v="0"/>
  </r>
  <r>
    <s v="EXP-002391"/>
    <s v="2024-02-21"/>
    <s v="BOQ-PKG-01-00401"/>
    <x v="7"/>
    <s v="INV-PKG-01-012-02391"/>
    <n v="150.46"/>
    <n v="182752.27"/>
    <n v="9137.61"/>
    <x v="0"/>
    <n v="173614.66"/>
    <x v="0"/>
  </r>
  <r>
    <s v="EXP-003079"/>
    <s v="2024-02-21"/>
    <s v="BOQ-PKG-09-01089"/>
    <x v="2"/>
    <s v="INV-PKG-09-035-03079"/>
    <n v="335.44"/>
    <n v="87214.52"/>
    <n v="4360.7299999999996"/>
    <x v="0"/>
    <n v="82853.789999999994"/>
    <x v="0"/>
  </r>
  <r>
    <s v="EXP-003724"/>
    <s v="2024-02-21"/>
    <s v="BOQ-PKG-04-01734"/>
    <x v="1"/>
    <s v="INV-PKG-04-015-03724"/>
    <n v="407.62"/>
    <n v="179897.84"/>
    <n v="8994.89"/>
    <x v="0"/>
    <n v="170902.95"/>
    <x v="0"/>
  </r>
  <r>
    <s v="EXP-005246"/>
    <s v="2024-02-21"/>
    <s v="BOQ-PKG-06-01266"/>
    <x v="4"/>
    <s v="INV-PKG-06-032-05246"/>
    <n v="297.74"/>
    <n v="177613.75"/>
    <n v="8880.69"/>
    <x v="0"/>
    <n v="168733.06"/>
    <x v="0"/>
  </r>
  <r>
    <s v="EXP-005248"/>
    <s v="2024-02-21"/>
    <s v="BOQ-PKG-08-01268"/>
    <x v="8"/>
    <s v="INV-PKG-08-034-05248"/>
    <n v="48.91"/>
    <n v="41900.81"/>
    <n v="2095.04"/>
    <x v="0"/>
    <n v="39805.769999999997"/>
    <x v="0"/>
  </r>
  <r>
    <s v="EXP-005355"/>
    <s v="2024-02-21"/>
    <s v="BOQ-PKG-05-01375"/>
    <x v="5"/>
    <s v="INV-PKG-05-001-05355"/>
    <n v="159.83000000000001"/>
    <n v="111681.53"/>
    <n v="5584.08"/>
    <x v="0"/>
    <n v="106097.45"/>
    <x v="0"/>
  </r>
  <r>
    <s v="EXP-005497"/>
    <s v="2024-02-21"/>
    <s v="BOQ-PKG-07-01517"/>
    <x v="3"/>
    <s v="INV-PKG-07-003-05497"/>
    <n v="106.35"/>
    <n v="192664.62"/>
    <n v="9633.23"/>
    <x v="2"/>
    <n v="183031.39"/>
    <x v="0"/>
  </r>
  <r>
    <s v="EXP-006884"/>
    <s v="2024-02-21"/>
    <s v="BOQ-PKG-04-00914"/>
    <x v="1"/>
    <s v="INV-PKG-04-025-06884"/>
    <n v="302.87"/>
    <n v="191884.44"/>
    <n v="9594.2199999999993"/>
    <x v="2"/>
    <n v="182290.22"/>
    <x v="0"/>
  </r>
  <r>
    <s v="EXP-003382"/>
    <s v="2024-02-22"/>
    <s v="BOQ-PKG-02-01392"/>
    <x v="9"/>
    <s v="INV-PKG-02-023-03382"/>
    <n v="415.38"/>
    <n v="62414.22"/>
    <n v="3120.71"/>
    <x v="0"/>
    <n v="59293.51"/>
    <x v="0"/>
  </r>
  <r>
    <s v="EXP-003679"/>
    <s v="2024-02-22"/>
    <s v="BOQ-PKG-09-01689"/>
    <x v="2"/>
    <s v="INV-PKG-09-005-03679"/>
    <n v="414.36"/>
    <n v="118625.03"/>
    <n v="5931.25"/>
    <x v="2"/>
    <n v="112693.78"/>
    <x v="0"/>
  </r>
  <r>
    <s v="EXP-004078"/>
    <s v="2024-02-22"/>
    <s v="BOQ-PKG-08-00098"/>
    <x v="8"/>
    <s v="INV-PKG-08-019-04078"/>
    <n v="35.68"/>
    <n v="151307.37"/>
    <n v="7565.37"/>
    <x v="0"/>
    <n v="143742"/>
    <x v="0"/>
  </r>
  <r>
    <s v="EXP-004921"/>
    <s v="2024-02-22"/>
    <s v="BOQ-PKG-01-00941"/>
    <x v="7"/>
    <s v="INV-PKG-01-022-04921"/>
    <n v="108.43"/>
    <n v="194668.87"/>
    <n v="9733.44"/>
    <x v="0"/>
    <n v="184935.43"/>
    <x v="0"/>
  </r>
  <r>
    <s v="EXP-000972"/>
    <s v="2024-02-23"/>
    <s v="BOQ-PKG-02-00972"/>
    <x v="9"/>
    <s v="INV-PKG-02-028-00972"/>
    <n v="228.87"/>
    <n v="137397.72"/>
    <n v="6869.89"/>
    <x v="0"/>
    <n v="130527.83"/>
    <x v="0"/>
  </r>
  <r>
    <s v="EXP-001258"/>
    <s v="2024-02-23"/>
    <s v="BOQ-PKG-08-01258"/>
    <x v="8"/>
    <s v="INV-PKG-08-034-01258"/>
    <n v="214.63"/>
    <n v="96779.38"/>
    <n v="4838.97"/>
    <x v="0"/>
    <n v="91940.41"/>
    <x v="0"/>
  </r>
  <r>
    <s v="EXP-001507"/>
    <s v="2024-02-23"/>
    <s v="BOQ-PKG-07-01507"/>
    <x v="3"/>
    <s v="INV-PKG-07-003-01507"/>
    <n v="271.22000000000003"/>
    <n v="181840.51"/>
    <n v="9092.0300000000007"/>
    <x v="2"/>
    <n v="172748.48"/>
    <x v="0"/>
  </r>
  <r>
    <s v="EXP-004116"/>
    <s v="2024-02-23"/>
    <s v="BOQ-PKG-06-00136"/>
    <x v="4"/>
    <s v="INV-PKG-06-022-04116"/>
    <n v="90.64"/>
    <n v="105896.44"/>
    <n v="5294.82"/>
    <x v="0"/>
    <n v="100601.62"/>
    <x v="0"/>
  </r>
  <r>
    <s v="EXP-004150"/>
    <s v="2024-02-23"/>
    <s v="BOQ-PKG-10-00170"/>
    <x v="0"/>
    <s v="INV-PKG-10-021-04150"/>
    <n v="309.2"/>
    <n v="189411.68"/>
    <n v="9470.58"/>
    <x v="0"/>
    <n v="179941.1"/>
    <x v="0"/>
  </r>
  <r>
    <s v="EXP-004271"/>
    <s v="2024-02-23"/>
    <s v="BOQ-PKG-01-00291"/>
    <x v="7"/>
    <s v="INV-PKG-01-002-04271"/>
    <n v="337.01"/>
    <n v="67830.39"/>
    <n v="3391.52"/>
    <x v="0"/>
    <n v="64438.87"/>
    <x v="0"/>
  </r>
  <r>
    <s v="EXP-004455"/>
    <s v="2024-02-23"/>
    <s v="BOQ-PKG-05-00475"/>
    <x v="5"/>
    <s v="INV-PKG-05-011-04455"/>
    <n v="304.70999999999998"/>
    <n v="207343.6"/>
    <n v="10367.18"/>
    <x v="0"/>
    <n v="196976.42"/>
    <x v="0"/>
  </r>
  <r>
    <s v="EXP-006395"/>
    <s v="2024-02-23"/>
    <s v="BOQ-PKG-05-00425"/>
    <x v="5"/>
    <s v="INV-PKG-05-026-06395"/>
    <n v="336.53"/>
    <n v="211609.61"/>
    <n v="10580.48"/>
    <x v="1"/>
    <n v="201029.13"/>
    <x v="0"/>
  </r>
  <r>
    <s v="EXP-001055"/>
    <s v="2024-02-24"/>
    <s v="BOQ-PKG-05-01055"/>
    <x v="5"/>
    <s v="INV-PKG-05-006-01055"/>
    <n v="286.92"/>
    <n v="69263.16"/>
    <n v="3463.16"/>
    <x v="2"/>
    <n v="65800"/>
    <x v="0"/>
  </r>
  <r>
    <s v="EXP-002178"/>
    <s v="2024-02-24"/>
    <s v="BOQ-PKG-08-00188"/>
    <x v="8"/>
    <s v="INV-PKG-08-009-02178"/>
    <n v="305.73"/>
    <n v="98380.72"/>
    <n v="4919.04"/>
    <x v="0"/>
    <n v="93461.68"/>
    <x v="0"/>
  </r>
  <r>
    <s v="EXP-004818"/>
    <s v="2024-02-24"/>
    <s v="BOQ-PKG-08-00838"/>
    <x v="8"/>
    <s v="INV-PKG-08-024-04818"/>
    <n v="48.9"/>
    <n v="122058.45"/>
    <n v="6102.92"/>
    <x v="2"/>
    <n v="115955.53"/>
    <x v="0"/>
  </r>
  <r>
    <s v="EXP-005218"/>
    <s v="2024-02-24"/>
    <s v="BOQ-PKG-08-01238"/>
    <x v="8"/>
    <s v="INV-PKG-08-004-05218"/>
    <n v="66.14"/>
    <n v="76090.17"/>
    <n v="3804.51"/>
    <x v="3"/>
    <n v="72285.66"/>
    <x v="0"/>
  </r>
  <r>
    <s v="EXP-005769"/>
    <s v="2024-02-24"/>
    <s v="BOQ-PKG-09-01789"/>
    <x v="2"/>
    <s v="INV-PKG-09-030-05769"/>
    <n v="65.87"/>
    <n v="112018.8"/>
    <n v="5600.94"/>
    <x v="2"/>
    <n v="106417.86"/>
    <x v="0"/>
  </r>
  <r>
    <s v="EXP-006273"/>
    <s v="2024-02-24"/>
    <s v="BOQ-PKG-03-00303"/>
    <x v="6"/>
    <s v="INV-PKG-03-009-06273"/>
    <n v="447.1"/>
    <n v="27914.22"/>
    <n v="1395.71"/>
    <x v="0"/>
    <n v="26518.51"/>
    <x v="0"/>
  </r>
  <r>
    <s v="EXP-006285"/>
    <s v="2024-02-24"/>
    <s v="BOQ-PKG-05-00315"/>
    <x v="5"/>
    <s v="INV-PKG-05-021-06285"/>
    <n v="361.97"/>
    <n v="48232.54"/>
    <n v="2411.63"/>
    <x v="0"/>
    <n v="45820.91"/>
    <x v="0"/>
  </r>
  <r>
    <s v="EXP-006569"/>
    <s v="2024-02-24"/>
    <s v="BOQ-PKG-09-00599"/>
    <x v="2"/>
    <s v="INV-PKG-09-025-06569"/>
    <n v="98.62"/>
    <n v="160889.62"/>
    <n v="8044.48"/>
    <x v="0"/>
    <n v="152845.14000000001"/>
    <x v="0"/>
  </r>
  <r>
    <s v="EXP-000732"/>
    <s v="2024-02-25"/>
    <s v="BOQ-PKG-02-00732"/>
    <x v="9"/>
    <s v="INV-PKG-02-033-00732"/>
    <n v="150.35"/>
    <n v="135441.76"/>
    <n v="6772.09"/>
    <x v="0"/>
    <n v="128669.67"/>
    <x v="0"/>
  </r>
  <r>
    <s v="EXP-002497"/>
    <s v="2024-02-25"/>
    <s v="BOQ-PKG-07-00507"/>
    <x v="3"/>
    <s v="INV-PKG-07-013-02497"/>
    <n v="377.83"/>
    <n v="56468.08"/>
    <n v="2823.4"/>
    <x v="0"/>
    <n v="53644.68"/>
    <x v="0"/>
  </r>
  <r>
    <s v="EXP-003174"/>
    <s v="2024-02-25"/>
    <s v="BOQ-PKG-04-01184"/>
    <x v="1"/>
    <s v="INV-PKG-04-025-03174"/>
    <n v="75.150000000000006"/>
    <n v="35764.239999999998"/>
    <n v="1788.21"/>
    <x v="0"/>
    <n v="33976.03"/>
    <x v="0"/>
  </r>
  <r>
    <s v="EXP-003215"/>
    <s v="2024-02-25"/>
    <s v="BOQ-PKG-05-01225"/>
    <x v="5"/>
    <s v="INV-PKG-05-031-03215"/>
    <n v="345.78"/>
    <n v="130061.45"/>
    <n v="6503.07"/>
    <x v="2"/>
    <n v="123558.38"/>
    <x v="0"/>
  </r>
  <r>
    <s v="EXP-004511"/>
    <s v="2024-02-25"/>
    <s v="BOQ-PKG-01-00531"/>
    <x v="7"/>
    <s v="INV-PKG-01-032-04511"/>
    <n v="213.83"/>
    <n v="168285"/>
    <n v="8414.25"/>
    <x v="0"/>
    <n v="159870.75"/>
    <x v="0"/>
  </r>
  <r>
    <s v="EXP-004742"/>
    <s v="2024-02-25"/>
    <s v="BOQ-PKG-02-00762"/>
    <x v="9"/>
    <s v="INV-PKG-02-018-04742"/>
    <n v="319.24"/>
    <n v="76727.25"/>
    <n v="3836.36"/>
    <x v="0"/>
    <n v="72890.89"/>
    <x v="0"/>
  </r>
  <r>
    <s v="EXP-005227"/>
    <s v="2024-02-25"/>
    <s v="BOQ-PKG-07-01247"/>
    <x v="3"/>
    <s v="INV-PKG-07-013-05227"/>
    <n v="89.16"/>
    <n v="145802.07999999999"/>
    <n v="7290.1"/>
    <x v="0"/>
    <n v="138511.98000000001"/>
    <x v="0"/>
  </r>
  <r>
    <s v="EXP-005730"/>
    <s v="2024-02-25"/>
    <s v="BOQ-PKG-10-01750"/>
    <x v="0"/>
    <s v="INV-PKG-10-026-05730"/>
    <n v="347.83"/>
    <n v="54338.6"/>
    <n v="2716.93"/>
    <x v="0"/>
    <n v="51621.67"/>
    <x v="0"/>
  </r>
  <r>
    <s v="EXP-005985"/>
    <s v="2024-02-25"/>
    <s v="BOQ-PKG-05-00015"/>
    <x v="5"/>
    <s v="INV-PKG-05-001-05985"/>
    <n v="314.44"/>
    <n v="204637.95"/>
    <n v="10231.9"/>
    <x v="2"/>
    <n v="194406.05"/>
    <x v="0"/>
  </r>
  <r>
    <s v="EXP-006659"/>
    <s v="2024-02-25"/>
    <s v="BOQ-PKG-09-00689"/>
    <x v="2"/>
    <s v="INV-PKG-09-010-06659"/>
    <n v="61.48"/>
    <n v="190155.94"/>
    <n v="9507.7999999999993"/>
    <x v="0"/>
    <n v="180648.14"/>
    <x v="0"/>
  </r>
  <r>
    <s v="EXP-001058"/>
    <s v="2024-02-26"/>
    <s v="BOQ-PKG-08-01058"/>
    <x v="8"/>
    <s v="INV-PKG-08-009-01058"/>
    <n v="136.91999999999999"/>
    <n v="74128.070000000007"/>
    <n v="3706.4"/>
    <x v="0"/>
    <n v="70421.67"/>
    <x v="0"/>
  </r>
  <r>
    <s v="EXP-001094"/>
    <s v="2024-02-26"/>
    <s v="BOQ-PKG-04-01094"/>
    <x v="1"/>
    <s v="INV-PKG-04-010-01094"/>
    <n v="436.91"/>
    <n v="155452.32999999999"/>
    <n v="7772.62"/>
    <x v="0"/>
    <n v="147679.71"/>
    <x v="0"/>
  </r>
  <r>
    <s v="EXP-002074"/>
    <s v="2024-02-26"/>
    <s v="BOQ-PKG-04-00084"/>
    <x v="1"/>
    <s v="INV-PKG-04-010-02074"/>
    <n v="71.900000000000006"/>
    <n v="100483.76"/>
    <n v="5024.1899999999996"/>
    <x v="0"/>
    <n v="95459.57"/>
    <x v="0"/>
  </r>
  <r>
    <s v="EXP-002407"/>
    <s v="2024-02-26"/>
    <s v="BOQ-PKG-07-00417"/>
    <x v="3"/>
    <s v="INV-PKG-07-028-02407"/>
    <n v="154.13"/>
    <n v="100746.78"/>
    <n v="5037.34"/>
    <x v="0"/>
    <n v="95709.440000000002"/>
    <x v="0"/>
  </r>
  <r>
    <s v="EXP-002779"/>
    <s v="2024-02-26"/>
    <s v="BOQ-PKG-09-00789"/>
    <x v="2"/>
    <s v="INV-PKG-09-015-02779"/>
    <n v="431.08"/>
    <n v="198361.62"/>
    <n v="9918.08"/>
    <x v="2"/>
    <n v="188443.54"/>
    <x v="0"/>
  </r>
  <r>
    <s v="EXP-002911"/>
    <s v="2024-02-26"/>
    <s v="BOQ-PKG-01-00921"/>
    <x v="7"/>
    <s v="INV-PKG-01-007-02911"/>
    <n v="103.37"/>
    <n v="107576.21"/>
    <n v="5378.81"/>
    <x v="0"/>
    <n v="102197.4"/>
    <x v="0"/>
  </r>
  <r>
    <s v="EXP-003575"/>
    <s v="2024-02-26"/>
    <s v="BOQ-PKG-05-01585"/>
    <x v="5"/>
    <s v="INV-PKG-05-006-03575"/>
    <n v="17.989999999999998"/>
    <n v="136246.57999999999"/>
    <n v="6812.33"/>
    <x v="2"/>
    <n v="129434.25"/>
    <x v="0"/>
  </r>
  <r>
    <s v="EXP-003907"/>
    <s v="2024-02-26"/>
    <s v="BOQ-PKG-07-01917"/>
    <x v="3"/>
    <s v="INV-PKG-07-023-03907"/>
    <n v="169.27"/>
    <n v="114444.39"/>
    <n v="5722.22"/>
    <x v="0"/>
    <n v="108722.17"/>
    <x v="0"/>
  </r>
  <r>
    <s v="EXP-004972"/>
    <s v="2024-02-26"/>
    <s v="BOQ-PKG-02-00992"/>
    <x v="9"/>
    <s v="INV-PKG-02-003-04972"/>
    <n v="134.77000000000001"/>
    <n v="175344.41"/>
    <n v="8767.2199999999993"/>
    <x v="0"/>
    <n v="166577.19"/>
    <x v="0"/>
  </r>
  <r>
    <s v="EXP-005409"/>
    <s v="2024-02-26"/>
    <s v="BOQ-PKG-09-01429"/>
    <x v="2"/>
    <s v="INV-PKG-09-020-05409"/>
    <n v="163.38999999999999"/>
    <n v="146411.87"/>
    <n v="7320.59"/>
    <x v="1"/>
    <n v="139091.28"/>
    <x v="0"/>
  </r>
  <r>
    <s v="EXP-005452"/>
    <s v="2024-02-26"/>
    <s v="BOQ-PKG-02-01472"/>
    <x v="9"/>
    <s v="INV-PKG-02-028-05452"/>
    <n v="138.69999999999999"/>
    <n v="83841.84"/>
    <n v="4192.09"/>
    <x v="0"/>
    <n v="79649.75"/>
    <x v="0"/>
  </r>
  <r>
    <s v="EXP-006762"/>
    <s v="2024-02-26"/>
    <s v="BOQ-PKG-02-00792"/>
    <x v="9"/>
    <s v="INV-PKG-02-008-06762"/>
    <n v="165.31"/>
    <n v="70963.64"/>
    <n v="3548.18"/>
    <x v="0"/>
    <n v="67415.460000000006"/>
    <x v="0"/>
  </r>
  <r>
    <s v="EXP-002727"/>
    <s v="2024-02-27"/>
    <s v="BOQ-PKG-07-00737"/>
    <x v="3"/>
    <s v="INV-PKG-07-033-02727"/>
    <n v="165.92"/>
    <n v="163486.43"/>
    <n v="8174.32"/>
    <x v="0"/>
    <n v="155312.10999999999"/>
    <x v="0"/>
  </r>
  <r>
    <s v="EXP-002754"/>
    <s v="2024-02-27"/>
    <s v="BOQ-PKG-04-00764"/>
    <x v="1"/>
    <s v="INV-PKG-04-025-02754"/>
    <n v="444.12"/>
    <n v="71033.210000000006"/>
    <n v="3551.66"/>
    <x v="0"/>
    <n v="67481.55"/>
    <x v="0"/>
  </r>
  <r>
    <s v="EXP-006159"/>
    <s v="2024-02-27"/>
    <s v="BOQ-PKG-09-00189"/>
    <x v="2"/>
    <s v="INV-PKG-09-035-06159"/>
    <n v="101.43"/>
    <n v="99196.59"/>
    <n v="4959.83"/>
    <x v="0"/>
    <n v="94236.76"/>
    <x v="0"/>
  </r>
  <r>
    <s v="EXP-000654"/>
    <s v="2024-02-28"/>
    <s v="BOQ-PKG-04-00654"/>
    <x v="1"/>
    <s v="INV-PKG-04-025-00654"/>
    <n v="302.5"/>
    <n v="180142.03"/>
    <n v="9007.1"/>
    <x v="2"/>
    <n v="171134.93"/>
    <x v="0"/>
  </r>
  <r>
    <s v="EXP-000714"/>
    <s v="2024-02-28"/>
    <s v="BOQ-PKG-04-00714"/>
    <x v="1"/>
    <s v="INV-PKG-04-015-00714"/>
    <n v="351.89"/>
    <n v="72934.27"/>
    <n v="3646.71"/>
    <x v="0"/>
    <n v="69287.56"/>
    <x v="0"/>
  </r>
  <r>
    <s v="EXP-001851"/>
    <s v="2024-02-28"/>
    <s v="BOQ-PKG-01-01851"/>
    <x v="7"/>
    <s v="INV-PKG-01-032-01851"/>
    <n v="197.39"/>
    <n v="171788.48"/>
    <n v="8589.42"/>
    <x v="0"/>
    <n v="163199.06"/>
    <x v="0"/>
  </r>
  <r>
    <s v="EXP-004574"/>
    <s v="2024-02-28"/>
    <s v="BOQ-PKG-04-00594"/>
    <x v="1"/>
    <s v="INV-PKG-04-025-04574"/>
    <n v="377.87"/>
    <n v="189927.41"/>
    <n v="9496.3700000000008"/>
    <x v="0"/>
    <n v="180431.04"/>
    <x v="0"/>
  </r>
  <r>
    <s v="EXP-005048"/>
    <s v="2024-02-28"/>
    <s v="BOQ-PKG-08-01068"/>
    <x v="8"/>
    <s v="INV-PKG-08-009-05048"/>
    <n v="141.15"/>
    <n v="145822.57"/>
    <n v="7291.13"/>
    <x v="0"/>
    <n v="138531.44"/>
    <x v="0"/>
  </r>
  <r>
    <s v="EXP-005456"/>
    <s v="2024-02-28"/>
    <s v="BOQ-PKG-06-01476"/>
    <x v="4"/>
    <s v="INV-PKG-06-032-05456"/>
    <n v="388.26"/>
    <n v="55174.26"/>
    <n v="2758.71"/>
    <x v="0"/>
    <n v="52415.55"/>
    <x v="0"/>
  </r>
  <r>
    <s v="EXP-006307"/>
    <s v="2024-02-28"/>
    <s v="BOQ-PKG-07-00337"/>
    <x v="3"/>
    <s v="INV-PKG-07-008-06307"/>
    <n v="298.45999999999998"/>
    <n v="135488.99"/>
    <n v="6774.45"/>
    <x v="0"/>
    <n v="128714.54"/>
    <x v="0"/>
  </r>
  <r>
    <s v="EXP-006643"/>
    <s v="2024-02-28"/>
    <s v="BOQ-PKG-03-00673"/>
    <x v="6"/>
    <s v="INV-PKG-03-029-06643"/>
    <n v="80.92"/>
    <n v="98989.39"/>
    <n v="4949.47"/>
    <x v="0"/>
    <n v="94039.92"/>
    <x v="0"/>
  </r>
  <r>
    <s v="EXP-006852"/>
    <s v="2024-02-28"/>
    <s v="BOQ-PKG-02-00882"/>
    <x v="9"/>
    <s v="INV-PKG-02-028-06852"/>
    <n v="25.03"/>
    <n v="64830.19"/>
    <n v="3241.51"/>
    <x v="0"/>
    <n v="61588.68"/>
    <x v="0"/>
  </r>
  <r>
    <s v="EXP-000487"/>
    <s v="2024-02-29"/>
    <s v="BOQ-PKG-07-00487"/>
    <x v="3"/>
    <s v="INV-PKG-07-033-00487"/>
    <n v="161.74"/>
    <n v="182373.14"/>
    <n v="9118.66"/>
    <x v="0"/>
    <n v="173254.48"/>
    <x v="0"/>
  </r>
  <r>
    <s v="EXP-000888"/>
    <s v="2024-02-29"/>
    <s v="BOQ-PKG-08-00888"/>
    <x v="8"/>
    <s v="INV-PKG-08-014-00888"/>
    <n v="350.06"/>
    <n v="133155.91"/>
    <n v="6657.8"/>
    <x v="0"/>
    <n v="126498.11"/>
    <x v="0"/>
  </r>
  <r>
    <s v="EXP-001357"/>
    <s v="2024-02-29"/>
    <s v="BOQ-PKG-07-01357"/>
    <x v="3"/>
    <s v="INV-PKG-07-028-01357"/>
    <n v="186.5"/>
    <n v="152247.87"/>
    <n v="7612.39"/>
    <x v="2"/>
    <n v="144635.48000000001"/>
    <x v="0"/>
  </r>
  <r>
    <s v="EXP-002250"/>
    <s v="2024-02-29"/>
    <s v="BOQ-PKG-10-00260"/>
    <x v="0"/>
    <s v="INV-PKG-10-011-02250"/>
    <n v="70.69"/>
    <n v="91376.29"/>
    <n v="4568.8100000000004"/>
    <x v="1"/>
    <n v="86807.48"/>
    <x v="0"/>
  </r>
  <r>
    <s v="EXP-002799"/>
    <s v="2024-02-29"/>
    <s v="BOQ-PKG-09-00809"/>
    <x v="2"/>
    <s v="INV-PKG-09-035-02799"/>
    <n v="290.33999999999997"/>
    <n v="36627.61"/>
    <n v="1831.38"/>
    <x v="0"/>
    <n v="34796.230000000003"/>
    <x v="0"/>
  </r>
  <r>
    <s v="EXP-003555"/>
    <s v="2024-02-29"/>
    <s v="BOQ-PKG-05-01565"/>
    <x v="5"/>
    <s v="INV-PKG-05-021-03555"/>
    <n v="253.98"/>
    <n v="160257.70000000001"/>
    <n v="8012.89"/>
    <x v="0"/>
    <n v="152244.81"/>
    <x v="0"/>
  </r>
  <r>
    <s v="EXP-003656"/>
    <s v="2024-02-29"/>
    <s v="BOQ-PKG-06-01666"/>
    <x v="4"/>
    <s v="INV-PKG-06-017-03656"/>
    <n v="354.29"/>
    <n v="92813.34"/>
    <n v="4640.67"/>
    <x v="2"/>
    <n v="88172.67"/>
    <x v="0"/>
  </r>
  <r>
    <s v="EXP-005589"/>
    <s v="2024-02-29"/>
    <s v="BOQ-PKG-09-01609"/>
    <x v="2"/>
    <s v="INV-PKG-09-025-05589"/>
    <n v="183.61"/>
    <n v="55119.43"/>
    <n v="2755.97"/>
    <x v="0"/>
    <n v="52363.46"/>
    <x v="0"/>
  </r>
  <r>
    <s v="EXP-004133"/>
    <s v="2024-03-01"/>
    <s v="BOQ-PKG-03-00153"/>
    <x v="6"/>
    <s v="INV-PKG-03-004-04133"/>
    <n v="76.599999999999994"/>
    <n v="75897.429999999993"/>
    <n v="3794.87"/>
    <x v="0"/>
    <n v="72102.559999999998"/>
    <x v="0"/>
  </r>
  <r>
    <s v="EXP-001679"/>
    <s v="2024-03-02"/>
    <s v="BOQ-PKG-09-01679"/>
    <x v="2"/>
    <s v="INV-PKG-09-035-01679"/>
    <n v="181.49"/>
    <n v="91453.78"/>
    <n v="4572.6899999999996"/>
    <x v="1"/>
    <n v="86881.09"/>
    <x v="0"/>
  </r>
  <r>
    <s v="EXP-002439"/>
    <s v="2024-03-02"/>
    <s v="BOQ-PKG-09-00449"/>
    <x v="2"/>
    <s v="INV-PKG-09-025-02439"/>
    <n v="295.74"/>
    <n v="189248.6"/>
    <n v="9462.43"/>
    <x v="3"/>
    <n v="179786.17"/>
    <x v="0"/>
  </r>
  <r>
    <s v="EXP-004349"/>
    <s v="2024-03-02"/>
    <s v="BOQ-PKG-09-00369"/>
    <x v="2"/>
    <s v="INV-PKG-09-010-04349"/>
    <n v="92.46"/>
    <n v="65709.850000000006"/>
    <n v="3285.49"/>
    <x v="0"/>
    <n v="62424.36"/>
    <x v="0"/>
  </r>
  <r>
    <s v="EXP-005198"/>
    <s v="2024-03-02"/>
    <s v="BOQ-PKG-08-01218"/>
    <x v="8"/>
    <s v="INV-PKG-08-019-05198"/>
    <n v="134.27000000000001"/>
    <n v="177202.42"/>
    <n v="8860.1200000000008"/>
    <x v="0"/>
    <n v="168342.3"/>
    <x v="0"/>
  </r>
  <r>
    <s v="EXP-006863"/>
    <s v="2024-03-02"/>
    <s v="BOQ-PKG-03-00893"/>
    <x v="6"/>
    <s v="INV-PKG-03-004-06863"/>
    <n v="251.58"/>
    <n v="74619.61"/>
    <n v="3730.98"/>
    <x v="0"/>
    <n v="70888.63"/>
    <x v="0"/>
  </r>
  <r>
    <s v="EXP-001466"/>
    <s v="2024-03-03"/>
    <s v="BOQ-PKG-06-01466"/>
    <x v="4"/>
    <s v="INV-PKG-06-032-01466"/>
    <n v="429.65"/>
    <n v="51328.84"/>
    <n v="2566.44"/>
    <x v="0"/>
    <n v="48762.400000000001"/>
    <x v="0"/>
  </r>
  <r>
    <s v="EXP-001838"/>
    <s v="2024-03-03"/>
    <s v="BOQ-PKG-08-01838"/>
    <x v="8"/>
    <s v="INV-PKG-08-019-01838"/>
    <n v="181.07"/>
    <n v="59436.84"/>
    <n v="2971.84"/>
    <x v="0"/>
    <n v="56465"/>
    <x v="0"/>
  </r>
  <r>
    <s v="EXP-001870"/>
    <s v="2024-03-03"/>
    <s v="BOQ-PKG-10-01870"/>
    <x v="0"/>
    <s v="INV-PKG-10-016-01870"/>
    <n v="224.52"/>
    <n v="78124.69"/>
    <n v="3906.23"/>
    <x v="3"/>
    <n v="74218.460000000006"/>
    <x v="0"/>
  </r>
  <r>
    <s v="EXP-002047"/>
    <s v="2024-03-03"/>
    <s v="BOQ-PKG-07-00057"/>
    <x v="3"/>
    <s v="INV-PKG-07-018-02047"/>
    <n v="431.64"/>
    <n v="77900.36"/>
    <n v="3895.02"/>
    <x v="0"/>
    <n v="74005.34"/>
    <x v="0"/>
  </r>
  <r>
    <s v="EXP-002350"/>
    <s v="2024-03-03"/>
    <s v="BOQ-PKG-10-00360"/>
    <x v="0"/>
    <s v="INV-PKG-10-006-02350"/>
    <n v="218.3"/>
    <n v="157608.04999999999"/>
    <n v="7880.4"/>
    <x v="0"/>
    <n v="149727.65"/>
    <x v="0"/>
  </r>
  <r>
    <s v="EXP-002886"/>
    <s v="2024-03-03"/>
    <s v="BOQ-PKG-06-00896"/>
    <x v="4"/>
    <s v="INV-PKG-06-017-02886"/>
    <n v="398"/>
    <n v="178817.76"/>
    <n v="8940.89"/>
    <x v="0"/>
    <n v="169876.87"/>
    <x v="0"/>
  </r>
  <r>
    <s v="EXP-002955"/>
    <s v="2024-03-03"/>
    <s v="BOQ-PKG-05-00965"/>
    <x v="5"/>
    <s v="INV-PKG-05-016-02955"/>
    <n v="251.3"/>
    <n v="76736.94"/>
    <n v="3836.85"/>
    <x v="2"/>
    <n v="72900.09"/>
    <x v="0"/>
  </r>
  <r>
    <s v="EXP-003243"/>
    <s v="2024-03-03"/>
    <s v="BOQ-PKG-03-01253"/>
    <x v="6"/>
    <s v="INV-PKG-03-024-03243"/>
    <n v="275.62"/>
    <n v="145679.29"/>
    <n v="7283.96"/>
    <x v="0"/>
    <n v="138395.32999999999"/>
    <x v="0"/>
  </r>
  <r>
    <s v="EXP-003690"/>
    <s v="2024-03-03"/>
    <s v="BOQ-PKG-10-01700"/>
    <x v="0"/>
    <s v="INV-PKG-10-016-03690"/>
    <n v="276.18"/>
    <n v="138578.25"/>
    <n v="6928.91"/>
    <x v="0"/>
    <n v="131649.34"/>
    <x v="0"/>
  </r>
  <r>
    <s v="EXP-004206"/>
    <s v="2024-03-03"/>
    <s v="BOQ-PKG-06-00226"/>
    <x v="4"/>
    <s v="INV-PKG-06-007-04206"/>
    <n v="103.44"/>
    <n v="68758.89"/>
    <n v="3437.94"/>
    <x v="0"/>
    <n v="65320.95"/>
    <x v="0"/>
  </r>
  <r>
    <s v="EXP-000429"/>
    <s v="2024-03-04"/>
    <s v="BOQ-PKG-09-00429"/>
    <x v="2"/>
    <s v="INV-PKG-09-010-00429"/>
    <n v="55.57"/>
    <n v="25634.22"/>
    <n v="1281.71"/>
    <x v="2"/>
    <n v="24352.51"/>
    <x v="0"/>
  </r>
  <r>
    <s v="EXP-000507"/>
    <s v="2024-03-04"/>
    <s v="BOQ-PKG-07-00507"/>
    <x v="3"/>
    <s v="INV-PKG-07-018-00507"/>
    <n v="353.37"/>
    <n v="186064.05"/>
    <n v="9303.2000000000007"/>
    <x v="0"/>
    <n v="176760.85"/>
    <x v="0"/>
  </r>
  <r>
    <s v="EXP-000586"/>
    <s v="2024-03-04"/>
    <s v="BOQ-PKG-06-00586"/>
    <x v="4"/>
    <s v="INV-PKG-06-027-00586"/>
    <n v="107.79"/>
    <n v="178446.16"/>
    <n v="8922.31"/>
    <x v="0"/>
    <n v="169523.85"/>
    <x v="0"/>
  </r>
  <r>
    <s v="EXP-000638"/>
    <s v="2024-03-04"/>
    <s v="BOQ-PKG-08-00638"/>
    <x v="8"/>
    <s v="INV-PKG-08-009-00638"/>
    <n v="387.59"/>
    <n v="107461.38"/>
    <n v="5373.07"/>
    <x v="0"/>
    <n v="102088.31"/>
    <x v="0"/>
  </r>
  <r>
    <s v="EXP-005252"/>
    <s v="2024-03-04"/>
    <s v="BOQ-PKG-02-01272"/>
    <x v="9"/>
    <s v="INV-PKG-02-003-05252"/>
    <n v="302.49"/>
    <n v="72116.89"/>
    <n v="3605.84"/>
    <x v="0"/>
    <n v="68511.05"/>
    <x v="0"/>
  </r>
  <r>
    <s v="EXP-005627"/>
    <s v="2024-03-04"/>
    <s v="BOQ-PKG-07-01647"/>
    <x v="3"/>
    <s v="INV-PKG-07-028-05627"/>
    <n v="287.72000000000003"/>
    <n v="142005.47"/>
    <n v="7100.27"/>
    <x v="1"/>
    <n v="134905.20000000001"/>
    <x v="0"/>
  </r>
  <r>
    <s v="EXP-006615"/>
    <s v="2024-03-04"/>
    <s v="BOQ-PKG-05-00645"/>
    <x v="5"/>
    <s v="INV-PKG-05-001-06615"/>
    <n v="350.07"/>
    <n v="196839.19"/>
    <n v="9841.9599999999991"/>
    <x v="2"/>
    <n v="186997.23"/>
    <x v="0"/>
  </r>
  <r>
    <s v="EXP-006641"/>
    <s v="2024-03-04"/>
    <s v="BOQ-PKG-01-00671"/>
    <x v="7"/>
    <s v="INV-PKG-01-027-06641"/>
    <n v="260.51"/>
    <n v="195255.38"/>
    <n v="9762.77"/>
    <x v="0"/>
    <n v="185492.61"/>
    <x v="0"/>
  </r>
  <r>
    <s v="EXP-000135"/>
    <s v="2024-03-05"/>
    <s v="BOQ-PKG-05-00135"/>
    <x v="5"/>
    <s v="INV-PKG-05-031-00135"/>
    <n v="324.27"/>
    <n v="115796.88"/>
    <n v="5789.84"/>
    <x v="0"/>
    <n v="110007.03999999999"/>
    <x v="0"/>
  </r>
  <r>
    <s v="EXP-000439"/>
    <s v="2024-03-05"/>
    <s v="BOQ-PKG-09-00439"/>
    <x v="2"/>
    <s v="INV-PKG-09-020-00439"/>
    <n v="283.5"/>
    <n v="35014.1"/>
    <n v="1750.7"/>
    <x v="0"/>
    <n v="33263.4"/>
    <x v="0"/>
  </r>
  <r>
    <s v="EXP-002524"/>
    <s v="2024-03-05"/>
    <s v="BOQ-PKG-04-00534"/>
    <x v="1"/>
    <s v="INV-PKG-04-005-02524"/>
    <n v="85.22"/>
    <n v="142557.76999999999"/>
    <n v="7127.89"/>
    <x v="2"/>
    <n v="135429.88"/>
    <x v="0"/>
  </r>
  <r>
    <s v="EXP-003127"/>
    <s v="2024-03-05"/>
    <s v="BOQ-PKG-07-01137"/>
    <x v="3"/>
    <s v="INV-PKG-07-013-03127"/>
    <n v="39.880000000000003"/>
    <n v="27533.01"/>
    <n v="1376.65"/>
    <x v="2"/>
    <n v="26156.36"/>
    <x v="0"/>
  </r>
  <r>
    <s v="EXP-003363"/>
    <s v="2024-03-05"/>
    <s v="BOQ-PKG-03-01373"/>
    <x v="6"/>
    <s v="INV-PKG-03-004-03363"/>
    <n v="353.08"/>
    <n v="136907.71"/>
    <n v="6845.39"/>
    <x v="2"/>
    <n v="130062.32"/>
    <x v="0"/>
  </r>
  <r>
    <s v="EXP-000072"/>
    <s v="2024-03-06"/>
    <s v="BOQ-PKG-02-00072"/>
    <x v="9"/>
    <s v="INV-PKG-02-003-00072"/>
    <n v="271.76"/>
    <n v="190667.22"/>
    <n v="9533.36"/>
    <x v="0"/>
    <n v="181133.86"/>
    <x v="0"/>
  </r>
  <r>
    <s v="EXP-000154"/>
    <s v="2024-03-06"/>
    <s v="BOQ-PKG-04-00154"/>
    <x v="1"/>
    <s v="INV-PKG-04-015-00154"/>
    <n v="89.49"/>
    <n v="30946.92"/>
    <n v="1547.35"/>
    <x v="2"/>
    <n v="29399.57"/>
    <x v="0"/>
  </r>
  <r>
    <s v="EXP-000781"/>
    <s v="2024-03-06"/>
    <s v="BOQ-PKG-01-00781"/>
    <x v="7"/>
    <s v="INV-PKG-01-012-00781"/>
    <n v="208.47"/>
    <n v="130403.38"/>
    <n v="6520.17"/>
    <x v="0"/>
    <n v="123883.21"/>
    <x v="0"/>
  </r>
  <r>
    <s v="EXP-001709"/>
    <s v="2024-03-06"/>
    <s v="BOQ-PKG-09-01709"/>
    <x v="2"/>
    <s v="INV-PKG-09-030-01709"/>
    <n v="379.78"/>
    <n v="143868.78"/>
    <n v="7193.44"/>
    <x v="0"/>
    <n v="136675.34"/>
    <x v="0"/>
  </r>
  <r>
    <s v="EXP-003545"/>
    <s v="2024-03-06"/>
    <s v="BOQ-PKG-05-01555"/>
    <x v="5"/>
    <s v="INV-PKG-05-011-03545"/>
    <n v="442.03"/>
    <n v="192144.55"/>
    <n v="9607.23"/>
    <x v="2"/>
    <n v="182537.32"/>
    <x v="0"/>
  </r>
  <r>
    <s v="EXP-004682"/>
    <s v="2024-03-06"/>
    <s v="BOQ-PKG-02-00702"/>
    <x v="9"/>
    <s v="INV-PKG-02-028-04682"/>
    <n v="311.57"/>
    <n v="139284.53"/>
    <n v="6964.23"/>
    <x v="0"/>
    <n v="132320.29999999999"/>
    <x v="0"/>
  </r>
  <r>
    <s v="EXP-004996"/>
    <s v="2024-03-06"/>
    <s v="BOQ-PKG-06-01016"/>
    <x v="4"/>
    <s v="INV-PKG-06-027-04996"/>
    <n v="401.09"/>
    <n v="78687.89"/>
    <n v="3934.39"/>
    <x v="0"/>
    <n v="74753.5"/>
    <x v="0"/>
  </r>
  <r>
    <s v="EXP-006041"/>
    <s v="2024-03-06"/>
    <s v="BOQ-PKG-01-00071"/>
    <x v="7"/>
    <s v="INV-PKG-01-022-06041"/>
    <n v="266.56"/>
    <n v="162424.14000000001"/>
    <n v="8121.21"/>
    <x v="0"/>
    <n v="154302.93"/>
    <x v="0"/>
  </r>
  <r>
    <s v="EXP-000322"/>
    <s v="2024-03-07"/>
    <s v="BOQ-PKG-02-00322"/>
    <x v="9"/>
    <s v="INV-PKG-02-008-00322"/>
    <n v="194.97"/>
    <n v="115253.53"/>
    <n v="5762.68"/>
    <x v="0"/>
    <n v="109490.85"/>
    <x v="0"/>
  </r>
  <r>
    <s v="EXP-000498"/>
    <s v="2024-03-07"/>
    <s v="BOQ-PKG-08-00498"/>
    <x v="8"/>
    <s v="INV-PKG-08-009-00498"/>
    <n v="244.46"/>
    <n v="38371.72"/>
    <n v="1918.59"/>
    <x v="2"/>
    <n v="36453.129999999997"/>
    <x v="0"/>
  </r>
  <r>
    <s v="EXP-000777"/>
    <s v="2024-03-07"/>
    <s v="BOQ-PKG-07-00777"/>
    <x v="3"/>
    <s v="INV-PKG-07-008-00777"/>
    <n v="93.17"/>
    <n v="25911.16"/>
    <n v="1295.56"/>
    <x v="0"/>
    <n v="24615.599999999999"/>
    <x v="0"/>
  </r>
  <r>
    <s v="EXP-002299"/>
    <s v="2024-03-07"/>
    <s v="BOQ-PKG-09-00309"/>
    <x v="2"/>
    <s v="INV-PKG-09-025-02299"/>
    <n v="350.34"/>
    <n v="133853.13"/>
    <n v="6692.66"/>
    <x v="0"/>
    <n v="127160.47"/>
    <x v="0"/>
  </r>
  <r>
    <s v="EXP-002789"/>
    <s v="2024-03-07"/>
    <s v="BOQ-PKG-09-00799"/>
    <x v="2"/>
    <s v="INV-PKG-09-025-02789"/>
    <n v="423.73"/>
    <n v="130235.82"/>
    <n v="6511.79"/>
    <x v="0"/>
    <n v="123724.03"/>
    <x v="0"/>
  </r>
  <r>
    <s v="EXP-003611"/>
    <s v="2024-03-07"/>
    <s v="BOQ-PKG-01-01621"/>
    <x v="7"/>
    <s v="INV-PKG-01-007-03611"/>
    <n v="268.3"/>
    <n v="156891.97"/>
    <n v="7844.6"/>
    <x v="1"/>
    <n v="149047.37"/>
    <x v="0"/>
  </r>
  <r>
    <s v="EXP-003867"/>
    <s v="2024-03-07"/>
    <s v="BOQ-PKG-07-01877"/>
    <x v="3"/>
    <s v="INV-PKG-07-018-03867"/>
    <n v="324.06"/>
    <n v="41384.120000000003"/>
    <n v="2069.21"/>
    <x v="0"/>
    <n v="39314.910000000003"/>
    <x v="0"/>
  </r>
  <r>
    <s v="EXP-003873"/>
    <s v="2024-03-07"/>
    <s v="BOQ-PKG-03-01883"/>
    <x v="6"/>
    <s v="INV-PKG-03-024-03873"/>
    <n v="260.42"/>
    <n v="196301.54"/>
    <n v="9815.08"/>
    <x v="2"/>
    <n v="186486.46"/>
    <x v="0"/>
  </r>
  <r>
    <s v="EXP-006212"/>
    <s v="2024-03-07"/>
    <s v="BOQ-PKG-02-00242"/>
    <x v="9"/>
    <s v="INV-PKG-02-018-06212"/>
    <n v="92.72"/>
    <n v="112185.07"/>
    <n v="5609.25"/>
    <x v="0"/>
    <n v="106575.82"/>
    <x v="0"/>
  </r>
  <r>
    <s v="EXP-006270"/>
    <s v="2024-03-07"/>
    <s v="BOQ-PKG-10-00300"/>
    <x v="0"/>
    <s v="INV-PKG-10-006-06270"/>
    <n v="91.73"/>
    <n v="194569.56"/>
    <n v="9728.48"/>
    <x v="2"/>
    <n v="184841.08"/>
    <x v="0"/>
  </r>
  <r>
    <s v="EXP-000368"/>
    <s v="2024-03-08"/>
    <s v="BOQ-PKG-08-00368"/>
    <x v="8"/>
    <s v="INV-PKG-08-019-00368"/>
    <n v="58.57"/>
    <n v="136819.99"/>
    <n v="6841"/>
    <x v="0"/>
    <n v="129978.99"/>
    <x v="0"/>
  </r>
  <r>
    <s v="EXP-003895"/>
    <s v="2024-03-08"/>
    <s v="BOQ-PKG-05-01905"/>
    <x v="5"/>
    <s v="INV-PKG-05-011-03895"/>
    <n v="426.81"/>
    <n v="25563.34"/>
    <n v="1278.17"/>
    <x v="2"/>
    <n v="24285.17"/>
    <x v="0"/>
  </r>
  <r>
    <s v="EXP-004167"/>
    <s v="2024-03-08"/>
    <s v="BOQ-PKG-07-00187"/>
    <x v="3"/>
    <s v="INV-PKG-07-003-04167"/>
    <n v="268.20999999999998"/>
    <n v="92655.23"/>
    <n v="4632.76"/>
    <x v="1"/>
    <n v="88022.47"/>
    <x v="0"/>
  </r>
  <r>
    <s v="EXP-004195"/>
    <s v="2024-03-08"/>
    <s v="BOQ-PKG-05-00215"/>
    <x v="5"/>
    <s v="INV-PKG-05-031-04195"/>
    <n v="426.96"/>
    <n v="60479.77"/>
    <n v="3023.99"/>
    <x v="0"/>
    <n v="57455.78"/>
    <x v="0"/>
  </r>
  <r>
    <s v="EXP-005049"/>
    <s v="2024-03-08"/>
    <s v="BOQ-PKG-09-01069"/>
    <x v="2"/>
    <s v="INV-PKG-09-010-05049"/>
    <n v="216.36"/>
    <n v="60930.26"/>
    <n v="3046.51"/>
    <x v="0"/>
    <n v="57883.75"/>
    <x v="0"/>
  </r>
  <r>
    <s v="EXP-005639"/>
    <s v="2024-03-08"/>
    <s v="BOQ-PKG-09-01659"/>
    <x v="2"/>
    <s v="INV-PKG-09-005-05639"/>
    <n v="152.82"/>
    <n v="40205.879999999997"/>
    <n v="2010.29"/>
    <x v="0"/>
    <n v="38195.589999999997"/>
    <x v="0"/>
  </r>
  <r>
    <s v="EXP-005960"/>
    <s v="2024-03-08"/>
    <s v="BOQ-PKG-10-01980"/>
    <x v="0"/>
    <s v="INV-PKG-10-011-05960"/>
    <n v="280.54000000000002"/>
    <n v="145642.91"/>
    <n v="7282.15"/>
    <x v="0"/>
    <n v="138360.76"/>
    <x v="0"/>
  </r>
  <r>
    <s v="EXP-000250"/>
    <s v="2024-03-09"/>
    <s v="BOQ-PKG-10-00250"/>
    <x v="0"/>
    <s v="INV-PKG-10-006-00250"/>
    <n v="264.57"/>
    <n v="183898.3"/>
    <n v="9194.91"/>
    <x v="0"/>
    <n v="174703.39"/>
    <x v="0"/>
  </r>
  <r>
    <s v="EXP-000332"/>
    <s v="2024-03-09"/>
    <s v="BOQ-PKG-02-00332"/>
    <x v="9"/>
    <s v="INV-PKG-02-018-00332"/>
    <n v="266.57"/>
    <n v="174006.32"/>
    <n v="8700.32"/>
    <x v="0"/>
    <n v="165306"/>
    <x v="0"/>
  </r>
  <r>
    <s v="EXP-000565"/>
    <s v="2024-03-09"/>
    <s v="BOQ-PKG-05-00565"/>
    <x v="5"/>
    <s v="INV-PKG-05-006-00565"/>
    <n v="54.19"/>
    <n v="64719.01"/>
    <n v="3235.95"/>
    <x v="0"/>
    <n v="61483.06"/>
    <x v="0"/>
  </r>
  <r>
    <s v="EXP-002271"/>
    <s v="2024-03-09"/>
    <s v="BOQ-PKG-01-00281"/>
    <x v="7"/>
    <s v="INV-PKG-01-032-02271"/>
    <n v="422.08"/>
    <n v="135482.44"/>
    <n v="6774.12"/>
    <x v="0"/>
    <n v="128708.32"/>
    <x v="0"/>
  </r>
  <r>
    <s v="EXP-002785"/>
    <s v="2024-03-09"/>
    <s v="BOQ-PKG-05-00795"/>
    <x v="5"/>
    <s v="INV-PKG-05-021-02785"/>
    <n v="174.45"/>
    <n v="185351.79"/>
    <n v="9267.59"/>
    <x v="0"/>
    <n v="176084.2"/>
    <x v="0"/>
  </r>
  <r>
    <s v="EXP-004130"/>
    <s v="2024-03-09"/>
    <s v="BOQ-PKG-10-00150"/>
    <x v="0"/>
    <s v="INV-PKG-10-001-04130"/>
    <n v="219.63"/>
    <n v="61280.29"/>
    <n v="3064.01"/>
    <x v="0"/>
    <n v="58216.28"/>
    <x v="0"/>
  </r>
  <r>
    <s v="EXP-004428"/>
    <s v="2024-03-09"/>
    <s v="BOQ-PKG-08-00448"/>
    <x v="8"/>
    <s v="INV-PKG-08-019-04428"/>
    <n v="60.54"/>
    <n v="105255.52"/>
    <n v="5262.78"/>
    <x v="0"/>
    <n v="99992.74"/>
    <x v="0"/>
  </r>
  <r>
    <s v="EXP-005607"/>
    <s v="2024-03-09"/>
    <s v="BOQ-PKG-07-01627"/>
    <x v="3"/>
    <s v="INV-PKG-07-008-05607"/>
    <n v="115.43"/>
    <n v="33415.69"/>
    <n v="1670.78"/>
    <x v="0"/>
    <n v="31744.91"/>
    <x v="0"/>
  </r>
  <r>
    <s v="EXP-005660"/>
    <s v="2024-03-09"/>
    <s v="BOQ-PKG-10-01680"/>
    <x v="0"/>
    <s v="INV-PKG-10-026-05660"/>
    <n v="297.89999999999998"/>
    <n v="122599.97"/>
    <n v="6130"/>
    <x v="0"/>
    <n v="116469.97"/>
    <x v="0"/>
  </r>
  <r>
    <s v="EXP-001499"/>
    <s v="2024-03-10"/>
    <s v="BOQ-PKG-09-01499"/>
    <x v="2"/>
    <s v="INV-PKG-09-030-01499"/>
    <n v="100.89"/>
    <n v="209278.35"/>
    <n v="10463.92"/>
    <x v="0"/>
    <n v="198814.43"/>
    <x v="0"/>
  </r>
  <r>
    <s v="EXP-002881"/>
    <s v="2024-03-10"/>
    <s v="BOQ-PKG-01-00891"/>
    <x v="7"/>
    <s v="INV-PKG-01-012-02881"/>
    <n v="102.02"/>
    <n v="204003.78"/>
    <n v="10200.19"/>
    <x v="0"/>
    <n v="193803.59"/>
    <x v="0"/>
  </r>
  <r>
    <s v="EXP-003077"/>
    <s v="2024-03-10"/>
    <s v="BOQ-PKG-07-01087"/>
    <x v="3"/>
    <s v="INV-PKG-07-033-03077"/>
    <n v="384.2"/>
    <n v="162813.23000000001"/>
    <n v="8140.66"/>
    <x v="0"/>
    <n v="154672.57"/>
    <x v="0"/>
  </r>
  <r>
    <s v="EXP-004740"/>
    <s v="2024-03-10"/>
    <s v="BOQ-PKG-10-00760"/>
    <x v="0"/>
    <s v="INV-PKG-10-016-04740"/>
    <n v="79.53"/>
    <n v="100300.26"/>
    <n v="5015.01"/>
    <x v="0"/>
    <n v="95285.25"/>
    <x v="0"/>
  </r>
  <r>
    <s v="EXP-006522"/>
    <s v="2024-03-10"/>
    <s v="BOQ-PKG-02-00552"/>
    <x v="9"/>
    <s v="INV-PKG-02-013-06522"/>
    <n v="429.1"/>
    <n v="61168.07"/>
    <n v="3058.4"/>
    <x v="0"/>
    <n v="58109.67"/>
    <x v="0"/>
  </r>
  <r>
    <s v="EXP-000022"/>
    <s v="2024-03-11"/>
    <s v="BOQ-PKG-02-00022"/>
    <x v="9"/>
    <s v="INV-PKG-02-023-00022"/>
    <n v="63.28"/>
    <n v="140836.96"/>
    <n v="7041.85"/>
    <x v="0"/>
    <n v="133795.10999999999"/>
    <x v="0"/>
  </r>
  <r>
    <s v="EXP-000077"/>
    <s v="2024-03-11"/>
    <s v="BOQ-PKG-07-00077"/>
    <x v="3"/>
    <s v="INV-PKG-07-008-00077"/>
    <n v="273.94"/>
    <n v="166833.64000000001"/>
    <n v="8341.68"/>
    <x v="0"/>
    <n v="158491.96"/>
    <x v="0"/>
  </r>
  <r>
    <s v="EXP-000096"/>
    <s v="2024-03-11"/>
    <s v="BOQ-PKG-06-00096"/>
    <x v="4"/>
    <s v="INV-PKG-06-027-00096"/>
    <n v="312.95999999999998"/>
    <n v="49744.71"/>
    <n v="2487.2399999999998"/>
    <x v="0"/>
    <n v="47257.47"/>
    <x v="0"/>
  </r>
  <r>
    <s v="EXP-002666"/>
    <s v="2024-03-11"/>
    <s v="BOQ-PKG-06-00676"/>
    <x v="4"/>
    <s v="INV-PKG-06-007-02666"/>
    <n v="80.38"/>
    <n v="165787.87"/>
    <n v="8289.39"/>
    <x v="0"/>
    <n v="157498.48000000001"/>
    <x v="0"/>
  </r>
  <r>
    <s v="EXP-003004"/>
    <s v="2024-03-11"/>
    <s v="BOQ-PKG-04-01014"/>
    <x v="1"/>
    <s v="INV-PKG-04-030-03004"/>
    <n v="106.22"/>
    <n v="71724.710000000006"/>
    <n v="3586.24"/>
    <x v="2"/>
    <n v="68138.47"/>
    <x v="0"/>
  </r>
  <r>
    <s v="EXP-003507"/>
    <s v="2024-03-11"/>
    <s v="BOQ-PKG-07-01517"/>
    <x v="3"/>
    <s v="INV-PKG-07-008-03507"/>
    <n v="374.38"/>
    <n v="55288.57"/>
    <n v="2764.43"/>
    <x v="0"/>
    <n v="52524.14"/>
    <x v="0"/>
  </r>
  <r>
    <s v="EXP-003735"/>
    <s v="2024-03-11"/>
    <s v="BOQ-PKG-05-01745"/>
    <x v="5"/>
    <s v="INV-PKG-05-026-03735"/>
    <n v="215.12"/>
    <n v="123768.76"/>
    <n v="6188.44"/>
    <x v="2"/>
    <n v="117580.32"/>
    <x v="0"/>
  </r>
  <r>
    <s v="EXP-004356"/>
    <s v="2024-03-11"/>
    <s v="BOQ-PKG-06-00376"/>
    <x v="4"/>
    <s v="INV-PKG-06-017-04356"/>
    <n v="398.02"/>
    <n v="148288.99"/>
    <n v="7414.45"/>
    <x v="0"/>
    <n v="140874.54"/>
    <x v="0"/>
  </r>
  <r>
    <s v="EXP-004736"/>
    <s v="2024-03-11"/>
    <s v="BOQ-PKG-06-00756"/>
    <x v="4"/>
    <s v="INV-PKG-06-012-04736"/>
    <n v="169.92"/>
    <n v="62394.63"/>
    <n v="3119.73"/>
    <x v="0"/>
    <n v="59274.9"/>
    <x v="0"/>
  </r>
  <r>
    <s v="EXP-005041"/>
    <s v="2024-03-11"/>
    <s v="BOQ-PKG-01-01061"/>
    <x v="7"/>
    <s v="INV-PKG-01-002-05041"/>
    <n v="404.21"/>
    <n v="120160.46"/>
    <n v="6008.02"/>
    <x v="0"/>
    <n v="114152.44"/>
    <x v="0"/>
  </r>
  <r>
    <s v="EXP-005388"/>
    <s v="2024-03-11"/>
    <s v="BOQ-PKG-08-01408"/>
    <x v="8"/>
    <s v="INV-PKG-08-034-05388"/>
    <n v="319.10000000000002"/>
    <n v="94133.22"/>
    <n v="4706.66"/>
    <x v="3"/>
    <n v="89426.559999999998"/>
    <x v="0"/>
  </r>
  <r>
    <s v="EXP-005719"/>
    <s v="2024-03-11"/>
    <s v="BOQ-PKG-09-01739"/>
    <x v="2"/>
    <s v="INV-PKG-09-015-05719"/>
    <n v="386.23"/>
    <n v="165735.54"/>
    <n v="8286.7800000000007"/>
    <x v="0"/>
    <n v="157448.76"/>
    <x v="0"/>
  </r>
  <r>
    <s v="EXP-001610"/>
    <s v="2024-03-12"/>
    <s v="BOQ-PKG-10-01610"/>
    <x v="0"/>
    <s v="INV-PKG-10-001-01610"/>
    <n v="338.36"/>
    <n v="128933.99"/>
    <n v="6446.7"/>
    <x v="0"/>
    <n v="122487.29"/>
    <x v="0"/>
  </r>
  <r>
    <s v="EXP-002292"/>
    <s v="2024-03-12"/>
    <s v="BOQ-PKG-02-00302"/>
    <x v="9"/>
    <s v="INV-PKG-02-018-02292"/>
    <n v="359.93"/>
    <n v="30951.16"/>
    <n v="1547.56"/>
    <x v="0"/>
    <n v="29403.599999999999"/>
    <x v="0"/>
  </r>
  <r>
    <s v="EXP-003245"/>
    <s v="2024-03-12"/>
    <s v="BOQ-PKG-05-01255"/>
    <x v="5"/>
    <s v="INV-PKG-05-026-03245"/>
    <n v="179.15"/>
    <n v="111779.34"/>
    <n v="5588.97"/>
    <x v="1"/>
    <n v="106190.37"/>
    <x v="0"/>
  </r>
  <r>
    <s v="EXP-004405"/>
    <s v="2024-03-12"/>
    <s v="BOQ-PKG-05-00425"/>
    <x v="5"/>
    <s v="INV-PKG-05-031-04405"/>
    <n v="95.43"/>
    <n v="114467.96"/>
    <n v="5723.4"/>
    <x v="0"/>
    <n v="108744.56"/>
    <x v="0"/>
  </r>
  <r>
    <s v="EXP-004625"/>
    <s v="2024-03-12"/>
    <s v="BOQ-PKG-05-00645"/>
    <x v="5"/>
    <s v="INV-PKG-05-006-04625"/>
    <n v="127.36"/>
    <n v="68646"/>
    <n v="3432.3"/>
    <x v="0"/>
    <n v="65213.7"/>
    <x v="0"/>
  </r>
  <r>
    <s v="EXP-005102"/>
    <s v="2024-03-12"/>
    <s v="BOQ-PKG-02-01122"/>
    <x v="9"/>
    <s v="INV-PKG-02-028-05102"/>
    <n v="353.96"/>
    <n v="185925.04"/>
    <n v="9296.25"/>
    <x v="0"/>
    <n v="176628.79"/>
    <x v="0"/>
  </r>
  <r>
    <s v="EXP-006091"/>
    <s v="2024-03-12"/>
    <s v="BOQ-PKG-01-00121"/>
    <x v="7"/>
    <s v="INV-PKG-01-002-06091"/>
    <n v="415.46"/>
    <n v="189983.13"/>
    <n v="9499.16"/>
    <x v="0"/>
    <n v="180483.97"/>
    <x v="0"/>
  </r>
  <r>
    <s v="EXP-000081"/>
    <s v="2024-03-13"/>
    <s v="BOQ-PKG-01-00081"/>
    <x v="7"/>
    <s v="INV-PKG-01-012-00081"/>
    <n v="36.659999999999997"/>
    <n v="131763.29"/>
    <n v="6588.16"/>
    <x v="1"/>
    <n v="125175.13"/>
    <x v="0"/>
  </r>
  <r>
    <s v="EXP-000684"/>
    <s v="2024-03-13"/>
    <s v="BOQ-PKG-04-00684"/>
    <x v="1"/>
    <s v="INV-PKG-04-020-00684"/>
    <n v="77.31"/>
    <n v="193835.34"/>
    <n v="9691.77"/>
    <x v="0"/>
    <n v="184143.57"/>
    <x v="0"/>
  </r>
  <r>
    <s v="EXP-002778"/>
    <s v="2024-03-13"/>
    <s v="BOQ-PKG-08-00788"/>
    <x v="8"/>
    <s v="INV-PKG-08-014-02778"/>
    <n v="41.33"/>
    <n v="79758.62"/>
    <n v="3987.93"/>
    <x v="0"/>
    <n v="75770.69"/>
    <x v="0"/>
  </r>
  <r>
    <s v="EXP-004129"/>
    <s v="2024-03-13"/>
    <s v="BOQ-PKG-09-00149"/>
    <x v="2"/>
    <s v="INV-PKG-09-035-04129"/>
    <n v="367.66"/>
    <n v="91038.07"/>
    <n v="4551.8999999999996"/>
    <x v="0"/>
    <n v="86486.17"/>
    <x v="0"/>
  </r>
  <r>
    <s v="EXP-004310"/>
    <s v="2024-03-13"/>
    <s v="BOQ-PKG-10-00330"/>
    <x v="0"/>
    <s v="INV-PKG-10-006-04310"/>
    <n v="102.24"/>
    <n v="185049.82"/>
    <n v="9252.49"/>
    <x v="0"/>
    <n v="175797.33"/>
    <x v="0"/>
  </r>
  <r>
    <s v="EXP-004651"/>
    <s v="2024-03-13"/>
    <s v="BOQ-PKG-01-00671"/>
    <x v="7"/>
    <s v="INV-PKG-01-032-04651"/>
    <n v="197.56"/>
    <n v="27918"/>
    <n v="1395.9"/>
    <x v="0"/>
    <n v="26522.1"/>
    <x v="0"/>
  </r>
  <r>
    <s v="EXP-004660"/>
    <s v="2024-03-13"/>
    <s v="BOQ-PKG-10-00680"/>
    <x v="0"/>
    <s v="INV-PKG-10-006-04660"/>
    <n v="145.78"/>
    <n v="103014.35"/>
    <n v="5150.72"/>
    <x v="0"/>
    <n v="97863.63"/>
    <x v="0"/>
  </r>
  <r>
    <s v="EXP-005197"/>
    <s v="2024-03-13"/>
    <s v="BOQ-PKG-07-01217"/>
    <x v="3"/>
    <s v="INV-PKG-07-018-05197"/>
    <n v="41.28"/>
    <n v="25858.55"/>
    <n v="1292.93"/>
    <x v="0"/>
    <n v="24565.62"/>
    <x v="0"/>
  </r>
  <r>
    <s v="EXP-006502"/>
    <s v="2024-03-13"/>
    <s v="BOQ-PKG-02-00532"/>
    <x v="9"/>
    <s v="INV-PKG-02-028-06502"/>
    <n v="284.07"/>
    <n v="165601.41"/>
    <n v="8280.07"/>
    <x v="0"/>
    <n v="157321.34"/>
    <x v="0"/>
  </r>
  <r>
    <s v="EXP-001574"/>
    <s v="2024-03-14"/>
    <s v="BOQ-PKG-04-01574"/>
    <x v="1"/>
    <s v="INV-PKG-04-035-01574"/>
    <n v="406.84"/>
    <n v="173374.34"/>
    <n v="8668.7199999999993"/>
    <x v="3"/>
    <n v="164705.62"/>
    <x v="0"/>
  </r>
  <r>
    <s v="EXP-001836"/>
    <s v="2024-03-14"/>
    <s v="BOQ-PKG-06-01836"/>
    <x v="4"/>
    <s v="INV-PKG-06-017-01836"/>
    <n v="84.89"/>
    <n v="48716.31"/>
    <n v="2435.8200000000002"/>
    <x v="0"/>
    <n v="46280.49"/>
    <x v="0"/>
  </r>
  <r>
    <s v="EXP-002557"/>
    <s v="2024-03-14"/>
    <s v="BOQ-PKG-07-00567"/>
    <x v="3"/>
    <s v="INV-PKG-07-003-02557"/>
    <n v="415.34"/>
    <n v="57133.94"/>
    <n v="2856.7"/>
    <x v="2"/>
    <n v="54277.24"/>
    <x v="0"/>
  </r>
  <r>
    <s v="EXP-006784"/>
    <s v="2024-03-14"/>
    <s v="BOQ-PKG-04-00814"/>
    <x v="1"/>
    <s v="INV-PKG-04-030-06784"/>
    <n v="277.39"/>
    <n v="120567.43"/>
    <n v="6028.37"/>
    <x v="0"/>
    <n v="114539.06"/>
    <x v="0"/>
  </r>
  <r>
    <s v="EXP-000832"/>
    <s v="2024-03-15"/>
    <s v="BOQ-PKG-02-00832"/>
    <x v="9"/>
    <s v="INV-PKG-02-028-00832"/>
    <n v="181.33"/>
    <n v="204516.86"/>
    <n v="10225.84"/>
    <x v="0"/>
    <n v="194291.02"/>
    <x v="0"/>
  </r>
  <r>
    <s v="EXP-001883"/>
    <s v="2024-03-15"/>
    <s v="BOQ-PKG-03-01883"/>
    <x v="6"/>
    <s v="INV-PKG-03-029-01883"/>
    <n v="152.01"/>
    <n v="69138.61"/>
    <n v="3456.93"/>
    <x v="0"/>
    <n v="65681.679999999993"/>
    <x v="0"/>
  </r>
  <r>
    <s v="EXP-001917"/>
    <s v="2024-03-15"/>
    <s v="BOQ-PKG-07-01917"/>
    <x v="3"/>
    <s v="INV-PKG-07-028-01917"/>
    <n v="163.61000000000001"/>
    <n v="136764.57"/>
    <n v="6838.23"/>
    <x v="0"/>
    <n v="129926.34"/>
    <x v="0"/>
  </r>
  <r>
    <s v="EXP-003143"/>
    <s v="2024-03-15"/>
    <s v="BOQ-PKG-03-01153"/>
    <x v="6"/>
    <s v="INV-PKG-03-029-03143"/>
    <n v="34.299999999999997"/>
    <n v="31691.3"/>
    <n v="1584.56"/>
    <x v="0"/>
    <n v="30106.74"/>
    <x v="0"/>
  </r>
  <r>
    <s v="EXP-004616"/>
    <s v="2024-03-15"/>
    <s v="BOQ-PKG-06-00636"/>
    <x v="4"/>
    <s v="INV-PKG-06-032-04616"/>
    <n v="87.65"/>
    <n v="101491.04"/>
    <n v="5074.55"/>
    <x v="0"/>
    <n v="96416.49"/>
    <x v="0"/>
  </r>
  <r>
    <s v="EXP-006868"/>
    <s v="2024-03-15"/>
    <s v="BOQ-PKG-08-00898"/>
    <x v="8"/>
    <s v="INV-PKG-08-009-06868"/>
    <n v="193.56"/>
    <n v="118743.33"/>
    <n v="5937.17"/>
    <x v="0"/>
    <n v="112806.16"/>
    <x v="0"/>
  </r>
  <r>
    <s v="EXP-000477"/>
    <s v="2024-03-16"/>
    <s v="BOQ-PKG-07-00477"/>
    <x v="3"/>
    <s v="INV-PKG-07-023-00477"/>
    <n v="212.25"/>
    <n v="68631.539999999994"/>
    <n v="3431.58"/>
    <x v="0"/>
    <n v="65199.96"/>
    <x v="0"/>
  </r>
  <r>
    <s v="EXP-001240"/>
    <s v="2024-03-16"/>
    <s v="BOQ-PKG-10-01240"/>
    <x v="0"/>
    <s v="INV-PKG-10-016-01240"/>
    <n v="344.38"/>
    <n v="104775.39"/>
    <n v="5238.7700000000004"/>
    <x v="2"/>
    <n v="99536.62"/>
    <x v="0"/>
  </r>
  <r>
    <s v="EXP-001585"/>
    <s v="2024-03-16"/>
    <s v="BOQ-PKG-05-01585"/>
    <x v="5"/>
    <s v="INV-PKG-05-011-01585"/>
    <n v="438.82"/>
    <n v="150143.85"/>
    <n v="7507.19"/>
    <x v="0"/>
    <n v="142636.66"/>
    <x v="0"/>
  </r>
  <r>
    <s v="EXP-003437"/>
    <s v="2024-03-16"/>
    <s v="BOQ-PKG-07-01447"/>
    <x v="3"/>
    <s v="INV-PKG-07-008-03437"/>
    <n v="39.69"/>
    <n v="158027.75"/>
    <n v="7901.39"/>
    <x v="0"/>
    <n v="150126.35999999999"/>
    <x v="0"/>
  </r>
  <r>
    <s v="EXP-003646"/>
    <s v="2024-03-16"/>
    <s v="BOQ-PKG-06-01656"/>
    <x v="4"/>
    <s v="INV-PKG-06-007-03646"/>
    <n v="179.03"/>
    <n v="76417.119999999995"/>
    <n v="3820.86"/>
    <x v="0"/>
    <n v="72596.259999999995"/>
    <x v="0"/>
  </r>
  <r>
    <s v="EXP-003898"/>
    <s v="2024-03-16"/>
    <s v="BOQ-PKG-08-01908"/>
    <x v="8"/>
    <s v="INV-PKG-08-014-03898"/>
    <n v="328.07"/>
    <n v="97740.38"/>
    <n v="4887.0200000000004"/>
    <x v="0"/>
    <n v="92853.36"/>
    <x v="0"/>
  </r>
  <r>
    <s v="EXP-004901"/>
    <s v="2024-03-16"/>
    <s v="BOQ-PKG-01-00921"/>
    <x v="7"/>
    <s v="INV-PKG-01-002-04901"/>
    <n v="434.54"/>
    <n v="51439.76"/>
    <n v="2571.9899999999998"/>
    <x v="2"/>
    <n v="48867.77"/>
    <x v="0"/>
  </r>
  <r>
    <s v="EXP-005063"/>
    <s v="2024-03-16"/>
    <s v="BOQ-PKG-03-01083"/>
    <x v="6"/>
    <s v="INV-PKG-03-024-05063"/>
    <n v="281.68"/>
    <n v="182688.57"/>
    <n v="9134.43"/>
    <x v="0"/>
    <n v="173554.14"/>
    <x v="0"/>
  </r>
  <r>
    <s v="EXP-005085"/>
    <s v="2024-03-16"/>
    <s v="BOQ-PKG-05-01105"/>
    <x v="5"/>
    <s v="INV-PKG-05-011-05085"/>
    <n v="231.89"/>
    <n v="210655.79"/>
    <n v="10532.79"/>
    <x v="0"/>
    <n v="200123"/>
    <x v="0"/>
  </r>
  <r>
    <s v="EXP-005195"/>
    <s v="2024-03-16"/>
    <s v="BOQ-PKG-05-01215"/>
    <x v="5"/>
    <s v="INV-PKG-05-016-05195"/>
    <n v="148.08000000000001"/>
    <n v="91722.02"/>
    <n v="4586.1000000000004"/>
    <x v="2"/>
    <n v="87135.92"/>
    <x v="0"/>
  </r>
  <r>
    <s v="EXP-005767"/>
    <s v="2024-03-16"/>
    <s v="BOQ-PKG-07-01787"/>
    <x v="3"/>
    <s v="INV-PKG-07-028-05767"/>
    <n v="252.91"/>
    <n v="142018.57"/>
    <n v="7100.93"/>
    <x v="2"/>
    <n v="134917.64000000001"/>
    <x v="0"/>
  </r>
  <r>
    <s v="EXP-000685"/>
    <s v="2024-03-17"/>
    <s v="BOQ-PKG-05-00685"/>
    <x v="5"/>
    <s v="INV-PKG-05-021-00685"/>
    <n v="312.32"/>
    <n v="129834.84"/>
    <n v="6491.74"/>
    <x v="0"/>
    <n v="123343.1"/>
    <x v="0"/>
  </r>
  <r>
    <s v="EXP-001379"/>
    <s v="2024-03-17"/>
    <s v="BOQ-PKG-09-01379"/>
    <x v="2"/>
    <s v="INV-PKG-09-015-01379"/>
    <n v="281.86"/>
    <n v="130919.22"/>
    <n v="6545.96"/>
    <x v="1"/>
    <n v="124373.26"/>
    <x v="0"/>
  </r>
  <r>
    <s v="EXP-001449"/>
    <s v="2024-03-17"/>
    <s v="BOQ-PKG-09-01449"/>
    <x v="2"/>
    <s v="INV-PKG-09-015-01449"/>
    <n v="183.64"/>
    <n v="172166.74"/>
    <n v="8608.34"/>
    <x v="0"/>
    <n v="163558.39999999999"/>
    <x v="0"/>
  </r>
  <r>
    <s v="EXP-003645"/>
    <s v="2024-03-17"/>
    <s v="BOQ-PKG-05-01655"/>
    <x v="5"/>
    <s v="INV-PKG-05-006-03645"/>
    <n v="41.41"/>
    <n v="48705.49"/>
    <n v="2435.27"/>
    <x v="0"/>
    <n v="46270.22"/>
    <x v="0"/>
  </r>
  <r>
    <s v="EXP-004570"/>
    <s v="2024-03-17"/>
    <s v="BOQ-PKG-10-00590"/>
    <x v="0"/>
    <s v="INV-PKG-10-021-04570"/>
    <n v="61.42"/>
    <n v="48004.54"/>
    <n v="2400.23"/>
    <x v="0"/>
    <n v="45604.31"/>
    <x v="0"/>
  </r>
  <r>
    <s v="EXP-005136"/>
    <s v="2024-03-17"/>
    <s v="BOQ-PKG-06-01156"/>
    <x v="4"/>
    <s v="INV-PKG-06-027-05136"/>
    <n v="398.25"/>
    <n v="162974.96"/>
    <n v="8148.75"/>
    <x v="0"/>
    <n v="154826.21"/>
    <x v="0"/>
  </r>
  <r>
    <s v="EXP-000626"/>
    <s v="2024-03-18"/>
    <s v="BOQ-PKG-06-00626"/>
    <x v="4"/>
    <s v="INV-PKG-06-032-00626"/>
    <n v="17.55"/>
    <n v="71715.240000000005"/>
    <n v="3585.76"/>
    <x v="0"/>
    <n v="68129.48"/>
    <x v="0"/>
  </r>
  <r>
    <s v="EXP-001199"/>
    <s v="2024-03-18"/>
    <s v="BOQ-PKG-09-01199"/>
    <x v="2"/>
    <s v="INV-PKG-09-010-01199"/>
    <n v="439.36"/>
    <n v="195643.51"/>
    <n v="9782.18"/>
    <x v="0"/>
    <n v="185861.33"/>
    <x v="0"/>
  </r>
  <r>
    <s v="EXP-001980"/>
    <s v="2024-03-18"/>
    <s v="BOQ-PKG-10-01980"/>
    <x v="0"/>
    <s v="INV-PKG-10-021-01980"/>
    <n v="234.64"/>
    <n v="89729.25"/>
    <n v="4486.46"/>
    <x v="1"/>
    <n v="85242.79"/>
    <x v="0"/>
  </r>
  <r>
    <s v="EXP-003532"/>
    <s v="2024-03-18"/>
    <s v="BOQ-PKG-02-01542"/>
    <x v="9"/>
    <s v="INV-PKG-02-033-03532"/>
    <n v="8.86"/>
    <n v="55090.22"/>
    <n v="2754.51"/>
    <x v="0"/>
    <n v="52335.71"/>
    <x v="0"/>
  </r>
  <r>
    <s v="EXP-004119"/>
    <s v="2024-03-18"/>
    <s v="BOQ-PKG-09-00139"/>
    <x v="2"/>
    <s v="INV-PKG-09-025-04119"/>
    <n v="125.56"/>
    <n v="97745.25"/>
    <n v="4887.26"/>
    <x v="0"/>
    <n v="92857.99"/>
    <x v="0"/>
  </r>
  <r>
    <s v="EXP-004372"/>
    <s v="2024-03-18"/>
    <s v="BOQ-PKG-02-00392"/>
    <x v="9"/>
    <s v="INV-PKG-02-033-04372"/>
    <n v="342.56"/>
    <n v="109277.81"/>
    <n v="5463.89"/>
    <x v="0"/>
    <n v="103813.92"/>
    <x v="0"/>
  </r>
  <r>
    <s v="EXP-005613"/>
    <s v="2024-03-18"/>
    <s v="BOQ-PKG-03-01633"/>
    <x v="6"/>
    <s v="INV-PKG-03-014-05613"/>
    <n v="355.59"/>
    <n v="149101.21"/>
    <n v="7455.06"/>
    <x v="1"/>
    <n v="141646.15"/>
    <x v="0"/>
  </r>
  <r>
    <s v="EXP-006366"/>
    <s v="2024-03-18"/>
    <s v="BOQ-PKG-06-00396"/>
    <x v="4"/>
    <s v="INV-PKG-06-032-06366"/>
    <n v="52.17"/>
    <n v="126684.14"/>
    <n v="6334.21"/>
    <x v="0"/>
    <n v="120349.93"/>
    <x v="0"/>
  </r>
  <r>
    <s v="EXP-000161"/>
    <s v="2024-03-19"/>
    <s v="BOQ-PKG-01-00161"/>
    <x v="7"/>
    <s v="INV-PKG-01-022-00161"/>
    <n v="88.27"/>
    <n v="125579.18"/>
    <n v="6278.96"/>
    <x v="0"/>
    <n v="119300.22"/>
    <x v="0"/>
  </r>
  <r>
    <s v="EXP-002207"/>
    <s v="2024-03-19"/>
    <s v="BOQ-PKG-07-00217"/>
    <x v="3"/>
    <s v="INV-PKG-07-003-02207"/>
    <n v="81.290000000000006"/>
    <n v="207222.01"/>
    <n v="10361.1"/>
    <x v="1"/>
    <n v="196860.91"/>
    <x v="0"/>
  </r>
  <r>
    <s v="EXP-004750"/>
    <s v="2024-03-19"/>
    <s v="BOQ-PKG-10-00770"/>
    <x v="0"/>
    <s v="INV-PKG-10-026-04750"/>
    <n v="129.72999999999999"/>
    <n v="30051.33"/>
    <n v="1502.57"/>
    <x v="0"/>
    <n v="28548.76"/>
    <x v="0"/>
  </r>
  <r>
    <s v="EXP-004823"/>
    <s v="2024-03-19"/>
    <s v="BOQ-PKG-03-00843"/>
    <x v="6"/>
    <s v="INV-PKG-03-029-04823"/>
    <n v="97.81"/>
    <n v="178931.17"/>
    <n v="8946.56"/>
    <x v="0"/>
    <n v="169984.61"/>
    <x v="0"/>
  </r>
  <r>
    <s v="EXP-005078"/>
    <s v="2024-03-19"/>
    <s v="BOQ-PKG-08-01098"/>
    <x v="8"/>
    <s v="INV-PKG-08-004-05078"/>
    <n v="24.63"/>
    <n v="100441.89"/>
    <n v="5022.09"/>
    <x v="2"/>
    <n v="95419.8"/>
    <x v="0"/>
  </r>
  <r>
    <s v="EXP-005176"/>
    <s v="2024-03-19"/>
    <s v="BOQ-PKG-06-01196"/>
    <x v="4"/>
    <s v="INV-PKG-06-032-05176"/>
    <n v="150.11000000000001"/>
    <n v="38018.559999999998"/>
    <n v="1900.93"/>
    <x v="0"/>
    <n v="36117.629999999997"/>
    <x v="0"/>
  </r>
  <r>
    <s v="EXP-006558"/>
    <s v="2024-03-19"/>
    <s v="BOQ-PKG-08-00588"/>
    <x v="8"/>
    <s v="INV-PKG-08-014-06558"/>
    <n v="49.19"/>
    <n v="72162.86"/>
    <n v="3608.14"/>
    <x v="0"/>
    <n v="68554.720000000001"/>
    <x v="0"/>
  </r>
  <r>
    <s v="EXP-002184"/>
    <s v="2024-03-20"/>
    <s v="BOQ-PKG-04-00194"/>
    <x v="1"/>
    <s v="INV-PKG-04-015-02184"/>
    <n v="244.14"/>
    <n v="51759.61"/>
    <n v="2587.98"/>
    <x v="0"/>
    <n v="49171.63"/>
    <x v="0"/>
  </r>
  <r>
    <s v="EXP-002369"/>
    <s v="2024-03-20"/>
    <s v="BOQ-PKG-09-00379"/>
    <x v="2"/>
    <s v="INV-PKG-09-025-02369"/>
    <n v="391.26"/>
    <n v="172928.61"/>
    <n v="8646.43"/>
    <x v="0"/>
    <n v="164282.18"/>
    <x v="0"/>
  </r>
  <r>
    <s v="EXP-002498"/>
    <s v="2024-03-20"/>
    <s v="BOQ-PKG-08-00508"/>
    <x v="8"/>
    <s v="INV-PKG-08-014-02498"/>
    <n v="219.26"/>
    <n v="56543.62"/>
    <n v="2827.18"/>
    <x v="0"/>
    <n v="53716.44"/>
    <x v="0"/>
  </r>
  <r>
    <s v="EXP-004276"/>
    <s v="2024-03-20"/>
    <s v="BOQ-PKG-06-00296"/>
    <x v="4"/>
    <s v="INV-PKG-06-007-04276"/>
    <n v="49.71"/>
    <n v="125730.36"/>
    <n v="6286.52"/>
    <x v="0"/>
    <n v="119443.84"/>
    <x v="0"/>
  </r>
  <r>
    <s v="EXP-004459"/>
    <s v="2024-03-20"/>
    <s v="BOQ-PKG-09-00479"/>
    <x v="2"/>
    <s v="INV-PKG-09-015-04459"/>
    <n v="47.09"/>
    <n v="85207.88"/>
    <n v="4260.3900000000003"/>
    <x v="0"/>
    <n v="80947.490000000005"/>
    <x v="0"/>
  </r>
  <r>
    <s v="EXP-000920"/>
    <s v="2024-03-21"/>
    <s v="BOQ-PKG-10-00920"/>
    <x v="0"/>
    <s v="INV-PKG-10-011-00920"/>
    <n v="306.54000000000002"/>
    <n v="55520.6"/>
    <n v="2776.03"/>
    <x v="0"/>
    <n v="52744.57"/>
    <x v="0"/>
  </r>
  <r>
    <s v="EXP-002044"/>
    <s v="2024-03-21"/>
    <s v="BOQ-PKG-04-00054"/>
    <x v="1"/>
    <s v="INV-PKG-04-015-02044"/>
    <n v="73.37"/>
    <n v="169584.67"/>
    <n v="8479.23"/>
    <x v="0"/>
    <n v="161105.44"/>
    <x v="0"/>
  </r>
  <r>
    <s v="EXP-002603"/>
    <s v="2024-03-21"/>
    <s v="BOQ-PKG-03-00613"/>
    <x v="6"/>
    <s v="INV-PKG-03-014-02603"/>
    <n v="214.73"/>
    <n v="122290.06"/>
    <n v="6114.5"/>
    <x v="0"/>
    <n v="116175.56"/>
    <x v="0"/>
  </r>
  <r>
    <s v="EXP-004061"/>
    <s v="2024-03-21"/>
    <s v="BOQ-PKG-01-00081"/>
    <x v="7"/>
    <s v="INV-PKG-01-002-04061"/>
    <n v="265.02999999999997"/>
    <n v="132660.32999999999"/>
    <n v="6633.02"/>
    <x v="0"/>
    <n v="126027.31"/>
    <x v="0"/>
  </r>
  <r>
    <s v="EXP-004269"/>
    <s v="2024-03-21"/>
    <s v="BOQ-PKG-09-00289"/>
    <x v="2"/>
    <s v="INV-PKG-09-035-04269"/>
    <n v="104.42"/>
    <n v="105857.55"/>
    <n v="5292.88"/>
    <x v="0"/>
    <n v="100564.67"/>
    <x v="0"/>
  </r>
  <r>
    <s v="EXP-004671"/>
    <s v="2024-03-21"/>
    <s v="BOQ-PKG-01-00691"/>
    <x v="7"/>
    <s v="INV-PKG-01-017-04671"/>
    <n v="242.63"/>
    <n v="201777.5"/>
    <n v="10088.879999999999"/>
    <x v="0"/>
    <n v="191688.62"/>
    <x v="0"/>
  </r>
  <r>
    <s v="EXP-005872"/>
    <s v="2024-03-21"/>
    <s v="BOQ-PKG-02-01892"/>
    <x v="9"/>
    <s v="INV-PKG-02-028-05872"/>
    <n v="216.89"/>
    <n v="195445.49"/>
    <n v="9772.27"/>
    <x v="0"/>
    <n v="185673.22"/>
    <x v="0"/>
  </r>
  <r>
    <s v="EXP-006362"/>
    <s v="2024-03-21"/>
    <s v="BOQ-PKG-02-00392"/>
    <x v="9"/>
    <s v="INV-PKG-02-028-06362"/>
    <n v="396.24"/>
    <n v="135195.57"/>
    <n v="6759.78"/>
    <x v="0"/>
    <n v="128435.79"/>
    <x v="0"/>
  </r>
  <r>
    <s v="EXP-006873"/>
    <s v="2024-03-21"/>
    <s v="BOQ-PKG-03-00903"/>
    <x v="6"/>
    <s v="INV-PKG-03-014-06873"/>
    <n v="429.22"/>
    <n v="128268.37"/>
    <n v="6413.42"/>
    <x v="0"/>
    <n v="121854.95"/>
    <x v="0"/>
  </r>
  <r>
    <s v="EXP-001088"/>
    <s v="2024-03-22"/>
    <s v="BOQ-PKG-08-01088"/>
    <x v="8"/>
    <s v="INV-PKG-08-004-01088"/>
    <n v="271.19"/>
    <n v="73463.710000000006"/>
    <n v="3673.19"/>
    <x v="0"/>
    <n v="69790.52"/>
    <x v="0"/>
  </r>
  <r>
    <s v="EXP-001530"/>
    <s v="2024-03-22"/>
    <s v="BOQ-PKG-10-01530"/>
    <x v="0"/>
    <s v="INV-PKG-10-026-01530"/>
    <n v="343.45"/>
    <n v="113188.52"/>
    <n v="5659.43"/>
    <x v="0"/>
    <n v="107529.09"/>
    <x v="0"/>
  </r>
  <r>
    <s v="EXP-002909"/>
    <s v="2024-03-22"/>
    <s v="BOQ-PKG-09-00919"/>
    <x v="2"/>
    <s v="INV-PKG-09-005-02909"/>
    <n v="152.63999999999999"/>
    <n v="113887.05"/>
    <n v="5694.35"/>
    <x v="0"/>
    <n v="108192.7"/>
    <x v="0"/>
  </r>
  <r>
    <s v="EXP-004217"/>
    <s v="2024-03-22"/>
    <s v="BOQ-PKG-07-00237"/>
    <x v="3"/>
    <s v="INV-PKG-07-018-04217"/>
    <n v="196.15"/>
    <n v="159487.46"/>
    <n v="7974.37"/>
    <x v="0"/>
    <n v="151513.09"/>
    <x v="0"/>
  </r>
  <r>
    <s v="EXP-004647"/>
    <s v="2024-03-22"/>
    <s v="BOQ-PKG-07-00667"/>
    <x v="3"/>
    <s v="INV-PKG-07-028-04647"/>
    <n v="15.06"/>
    <n v="113131.47"/>
    <n v="5656.57"/>
    <x v="0"/>
    <n v="107474.9"/>
    <x v="0"/>
  </r>
  <r>
    <s v="EXP-000577"/>
    <s v="2024-03-23"/>
    <s v="BOQ-PKG-07-00577"/>
    <x v="3"/>
    <s v="INV-PKG-07-018-00577"/>
    <n v="409.51"/>
    <n v="196057.59"/>
    <n v="9802.8799999999992"/>
    <x v="0"/>
    <n v="186254.71"/>
    <x v="0"/>
  </r>
  <r>
    <s v="EXP-000735"/>
    <s v="2024-03-23"/>
    <s v="BOQ-PKG-05-00735"/>
    <x v="5"/>
    <s v="INV-PKG-05-001-00735"/>
    <n v="70.62"/>
    <n v="38533.519999999997"/>
    <n v="1926.68"/>
    <x v="2"/>
    <n v="36606.839999999997"/>
    <x v="0"/>
  </r>
  <r>
    <s v="EXP-000743"/>
    <s v="2024-03-23"/>
    <s v="BOQ-PKG-03-00743"/>
    <x v="6"/>
    <s v="INV-PKG-03-009-00743"/>
    <n v="397.09"/>
    <n v="72382.83"/>
    <n v="3619.14"/>
    <x v="1"/>
    <n v="68763.69"/>
    <x v="0"/>
  </r>
  <r>
    <s v="EXP-001276"/>
    <s v="2024-03-23"/>
    <s v="BOQ-PKG-06-01276"/>
    <x v="4"/>
    <s v="INV-PKG-06-017-01276"/>
    <n v="354.85"/>
    <n v="91366.33"/>
    <n v="4568.32"/>
    <x v="0"/>
    <n v="86798.01"/>
    <x v="0"/>
  </r>
  <r>
    <s v="EXP-001686"/>
    <s v="2024-03-23"/>
    <s v="BOQ-PKG-06-01686"/>
    <x v="4"/>
    <s v="INV-PKG-06-007-01686"/>
    <n v="24.38"/>
    <n v="66882.210000000006"/>
    <n v="3344.11"/>
    <x v="3"/>
    <n v="63538.1"/>
    <x v="0"/>
  </r>
  <r>
    <s v="EXP-001739"/>
    <s v="2024-03-23"/>
    <s v="BOQ-PKG-09-01739"/>
    <x v="2"/>
    <s v="INV-PKG-09-025-01739"/>
    <n v="46.95"/>
    <n v="128104.03"/>
    <n v="6405.2"/>
    <x v="0"/>
    <n v="121698.83"/>
    <x v="0"/>
  </r>
  <r>
    <s v="EXP-003422"/>
    <s v="2024-03-23"/>
    <s v="BOQ-PKG-02-01432"/>
    <x v="9"/>
    <s v="INV-PKG-02-028-03422"/>
    <n v="447.35"/>
    <n v="185884.23"/>
    <n v="9294.2099999999991"/>
    <x v="0"/>
    <n v="176590.02"/>
    <x v="0"/>
  </r>
  <r>
    <s v="EXP-000474"/>
    <s v="2024-03-24"/>
    <s v="BOQ-PKG-04-00474"/>
    <x v="1"/>
    <s v="INV-PKG-04-020-00474"/>
    <n v="126.78"/>
    <n v="208476.89"/>
    <n v="10423.84"/>
    <x v="0"/>
    <n v="198053.05"/>
    <x v="0"/>
  </r>
  <r>
    <s v="EXP-002005"/>
    <s v="2024-03-24"/>
    <s v="BOQ-PKG-05-00015"/>
    <x v="5"/>
    <s v="INV-PKG-05-011-02005"/>
    <n v="44.82"/>
    <n v="145520.13"/>
    <n v="7276.01"/>
    <x v="2"/>
    <n v="138244.12"/>
    <x v="0"/>
  </r>
  <r>
    <s v="EXP-002481"/>
    <s v="2024-03-24"/>
    <s v="BOQ-PKG-01-00491"/>
    <x v="7"/>
    <s v="INV-PKG-01-032-02481"/>
    <n v="271.94"/>
    <n v="122396.79"/>
    <n v="6119.84"/>
    <x v="1"/>
    <n v="116276.95"/>
    <x v="0"/>
  </r>
  <r>
    <s v="EXP-003710"/>
    <s v="2024-03-24"/>
    <s v="BOQ-PKG-10-01720"/>
    <x v="0"/>
    <s v="INV-PKG-10-001-03710"/>
    <n v="298.5"/>
    <n v="159526.62"/>
    <n v="7976.33"/>
    <x v="2"/>
    <n v="151550.29"/>
    <x v="0"/>
  </r>
  <r>
    <s v="EXP-003860"/>
    <s v="2024-03-24"/>
    <s v="BOQ-PKG-10-01870"/>
    <x v="0"/>
    <s v="INV-PKG-10-011-03860"/>
    <n v="88.57"/>
    <n v="164413.41"/>
    <n v="8220.67"/>
    <x v="0"/>
    <n v="156192.74"/>
    <x v="0"/>
  </r>
  <r>
    <s v="EXP-004001"/>
    <s v="2024-03-24"/>
    <s v="BOQ-PKG-01-00021"/>
    <x v="7"/>
    <s v="INV-PKG-01-012-04001"/>
    <n v="159.99"/>
    <n v="163598.72"/>
    <n v="8179.94"/>
    <x v="0"/>
    <n v="155418.78"/>
    <x v="0"/>
  </r>
  <r>
    <s v="EXP-004944"/>
    <s v="2024-03-24"/>
    <s v="BOQ-PKG-04-00964"/>
    <x v="1"/>
    <s v="INV-PKG-04-010-04944"/>
    <n v="273.7"/>
    <n v="216958.29"/>
    <n v="10847.91"/>
    <x v="2"/>
    <n v="206110.38"/>
    <x v="0"/>
  </r>
  <r>
    <s v="EXP-006054"/>
    <s v="2024-03-24"/>
    <s v="BOQ-PKG-04-00084"/>
    <x v="1"/>
    <s v="INV-PKG-04-035-06054"/>
    <n v="291.11"/>
    <n v="58010.16"/>
    <n v="2900.51"/>
    <x v="1"/>
    <n v="55109.65"/>
    <x v="0"/>
  </r>
  <r>
    <s v="EXP-006876"/>
    <s v="2024-03-24"/>
    <s v="BOQ-PKG-06-00906"/>
    <x v="4"/>
    <s v="INV-PKG-06-017-06876"/>
    <n v="425.08"/>
    <n v="76134.789999999994"/>
    <n v="3806.74"/>
    <x v="0"/>
    <n v="72328.05"/>
    <x v="0"/>
  </r>
  <r>
    <s v="EXP-001008"/>
    <s v="2024-03-25"/>
    <s v="BOQ-PKG-08-01008"/>
    <x v="8"/>
    <s v="INV-PKG-08-029-01008"/>
    <n v="51.18"/>
    <n v="169374.42"/>
    <n v="8468.7199999999993"/>
    <x v="0"/>
    <n v="160905.70000000001"/>
    <x v="0"/>
  </r>
  <r>
    <s v="EXP-001334"/>
    <s v="2024-03-25"/>
    <s v="BOQ-PKG-04-01334"/>
    <x v="1"/>
    <s v="INV-PKG-04-005-01334"/>
    <n v="401.7"/>
    <n v="189240.58"/>
    <n v="9462.0300000000007"/>
    <x v="0"/>
    <n v="179778.55"/>
    <x v="0"/>
  </r>
  <r>
    <s v="EXP-003100"/>
    <s v="2024-03-25"/>
    <s v="BOQ-PKG-10-01110"/>
    <x v="0"/>
    <s v="INV-PKG-10-021-03100"/>
    <n v="72.760000000000005"/>
    <n v="31787.68"/>
    <n v="1589.38"/>
    <x v="1"/>
    <n v="30198.3"/>
    <x v="0"/>
  </r>
  <r>
    <s v="EXP-004430"/>
    <s v="2024-03-25"/>
    <s v="BOQ-PKG-10-00450"/>
    <x v="0"/>
    <s v="INV-PKG-10-021-04430"/>
    <n v="110.12"/>
    <n v="35033.39"/>
    <n v="1751.67"/>
    <x v="2"/>
    <n v="33281.72"/>
    <x v="0"/>
  </r>
  <r>
    <s v="EXP-006260"/>
    <s v="2024-03-25"/>
    <s v="BOQ-PKG-10-00290"/>
    <x v="0"/>
    <s v="INV-PKG-10-031-06260"/>
    <n v="254.56"/>
    <n v="202027.56"/>
    <n v="10101.379999999999"/>
    <x v="0"/>
    <n v="191926.18"/>
    <x v="0"/>
  </r>
  <r>
    <s v="EXP-000221"/>
    <s v="2024-03-26"/>
    <s v="BOQ-PKG-01-00221"/>
    <x v="7"/>
    <s v="INV-PKG-01-012-00221"/>
    <n v="52.24"/>
    <n v="176629.55"/>
    <n v="8831.48"/>
    <x v="0"/>
    <n v="167798.07"/>
    <x v="0"/>
  </r>
  <r>
    <s v="EXP-000314"/>
    <s v="2024-03-26"/>
    <s v="BOQ-PKG-04-00314"/>
    <x v="1"/>
    <s v="INV-PKG-04-035-00314"/>
    <n v="55.02"/>
    <n v="32514.48"/>
    <n v="1625.72"/>
    <x v="0"/>
    <n v="30888.76"/>
    <x v="0"/>
  </r>
  <r>
    <s v="EXP-001649"/>
    <s v="2024-03-26"/>
    <s v="BOQ-PKG-09-01649"/>
    <x v="2"/>
    <s v="INV-PKG-09-005-01649"/>
    <n v="37.65"/>
    <n v="60433.25"/>
    <n v="3021.66"/>
    <x v="2"/>
    <n v="57411.59"/>
    <x v="0"/>
  </r>
  <r>
    <s v="EXP-002446"/>
    <s v="2024-03-26"/>
    <s v="BOQ-PKG-06-00456"/>
    <x v="4"/>
    <s v="INV-PKG-06-032-02446"/>
    <n v="421.72"/>
    <n v="79137.460000000006"/>
    <n v="3956.87"/>
    <x v="0"/>
    <n v="75180.59"/>
    <x v="0"/>
  </r>
  <r>
    <s v="EXP-003232"/>
    <s v="2024-03-26"/>
    <s v="BOQ-PKG-02-01242"/>
    <x v="9"/>
    <s v="INV-PKG-02-013-03232"/>
    <n v="117.03"/>
    <n v="58403.75"/>
    <n v="2920.19"/>
    <x v="0"/>
    <n v="55483.56"/>
    <x v="0"/>
  </r>
  <r>
    <s v="EXP-003597"/>
    <s v="2024-03-26"/>
    <s v="BOQ-PKG-07-01607"/>
    <x v="3"/>
    <s v="INV-PKG-07-028-03597"/>
    <n v="195.72"/>
    <n v="69280.22"/>
    <n v="3464.01"/>
    <x v="2"/>
    <n v="65816.210000000006"/>
    <x v="0"/>
  </r>
  <r>
    <s v="EXP-003745"/>
    <s v="2024-03-26"/>
    <s v="BOQ-PKG-05-01755"/>
    <x v="5"/>
    <s v="INV-PKG-05-001-03745"/>
    <n v="323.27999999999997"/>
    <n v="167577.98000000001"/>
    <n v="8378.9"/>
    <x v="2"/>
    <n v="159199.07999999999"/>
    <x v="0"/>
  </r>
  <r>
    <s v="EXP-005406"/>
    <s v="2024-03-26"/>
    <s v="BOQ-PKG-06-01426"/>
    <x v="4"/>
    <s v="INV-PKG-06-017-05406"/>
    <n v="281.45"/>
    <n v="72404.34"/>
    <n v="3620.22"/>
    <x v="0"/>
    <n v="68784.12"/>
    <x v="0"/>
  </r>
  <r>
    <s v="EXP-005631"/>
    <s v="2024-03-26"/>
    <s v="BOQ-PKG-01-01651"/>
    <x v="7"/>
    <s v="INV-PKG-01-032-05631"/>
    <n v="194.86"/>
    <n v="64242.19"/>
    <n v="3212.11"/>
    <x v="0"/>
    <n v="61030.080000000002"/>
    <x v="0"/>
  </r>
  <r>
    <s v="EXP-006550"/>
    <s v="2024-03-26"/>
    <s v="BOQ-PKG-10-00580"/>
    <x v="0"/>
    <s v="INV-PKG-10-006-06550"/>
    <n v="191.96"/>
    <n v="142510.84"/>
    <n v="7125.54"/>
    <x v="2"/>
    <n v="135385.29999999999"/>
    <x v="0"/>
  </r>
  <r>
    <s v="EXP-006774"/>
    <s v="2024-03-26"/>
    <s v="BOQ-PKG-04-00804"/>
    <x v="1"/>
    <s v="INV-PKG-04-020-06774"/>
    <n v="247.51"/>
    <n v="77904.75"/>
    <n v="3895.24"/>
    <x v="0"/>
    <n v="74009.509999999995"/>
    <x v="0"/>
  </r>
  <r>
    <s v="EXP-006875"/>
    <s v="2024-03-26"/>
    <s v="BOQ-PKG-05-00905"/>
    <x v="5"/>
    <s v="INV-PKG-05-016-06875"/>
    <n v="268.75"/>
    <n v="118216.3"/>
    <n v="5910.82"/>
    <x v="0"/>
    <n v="112305.48"/>
    <x v="0"/>
  </r>
  <r>
    <s v="EXP-000087"/>
    <s v="2024-03-27"/>
    <s v="BOQ-PKG-07-00087"/>
    <x v="3"/>
    <s v="INV-PKG-07-018-00087"/>
    <n v="6.86"/>
    <n v="150772.44"/>
    <n v="7538.62"/>
    <x v="0"/>
    <n v="143233.82"/>
    <x v="0"/>
  </r>
  <r>
    <s v="EXP-001046"/>
    <s v="2024-03-27"/>
    <s v="BOQ-PKG-06-01046"/>
    <x v="4"/>
    <s v="INV-PKG-06-032-01046"/>
    <n v="228"/>
    <n v="155680.13"/>
    <n v="7784.01"/>
    <x v="0"/>
    <n v="147896.12"/>
    <x v="0"/>
  </r>
  <r>
    <s v="EXP-001388"/>
    <s v="2024-03-27"/>
    <s v="BOQ-PKG-08-01388"/>
    <x v="8"/>
    <s v="INV-PKG-08-024-01388"/>
    <n v="52.34"/>
    <n v="117388"/>
    <n v="5869.4"/>
    <x v="0"/>
    <n v="111518.6"/>
    <x v="0"/>
  </r>
  <r>
    <s v="EXP-001628"/>
    <s v="2024-03-27"/>
    <s v="BOQ-PKG-08-01628"/>
    <x v="8"/>
    <s v="INV-PKG-08-019-01628"/>
    <n v="215.5"/>
    <n v="177623.83"/>
    <n v="8881.19"/>
    <x v="2"/>
    <n v="168742.64"/>
    <x v="0"/>
  </r>
  <r>
    <s v="EXP-002266"/>
    <s v="2024-03-27"/>
    <s v="BOQ-PKG-06-00276"/>
    <x v="4"/>
    <s v="INV-PKG-06-027-02266"/>
    <n v="273.60000000000002"/>
    <n v="203237.38"/>
    <n v="10161.870000000001"/>
    <x v="0"/>
    <n v="193075.51"/>
    <x v="0"/>
  </r>
  <r>
    <s v="EXP-002546"/>
    <s v="2024-03-27"/>
    <s v="BOQ-PKG-06-00556"/>
    <x v="4"/>
    <s v="INV-PKG-06-027-02546"/>
    <n v="414.74"/>
    <n v="207429.5"/>
    <n v="10371.48"/>
    <x v="0"/>
    <n v="197058.02"/>
    <x v="0"/>
  </r>
  <r>
    <s v="EXP-002825"/>
    <s v="2024-03-27"/>
    <s v="BOQ-PKG-05-00835"/>
    <x v="5"/>
    <s v="INV-PKG-05-026-02825"/>
    <n v="263.19"/>
    <n v="47881.04"/>
    <n v="2394.0500000000002"/>
    <x v="0"/>
    <n v="45486.99"/>
    <x v="0"/>
  </r>
  <r>
    <s v="EXP-003828"/>
    <s v="2024-03-27"/>
    <s v="BOQ-PKG-08-01838"/>
    <x v="8"/>
    <s v="INV-PKG-08-014-03828"/>
    <n v="243.88"/>
    <n v="147448.22"/>
    <n v="7372.41"/>
    <x v="0"/>
    <n v="140075.81"/>
    <x v="0"/>
  </r>
  <r>
    <s v="EXP-004209"/>
    <s v="2024-03-27"/>
    <s v="BOQ-PKG-09-00229"/>
    <x v="2"/>
    <s v="INV-PKG-09-010-04209"/>
    <n v="94.87"/>
    <n v="146090.91"/>
    <n v="7304.55"/>
    <x v="0"/>
    <n v="138786.35999999999"/>
    <x v="0"/>
  </r>
  <r>
    <s v="EXP-004928"/>
    <s v="2024-03-27"/>
    <s v="BOQ-PKG-08-00948"/>
    <x v="8"/>
    <s v="INV-PKG-08-029-04928"/>
    <n v="76.17"/>
    <n v="179049.08"/>
    <n v="8952.4500000000007"/>
    <x v="2"/>
    <n v="170096.63"/>
    <x v="0"/>
  </r>
  <r>
    <s v="EXP-006848"/>
    <s v="2024-03-27"/>
    <s v="BOQ-PKG-08-00878"/>
    <x v="8"/>
    <s v="INV-PKG-08-024-06848"/>
    <n v="364.43"/>
    <n v="80163.77"/>
    <n v="4008.19"/>
    <x v="0"/>
    <n v="76155.58"/>
    <x v="0"/>
  </r>
  <r>
    <s v="EXP-006959"/>
    <s v="2024-03-27"/>
    <s v="BOQ-PKG-09-00989"/>
    <x v="2"/>
    <s v="INV-PKG-09-030-06959"/>
    <n v="231.58"/>
    <n v="152324.31"/>
    <n v="7616.22"/>
    <x v="0"/>
    <n v="144708.09"/>
    <x v="0"/>
  </r>
  <r>
    <s v="EXP-000327"/>
    <s v="2024-03-28"/>
    <s v="BOQ-PKG-07-00327"/>
    <x v="3"/>
    <s v="INV-PKG-07-013-00327"/>
    <n v="303.49"/>
    <n v="173731.20000000001"/>
    <n v="8686.56"/>
    <x v="0"/>
    <n v="165044.64000000001"/>
    <x v="0"/>
  </r>
  <r>
    <s v="EXP-002003"/>
    <s v="2024-03-28"/>
    <s v="BOQ-PKG-03-00013"/>
    <x v="6"/>
    <s v="INV-PKG-03-009-02003"/>
    <n v="269"/>
    <n v="58646.67"/>
    <n v="2932.33"/>
    <x v="1"/>
    <n v="55714.34"/>
    <x v="0"/>
  </r>
  <r>
    <s v="EXP-002378"/>
    <s v="2024-03-28"/>
    <s v="BOQ-PKG-08-00388"/>
    <x v="8"/>
    <s v="INV-PKG-08-034-02378"/>
    <n v="360.95"/>
    <n v="202477.22"/>
    <n v="10123.86"/>
    <x v="0"/>
    <n v="192353.36"/>
    <x v="0"/>
  </r>
  <r>
    <s v="EXP-003235"/>
    <s v="2024-03-28"/>
    <s v="BOQ-PKG-05-01245"/>
    <x v="5"/>
    <s v="INV-PKG-05-016-03235"/>
    <n v="29.87"/>
    <n v="68201.25"/>
    <n v="3410.06"/>
    <x v="0"/>
    <n v="64791.19"/>
    <x v="0"/>
  </r>
  <r>
    <s v="EXP-003339"/>
    <s v="2024-03-28"/>
    <s v="BOQ-PKG-09-01349"/>
    <x v="2"/>
    <s v="INV-PKG-09-015-03339"/>
    <n v="183.48"/>
    <n v="132592.95999999999"/>
    <n v="6629.65"/>
    <x v="2"/>
    <n v="125963.31"/>
    <x v="0"/>
  </r>
  <r>
    <s v="EXP-003882"/>
    <s v="2024-03-28"/>
    <s v="BOQ-PKG-02-01892"/>
    <x v="9"/>
    <s v="INV-PKG-02-033-03882"/>
    <n v="58.83"/>
    <n v="208152.16"/>
    <n v="10407.61"/>
    <x v="0"/>
    <n v="197744.55"/>
    <x v="0"/>
  </r>
  <r>
    <s v="EXP-004584"/>
    <s v="2024-03-28"/>
    <s v="BOQ-PKG-04-00604"/>
    <x v="1"/>
    <s v="INV-PKG-04-035-04584"/>
    <n v="41.18"/>
    <n v="167259.67000000001"/>
    <n v="8362.98"/>
    <x v="0"/>
    <n v="158896.69"/>
    <x v="0"/>
  </r>
  <r>
    <s v="EXP-005142"/>
    <s v="2024-03-28"/>
    <s v="BOQ-PKG-02-01162"/>
    <x v="9"/>
    <s v="INV-PKG-02-033-05142"/>
    <n v="340.39"/>
    <n v="193898.74"/>
    <n v="9694.94"/>
    <x v="0"/>
    <n v="184203.8"/>
    <x v="0"/>
  </r>
  <r>
    <s v="EXP-005309"/>
    <s v="2024-03-28"/>
    <s v="BOQ-PKG-09-01329"/>
    <x v="2"/>
    <s v="INV-PKG-09-025-05309"/>
    <n v="210.91"/>
    <n v="156916.99"/>
    <n v="7845.85"/>
    <x v="0"/>
    <n v="149071.14000000001"/>
    <x v="0"/>
  </r>
  <r>
    <s v="EXP-000391"/>
    <s v="2024-03-29"/>
    <s v="BOQ-PKG-01-00391"/>
    <x v="7"/>
    <s v="INV-PKG-01-007-00391"/>
    <n v="152.26"/>
    <n v="72982.98"/>
    <n v="3649.15"/>
    <x v="0"/>
    <n v="69333.83"/>
    <x v="0"/>
  </r>
  <r>
    <s v="EXP-000680"/>
    <s v="2024-03-29"/>
    <s v="BOQ-PKG-10-00680"/>
    <x v="0"/>
    <s v="INV-PKG-10-016-00680"/>
    <n v="239.65"/>
    <n v="99832.27"/>
    <n v="4991.6099999999997"/>
    <x v="0"/>
    <n v="94840.66"/>
    <x v="0"/>
  </r>
  <r>
    <s v="EXP-000704"/>
    <s v="2024-03-29"/>
    <s v="BOQ-PKG-04-00704"/>
    <x v="1"/>
    <s v="INV-PKG-04-005-00704"/>
    <n v="37.299999999999997"/>
    <n v="178593.07"/>
    <n v="8929.65"/>
    <x v="0"/>
    <n v="169663.42"/>
    <x v="0"/>
  </r>
  <r>
    <s v="EXP-001111"/>
    <s v="2024-03-29"/>
    <s v="BOQ-PKG-01-01111"/>
    <x v="7"/>
    <s v="INV-PKG-01-027-01111"/>
    <n v="420.37"/>
    <n v="94215.91"/>
    <n v="4710.8"/>
    <x v="0"/>
    <n v="89505.11"/>
    <x v="0"/>
  </r>
  <r>
    <s v="EXP-001713"/>
    <s v="2024-03-29"/>
    <s v="BOQ-PKG-03-01713"/>
    <x v="6"/>
    <s v="INV-PKG-03-034-01713"/>
    <n v="194.64"/>
    <n v="196104.57"/>
    <n v="9805.23"/>
    <x v="0"/>
    <n v="186299.34"/>
    <x v="0"/>
  </r>
  <r>
    <s v="EXP-001955"/>
    <s v="2024-03-29"/>
    <s v="BOQ-PKG-05-01955"/>
    <x v="5"/>
    <s v="INV-PKG-05-031-01955"/>
    <n v="128.22"/>
    <n v="68945.919999999998"/>
    <n v="3447.3"/>
    <x v="0"/>
    <n v="65498.62"/>
    <x v="0"/>
  </r>
  <r>
    <s v="EXP-002347"/>
    <s v="2024-03-29"/>
    <s v="BOQ-PKG-07-00357"/>
    <x v="3"/>
    <s v="INV-PKG-07-003-02347"/>
    <n v="424.71"/>
    <n v="43674.559999999998"/>
    <n v="2183.73"/>
    <x v="0"/>
    <n v="41490.83"/>
    <x v="0"/>
  </r>
  <r>
    <s v="EXP-002653"/>
    <s v="2024-03-29"/>
    <s v="BOQ-PKG-03-00663"/>
    <x v="6"/>
    <s v="INV-PKG-03-029-02653"/>
    <n v="243.31"/>
    <n v="80519.3"/>
    <n v="4025.96"/>
    <x v="0"/>
    <n v="76493.34"/>
    <x v="0"/>
  </r>
  <r>
    <s v="EXP-002761"/>
    <s v="2024-03-29"/>
    <s v="BOQ-PKG-01-00771"/>
    <x v="7"/>
    <s v="INV-PKG-01-032-02761"/>
    <n v="257.47000000000003"/>
    <n v="100119.23"/>
    <n v="5005.96"/>
    <x v="0"/>
    <n v="95113.27"/>
    <x v="0"/>
  </r>
  <r>
    <s v="EXP-003402"/>
    <s v="2024-03-29"/>
    <s v="BOQ-PKG-02-01412"/>
    <x v="9"/>
    <s v="INV-PKG-02-008-03402"/>
    <n v="372.22"/>
    <n v="127819.51"/>
    <n v="6390.98"/>
    <x v="0"/>
    <n v="121428.53"/>
    <x v="0"/>
  </r>
  <r>
    <s v="EXP-004020"/>
    <s v="2024-03-29"/>
    <s v="BOQ-PKG-10-00040"/>
    <x v="0"/>
    <s v="INV-PKG-10-031-04020"/>
    <n v="83.04"/>
    <n v="73672.34"/>
    <n v="3683.62"/>
    <x v="0"/>
    <n v="69988.72"/>
    <x v="0"/>
  </r>
  <r>
    <s v="EXP-005000"/>
    <s v="2024-03-29"/>
    <s v="BOQ-PKG-10-01020"/>
    <x v="0"/>
    <s v="INV-PKG-10-031-05000"/>
    <n v="36.01"/>
    <n v="135736.10999999999"/>
    <n v="6786.81"/>
    <x v="1"/>
    <n v="128949.3"/>
    <x v="0"/>
  </r>
  <r>
    <s v="EXP-000658"/>
    <s v="2024-03-30"/>
    <s v="BOQ-PKG-08-00658"/>
    <x v="8"/>
    <s v="INV-PKG-08-029-00658"/>
    <n v="90.21"/>
    <n v="95938.75"/>
    <n v="4796.9399999999996"/>
    <x v="0"/>
    <n v="91141.81"/>
    <x v="0"/>
  </r>
  <r>
    <s v="EXP-002570"/>
    <s v="2024-03-30"/>
    <s v="BOQ-PKG-10-00580"/>
    <x v="0"/>
    <s v="INV-PKG-10-016-02570"/>
    <n v="266.37"/>
    <n v="28870.94"/>
    <n v="1443.55"/>
    <x v="0"/>
    <n v="27427.39"/>
    <x v="0"/>
  </r>
  <r>
    <s v="EXP-003510"/>
    <s v="2024-03-30"/>
    <s v="BOQ-PKG-10-01520"/>
    <x v="0"/>
    <s v="INV-PKG-10-011-03510"/>
    <n v="273.08999999999997"/>
    <n v="176288.1"/>
    <n v="8814.41"/>
    <x v="2"/>
    <n v="167473.69"/>
    <x v="0"/>
  </r>
  <r>
    <s v="EXP-003736"/>
    <s v="2024-03-30"/>
    <s v="BOQ-PKG-06-01746"/>
    <x v="4"/>
    <s v="INV-PKG-06-027-03736"/>
    <n v="98.08"/>
    <n v="79701.89"/>
    <n v="3985.09"/>
    <x v="0"/>
    <n v="75716.800000000003"/>
    <x v="0"/>
  </r>
  <r>
    <s v="EXP-003748"/>
    <s v="2024-03-30"/>
    <s v="BOQ-PKG-08-01758"/>
    <x v="8"/>
    <s v="INV-PKG-08-004-03748"/>
    <n v="114.08"/>
    <n v="69289.539999999994"/>
    <n v="3464.48"/>
    <x v="0"/>
    <n v="65825.06"/>
    <x v="0"/>
  </r>
  <r>
    <s v="EXP-004479"/>
    <s v="2024-03-30"/>
    <s v="BOQ-PKG-09-00499"/>
    <x v="2"/>
    <s v="INV-PKG-09-035-04479"/>
    <n v="150"/>
    <n v="105011.42"/>
    <n v="5250.57"/>
    <x v="0"/>
    <n v="99760.85"/>
    <x v="0"/>
  </r>
  <r>
    <s v="EXP-006220"/>
    <s v="2024-03-30"/>
    <s v="BOQ-PKG-10-00250"/>
    <x v="0"/>
    <s v="INV-PKG-10-026-06220"/>
    <n v="34.090000000000003"/>
    <n v="80444.59"/>
    <n v="4022.23"/>
    <x v="0"/>
    <n v="76422.36"/>
    <x v="0"/>
  </r>
  <r>
    <s v="EXP-000065"/>
    <s v="2024-03-31"/>
    <s v="BOQ-PKG-05-00065"/>
    <x v="5"/>
    <s v="INV-PKG-05-031-00065"/>
    <n v="423.11"/>
    <n v="166049.47"/>
    <n v="8302.4699999999993"/>
    <x v="2"/>
    <n v="157747"/>
    <x v="0"/>
  </r>
  <r>
    <s v="EXP-000066"/>
    <s v="2024-03-31"/>
    <s v="BOQ-PKG-06-00066"/>
    <x v="4"/>
    <s v="INV-PKG-06-032-00066"/>
    <n v="217.19"/>
    <n v="145228.56"/>
    <n v="7261.43"/>
    <x v="2"/>
    <n v="137967.13"/>
    <x v="0"/>
  </r>
  <r>
    <s v="EXP-000184"/>
    <s v="2024-03-31"/>
    <s v="BOQ-PKG-04-00184"/>
    <x v="1"/>
    <s v="INV-PKG-04-010-00184"/>
    <n v="70.489999999999995"/>
    <n v="77016.58"/>
    <n v="3850.83"/>
    <x v="1"/>
    <n v="73165.75"/>
    <x v="0"/>
  </r>
  <r>
    <s v="EXP-002101"/>
    <s v="2024-03-31"/>
    <s v="BOQ-PKG-01-00111"/>
    <x v="7"/>
    <s v="INV-PKG-01-002-02101"/>
    <n v="255"/>
    <n v="26294.89"/>
    <n v="1314.74"/>
    <x v="0"/>
    <n v="24980.15"/>
    <x v="0"/>
  </r>
  <r>
    <s v="EXP-002475"/>
    <s v="2024-03-31"/>
    <s v="BOQ-PKG-05-00485"/>
    <x v="5"/>
    <s v="INV-PKG-05-026-02475"/>
    <n v="341.2"/>
    <n v="26636.880000000001"/>
    <n v="1331.84"/>
    <x v="0"/>
    <n v="25305.040000000001"/>
    <x v="0"/>
  </r>
  <r>
    <s v="EXP-003580"/>
    <s v="2024-04-01"/>
    <s v="BOQ-PKG-10-01590"/>
    <x v="0"/>
    <s v="INV-PKG-10-011-03580"/>
    <n v="308.55"/>
    <n v="177720.8"/>
    <n v="8886.0400000000009"/>
    <x v="0"/>
    <n v="168834.76"/>
    <x v="1"/>
  </r>
  <r>
    <s v="EXP-003630"/>
    <s v="2024-04-01"/>
    <s v="BOQ-PKG-10-01640"/>
    <x v="0"/>
    <s v="INV-PKG-10-026-03630"/>
    <n v="108.49"/>
    <n v="203614.57"/>
    <n v="10180.73"/>
    <x v="0"/>
    <n v="193433.84"/>
    <x v="1"/>
  </r>
  <r>
    <s v="EXP-002300"/>
    <s v="2024-04-02"/>
    <s v="BOQ-PKG-10-00310"/>
    <x v="0"/>
    <s v="INV-PKG-10-026-02300"/>
    <n v="332.5"/>
    <n v="130451.87"/>
    <n v="6522.59"/>
    <x v="0"/>
    <n v="123929.28"/>
    <x v="1"/>
  </r>
  <r>
    <s v="EXP-002817"/>
    <s v="2024-04-02"/>
    <s v="BOQ-PKG-07-00827"/>
    <x v="3"/>
    <s v="INV-PKG-07-018-02817"/>
    <n v="401.95"/>
    <n v="193487.71"/>
    <n v="9674.39"/>
    <x v="0"/>
    <n v="183813.32"/>
    <x v="1"/>
  </r>
  <r>
    <s v="EXP-003535"/>
    <s v="2024-04-02"/>
    <s v="BOQ-PKG-05-01545"/>
    <x v="5"/>
    <s v="INV-PKG-05-001-03535"/>
    <n v="303.43"/>
    <n v="141538.91"/>
    <n v="7076.95"/>
    <x v="2"/>
    <n v="134461.96"/>
    <x v="1"/>
  </r>
  <r>
    <s v="EXP-000003"/>
    <s v="2024-04-03"/>
    <s v="BOQ-PKG-03-00003"/>
    <x v="6"/>
    <s v="INV-PKG-03-004-00003"/>
    <n v="98.95"/>
    <n v="158653.48000000001"/>
    <n v="7932.67"/>
    <x v="0"/>
    <n v="150720.81"/>
    <x v="1"/>
  </r>
  <r>
    <s v="EXP-000969"/>
    <s v="2024-04-03"/>
    <s v="BOQ-PKG-09-00969"/>
    <x v="2"/>
    <s v="INV-PKG-09-025-00969"/>
    <n v="446.8"/>
    <n v="46086.76"/>
    <n v="2304.34"/>
    <x v="1"/>
    <n v="43782.42"/>
    <x v="1"/>
  </r>
  <r>
    <s v="EXP-001782"/>
    <s v="2024-04-03"/>
    <s v="BOQ-PKG-02-01782"/>
    <x v="9"/>
    <s v="INV-PKG-02-033-01782"/>
    <n v="156.11000000000001"/>
    <n v="84889.35"/>
    <n v="4244.47"/>
    <x v="2"/>
    <n v="80644.88"/>
    <x v="1"/>
  </r>
  <r>
    <s v="EXP-001881"/>
    <s v="2024-04-03"/>
    <s v="BOQ-PKG-01-01881"/>
    <x v="7"/>
    <s v="INV-PKG-01-027-01881"/>
    <n v="76.52"/>
    <n v="159971.34"/>
    <n v="7998.57"/>
    <x v="0"/>
    <n v="151972.76999999999"/>
    <x v="1"/>
  </r>
  <r>
    <s v="EXP-003804"/>
    <s v="2024-04-03"/>
    <s v="BOQ-PKG-04-01814"/>
    <x v="1"/>
    <s v="INV-PKG-04-025-03804"/>
    <n v="381.43"/>
    <n v="188979.12"/>
    <n v="9448.9599999999991"/>
    <x v="0"/>
    <n v="179530.16"/>
    <x v="1"/>
  </r>
  <r>
    <s v="EXP-004506"/>
    <s v="2024-04-03"/>
    <s v="BOQ-PKG-06-00526"/>
    <x v="4"/>
    <s v="INV-PKG-06-027-04506"/>
    <n v="241"/>
    <n v="63206.6"/>
    <n v="3160.33"/>
    <x v="0"/>
    <n v="60046.27"/>
    <x v="1"/>
  </r>
  <r>
    <s v="EXP-004939"/>
    <s v="2024-04-03"/>
    <s v="BOQ-PKG-09-00959"/>
    <x v="2"/>
    <s v="INV-PKG-09-005-04939"/>
    <n v="101.96"/>
    <n v="163884.4"/>
    <n v="8194.2199999999993"/>
    <x v="3"/>
    <n v="155690.18"/>
    <x v="1"/>
  </r>
  <r>
    <s v="EXP-005951"/>
    <s v="2024-04-03"/>
    <s v="BOQ-PKG-01-01971"/>
    <x v="7"/>
    <s v="INV-PKG-01-002-05951"/>
    <n v="39.119999999999997"/>
    <n v="136622.18"/>
    <n v="6831.11"/>
    <x v="0"/>
    <n v="129791.07"/>
    <x v="1"/>
  </r>
  <r>
    <s v="EXP-006565"/>
    <s v="2024-04-03"/>
    <s v="BOQ-PKG-05-00595"/>
    <x v="5"/>
    <s v="INV-PKG-05-021-06565"/>
    <n v="316.05"/>
    <n v="111956.6"/>
    <n v="5597.83"/>
    <x v="0"/>
    <n v="106358.77"/>
    <x v="1"/>
  </r>
  <r>
    <s v="EXP-006761"/>
    <s v="2024-04-03"/>
    <s v="BOQ-PKG-01-00791"/>
    <x v="7"/>
    <s v="INV-PKG-01-007-06761"/>
    <n v="318.31"/>
    <n v="110769.07"/>
    <n v="5538.45"/>
    <x v="0"/>
    <n v="105230.62"/>
    <x v="1"/>
  </r>
  <r>
    <s v="EXP-000388"/>
    <s v="2024-04-04"/>
    <s v="BOQ-PKG-08-00388"/>
    <x v="8"/>
    <s v="INV-PKG-08-004-00388"/>
    <n v="443.14"/>
    <n v="145870.21"/>
    <n v="7293.51"/>
    <x v="0"/>
    <n v="138576.70000000001"/>
    <x v="1"/>
  </r>
  <r>
    <s v="EXP-000711"/>
    <s v="2024-04-04"/>
    <s v="BOQ-PKG-01-00711"/>
    <x v="7"/>
    <s v="INV-PKG-01-012-00711"/>
    <n v="58.08"/>
    <n v="65870.850000000006"/>
    <n v="3293.54"/>
    <x v="2"/>
    <n v="62577.31"/>
    <x v="1"/>
  </r>
  <r>
    <s v="EXP-001362"/>
    <s v="2024-04-04"/>
    <s v="BOQ-PKG-02-01362"/>
    <x v="9"/>
    <s v="INV-PKG-02-033-01362"/>
    <n v="102.9"/>
    <n v="26016.44"/>
    <n v="1300.82"/>
    <x v="0"/>
    <n v="24715.62"/>
    <x v="1"/>
  </r>
  <r>
    <s v="EXP-002377"/>
    <s v="2024-04-04"/>
    <s v="BOQ-PKG-07-00387"/>
    <x v="3"/>
    <s v="INV-PKG-07-033-02377"/>
    <n v="443.48"/>
    <n v="131194.69"/>
    <n v="6559.73"/>
    <x v="0"/>
    <n v="124634.96"/>
    <x v="1"/>
  </r>
  <r>
    <s v="EXP-002616"/>
    <s v="2024-04-04"/>
    <s v="BOQ-PKG-06-00626"/>
    <x v="4"/>
    <s v="INV-PKG-06-027-02616"/>
    <n v="213.88"/>
    <n v="201540.55"/>
    <n v="10077.030000000001"/>
    <x v="0"/>
    <n v="191463.52"/>
    <x v="1"/>
  </r>
  <r>
    <s v="EXP-003654"/>
    <s v="2024-04-04"/>
    <s v="BOQ-PKG-04-01664"/>
    <x v="1"/>
    <s v="INV-PKG-04-015-03654"/>
    <n v="264.33"/>
    <n v="182275.39"/>
    <n v="9113.77"/>
    <x v="0"/>
    <n v="173161.62"/>
    <x v="1"/>
  </r>
  <r>
    <s v="EXP-004333"/>
    <s v="2024-04-04"/>
    <s v="BOQ-PKG-03-00353"/>
    <x v="6"/>
    <s v="INV-PKG-03-029-04333"/>
    <n v="122.14"/>
    <n v="107628.75"/>
    <n v="5381.44"/>
    <x v="0"/>
    <n v="102247.31"/>
    <x v="1"/>
  </r>
  <r>
    <s v="EXP-005123"/>
    <s v="2024-04-04"/>
    <s v="BOQ-PKG-03-01143"/>
    <x v="6"/>
    <s v="INV-PKG-03-014-05123"/>
    <n v="369.35"/>
    <n v="90111.57"/>
    <n v="4505.58"/>
    <x v="3"/>
    <n v="85605.99"/>
    <x v="1"/>
  </r>
  <r>
    <s v="EXP-005286"/>
    <s v="2024-04-04"/>
    <s v="BOQ-PKG-06-01306"/>
    <x v="4"/>
    <s v="INV-PKG-06-002-05286"/>
    <n v="100.02"/>
    <n v="67509.350000000006"/>
    <n v="3375.47"/>
    <x v="0"/>
    <n v="64133.88"/>
    <x v="1"/>
  </r>
  <r>
    <s v="EXP-000514"/>
    <s v="2024-04-05"/>
    <s v="BOQ-PKG-04-00514"/>
    <x v="1"/>
    <s v="INV-PKG-04-025-00514"/>
    <n v="253.82"/>
    <n v="114532.24"/>
    <n v="5726.61"/>
    <x v="0"/>
    <n v="108805.63"/>
    <x v="1"/>
  </r>
  <r>
    <s v="EXP-000857"/>
    <s v="2024-04-05"/>
    <s v="BOQ-PKG-07-00857"/>
    <x v="3"/>
    <s v="INV-PKG-07-018-00857"/>
    <n v="86.64"/>
    <n v="159342.71"/>
    <n v="7967.14"/>
    <x v="2"/>
    <n v="151375.57"/>
    <x v="1"/>
  </r>
  <r>
    <s v="EXP-001944"/>
    <s v="2024-04-05"/>
    <s v="BOQ-PKG-04-01944"/>
    <x v="1"/>
    <s v="INV-PKG-04-020-01944"/>
    <n v="426.36"/>
    <n v="76726.09"/>
    <n v="3836.3"/>
    <x v="0"/>
    <n v="72889.789999999994"/>
    <x v="1"/>
  </r>
  <r>
    <s v="EXP-002968"/>
    <s v="2024-04-05"/>
    <s v="BOQ-PKG-08-00978"/>
    <x v="8"/>
    <s v="INV-PKG-08-029-02968"/>
    <n v="121.5"/>
    <n v="46433.62"/>
    <n v="2321.6799999999998"/>
    <x v="0"/>
    <n v="44111.94"/>
    <x v="1"/>
  </r>
  <r>
    <s v="EXP-003822"/>
    <s v="2024-04-05"/>
    <s v="BOQ-PKG-02-01832"/>
    <x v="9"/>
    <s v="INV-PKG-02-008-03822"/>
    <n v="164.67"/>
    <n v="103521.03"/>
    <n v="5176.05"/>
    <x v="0"/>
    <n v="98344.98"/>
    <x v="1"/>
  </r>
  <r>
    <s v="EXP-004439"/>
    <s v="2024-04-05"/>
    <s v="BOQ-PKG-09-00459"/>
    <x v="2"/>
    <s v="INV-PKG-09-030-04439"/>
    <n v="87.74"/>
    <n v="60219.68"/>
    <n v="3010.98"/>
    <x v="0"/>
    <n v="57208.7"/>
    <x v="1"/>
  </r>
  <r>
    <s v="EXP-006067"/>
    <s v="2024-04-05"/>
    <s v="BOQ-PKG-07-00097"/>
    <x v="3"/>
    <s v="INV-PKG-07-013-06067"/>
    <n v="271.07"/>
    <n v="29311.39"/>
    <n v="1465.57"/>
    <x v="0"/>
    <n v="27845.82"/>
    <x v="1"/>
  </r>
  <r>
    <s v="EXP-006195"/>
    <s v="2024-04-05"/>
    <s v="BOQ-PKG-05-00225"/>
    <x v="5"/>
    <s v="INV-PKG-05-001-06195"/>
    <n v="141.93"/>
    <n v="114343.05"/>
    <n v="5717.15"/>
    <x v="2"/>
    <n v="108625.9"/>
    <x v="1"/>
  </r>
  <r>
    <s v="EXP-006725"/>
    <s v="2024-04-05"/>
    <s v="BOQ-PKG-05-00755"/>
    <x v="5"/>
    <s v="INV-PKG-05-006-06725"/>
    <n v="392.2"/>
    <n v="139966.76"/>
    <n v="6998.34"/>
    <x v="0"/>
    <n v="132968.42000000001"/>
    <x v="1"/>
  </r>
  <r>
    <s v="EXP-002308"/>
    <s v="2024-04-06"/>
    <s v="BOQ-PKG-08-00318"/>
    <x v="8"/>
    <s v="INV-PKG-08-034-02308"/>
    <n v="30.34"/>
    <n v="93562.87"/>
    <n v="4678.1400000000003"/>
    <x v="0"/>
    <n v="88884.73"/>
    <x v="1"/>
  </r>
  <r>
    <s v="EXP-003198"/>
    <s v="2024-04-06"/>
    <s v="BOQ-PKG-08-01208"/>
    <x v="8"/>
    <s v="INV-PKG-08-014-03198"/>
    <n v="333.51"/>
    <n v="75674.84"/>
    <n v="3783.74"/>
    <x v="0"/>
    <n v="71891.100000000006"/>
    <x v="1"/>
  </r>
  <r>
    <s v="EXP-003536"/>
    <s v="2024-04-06"/>
    <s v="BOQ-PKG-06-01546"/>
    <x v="4"/>
    <s v="INV-PKG-06-002-03536"/>
    <n v="222.8"/>
    <n v="26737.200000000001"/>
    <n v="1336.86"/>
    <x v="2"/>
    <n v="25400.34"/>
    <x v="1"/>
  </r>
  <r>
    <s v="EXP-003991"/>
    <s v="2024-04-06"/>
    <s v="BOQ-PKG-01-00011"/>
    <x v="7"/>
    <s v="INV-PKG-01-002-03991"/>
    <n v="135.07"/>
    <n v="33181.300000000003"/>
    <n v="1659.07"/>
    <x v="0"/>
    <n v="31522.23"/>
    <x v="1"/>
  </r>
  <r>
    <s v="EXP-004038"/>
    <s v="2024-04-06"/>
    <s v="BOQ-PKG-08-00058"/>
    <x v="8"/>
    <s v="INV-PKG-08-014-04038"/>
    <n v="403.34"/>
    <n v="177712.89"/>
    <n v="8885.64"/>
    <x v="0"/>
    <n v="168827.25"/>
    <x v="1"/>
  </r>
  <r>
    <s v="EXP-004216"/>
    <s v="2024-04-06"/>
    <s v="BOQ-PKG-06-00236"/>
    <x v="4"/>
    <s v="INV-PKG-06-017-04216"/>
    <n v="422.81"/>
    <n v="82130.91"/>
    <n v="4106.55"/>
    <x v="0"/>
    <n v="78024.36"/>
    <x v="1"/>
  </r>
  <r>
    <s v="EXP-004884"/>
    <s v="2024-04-06"/>
    <s v="BOQ-PKG-04-00904"/>
    <x v="1"/>
    <s v="INV-PKG-04-020-04884"/>
    <n v="252.43"/>
    <n v="203507.8"/>
    <n v="10175.39"/>
    <x v="0"/>
    <n v="193332.41"/>
    <x v="1"/>
  </r>
  <r>
    <s v="EXP-004954"/>
    <s v="2024-04-06"/>
    <s v="BOQ-PKG-04-00974"/>
    <x v="1"/>
    <s v="INV-PKG-04-020-04954"/>
    <n v="284.11"/>
    <n v="94951.52"/>
    <n v="4747.58"/>
    <x v="0"/>
    <n v="90203.94"/>
    <x v="1"/>
  </r>
  <r>
    <s v="EXP-006712"/>
    <s v="2024-04-06"/>
    <s v="BOQ-PKG-02-00742"/>
    <x v="9"/>
    <s v="INV-PKG-02-028-06712"/>
    <n v="273.56"/>
    <n v="149845.6"/>
    <n v="7492.28"/>
    <x v="0"/>
    <n v="142353.32"/>
    <x v="1"/>
  </r>
  <r>
    <s v="EXP-006780"/>
    <s v="2024-04-06"/>
    <s v="BOQ-PKG-10-00810"/>
    <x v="0"/>
    <s v="INV-PKG-10-026-06780"/>
    <n v="14.53"/>
    <n v="103741.86"/>
    <n v="5187.09"/>
    <x v="2"/>
    <n v="98554.77"/>
    <x v="1"/>
  </r>
  <r>
    <s v="EXP-006995"/>
    <s v="2024-04-06"/>
    <s v="BOQ-PKG-05-01025"/>
    <x v="5"/>
    <s v="INV-PKG-05-031-06995"/>
    <n v="429.26"/>
    <n v="173527.39"/>
    <n v="8676.3700000000008"/>
    <x v="1"/>
    <n v="164851.01999999999"/>
    <x v="1"/>
  </r>
  <r>
    <s v="EXP-000172"/>
    <s v="2024-04-07"/>
    <s v="BOQ-PKG-02-00172"/>
    <x v="9"/>
    <s v="INV-PKG-02-033-00172"/>
    <n v="172.93"/>
    <n v="97500.28"/>
    <n v="4875.01"/>
    <x v="0"/>
    <n v="92625.27"/>
    <x v="1"/>
  </r>
  <r>
    <s v="EXP-000206"/>
    <s v="2024-04-07"/>
    <s v="BOQ-PKG-06-00206"/>
    <x v="4"/>
    <s v="INV-PKG-06-032-00206"/>
    <n v="350.68"/>
    <n v="177644.65"/>
    <n v="8882.23"/>
    <x v="0"/>
    <n v="168762.42"/>
    <x v="1"/>
  </r>
  <r>
    <s v="EXP-000366"/>
    <s v="2024-04-07"/>
    <s v="BOQ-PKG-06-00366"/>
    <x v="4"/>
    <s v="INV-PKG-06-017-00366"/>
    <n v="157.29"/>
    <n v="209278.51"/>
    <n v="10463.93"/>
    <x v="0"/>
    <n v="198814.58"/>
    <x v="1"/>
  </r>
  <r>
    <s v="EXP-000483"/>
    <s v="2024-04-07"/>
    <s v="BOQ-PKG-03-00483"/>
    <x v="6"/>
    <s v="INV-PKG-03-029-00483"/>
    <n v="189.08"/>
    <n v="166486.35"/>
    <n v="8324.32"/>
    <x v="3"/>
    <n v="158162.03"/>
    <x v="1"/>
  </r>
  <r>
    <s v="EXP-002311"/>
    <s v="2024-04-07"/>
    <s v="BOQ-PKG-01-00321"/>
    <x v="7"/>
    <s v="INV-PKG-01-002-02311"/>
    <n v="296.85000000000002"/>
    <n v="187894.89"/>
    <n v="9394.74"/>
    <x v="0"/>
    <n v="178500.15"/>
    <x v="1"/>
  </r>
  <r>
    <s v="EXP-003071"/>
    <s v="2024-04-07"/>
    <s v="BOQ-PKG-01-01081"/>
    <x v="7"/>
    <s v="INV-PKG-01-027-03071"/>
    <n v="387.49"/>
    <n v="138527.71"/>
    <n v="6926.39"/>
    <x v="0"/>
    <n v="131601.32"/>
    <x v="1"/>
  </r>
  <r>
    <s v="EXP-003922"/>
    <s v="2024-04-07"/>
    <s v="BOQ-PKG-02-01932"/>
    <x v="9"/>
    <s v="INV-PKG-02-003-03922"/>
    <n v="225.41"/>
    <n v="203878.27"/>
    <n v="10193.91"/>
    <x v="0"/>
    <n v="193684.36"/>
    <x v="1"/>
  </r>
  <r>
    <s v="EXP-004197"/>
    <s v="2024-04-07"/>
    <s v="BOQ-PKG-07-00217"/>
    <x v="3"/>
    <s v="INV-PKG-07-033-04197"/>
    <n v="284.38"/>
    <n v="111960.92"/>
    <n v="5598.05"/>
    <x v="0"/>
    <n v="106362.87"/>
    <x v="1"/>
  </r>
  <r>
    <s v="EXP-004765"/>
    <s v="2024-04-07"/>
    <s v="BOQ-PKG-05-00785"/>
    <x v="5"/>
    <s v="INV-PKG-05-006-04765"/>
    <n v="344.11"/>
    <n v="56241.43"/>
    <n v="2812.07"/>
    <x v="0"/>
    <n v="53429.36"/>
    <x v="1"/>
  </r>
  <r>
    <s v="EXP-005335"/>
    <s v="2024-04-07"/>
    <s v="BOQ-PKG-05-01355"/>
    <x v="5"/>
    <s v="INV-PKG-05-016-05335"/>
    <n v="259.98"/>
    <n v="96613.38"/>
    <n v="4830.67"/>
    <x v="0"/>
    <n v="91782.71"/>
    <x v="1"/>
  </r>
  <r>
    <s v="EXP-005915"/>
    <s v="2024-04-07"/>
    <s v="BOQ-PKG-05-01935"/>
    <x v="5"/>
    <s v="INV-PKG-05-001-05915"/>
    <n v="93.27"/>
    <n v="159193.69"/>
    <n v="7959.68"/>
    <x v="0"/>
    <n v="151234.01"/>
    <x v="1"/>
  </r>
  <r>
    <s v="EXP-006531"/>
    <s v="2024-04-07"/>
    <s v="BOQ-PKG-01-00561"/>
    <x v="7"/>
    <s v="INV-PKG-01-022-06531"/>
    <n v="281.52"/>
    <n v="190042.73"/>
    <n v="9502.14"/>
    <x v="0"/>
    <n v="180540.59"/>
    <x v="1"/>
  </r>
  <r>
    <s v="EXP-006818"/>
    <s v="2024-04-07"/>
    <s v="BOQ-PKG-08-00848"/>
    <x v="8"/>
    <s v="INV-PKG-08-029-06818"/>
    <n v="47.31"/>
    <n v="179901.78"/>
    <n v="8995.09"/>
    <x v="0"/>
    <n v="170906.69"/>
    <x v="1"/>
  </r>
  <r>
    <s v="EXP-000535"/>
    <s v="2024-04-08"/>
    <s v="BOQ-PKG-05-00535"/>
    <x v="5"/>
    <s v="INV-PKG-05-011-00535"/>
    <n v="389.92"/>
    <n v="81689.789999999994"/>
    <n v="4084.49"/>
    <x v="0"/>
    <n v="77605.3"/>
    <x v="1"/>
  </r>
  <r>
    <s v="EXP-001180"/>
    <s v="2024-04-08"/>
    <s v="BOQ-PKG-10-01180"/>
    <x v="0"/>
    <s v="INV-PKG-10-026-01180"/>
    <n v="30.88"/>
    <n v="95055.41"/>
    <n v="4752.7700000000004"/>
    <x v="0"/>
    <n v="90302.64"/>
    <x v="1"/>
  </r>
  <r>
    <s v="EXP-001366"/>
    <s v="2024-04-08"/>
    <s v="BOQ-PKG-06-01366"/>
    <x v="4"/>
    <s v="INV-PKG-06-002-01366"/>
    <n v="134.62"/>
    <n v="95492.92"/>
    <n v="4774.6499999999996"/>
    <x v="0"/>
    <n v="90718.27"/>
    <x v="1"/>
  </r>
  <r>
    <s v="EXP-004690"/>
    <s v="2024-04-08"/>
    <s v="BOQ-PKG-10-00710"/>
    <x v="0"/>
    <s v="INV-PKG-10-001-04690"/>
    <n v="299.20999999999998"/>
    <n v="145408.84"/>
    <n v="7270.44"/>
    <x v="0"/>
    <n v="138138.4"/>
    <x v="1"/>
  </r>
  <r>
    <s v="EXP-005591"/>
    <s v="2024-04-08"/>
    <s v="BOQ-PKG-01-01611"/>
    <x v="7"/>
    <s v="INV-PKG-01-027-05591"/>
    <n v="330.56"/>
    <n v="63877.11"/>
    <n v="3193.86"/>
    <x v="3"/>
    <n v="60683.25"/>
    <x v="1"/>
  </r>
  <r>
    <s v="EXP-006258"/>
    <s v="2024-04-08"/>
    <s v="BOQ-PKG-08-00288"/>
    <x v="8"/>
    <s v="INV-PKG-08-029-06258"/>
    <n v="449.18"/>
    <n v="166490.35"/>
    <n v="8324.52"/>
    <x v="0"/>
    <n v="158165.82999999999"/>
    <x v="1"/>
  </r>
  <r>
    <s v="EXP-000550"/>
    <s v="2024-04-09"/>
    <s v="BOQ-PKG-10-00550"/>
    <x v="0"/>
    <s v="INV-PKG-10-026-00550"/>
    <n v="155.12"/>
    <n v="42156.67"/>
    <n v="2107.83"/>
    <x v="2"/>
    <n v="40048.839999999997"/>
    <x v="1"/>
  </r>
  <r>
    <s v="EXP-002623"/>
    <s v="2024-04-09"/>
    <s v="BOQ-PKG-03-00633"/>
    <x v="6"/>
    <s v="INV-PKG-03-034-02623"/>
    <n v="308.95999999999998"/>
    <n v="200423.82"/>
    <n v="10021.19"/>
    <x v="1"/>
    <n v="190402.63"/>
    <x v="1"/>
  </r>
  <r>
    <s v="EXP-003378"/>
    <s v="2024-04-09"/>
    <s v="BOQ-PKG-08-01388"/>
    <x v="8"/>
    <s v="INV-PKG-08-019-03378"/>
    <n v="396.88"/>
    <n v="196931.99"/>
    <n v="9846.6"/>
    <x v="0"/>
    <n v="187085.39"/>
    <x v="1"/>
  </r>
  <r>
    <s v="EXP-003446"/>
    <s v="2024-04-09"/>
    <s v="BOQ-PKG-06-01456"/>
    <x v="4"/>
    <s v="INV-PKG-06-017-03446"/>
    <n v="316.32"/>
    <n v="154630.31"/>
    <n v="7731.52"/>
    <x v="0"/>
    <n v="146898.79"/>
    <x v="1"/>
  </r>
  <r>
    <s v="EXP-005847"/>
    <s v="2024-04-09"/>
    <s v="BOQ-PKG-07-01867"/>
    <x v="3"/>
    <s v="INV-PKG-07-003-05847"/>
    <n v="247.83"/>
    <n v="154244.64000000001"/>
    <n v="7712.23"/>
    <x v="2"/>
    <n v="146532.41"/>
    <x v="1"/>
  </r>
  <r>
    <s v="EXP-006546"/>
    <s v="2024-04-09"/>
    <s v="BOQ-PKG-06-00576"/>
    <x v="4"/>
    <s v="INV-PKG-06-002-06546"/>
    <n v="211.71"/>
    <n v="55813.09"/>
    <n v="2790.65"/>
    <x v="0"/>
    <n v="53022.44"/>
    <x v="1"/>
  </r>
  <r>
    <s v="EXP-000623"/>
    <s v="2024-04-10"/>
    <s v="BOQ-PKG-03-00623"/>
    <x v="6"/>
    <s v="INV-PKG-03-029-00623"/>
    <n v="415.83"/>
    <n v="148176.31"/>
    <n v="7408.82"/>
    <x v="0"/>
    <n v="140767.49"/>
    <x v="1"/>
  </r>
  <r>
    <s v="EXP-001418"/>
    <s v="2024-04-10"/>
    <s v="BOQ-PKG-08-01418"/>
    <x v="8"/>
    <s v="INV-PKG-08-019-01418"/>
    <n v="26.86"/>
    <n v="86501.2"/>
    <n v="4325.0600000000004"/>
    <x v="0"/>
    <n v="82176.14"/>
    <x v="1"/>
  </r>
  <r>
    <s v="EXP-001593"/>
    <s v="2024-04-10"/>
    <s v="BOQ-PKG-03-01593"/>
    <x v="6"/>
    <s v="INV-PKG-03-019-01593"/>
    <n v="62.38"/>
    <n v="70609.66"/>
    <n v="3530.48"/>
    <x v="1"/>
    <n v="67079.179999999993"/>
    <x v="1"/>
  </r>
  <r>
    <s v="EXP-005576"/>
    <s v="2024-04-10"/>
    <s v="BOQ-PKG-06-01596"/>
    <x v="4"/>
    <s v="INV-PKG-06-012-05576"/>
    <n v="189.24"/>
    <n v="191049.09"/>
    <n v="9552.4500000000007"/>
    <x v="1"/>
    <n v="181496.64"/>
    <x v="1"/>
  </r>
  <r>
    <s v="EXP-005851"/>
    <s v="2024-04-10"/>
    <s v="BOQ-PKG-01-01871"/>
    <x v="7"/>
    <s v="INV-PKG-01-007-05851"/>
    <n v="321.20999999999998"/>
    <n v="99057.71"/>
    <n v="4952.8900000000003"/>
    <x v="0"/>
    <n v="94104.82"/>
    <x v="1"/>
  </r>
  <r>
    <s v="EXP-006325"/>
    <s v="2024-04-10"/>
    <s v="BOQ-PKG-05-00355"/>
    <x v="5"/>
    <s v="INV-PKG-05-026-06325"/>
    <n v="311.02999999999997"/>
    <n v="154758.70000000001"/>
    <n v="7737.94"/>
    <x v="0"/>
    <n v="147020.76"/>
    <x v="1"/>
  </r>
  <r>
    <s v="EXP-001190"/>
    <s v="2024-04-11"/>
    <s v="BOQ-PKG-10-01190"/>
    <x v="0"/>
    <s v="INV-PKG-10-001-01190"/>
    <n v="203.03"/>
    <n v="216086.47"/>
    <n v="10804.32"/>
    <x v="1"/>
    <n v="205282.15"/>
    <x v="1"/>
  </r>
  <r>
    <s v="EXP-003193"/>
    <s v="2024-04-11"/>
    <s v="BOQ-PKG-03-01203"/>
    <x v="6"/>
    <s v="INV-PKG-03-009-03193"/>
    <n v="261.04000000000002"/>
    <n v="211785.88"/>
    <n v="10589.29"/>
    <x v="0"/>
    <n v="201196.59"/>
    <x v="1"/>
  </r>
  <r>
    <s v="EXP-003456"/>
    <s v="2024-04-11"/>
    <s v="BOQ-PKG-06-01466"/>
    <x v="4"/>
    <s v="INV-PKG-06-027-03456"/>
    <n v="165.15"/>
    <n v="75200.84"/>
    <n v="3760.04"/>
    <x v="3"/>
    <n v="71440.800000000003"/>
    <x v="1"/>
  </r>
  <r>
    <s v="EXP-004205"/>
    <s v="2024-04-11"/>
    <s v="BOQ-PKG-05-00225"/>
    <x v="5"/>
    <s v="INV-PKG-05-006-04205"/>
    <n v="32.04"/>
    <n v="141740.4"/>
    <n v="7087.02"/>
    <x v="0"/>
    <n v="134653.38"/>
    <x v="1"/>
  </r>
  <r>
    <s v="EXP-004558"/>
    <s v="2024-04-11"/>
    <s v="BOQ-PKG-08-00578"/>
    <x v="8"/>
    <s v="INV-PKG-08-009-04558"/>
    <n v="79.569999999999993"/>
    <n v="92926.64"/>
    <n v="4646.33"/>
    <x v="0"/>
    <n v="88280.31"/>
    <x v="1"/>
  </r>
  <r>
    <s v="EXP-001044"/>
    <s v="2024-04-12"/>
    <s v="BOQ-PKG-04-01044"/>
    <x v="1"/>
    <s v="INV-PKG-04-030-01044"/>
    <n v="333.76"/>
    <n v="206007.3"/>
    <n v="10300.36"/>
    <x v="0"/>
    <n v="195706.94"/>
    <x v="1"/>
  </r>
  <r>
    <s v="EXP-001049"/>
    <s v="2024-04-12"/>
    <s v="BOQ-PKG-09-01049"/>
    <x v="2"/>
    <s v="INV-PKG-09-035-01049"/>
    <n v="267.22000000000003"/>
    <n v="121034.43"/>
    <n v="6051.72"/>
    <x v="1"/>
    <n v="114982.71"/>
    <x v="1"/>
  </r>
  <r>
    <s v="EXP-001841"/>
    <s v="2024-04-12"/>
    <s v="BOQ-PKG-01-01841"/>
    <x v="7"/>
    <s v="INV-PKG-01-022-01841"/>
    <n v="25.44"/>
    <n v="43677.96"/>
    <n v="2183.9"/>
    <x v="0"/>
    <n v="41494.06"/>
    <x v="1"/>
  </r>
  <r>
    <s v="EXP-003161"/>
    <s v="2024-04-12"/>
    <s v="BOQ-PKG-01-01171"/>
    <x v="7"/>
    <s v="INV-PKG-01-012-03161"/>
    <n v="281.39999999999998"/>
    <n v="72500.95"/>
    <n v="3625.05"/>
    <x v="0"/>
    <n v="68875.899999999994"/>
    <x v="1"/>
  </r>
  <r>
    <s v="EXP-003865"/>
    <s v="2024-04-12"/>
    <s v="BOQ-PKG-05-01875"/>
    <x v="5"/>
    <s v="INV-PKG-05-016-03865"/>
    <n v="129.46"/>
    <n v="86975.45"/>
    <n v="4348.7700000000004"/>
    <x v="0"/>
    <n v="82626.679999999993"/>
    <x v="1"/>
  </r>
  <r>
    <s v="EXP-004726"/>
    <s v="2024-04-12"/>
    <s v="BOQ-PKG-06-00746"/>
    <x v="4"/>
    <s v="INV-PKG-06-002-04726"/>
    <n v="251.2"/>
    <n v="151107.9"/>
    <n v="7555.4"/>
    <x v="0"/>
    <n v="143552.5"/>
    <x v="1"/>
  </r>
  <r>
    <s v="EXP-004771"/>
    <s v="2024-04-12"/>
    <s v="BOQ-PKG-01-00791"/>
    <x v="7"/>
    <s v="INV-PKG-01-012-04771"/>
    <n v="113.32"/>
    <n v="113234.72"/>
    <n v="5661.74"/>
    <x v="1"/>
    <n v="107572.98"/>
    <x v="1"/>
  </r>
  <r>
    <s v="EXP-005495"/>
    <s v="2024-04-12"/>
    <s v="BOQ-PKG-05-01515"/>
    <x v="5"/>
    <s v="INV-PKG-05-001-05495"/>
    <n v="425.05"/>
    <n v="160283.56"/>
    <n v="8014.18"/>
    <x v="0"/>
    <n v="152269.38"/>
    <x v="1"/>
  </r>
  <r>
    <s v="EXP-005632"/>
    <s v="2024-04-12"/>
    <s v="BOQ-PKG-02-01652"/>
    <x v="9"/>
    <s v="INV-PKG-02-033-05632"/>
    <n v="254.35"/>
    <n v="30040.91"/>
    <n v="1502.05"/>
    <x v="0"/>
    <n v="28538.86"/>
    <x v="1"/>
  </r>
  <r>
    <s v="EXP-006007"/>
    <s v="2024-04-12"/>
    <s v="BOQ-PKG-07-00037"/>
    <x v="3"/>
    <s v="INV-PKG-07-023-06007"/>
    <n v="260.67"/>
    <n v="186549.91"/>
    <n v="9327.5"/>
    <x v="2"/>
    <n v="177222.41"/>
    <x v="1"/>
  </r>
  <r>
    <s v="EXP-002041"/>
    <s v="2024-04-13"/>
    <s v="BOQ-PKG-01-00051"/>
    <x v="7"/>
    <s v="INV-PKG-01-012-02041"/>
    <n v="145.26"/>
    <n v="185103.13"/>
    <n v="9255.16"/>
    <x v="0"/>
    <n v="175847.97"/>
    <x v="1"/>
  </r>
  <r>
    <s v="EXP-003806"/>
    <s v="2024-04-13"/>
    <s v="BOQ-PKG-06-01816"/>
    <x v="4"/>
    <s v="INV-PKG-06-027-03806"/>
    <n v="137.03"/>
    <n v="195855.88"/>
    <n v="9792.7900000000009"/>
    <x v="1"/>
    <n v="186063.09"/>
    <x v="1"/>
  </r>
  <r>
    <s v="EXP-004852"/>
    <s v="2024-04-13"/>
    <s v="BOQ-PKG-02-00872"/>
    <x v="9"/>
    <s v="INV-PKG-02-023-04852"/>
    <n v="438.83"/>
    <n v="46675.19"/>
    <n v="2333.7600000000002"/>
    <x v="0"/>
    <n v="44341.43"/>
    <x v="1"/>
  </r>
  <r>
    <s v="EXP-004860"/>
    <s v="2024-04-13"/>
    <s v="BOQ-PKG-10-00880"/>
    <x v="0"/>
    <s v="INV-PKG-10-031-04860"/>
    <n v="280.95999999999998"/>
    <n v="116174.01"/>
    <n v="5808.7"/>
    <x v="0"/>
    <n v="110365.31"/>
    <x v="1"/>
  </r>
  <r>
    <s v="EXP-001599"/>
    <s v="2024-04-14"/>
    <s v="BOQ-PKG-09-01599"/>
    <x v="2"/>
    <s v="INV-PKG-09-025-01599"/>
    <n v="147.74"/>
    <n v="97148.26"/>
    <n v="4857.41"/>
    <x v="0"/>
    <n v="92290.85"/>
    <x v="1"/>
  </r>
  <r>
    <s v="EXP-001614"/>
    <s v="2024-04-14"/>
    <s v="BOQ-PKG-04-01614"/>
    <x v="1"/>
    <s v="INV-PKG-04-005-01614"/>
    <n v="181.23"/>
    <n v="212534.96"/>
    <n v="10626.75"/>
    <x v="0"/>
    <n v="201908.21"/>
    <x v="1"/>
  </r>
  <r>
    <s v="EXP-002828"/>
    <s v="2024-04-14"/>
    <s v="BOQ-PKG-08-00838"/>
    <x v="8"/>
    <s v="INV-PKG-08-029-02828"/>
    <n v="193.64"/>
    <n v="198226.65"/>
    <n v="9911.33"/>
    <x v="2"/>
    <n v="188315.32"/>
    <x v="1"/>
  </r>
  <r>
    <s v="EXP-003529"/>
    <s v="2024-04-14"/>
    <s v="BOQ-PKG-09-01539"/>
    <x v="2"/>
    <s v="INV-PKG-09-030-03529"/>
    <n v="91.33"/>
    <n v="183052.31"/>
    <n v="9152.6200000000008"/>
    <x v="0"/>
    <n v="173899.69"/>
    <x v="1"/>
  </r>
  <r>
    <s v="EXP-004434"/>
    <s v="2024-04-14"/>
    <s v="BOQ-PKG-04-00454"/>
    <x v="1"/>
    <s v="INV-PKG-04-025-04434"/>
    <n v="117.78"/>
    <n v="42754.11"/>
    <n v="2137.71"/>
    <x v="0"/>
    <n v="40616.400000000001"/>
    <x v="1"/>
  </r>
  <r>
    <s v="EXP-004541"/>
    <s v="2024-04-14"/>
    <s v="BOQ-PKG-01-00561"/>
    <x v="7"/>
    <s v="INV-PKG-01-027-04541"/>
    <n v="257.77999999999997"/>
    <n v="77192.38"/>
    <n v="3859.62"/>
    <x v="0"/>
    <n v="73332.759999999995"/>
    <x v="1"/>
  </r>
  <r>
    <s v="EXP-005433"/>
    <s v="2024-04-14"/>
    <s v="BOQ-PKG-03-01453"/>
    <x v="6"/>
    <s v="INV-PKG-03-009-05433"/>
    <n v="286.10000000000002"/>
    <n v="183333.15"/>
    <n v="9166.66"/>
    <x v="2"/>
    <n v="174166.49"/>
    <x v="1"/>
  </r>
  <r>
    <s v="EXP-005684"/>
    <s v="2024-04-14"/>
    <s v="BOQ-PKG-04-01704"/>
    <x v="1"/>
    <s v="INV-PKG-04-015-05684"/>
    <n v="370.95"/>
    <n v="61527.34"/>
    <n v="3076.37"/>
    <x v="0"/>
    <n v="58450.97"/>
    <x v="1"/>
  </r>
  <r>
    <s v="EXP-006178"/>
    <s v="2024-04-14"/>
    <s v="BOQ-PKG-08-00208"/>
    <x v="8"/>
    <s v="INV-PKG-08-019-06178"/>
    <n v="139.84"/>
    <n v="65590.759999999995"/>
    <n v="3279.54"/>
    <x v="0"/>
    <n v="62311.22"/>
    <x v="1"/>
  </r>
  <r>
    <s v="EXP-006877"/>
    <s v="2024-04-14"/>
    <s v="BOQ-PKG-07-00907"/>
    <x v="3"/>
    <s v="INV-PKG-07-018-06877"/>
    <n v="84.48"/>
    <n v="103647.96"/>
    <n v="5182.3999999999996"/>
    <x v="0"/>
    <n v="98465.56"/>
    <x v="1"/>
  </r>
  <r>
    <s v="EXP-003610"/>
    <s v="2024-04-15"/>
    <s v="BOQ-PKG-10-01620"/>
    <x v="0"/>
    <s v="INV-PKG-10-006-03610"/>
    <n v="236.51"/>
    <n v="125525.44"/>
    <n v="6276.27"/>
    <x v="3"/>
    <n v="119249.17"/>
    <x v="1"/>
  </r>
  <r>
    <s v="EXP-003921"/>
    <s v="2024-04-15"/>
    <s v="BOQ-PKG-01-01931"/>
    <x v="7"/>
    <s v="INV-PKG-01-002-03921"/>
    <n v="447.2"/>
    <n v="163664.75"/>
    <n v="8183.24"/>
    <x v="0"/>
    <n v="155481.51"/>
    <x v="1"/>
  </r>
  <r>
    <s v="EXP-004092"/>
    <s v="2024-04-15"/>
    <s v="BOQ-PKG-02-00112"/>
    <x v="9"/>
    <s v="INV-PKG-02-033-04092"/>
    <n v="212.8"/>
    <n v="129358.24"/>
    <n v="6467.91"/>
    <x v="0"/>
    <n v="122890.33"/>
    <x v="1"/>
  </r>
  <r>
    <s v="EXP-004390"/>
    <s v="2024-04-15"/>
    <s v="BOQ-PKG-10-00410"/>
    <x v="0"/>
    <s v="INV-PKG-10-016-04390"/>
    <n v="171.05"/>
    <n v="103408.32000000001"/>
    <n v="5170.42"/>
    <x v="3"/>
    <n v="98237.9"/>
    <x v="1"/>
  </r>
  <r>
    <s v="EXP-004450"/>
    <s v="2024-04-15"/>
    <s v="BOQ-PKG-10-00470"/>
    <x v="0"/>
    <s v="INV-PKG-10-006-04450"/>
    <n v="403.13"/>
    <n v="152107.93"/>
    <n v="7605.4"/>
    <x v="0"/>
    <n v="144502.53"/>
    <x v="1"/>
  </r>
  <r>
    <s v="EXP-004512"/>
    <s v="2024-04-15"/>
    <s v="BOQ-PKG-02-00532"/>
    <x v="9"/>
    <s v="INV-PKG-02-033-04512"/>
    <n v="174.71"/>
    <n v="193779.69"/>
    <n v="9688.98"/>
    <x v="0"/>
    <n v="184090.71"/>
    <x v="1"/>
  </r>
  <r>
    <s v="EXP-004843"/>
    <s v="2024-04-15"/>
    <s v="BOQ-PKG-03-00863"/>
    <x v="6"/>
    <s v="INV-PKG-03-014-04843"/>
    <n v="217.56"/>
    <n v="202425.25"/>
    <n v="10121.26"/>
    <x v="0"/>
    <n v="192303.99"/>
    <x v="1"/>
  </r>
  <r>
    <s v="EXP-005241"/>
    <s v="2024-04-15"/>
    <s v="BOQ-PKG-01-01261"/>
    <x v="7"/>
    <s v="INV-PKG-01-027-05241"/>
    <n v="359.62"/>
    <n v="54890.98"/>
    <n v="2744.55"/>
    <x v="0"/>
    <n v="52146.43"/>
    <x v="1"/>
  </r>
  <r>
    <s v="EXP-002054"/>
    <s v="2024-04-16"/>
    <s v="BOQ-PKG-04-00064"/>
    <x v="1"/>
    <s v="INV-PKG-04-025-02054"/>
    <n v="22.91"/>
    <n v="163613.9"/>
    <n v="8180.7"/>
    <x v="3"/>
    <n v="155433.20000000001"/>
    <x v="1"/>
  </r>
  <r>
    <s v="EXP-002055"/>
    <s v="2024-04-16"/>
    <s v="BOQ-PKG-05-00065"/>
    <x v="5"/>
    <s v="INV-PKG-05-026-02055"/>
    <n v="385.75"/>
    <n v="116466.26"/>
    <n v="5823.31"/>
    <x v="2"/>
    <n v="110642.95"/>
    <x v="1"/>
  </r>
  <r>
    <s v="EXP-000089"/>
    <s v="2024-04-17"/>
    <s v="BOQ-PKG-09-00089"/>
    <x v="2"/>
    <s v="INV-PKG-09-020-00089"/>
    <n v="430.74"/>
    <n v="138278.5"/>
    <n v="6913.92"/>
    <x v="0"/>
    <n v="131364.57999999999"/>
    <x v="1"/>
  </r>
  <r>
    <s v="EXP-000547"/>
    <s v="2024-04-17"/>
    <s v="BOQ-PKG-07-00547"/>
    <x v="3"/>
    <s v="INV-PKG-07-023-00547"/>
    <n v="108.27"/>
    <n v="160261.49"/>
    <n v="8013.07"/>
    <x v="2"/>
    <n v="152248.42000000001"/>
    <x v="1"/>
  </r>
  <r>
    <s v="EXP-002856"/>
    <s v="2024-04-17"/>
    <s v="BOQ-PKG-06-00866"/>
    <x v="4"/>
    <s v="INV-PKG-06-022-02856"/>
    <n v="69.41"/>
    <n v="82847.09"/>
    <n v="4142.3500000000004"/>
    <x v="0"/>
    <n v="78704.740000000005"/>
    <x v="1"/>
  </r>
  <r>
    <s v="EXP-003099"/>
    <s v="2024-04-17"/>
    <s v="BOQ-PKG-09-01109"/>
    <x v="2"/>
    <s v="INV-PKG-09-020-03099"/>
    <n v="439.09"/>
    <n v="49177.79"/>
    <n v="2458.89"/>
    <x v="0"/>
    <n v="46718.9"/>
    <x v="1"/>
  </r>
  <r>
    <s v="EXP-006384"/>
    <s v="2024-04-17"/>
    <s v="BOQ-PKG-04-00414"/>
    <x v="1"/>
    <s v="INV-PKG-04-015-06384"/>
    <n v="71.3"/>
    <n v="135018.75"/>
    <n v="6750.94"/>
    <x v="2"/>
    <n v="128267.81"/>
    <x v="1"/>
  </r>
  <r>
    <s v="EXP-006977"/>
    <s v="2024-04-17"/>
    <s v="BOQ-PKG-07-01007"/>
    <x v="3"/>
    <s v="INV-PKG-07-013-06977"/>
    <n v="120.92"/>
    <n v="119557.57"/>
    <n v="5977.88"/>
    <x v="1"/>
    <n v="113579.69"/>
    <x v="1"/>
  </r>
  <r>
    <s v="EXP-000812"/>
    <s v="2024-04-18"/>
    <s v="BOQ-PKG-02-00812"/>
    <x v="9"/>
    <s v="INV-PKG-02-008-00812"/>
    <n v="125.76"/>
    <n v="181389.2"/>
    <n v="9069.4599999999991"/>
    <x v="3"/>
    <n v="172319.74"/>
    <x v="1"/>
  </r>
  <r>
    <s v="EXP-001068"/>
    <s v="2024-04-18"/>
    <s v="BOQ-PKG-08-01068"/>
    <x v="8"/>
    <s v="INV-PKG-08-019-01068"/>
    <n v="363.23"/>
    <n v="94082.34"/>
    <n v="4704.12"/>
    <x v="2"/>
    <n v="89378.22"/>
    <x v="1"/>
  </r>
  <r>
    <s v="EXP-002361"/>
    <s v="2024-04-18"/>
    <s v="BOQ-PKG-01-00371"/>
    <x v="7"/>
    <s v="INV-PKG-01-017-02361"/>
    <n v="308.77999999999997"/>
    <n v="70543.22"/>
    <n v="3527.16"/>
    <x v="0"/>
    <n v="67016.06"/>
    <x v="1"/>
  </r>
  <r>
    <s v="EXP-000814"/>
    <s v="2024-04-19"/>
    <s v="BOQ-PKG-04-00814"/>
    <x v="1"/>
    <s v="INV-PKG-04-010-00814"/>
    <n v="319.85000000000002"/>
    <n v="30621.15"/>
    <n v="1531.06"/>
    <x v="0"/>
    <n v="29090.09"/>
    <x v="1"/>
  </r>
  <r>
    <s v="EXP-001184"/>
    <s v="2024-04-19"/>
    <s v="BOQ-PKG-04-01184"/>
    <x v="1"/>
    <s v="INV-PKG-04-030-01184"/>
    <n v="324.39999999999998"/>
    <n v="154778.66"/>
    <n v="7738.93"/>
    <x v="0"/>
    <n v="147039.73000000001"/>
    <x v="1"/>
  </r>
  <r>
    <s v="EXP-001496"/>
    <s v="2024-04-19"/>
    <s v="BOQ-PKG-06-01496"/>
    <x v="4"/>
    <s v="INV-PKG-06-027-01496"/>
    <n v="193.54"/>
    <n v="83865.460000000006"/>
    <n v="4193.2700000000004"/>
    <x v="1"/>
    <n v="79672.19"/>
    <x v="1"/>
  </r>
  <r>
    <s v="EXP-001534"/>
    <s v="2024-04-19"/>
    <s v="BOQ-PKG-04-01534"/>
    <x v="1"/>
    <s v="INV-PKG-04-030-01534"/>
    <n v="161.83000000000001"/>
    <n v="95421.79"/>
    <n v="4771.09"/>
    <x v="2"/>
    <n v="90650.7"/>
    <x v="1"/>
  </r>
  <r>
    <s v="EXP-001572"/>
    <s v="2024-04-19"/>
    <s v="BOQ-PKG-02-01572"/>
    <x v="9"/>
    <s v="INV-PKG-02-033-01572"/>
    <n v="266.97000000000003"/>
    <n v="163881.60999999999"/>
    <n v="8194.08"/>
    <x v="0"/>
    <n v="155687.53"/>
    <x v="1"/>
  </r>
  <r>
    <s v="EXP-001603"/>
    <s v="2024-04-19"/>
    <s v="BOQ-PKG-03-01603"/>
    <x v="6"/>
    <s v="INV-PKG-03-029-01603"/>
    <n v="74.239999999999995"/>
    <n v="195827.62"/>
    <n v="9791.3799999999992"/>
    <x v="3"/>
    <n v="186036.24"/>
    <x v="1"/>
  </r>
  <r>
    <s v="EXP-001714"/>
    <s v="2024-04-19"/>
    <s v="BOQ-PKG-04-01714"/>
    <x v="1"/>
    <s v="INV-PKG-04-035-01714"/>
    <n v="274.48"/>
    <n v="152567.44"/>
    <n v="7628.37"/>
    <x v="1"/>
    <n v="144939.07"/>
    <x v="1"/>
  </r>
  <r>
    <s v="EXP-002222"/>
    <s v="2024-04-19"/>
    <s v="BOQ-PKG-02-00232"/>
    <x v="9"/>
    <s v="INV-PKG-02-018-02222"/>
    <n v="364.34"/>
    <n v="49555.93"/>
    <n v="2477.8000000000002"/>
    <x v="0"/>
    <n v="47078.13"/>
    <x v="1"/>
  </r>
  <r>
    <s v="EXP-004321"/>
    <s v="2024-04-19"/>
    <s v="BOQ-PKG-01-00341"/>
    <x v="7"/>
    <s v="INV-PKG-01-017-04321"/>
    <n v="370.45"/>
    <n v="46735.83"/>
    <n v="2336.79"/>
    <x v="0"/>
    <n v="44399.040000000001"/>
    <x v="1"/>
  </r>
  <r>
    <s v="EXP-004930"/>
    <s v="2024-04-19"/>
    <s v="BOQ-PKG-10-00950"/>
    <x v="0"/>
    <s v="INV-PKG-10-031-04930"/>
    <n v="288.16000000000003"/>
    <n v="159968.46"/>
    <n v="7998.42"/>
    <x v="0"/>
    <n v="151970.04"/>
    <x v="1"/>
  </r>
  <r>
    <s v="EXP-006323"/>
    <s v="2024-04-19"/>
    <s v="BOQ-PKG-03-00353"/>
    <x v="6"/>
    <s v="INV-PKG-03-024-06323"/>
    <n v="180.05"/>
    <n v="53103.94"/>
    <n v="2655.2"/>
    <x v="0"/>
    <n v="50448.74"/>
    <x v="1"/>
  </r>
  <r>
    <s v="EXP-006578"/>
    <s v="2024-04-19"/>
    <s v="BOQ-PKG-08-00608"/>
    <x v="8"/>
    <s v="INV-PKG-08-034-06578"/>
    <n v="349.87"/>
    <n v="79834.41"/>
    <n v="3991.72"/>
    <x v="0"/>
    <n v="75842.69"/>
    <x v="1"/>
  </r>
  <r>
    <s v="EXP-006623"/>
    <s v="2024-04-19"/>
    <s v="BOQ-PKG-03-00653"/>
    <x v="6"/>
    <s v="INV-PKG-03-009-06623"/>
    <n v="252.47"/>
    <n v="90405.85"/>
    <n v="4520.29"/>
    <x v="0"/>
    <n v="85885.56"/>
    <x v="1"/>
  </r>
  <r>
    <s v="EXP-000329"/>
    <s v="2024-04-20"/>
    <s v="BOQ-PKG-09-00329"/>
    <x v="2"/>
    <s v="INV-PKG-09-015-00329"/>
    <n v="410.45"/>
    <n v="180744.47"/>
    <n v="9037.2199999999993"/>
    <x v="0"/>
    <n v="171707.25"/>
    <x v="1"/>
  </r>
  <r>
    <s v="EXP-001688"/>
    <s v="2024-04-20"/>
    <s v="BOQ-PKG-08-01688"/>
    <x v="8"/>
    <s v="INV-PKG-08-009-01688"/>
    <n v="54.93"/>
    <n v="133829.60999999999"/>
    <n v="6691.48"/>
    <x v="0"/>
    <n v="127138.13"/>
    <x v="1"/>
  </r>
  <r>
    <s v="EXP-001768"/>
    <s v="2024-04-20"/>
    <s v="BOQ-PKG-08-01768"/>
    <x v="8"/>
    <s v="INV-PKG-08-019-01768"/>
    <n v="357.55"/>
    <n v="202284.89"/>
    <n v="10114.24"/>
    <x v="0"/>
    <n v="192170.65"/>
    <x v="1"/>
  </r>
  <r>
    <s v="EXP-002051"/>
    <s v="2024-04-20"/>
    <s v="BOQ-PKG-01-00061"/>
    <x v="7"/>
    <s v="INV-PKG-01-022-02051"/>
    <n v="318.68"/>
    <n v="64120.89"/>
    <n v="3206.04"/>
    <x v="1"/>
    <n v="60914.85"/>
    <x v="1"/>
  </r>
  <r>
    <s v="EXP-004544"/>
    <s v="2024-04-20"/>
    <s v="BOQ-PKG-04-00564"/>
    <x v="1"/>
    <s v="INV-PKG-04-030-04544"/>
    <n v="39.68"/>
    <n v="27731.71"/>
    <n v="1386.59"/>
    <x v="0"/>
    <n v="26345.119999999999"/>
    <x v="1"/>
  </r>
  <r>
    <s v="EXP-004716"/>
    <s v="2024-04-20"/>
    <s v="BOQ-PKG-06-00736"/>
    <x v="4"/>
    <s v="INV-PKG-06-027-04716"/>
    <n v="329.69"/>
    <n v="121755.68"/>
    <n v="6087.78"/>
    <x v="0"/>
    <n v="115667.9"/>
    <x v="1"/>
  </r>
  <r>
    <s v="EXP-005739"/>
    <s v="2024-04-20"/>
    <s v="BOQ-PKG-09-01759"/>
    <x v="2"/>
    <s v="INV-PKG-09-035-05739"/>
    <n v="248.83"/>
    <n v="130014.33"/>
    <n v="6500.72"/>
    <x v="0"/>
    <n v="123513.61"/>
    <x v="1"/>
  </r>
  <r>
    <s v="EXP-005756"/>
    <s v="2024-04-20"/>
    <s v="BOQ-PKG-06-01776"/>
    <x v="4"/>
    <s v="INV-PKG-06-017-05756"/>
    <n v="416.21"/>
    <n v="144565.63"/>
    <n v="7228.28"/>
    <x v="0"/>
    <n v="137337.35"/>
    <x v="1"/>
  </r>
  <r>
    <s v="EXP-000018"/>
    <s v="2024-04-21"/>
    <s v="BOQ-PKG-08-00018"/>
    <x v="8"/>
    <s v="INV-PKG-08-019-00018"/>
    <n v="61.05"/>
    <n v="209572.67"/>
    <n v="10478.629999999999"/>
    <x v="2"/>
    <n v="199094.04"/>
    <x v="1"/>
  </r>
  <r>
    <s v="EXP-000432"/>
    <s v="2024-04-21"/>
    <s v="BOQ-PKG-02-00432"/>
    <x v="9"/>
    <s v="INV-PKG-02-013-00432"/>
    <n v="187.67"/>
    <n v="200309.18"/>
    <n v="10015.459999999999"/>
    <x v="2"/>
    <n v="190293.72"/>
    <x v="1"/>
  </r>
  <r>
    <s v="EXP-001653"/>
    <s v="2024-04-21"/>
    <s v="BOQ-PKG-03-01653"/>
    <x v="6"/>
    <s v="INV-PKG-03-009-01653"/>
    <n v="28.57"/>
    <n v="189836.77"/>
    <n v="9491.84"/>
    <x v="0"/>
    <n v="180344.93"/>
    <x v="1"/>
  </r>
  <r>
    <s v="EXP-005773"/>
    <s v="2024-04-21"/>
    <s v="BOQ-PKG-03-01793"/>
    <x v="6"/>
    <s v="INV-PKG-03-034-05773"/>
    <n v="33.82"/>
    <n v="160984.16"/>
    <n v="8049.21"/>
    <x v="1"/>
    <n v="152934.95000000001"/>
    <x v="1"/>
  </r>
  <r>
    <s v="EXP-005953"/>
    <s v="2024-04-21"/>
    <s v="BOQ-PKG-03-01973"/>
    <x v="6"/>
    <s v="INV-PKG-03-004-05953"/>
    <n v="449.91"/>
    <n v="55384.639999999999"/>
    <n v="2769.23"/>
    <x v="1"/>
    <n v="52615.41"/>
    <x v="1"/>
  </r>
  <r>
    <s v="EXP-006077"/>
    <s v="2024-04-21"/>
    <s v="BOQ-PKG-07-00107"/>
    <x v="3"/>
    <s v="INV-PKG-07-023-06077"/>
    <n v="154.88999999999999"/>
    <n v="37595.53"/>
    <n v="1879.78"/>
    <x v="2"/>
    <n v="35715.75"/>
    <x v="1"/>
  </r>
  <r>
    <s v="EXP-006530"/>
    <s v="2024-04-21"/>
    <s v="BOQ-PKG-10-00560"/>
    <x v="0"/>
    <s v="INV-PKG-10-021-06530"/>
    <n v="153.05000000000001"/>
    <n v="55218.73"/>
    <n v="2760.94"/>
    <x v="0"/>
    <n v="52457.79"/>
    <x v="1"/>
  </r>
  <r>
    <s v="EXP-006908"/>
    <s v="2024-04-21"/>
    <s v="BOQ-PKG-08-00938"/>
    <x v="8"/>
    <s v="INV-PKG-08-014-06908"/>
    <n v="143.33000000000001"/>
    <n v="38306.230000000003"/>
    <n v="1915.31"/>
    <x v="0"/>
    <n v="36390.92"/>
    <x v="1"/>
  </r>
  <r>
    <s v="EXP-001426"/>
    <s v="2024-04-22"/>
    <s v="BOQ-PKG-06-01426"/>
    <x v="4"/>
    <s v="INV-PKG-06-027-01426"/>
    <n v="356.25"/>
    <n v="121323.73"/>
    <n v="6066.19"/>
    <x v="0"/>
    <n v="115257.54"/>
    <x v="1"/>
  </r>
  <r>
    <s v="EXP-001868"/>
    <s v="2024-04-22"/>
    <s v="BOQ-PKG-08-01868"/>
    <x v="8"/>
    <s v="INV-PKG-08-014-01868"/>
    <n v="92.95"/>
    <n v="116936.3"/>
    <n v="5846.82"/>
    <x v="0"/>
    <n v="111089.48"/>
    <x v="1"/>
  </r>
  <r>
    <s v="EXP-002434"/>
    <s v="2024-04-22"/>
    <s v="BOQ-PKG-04-00444"/>
    <x v="1"/>
    <s v="INV-PKG-04-020-02434"/>
    <n v="354.46"/>
    <n v="152348.28"/>
    <n v="7617.41"/>
    <x v="1"/>
    <n v="144730.87"/>
    <x v="1"/>
  </r>
  <r>
    <s v="EXP-003566"/>
    <s v="2024-04-22"/>
    <s v="BOQ-PKG-06-01576"/>
    <x v="4"/>
    <s v="INV-PKG-06-032-03566"/>
    <n v="6.21"/>
    <n v="80285.03"/>
    <n v="4014.25"/>
    <x v="0"/>
    <n v="76270.78"/>
    <x v="1"/>
  </r>
  <r>
    <s v="EXP-004177"/>
    <s v="2024-04-22"/>
    <s v="BOQ-PKG-07-00197"/>
    <x v="3"/>
    <s v="INV-PKG-07-013-04177"/>
    <n v="236.23"/>
    <n v="134270.79999999999"/>
    <n v="6713.54"/>
    <x v="0"/>
    <n v="127557.26"/>
    <x v="1"/>
  </r>
  <r>
    <s v="EXP-004755"/>
    <s v="2024-04-22"/>
    <s v="BOQ-PKG-05-00775"/>
    <x v="5"/>
    <s v="INV-PKG-05-031-04755"/>
    <n v="65.349999999999994"/>
    <n v="181748.53"/>
    <n v="9087.43"/>
    <x v="0"/>
    <n v="172661.1"/>
    <x v="1"/>
  </r>
  <r>
    <s v="EXP-000312"/>
    <s v="2024-04-23"/>
    <s v="BOQ-PKG-02-00312"/>
    <x v="9"/>
    <s v="INV-PKG-02-033-00312"/>
    <n v="69.75"/>
    <n v="188122.64"/>
    <n v="9406.1299999999992"/>
    <x v="0"/>
    <n v="178716.51"/>
    <x v="1"/>
  </r>
  <r>
    <s v="EXP-000349"/>
    <s v="2024-04-23"/>
    <s v="BOQ-PKG-09-00349"/>
    <x v="2"/>
    <s v="INV-PKG-09-035-00349"/>
    <n v="193.21"/>
    <n v="167636.9"/>
    <n v="8381.84"/>
    <x v="0"/>
    <n v="159255.06"/>
    <x v="1"/>
  </r>
  <r>
    <s v="EXP-001313"/>
    <s v="2024-04-23"/>
    <s v="BOQ-PKG-03-01313"/>
    <x v="6"/>
    <s v="INV-PKG-03-019-01313"/>
    <n v="277.56"/>
    <n v="165108.34"/>
    <n v="8255.42"/>
    <x v="1"/>
    <n v="156852.92000000001"/>
    <x v="1"/>
  </r>
  <r>
    <s v="EXP-003009"/>
    <s v="2024-04-23"/>
    <s v="BOQ-PKG-09-01019"/>
    <x v="2"/>
    <s v="INV-PKG-09-035-03009"/>
    <n v="403.91"/>
    <n v="137786.71"/>
    <n v="6889.34"/>
    <x v="0"/>
    <n v="130897.37"/>
    <x v="1"/>
  </r>
  <r>
    <s v="EXP-003392"/>
    <s v="2024-04-23"/>
    <s v="BOQ-PKG-02-01402"/>
    <x v="9"/>
    <s v="INV-PKG-02-033-03392"/>
    <n v="164.97"/>
    <n v="51093.7"/>
    <n v="2554.6799999999998"/>
    <x v="0"/>
    <n v="48539.02"/>
    <x v="1"/>
  </r>
  <r>
    <s v="EXP-004488"/>
    <s v="2024-04-23"/>
    <s v="BOQ-PKG-08-00508"/>
    <x v="8"/>
    <s v="INV-PKG-08-009-04488"/>
    <n v="48.13"/>
    <n v="171100.36"/>
    <n v="8555.02"/>
    <x v="2"/>
    <n v="162545.34"/>
    <x v="1"/>
  </r>
  <r>
    <s v="EXP-004526"/>
    <s v="2024-04-23"/>
    <s v="BOQ-PKG-06-00546"/>
    <x v="4"/>
    <s v="INV-PKG-06-012-04526"/>
    <n v="265.83"/>
    <n v="49779.62"/>
    <n v="2488.98"/>
    <x v="0"/>
    <n v="47290.64"/>
    <x v="1"/>
  </r>
  <r>
    <s v="EXP-004784"/>
    <s v="2024-04-23"/>
    <s v="BOQ-PKG-04-00804"/>
    <x v="1"/>
    <s v="INV-PKG-04-025-04784"/>
    <n v="166.3"/>
    <n v="80665.27"/>
    <n v="4033.26"/>
    <x v="1"/>
    <n v="76632.009999999995"/>
    <x v="1"/>
  </r>
  <r>
    <s v="EXP-006097"/>
    <s v="2024-04-23"/>
    <s v="BOQ-PKG-07-00127"/>
    <x v="3"/>
    <s v="INV-PKG-07-008-06097"/>
    <n v="389.72"/>
    <n v="115809.60000000001"/>
    <n v="5790.48"/>
    <x v="2"/>
    <n v="110019.12"/>
    <x v="1"/>
  </r>
  <r>
    <s v="EXP-006804"/>
    <s v="2024-04-23"/>
    <s v="BOQ-PKG-04-00834"/>
    <x v="1"/>
    <s v="INV-PKG-04-015-06804"/>
    <n v="302.17"/>
    <n v="140004.91"/>
    <n v="7000.25"/>
    <x v="0"/>
    <n v="133004.66"/>
    <x v="1"/>
  </r>
  <r>
    <s v="EXP-006839"/>
    <s v="2024-04-23"/>
    <s v="BOQ-PKG-09-00869"/>
    <x v="2"/>
    <s v="INV-PKG-09-015-06839"/>
    <n v="65.73"/>
    <n v="134463.19"/>
    <n v="6723.16"/>
    <x v="0"/>
    <n v="127740.03"/>
    <x v="1"/>
  </r>
  <r>
    <s v="EXP-000047"/>
    <s v="2024-04-24"/>
    <s v="BOQ-PKG-07-00047"/>
    <x v="3"/>
    <s v="INV-PKG-07-013-00047"/>
    <n v="265.58999999999997"/>
    <n v="122954.55"/>
    <n v="6147.73"/>
    <x v="0"/>
    <n v="116806.82"/>
    <x v="1"/>
  </r>
  <r>
    <s v="EXP-001672"/>
    <s v="2024-04-24"/>
    <s v="BOQ-PKG-02-01672"/>
    <x v="9"/>
    <s v="INV-PKG-02-028-01672"/>
    <n v="88.81"/>
    <n v="120082.32"/>
    <n v="6004.12"/>
    <x v="0"/>
    <n v="114078.2"/>
    <x v="1"/>
  </r>
  <r>
    <s v="EXP-003148"/>
    <s v="2024-04-24"/>
    <s v="BOQ-PKG-08-01158"/>
    <x v="8"/>
    <s v="INV-PKG-08-034-03148"/>
    <n v="15.81"/>
    <n v="183676.87"/>
    <n v="9183.84"/>
    <x v="0"/>
    <n v="174493.03"/>
    <x v="1"/>
  </r>
  <r>
    <s v="EXP-005718"/>
    <s v="2024-04-24"/>
    <s v="BOQ-PKG-08-01738"/>
    <x v="8"/>
    <s v="INV-PKG-08-014-05718"/>
    <n v="129.56"/>
    <n v="68833.58"/>
    <n v="3441.68"/>
    <x v="3"/>
    <n v="65391.9"/>
    <x v="1"/>
  </r>
  <r>
    <s v="EXP-000163"/>
    <s v="2024-04-25"/>
    <s v="BOQ-PKG-03-00163"/>
    <x v="6"/>
    <s v="INV-PKG-03-024-00163"/>
    <n v="429.26"/>
    <n v="34624.980000000003"/>
    <n v="1731.25"/>
    <x v="0"/>
    <n v="32893.730000000003"/>
    <x v="1"/>
  </r>
  <r>
    <s v="EXP-000226"/>
    <s v="2024-04-25"/>
    <s v="BOQ-PKG-06-00226"/>
    <x v="4"/>
    <s v="INV-PKG-06-017-00226"/>
    <n v="168.23"/>
    <n v="43402.19"/>
    <n v="2170.11"/>
    <x v="3"/>
    <n v="41232.080000000002"/>
    <x v="1"/>
  </r>
  <r>
    <s v="EXP-000313"/>
    <s v="2024-04-25"/>
    <s v="BOQ-PKG-03-00313"/>
    <x v="6"/>
    <s v="INV-PKG-03-034-00313"/>
    <n v="294.05"/>
    <n v="190785.38"/>
    <n v="9539.27"/>
    <x v="0"/>
    <n v="181246.11"/>
    <x v="1"/>
  </r>
  <r>
    <s v="EXP-000766"/>
    <s v="2024-04-25"/>
    <s v="BOQ-PKG-06-00766"/>
    <x v="4"/>
    <s v="INV-PKG-06-032-00766"/>
    <n v="325.16000000000003"/>
    <n v="180002.81"/>
    <n v="9000.14"/>
    <x v="0"/>
    <n v="171002.67"/>
    <x v="1"/>
  </r>
  <r>
    <s v="EXP-001114"/>
    <s v="2024-04-25"/>
    <s v="BOQ-PKG-04-01114"/>
    <x v="1"/>
    <s v="INV-PKG-04-030-01114"/>
    <n v="69.8"/>
    <n v="30110.46"/>
    <n v="1505.52"/>
    <x v="1"/>
    <n v="28604.94"/>
    <x v="1"/>
  </r>
  <r>
    <s v="EXP-001784"/>
    <s v="2024-04-25"/>
    <s v="BOQ-PKG-04-01784"/>
    <x v="1"/>
    <s v="INV-PKG-04-035-01784"/>
    <n v="224.74"/>
    <n v="192800.46"/>
    <n v="9640.02"/>
    <x v="0"/>
    <n v="183160.44"/>
    <x v="1"/>
  </r>
  <r>
    <s v="EXP-002037"/>
    <s v="2024-04-25"/>
    <s v="BOQ-PKG-07-00047"/>
    <x v="3"/>
    <s v="INV-PKG-07-008-02037"/>
    <n v="46.2"/>
    <n v="151696.91"/>
    <n v="7584.85"/>
    <x v="0"/>
    <n v="144112.06"/>
    <x v="1"/>
  </r>
  <r>
    <s v="EXP-002357"/>
    <s v="2024-04-25"/>
    <s v="BOQ-PKG-07-00367"/>
    <x v="3"/>
    <s v="INV-PKG-07-013-02357"/>
    <n v="135.21"/>
    <n v="122627.61"/>
    <n v="6131.38"/>
    <x v="0"/>
    <n v="116496.23"/>
    <x v="1"/>
  </r>
  <r>
    <s v="EXP-002694"/>
    <s v="2024-04-25"/>
    <s v="BOQ-PKG-04-00704"/>
    <x v="1"/>
    <s v="INV-PKG-04-035-02694"/>
    <n v="67.14"/>
    <n v="117967.5"/>
    <n v="5898.38"/>
    <x v="0"/>
    <n v="112069.12"/>
    <x v="1"/>
  </r>
  <r>
    <s v="EXP-003675"/>
    <s v="2024-04-25"/>
    <s v="BOQ-PKG-05-01685"/>
    <x v="5"/>
    <s v="INV-PKG-05-001-03675"/>
    <n v="413.27"/>
    <n v="197225.02"/>
    <n v="9861.25"/>
    <x v="2"/>
    <n v="187363.77"/>
    <x v="1"/>
  </r>
  <r>
    <s v="EXP-003676"/>
    <s v="2024-04-25"/>
    <s v="BOQ-PKG-06-01686"/>
    <x v="4"/>
    <s v="INV-PKG-06-002-03676"/>
    <n v="199.97"/>
    <n v="50324.23"/>
    <n v="2516.21"/>
    <x v="0"/>
    <n v="47808.02"/>
    <x v="1"/>
  </r>
  <r>
    <s v="EXP-003798"/>
    <s v="2024-04-25"/>
    <s v="BOQ-PKG-08-01808"/>
    <x v="8"/>
    <s v="INV-PKG-08-019-03798"/>
    <n v="367.47"/>
    <n v="136964.51999999999"/>
    <n v="6848.23"/>
    <x v="0"/>
    <n v="130116.29"/>
    <x v="1"/>
  </r>
  <r>
    <s v="EXP-004182"/>
    <s v="2024-04-25"/>
    <s v="BOQ-PKG-02-00202"/>
    <x v="9"/>
    <s v="INV-PKG-02-018-04182"/>
    <n v="107.28"/>
    <n v="26454.18"/>
    <n v="1322.71"/>
    <x v="0"/>
    <n v="25131.47"/>
    <x v="1"/>
  </r>
  <r>
    <s v="EXP-004422"/>
    <s v="2024-04-25"/>
    <s v="BOQ-PKG-02-00442"/>
    <x v="9"/>
    <s v="INV-PKG-02-013-04422"/>
    <n v="29.29"/>
    <n v="178436.68"/>
    <n v="8921.83"/>
    <x v="0"/>
    <n v="169514.85"/>
    <x v="1"/>
  </r>
  <r>
    <s v="EXP-005278"/>
    <s v="2024-04-25"/>
    <s v="BOQ-PKG-08-01298"/>
    <x v="8"/>
    <s v="INV-PKG-08-029-05278"/>
    <n v="92.97"/>
    <n v="170226.83"/>
    <n v="8511.34"/>
    <x v="2"/>
    <n v="161715.49"/>
    <x v="1"/>
  </r>
  <r>
    <s v="EXP-006278"/>
    <s v="2024-04-25"/>
    <s v="BOQ-PKG-08-00308"/>
    <x v="8"/>
    <s v="INV-PKG-08-014-06278"/>
    <n v="70.8"/>
    <n v="31873.17"/>
    <n v="1593.66"/>
    <x v="1"/>
    <n v="30279.51"/>
    <x v="1"/>
  </r>
  <r>
    <s v="EXP-006493"/>
    <s v="2024-04-25"/>
    <s v="BOQ-PKG-03-00523"/>
    <x v="6"/>
    <s v="INV-PKG-03-019-06493"/>
    <n v="11.86"/>
    <n v="99992.38"/>
    <n v="4999.62"/>
    <x v="2"/>
    <n v="94992.76"/>
    <x v="1"/>
  </r>
  <r>
    <s v="EXP-001262"/>
    <s v="2024-04-26"/>
    <s v="BOQ-PKG-02-01262"/>
    <x v="9"/>
    <s v="INV-PKG-02-003-01262"/>
    <n v="195.4"/>
    <n v="42753.2"/>
    <n v="2137.66"/>
    <x v="0"/>
    <n v="40615.54"/>
    <x v="1"/>
  </r>
  <r>
    <s v="EXP-001467"/>
    <s v="2024-04-26"/>
    <s v="BOQ-PKG-07-01467"/>
    <x v="3"/>
    <s v="INV-PKG-07-033-01467"/>
    <n v="231.45"/>
    <n v="114651.6"/>
    <n v="5732.58"/>
    <x v="1"/>
    <n v="108919.02"/>
    <x v="1"/>
  </r>
  <r>
    <s v="EXP-001891"/>
    <s v="2024-04-26"/>
    <s v="BOQ-PKG-01-01891"/>
    <x v="7"/>
    <s v="INV-PKG-01-002-01891"/>
    <n v="421.11"/>
    <n v="78397.899999999994"/>
    <n v="3919.9"/>
    <x v="0"/>
    <n v="74478"/>
    <x v="1"/>
  </r>
  <r>
    <s v="EXP-003593"/>
    <s v="2024-04-26"/>
    <s v="BOQ-PKG-03-01603"/>
    <x v="6"/>
    <s v="INV-PKG-03-024-03593"/>
    <n v="368.32"/>
    <n v="165984.79"/>
    <n v="8299.24"/>
    <x v="0"/>
    <n v="157685.54999999999"/>
    <x v="1"/>
  </r>
  <r>
    <s v="EXP-004248"/>
    <s v="2024-04-26"/>
    <s v="BOQ-PKG-08-00268"/>
    <x v="8"/>
    <s v="INV-PKG-08-014-04248"/>
    <n v="292.93"/>
    <n v="162741.69"/>
    <n v="8137.08"/>
    <x v="0"/>
    <n v="154604.60999999999"/>
    <x v="1"/>
  </r>
  <r>
    <s v="EXP-004320"/>
    <s v="2024-04-26"/>
    <s v="BOQ-PKG-10-00340"/>
    <x v="0"/>
    <s v="INV-PKG-10-016-04320"/>
    <n v="122.95"/>
    <n v="36451.1"/>
    <n v="1822.56"/>
    <x v="3"/>
    <n v="34628.54"/>
    <x v="1"/>
  </r>
  <r>
    <s v="EXP-004665"/>
    <s v="2024-04-26"/>
    <s v="BOQ-PKG-05-00685"/>
    <x v="5"/>
    <s v="INV-PKG-05-011-04665"/>
    <n v="290.07"/>
    <n v="201498.4"/>
    <n v="10074.92"/>
    <x v="3"/>
    <n v="191423.48"/>
    <x v="1"/>
  </r>
  <r>
    <s v="EXP-005291"/>
    <s v="2024-04-26"/>
    <s v="BOQ-PKG-01-01311"/>
    <x v="7"/>
    <s v="INV-PKG-01-007-05291"/>
    <n v="354.25"/>
    <n v="58701.55"/>
    <n v="2935.08"/>
    <x v="1"/>
    <n v="55766.47"/>
    <x v="1"/>
  </r>
  <r>
    <s v="EXP-005923"/>
    <s v="2024-04-26"/>
    <s v="BOQ-PKG-03-01943"/>
    <x v="6"/>
    <s v="INV-PKG-03-009-05923"/>
    <n v="246.04"/>
    <n v="91735.46"/>
    <n v="4586.7700000000004"/>
    <x v="0"/>
    <n v="87148.69"/>
    <x v="1"/>
  </r>
  <r>
    <s v="EXP-006261"/>
    <s v="2024-04-26"/>
    <s v="BOQ-PKG-01-00291"/>
    <x v="7"/>
    <s v="INV-PKG-01-032-06261"/>
    <n v="264.47000000000003"/>
    <n v="188849.86"/>
    <n v="9442.49"/>
    <x v="1"/>
    <n v="179407.37"/>
    <x v="1"/>
  </r>
  <r>
    <s v="EXP-006527"/>
    <s v="2024-04-26"/>
    <s v="BOQ-PKG-07-00557"/>
    <x v="3"/>
    <s v="INV-PKG-07-018-06527"/>
    <n v="46.98"/>
    <n v="155453.01"/>
    <n v="7772.65"/>
    <x v="0"/>
    <n v="147680.35999999999"/>
    <x v="1"/>
  </r>
  <r>
    <s v="EXP-006981"/>
    <s v="2024-04-26"/>
    <s v="BOQ-PKG-01-01011"/>
    <x v="7"/>
    <s v="INV-PKG-01-017-06981"/>
    <n v="392.04"/>
    <n v="165135.67999999999"/>
    <n v="8256.7800000000007"/>
    <x v="0"/>
    <n v="156878.9"/>
    <x v="1"/>
  </r>
  <r>
    <s v="EXP-000703"/>
    <s v="2024-04-27"/>
    <s v="BOQ-PKG-03-00703"/>
    <x v="6"/>
    <s v="INV-PKG-03-004-00703"/>
    <n v="181.79"/>
    <n v="87303.75"/>
    <n v="4365.1899999999996"/>
    <x v="1"/>
    <n v="82938.559999999998"/>
    <x v="1"/>
  </r>
  <r>
    <s v="EXP-001192"/>
    <s v="2024-04-27"/>
    <s v="BOQ-PKG-02-01192"/>
    <x v="9"/>
    <s v="INV-PKG-02-003-01192"/>
    <n v="215.39"/>
    <n v="154776.59"/>
    <n v="7738.83"/>
    <x v="2"/>
    <n v="147037.76000000001"/>
    <x v="1"/>
  </r>
  <r>
    <s v="EXP-001521"/>
    <s v="2024-04-27"/>
    <s v="BOQ-PKG-01-01521"/>
    <x v="7"/>
    <s v="INV-PKG-01-017-01521"/>
    <n v="116.58"/>
    <n v="194176.56"/>
    <n v="9708.83"/>
    <x v="0"/>
    <n v="184467.73"/>
    <x v="1"/>
  </r>
  <r>
    <s v="EXP-002942"/>
    <s v="2024-04-27"/>
    <s v="BOQ-PKG-02-00952"/>
    <x v="9"/>
    <s v="INV-PKG-02-003-02942"/>
    <n v="327.33999999999997"/>
    <n v="50270.13"/>
    <n v="2513.5100000000002"/>
    <x v="0"/>
    <n v="47756.62"/>
    <x v="1"/>
  </r>
  <r>
    <s v="EXP-004779"/>
    <s v="2024-04-27"/>
    <s v="BOQ-PKG-09-00799"/>
    <x v="2"/>
    <s v="INV-PKG-09-020-04779"/>
    <n v="235.9"/>
    <n v="96189.28"/>
    <n v="4809.46"/>
    <x v="1"/>
    <n v="91379.82"/>
    <x v="1"/>
  </r>
  <r>
    <s v="EXP-004993"/>
    <s v="2024-04-27"/>
    <s v="BOQ-PKG-03-01013"/>
    <x v="6"/>
    <s v="INV-PKG-03-024-04993"/>
    <n v="133.88999999999999"/>
    <n v="157492.57"/>
    <n v="7874.63"/>
    <x v="0"/>
    <n v="149617.94"/>
    <x v="1"/>
  </r>
  <r>
    <s v="EXP-006130"/>
    <s v="2024-04-27"/>
    <s v="BOQ-PKG-10-00160"/>
    <x v="0"/>
    <s v="INV-PKG-10-006-06130"/>
    <n v="169.06"/>
    <n v="125878.46"/>
    <n v="6293.92"/>
    <x v="0"/>
    <n v="119584.54"/>
    <x v="1"/>
  </r>
  <r>
    <s v="EXP-006644"/>
    <s v="2024-04-27"/>
    <s v="BOQ-PKG-04-00674"/>
    <x v="1"/>
    <s v="INV-PKG-04-030-06644"/>
    <n v="165.57"/>
    <n v="171765.69"/>
    <n v="8588.2800000000007"/>
    <x v="0"/>
    <n v="163177.41"/>
    <x v="1"/>
  </r>
  <r>
    <s v="EXP-000389"/>
    <s v="2024-04-28"/>
    <s v="BOQ-PKG-09-00389"/>
    <x v="2"/>
    <s v="INV-PKG-09-005-00389"/>
    <n v="434.8"/>
    <n v="57228"/>
    <n v="2861.4"/>
    <x v="0"/>
    <n v="54366.6"/>
    <x v="1"/>
  </r>
  <r>
    <s v="EXP-001946"/>
    <s v="2024-04-28"/>
    <s v="BOQ-PKG-06-01946"/>
    <x v="4"/>
    <s v="INV-PKG-06-022-01946"/>
    <n v="254.13"/>
    <n v="72657.59"/>
    <n v="3632.88"/>
    <x v="2"/>
    <n v="69024.710000000006"/>
    <x v="1"/>
  </r>
  <r>
    <s v="EXP-002232"/>
    <s v="2024-04-28"/>
    <s v="BOQ-PKG-02-00242"/>
    <x v="9"/>
    <s v="INV-PKG-02-028-02232"/>
    <n v="17.23"/>
    <n v="73684.14"/>
    <n v="3684.21"/>
    <x v="2"/>
    <n v="69999.929999999993"/>
    <x v="1"/>
  </r>
  <r>
    <s v="EXP-002413"/>
    <s v="2024-04-28"/>
    <s v="BOQ-PKG-03-00423"/>
    <x v="6"/>
    <s v="INV-PKG-03-034-02413"/>
    <n v="403.47"/>
    <n v="31429.49"/>
    <n v="1571.47"/>
    <x v="0"/>
    <n v="29858.02"/>
    <x v="1"/>
  </r>
  <r>
    <s v="EXP-004022"/>
    <s v="2024-04-28"/>
    <s v="BOQ-PKG-02-00042"/>
    <x v="9"/>
    <s v="INV-PKG-02-033-04022"/>
    <n v="50.26"/>
    <n v="161773.92000000001"/>
    <n v="8088.7"/>
    <x v="0"/>
    <n v="153685.22"/>
    <x v="1"/>
  </r>
  <r>
    <s v="EXP-004695"/>
    <s v="2024-04-28"/>
    <s v="BOQ-PKG-05-00715"/>
    <x v="5"/>
    <s v="INV-PKG-05-006-04695"/>
    <n v="146.94999999999999"/>
    <n v="180253.74"/>
    <n v="9012.69"/>
    <x v="0"/>
    <n v="171241.05"/>
    <x v="1"/>
  </r>
  <r>
    <s v="EXP-005159"/>
    <s v="2024-04-28"/>
    <s v="BOQ-PKG-09-01179"/>
    <x v="2"/>
    <s v="INV-PKG-09-015-05159"/>
    <n v="38.31"/>
    <n v="93763.27"/>
    <n v="4688.16"/>
    <x v="0"/>
    <n v="89075.11"/>
    <x v="1"/>
  </r>
  <r>
    <s v="EXP-005609"/>
    <s v="2024-04-28"/>
    <s v="BOQ-PKG-09-01629"/>
    <x v="2"/>
    <s v="INV-PKG-09-010-05609"/>
    <n v="139.30000000000001"/>
    <n v="29334.799999999999"/>
    <n v="1466.74"/>
    <x v="0"/>
    <n v="27868.06"/>
    <x v="1"/>
  </r>
  <r>
    <s v="EXP-001582"/>
    <s v="2024-04-29"/>
    <s v="BOQ-PKG-02-01582"/>
    <x v="9"/>
    <s v="INV-PKG-02-008-01582"/>
    <n v="113.51"/>
    <n v="79930.98"/>
    <n v="3996.55"/>
    <x v="0"/>
    <n v="75934.429999999993"/>
    <x v="1"/>
  </r>
  <r>
    <s v="EXP-001627"/>
    <s v="2024-04-29"/>
    <s v="BOQ-PKG-07-01627"/>
    <x v="3"/>
    <s v="INV-PKG-07-018-01627"/>
    <n v="326.63"/>
    <n v="75737.600000000006"/>
    <n v="3786.88"/>
    <x v="3"/>
    <n v="71950.720000000001"/>
    <x v="1"/>
  </r>
  <r>
    <s v="EXP-003279"/>
    <s v="2024-04-29"/>
    <s v="BOQ-PKG-09-01289"/>
    <x v="2"/>
    <s v="INV-PKG-09-025-03279"/>
    <n v="190.2"/>
    <n v="170622.32"/>
    <n v="8531.1200000000008"/>
    <x v="0"/>
    <n v="162091.20000000001"/>
    <x v="1"/>
  </r>
  <r>
    <s v="EXP-003448"/>
    <s v="2024-04-29"/>
    <s v="BOQ-PKG-08-01458"/>
    <x v="8"/>
    <s v="INV-PKG-08-019-03448"/>
    <n v="308.75"/>
    <n v="214293.87"/>
    <n v="10714.69"/>
    <x v="1"/>
    <n v="203579.18"/>
    <x v="1"/>
  </r>
  <r>
    <s v="EXP-004701"/>
    <s v="2024-04-29"/>
    <s v="BOQ-PKG-01-00721"/>
    <x v="7"/>
    <s v="INV-PKG-01-012-04701"/>
    <n v="23.24"/>
    <n v="87165.93"/>
    <n v="4358.3"/>
    <x v="2"/>
    <n v="82807.63"/>
    <x v="1"/>
  </r>
  <r>
    <s v="EXP-000980"/>
    <s v="2024-04-30"/>
    <s v="BOQ-PKG-10-00980"/>
    <x v="0"/>
    <s v="INV-PKG-10-001-00980"/>
    <n v="47.22"/>
    <n v="85261.36"/>
    <n v="4263.07"/>
    <x v="0"/>
    <n v="80998.289999999994"/>
    <x v="1"/>
  </r>
  <r>
    <s v="EXP-001075"/>
    <s v="2024-04-30"/>
    <s v="BOQ-PKG-05-01075"/>
    <x v="5"/>
    <s v="INV-PKG-05-026-01075"/>
    <n v="159.74"/>
    <n v="183192.76"/>
    <n v="9159.64"/>
    <x v="0"/>
    <n v="174033.12"/>
    <x v="1"/>
  </r>
  <r>
    <s v="EXP-001101"/>
    <s v="2024-04-30"/>
    <s v="BOQ-PKG-01-01101"/>
    <x v="7"/>
    <s v="INV-PKG-01-017-01101"/>
    <n v="134.59"/>
    <n v="141917.42000000001"/>
    <n v="7095.87"/>
    <x v="1"/>
    <n v="134821.54999999999"/>
    <x v="1"/>
  </r>
  <r>
    <s v="EXP-002366"/>
    <s v="2024-04-30"/>
    <s v="BOQ-PKG-06-00376"/>
    <x v="4"/>
    <s v="INV-PKG-06-022-02366"/>
    <n v="67.77"/>
    <n v="182600.45"/>
    <n v="9130.02"/>
    <x v="0"/>
    <n v="173470.43"/>
    <x v="1"/>
  </r>
  <r>
    <s v="EXP-005137"/>
    <s v="2024-04-30"/>
    <s v="BOQ-PKG-07-01157"/>
    <x v="3"/>
    <s v="INV-PKG-07-028-05137"/>
    <n v="317.64"/>
    <n v="182026.59"/>
    <n v="9101.33"/>
    <x v="0"/>
    <n v="172925.26"/>
    <x v="1"/>
  </r>
  <r>
    <s v="EXP-005594"/>
    <s v="2024-04-30"/>
    <s v="BOQ-PKG-04-01614"/>
    <x v="1"/>
    <s v="INV-PKG-04-030-05594"/>
    <n v="257.58"/>
    <n v="90498.2"/>
    <n v="4524.91"/>
    <x v="0"/>
    <n v="85973.29"/>
    <x v="1"/>
  </r>
  <r>
    <s v="EXP-000529"/>
    <s v="2024-05-01"/>
    <s v="BOQ-PKG-09-00529"/>
    <x v="2"/>
    <s v="INV-PKG-09-005-00529"/>
    <n v="185.83"/>
    <n v="114872.86"/>
    <n v="5743.64"/>
    <x v="2"/>
    <n v="109129.22"/>
    <x v="1"/>
  </r>
  <r>
    <s v="EXP-000559"/>
    <s v="2024-05-01"/>
    <s v="BOQ-PKG-09-00559"/>
    <x v="2"/>
    <s v="INV-PKG-09-035-00559"/>
    <n v="392.16"/>
    <n v="138958.72"/>
    <n v="6947.94"/>
    <x v="0"/>
    <n v="132010.78"/>
    <x v="1"/>
  </r>
  <r>
    <s v="EXP-001167"/>
    <s v="2024-05-01"/>
    <s v="BOQ-PKG-07-01167"/>
    <x v="3"/>
    <s v="INV-PKG-07-013-01167"/>
    <n v="373.58"/>
    <n v="72503.02"/>
    <n v="3625.15"/>
    <x v="1"/>
    <n v="68877.87"/>
    <x v="1"/>
  </r>
  <r>
    <s v="EXP-001654"/>
    <s v="2024-05-01"/>
    <s v="BOQ-PKG-04-01654"/>
    <x v="1"/>
    <s v="INV-PKG-04-010-01654"/>
    <n v="19.760000000000002"/>
    <n v="42461.4"/>
    <n v="2123.0700000000002"/>
    <x v="3"/>
    <n v="40338.33"/>
    <x v="1"/>
  </r>
  <r>
    <s v="EXP-001748"/>
    <s v="2024-05-01"/>
    <s v="BOQ-PKG-08-01748"/>
    <x v="8"/>
    <s v="INV-PKG-08-034-01748"/>
    <n v="37.18"/>
    <n v="165510.21"/>
    <n v="8275.51"/>
    <x v="0"/>
    <n v="157234.70000000001"/>
    <x v="1"/>
  </r>
  <r>
    <s v="EXP-002001"/>
    <s v="2024-05-01"/>
    <s v="BOQ-PKG-01-00011"/>
    <x v="7"/>
    <s v="INV-PKG-01-007-02001"/>
    <n v="380.01"/>
    <n v="70986.179999999993"/>
    <n v="3549.31"/>
    <x v="1"/>
    <n v="67436.87"/>
    <x v="1"/>
  </r>
  <r>
    <s v="EXP-002367"/>
    <s v="2024-05-01"/>
    <s v="BOQ-PKG-07-00377"/>
    <x v="3"/>
    <s v="INV-PKG-07-023-02367"/>
    <n v="28.77"/>
    <n v="139833.91"/>
    <n v="6991.7"/>
    <x v="0"/>
    <n v="132842.21"/>
    <x v="1"/>
  </r>
  <r>
    <s v="EXP-002842"/>
    <s v="2024-05-01"/>
    <s v="BOQ-PKG-02-00852"/>
    <x v="9"/>
    <s v="INV-PKG-02-008-02842"/>
    <n v="34.229999999999997"/>
    <n v="160679.42000000001"/>
    <n v="8033.97"/>
    <x v="1"/>
    <n v="152645.45000000001"/>
    <x v="1"/>
  </r>
  <r>
    <s v="EXP-003258"/>
    <s v="2024-05-01"/>
    <s v="BOQ-PKG-08-01268"/>
    <x v="8"/>
    <s v="INV-PKG-08-004-03258"/>
    <n v="270.57"/>
    <n v="89793.69"/>
    <n v="4489.68"/>
    <x v="0"/>
    <n v="85304.01"/>
    <x v="1"/>
  </r>
  <r>
    <s v="EXP-003785"/>
    <s v="2024-05-01"/>
    <s v="BOQ-PKG-05-01795"/>
    <x v="5"/>
    <s v="INV-PKG-05-006-03785"/>
    <n v="298.38"/>
    <n v="203992.39"/>
    <n v="10199.620000000001"/>
    <x v="0"/>
    <n v="193792.77"/>
    <x v="1"/>
  </r>
  <r>
    <s v="EXP-005626"/>
    <s v="2024-05-01"/>
    <s v="BOQ-PKG-06-01646"/>
    <x v="4"/>
    <s v="INV-PKG-06-027-05626"/>
    <n v="73.37"/>
    <n v="206218.14"/>
    <n v="10310.91"/>
    <x v="0"/>
    <n v="195907.23"/>
    <x v="1"/>
  </r>
  <r>
    <s v="EXP-006711"/>
    <s v="2024-05-01"/>
    <s v="BOQ-PKG-01-00741"/>
    <x v="7"/>
    <s v="INV-PKG-01-027-06711"/>
    <n v="159.29"/>
    <n v="90369.43"/>
    <n v="4518.47"/>
    <x v="0"/>
    <n v="85850.96"/>
    <x v="1"/>
  </r>
  <r>
    <s v="EXP-006782"/>
    <s v="2024-05-01"/>
    <s v="BOQ-PKG-02-00812"/>
    <x v="9"/>
    <s v="INV-PKG-02-028-06782"/>
    <n v="147.02000000000001"/>
    <n v="25727.85"/>
    <n v="1286.3900000000001"/>
    <x v="2"/>
    <n v="24441.46"/>
    <x v="1"/>
  </r>
  <r>
    <s v="EXP-003663"/>
    <s v="2024-05-02"/>
    <s v="BOQ-PKG-03-01673"/>
    <x v="6"/>
    <s v="INV-PKG-03-024-03663"/>
    <n v="379.89"/>
    <n v="113538.27"/>
    <n v="5676.91"/>
    <x v="0"/>
    <n v="107861.36"/>
    <x v="1"/>
  </r>
  <r>
    <s v="EXP-004152"/>
    <s v="2024-05-02"/>
    <s v="BOQ-PKG-02-00172"/>
    <x v="9"/>
    <s v="INV-PKG-02-023-04152"/>
    <n v="233.41"/>
    <n v="125711.45"/>
    <n v="6285.57"/>
    <x v="0"/>
    <n v="119425.88"/>
    <x v="1"/>
  </r>
  <r>
    <s v="EXP-005465"/>
    <s v="2024-05-02"/>
    <s v="BOQ-PKG-05-01485"/>
    <x v="5"/>
    <s v="INV-PKG-05-006-05465"/>
    <n v="397.59"/>
    <n v="142069.75"/>
    <n v="7103.49"/>
    <x v="0"/>
    <n v="134966.26"/>
    <x v="1"/>
  </r>
  <r>
    <s v="EXP-006789"/>
    <s v="2024-05-02"/>
    <s v="BOQ-PKG-09-00819"/>
    <x v="2"/>
    <s v="INV-PKG-09-035-06789"/>
    <n v="199.02"/>
    <n v="166843.29999999999"/>
    <n v="8342.16"/>
    <x v="1"/>
    <n v="158501.14000000001"/>
    <x v="1"/>
  </r>
  <r>
    <s v="EXP-000057"/>
    <s v="2024-05-03"/>
    <s v="BOQ-PKG-07-00057"/>
    <x v="3"/>
    <s v="INV-PKG-07-023-00057"/>
    <n v="398.06"/>
    <n v="100495.39"/>
    <n v="5024.7700000000004"/>
    <x v="0"/>
    <n v="95470.62"/>
    <x v="1"/>
  </r>
  <r>
    <s v="EXP-001115"/>
    <s v="2024-05-03"/>
    <s v="BOQ-PKG-05-01115"/>
    <x v="5"/>
    <s v="INV-PKG-05-031-01115"/>
    <n v="426.09"/>
    <n v="162597.81"/>
    <n v="8129.89"/>
    <x v="0"/>
    <n v="154467.92000000001"/>
    <x v="1"/>
  </r>
  <r>
    <s v="EXP-001566"/>
    <s v="2024-05-03"/>
    <s v="BOQ-PKG-06-01566"/>
    <x v="4"/>
    <s v="INV-PKG-06-027-01566"/>
    <n v="328.06"/>
    <n v="32362.6"/>
    <n v="1618.13"/>
    <x v="0"/>
    <n v="30744.47"/>
    <x v="1"/>
  </r>
  <r>
    <s v="EXP-003163"/>
    <s v="2024-05-03"/>
    <s v="BOQ-PKG-03-01173"/>
    <x v="6"/>
    <s v="INV-PKG-03-014-03163"/>
    <n v="232.36"/>
    <n v="112759.94"/>
    <n v="5638"/>
    <x v="0"/>
    <n v="107121.94"/>
    <x v="1"/>
  </r>
  <r>
    <s v="EXP-005118"/>
    <s v="2024-05-03"/>
    <s v="BOQ-PKG-08-01138"/>
    <x v="8"/>
    <s v="INV-PKG-08-009-05118"/>
    <n v="169.45"/>
    <n v="89240.43"/>
    <n v="4462.0200000000004"/>
    <x v="0"/>
    <n v="84778.41"/>
    <x v="1"/>
  </r>
  <r>
    <s v="EXP-000526"/>
    <s v="2024-05-04"/>
    <s v="BOQ-PKG-06-00526"/>
    <x v="4"/>
    <s v="INV-PKG-06-002-00526"/>
    <n v="62.43"/>
    <n v="128422.14"/>
    <n v="6421.11"/>
    <x v="0"/>
    <n v="122001.03"/>
    <x v="1"/>
  </r>
  <r>
    <s v="EXP-000999"/>
    <s v="2024-05-04"/>
    <s v="BOQ-PKG-09-00999"/>
    <x v="2"/>
    <s v="INV-PKG-09-020-00999"/>
    <n v="270.43"/>
    <n v="72800.899999999994"/>
    <n v="3640.04"/>
    <x v="0"/>
    <n v="69160.86"/>
    <x v="1"/>
  </r>
  <r>
    <s v="EXP-004668"/>
    <s v="2024-05-04"/>
    <s v="BOQ-PKG-08-00688"/>
    <x v="8"/>
    <s v="INV-PKG-08-014-04668"/>
    <n v="414.29"/>
    <n v="145701.28"/>
    <n v="7285.06"/>
    <x v="2"/>
    <n v="138416.22"/>
    <x v="1"/>
  </r>
  <r>
    <s v="EXP-005074"/>
    <s v="2024-05-04"/>
    <s v="BOQ-PKG-04-01094"/>
    <x v="1"/>
    <s v="INV-PKG-04-035-05074"/>
    <n v="44.09"/>
    <n v="148582.87"/>
    <n v="7429.14"/>
    <x v="0"/>
    <n v="141153.73000000001"/>
    <x v="1"/>
  </r>
  <r>
    <s v="EXP-006122"/>
    <s v="2024-05-04"/>
    <s v="BOQ-PKG-02-00152"/>
    <x v="9"/>
    <s v="INV-PKG-02-033-06122"/>
    <n v="167.93"/>
    <n v="73300.47"/>
    <n v="3665.02"/>
    <x v="0"/>
    <n v="69635.45"/>
    <x v="1"/>
  </r>
  <r>
    <s v="EXP-001317"/>
    <s v="2024-05-05"/>
    <s v="BOQ-PKG-07-01317"/>
    <x v="3"/>
    <s v="INV-PKG-07-023-01317"/>
    <n v="431.42"/>
    <n v="40068.230000000003"/>
    <n v="2003.41"/>
    <x v="0"/>
    <n v="38064.82"/>
    <x v="1"/>
  </r>
  <r>
    <s v="EXP-002241"/>
    <s v="2024-05-05"/>
    <s v="BOQ-PKG-01-00251"/>
    <x v="7"/>
    <s v="INV-PKG-01-002-02241"/>
    <n v="83.26"/>
    <n v="168771.07"/>
    <n v="8438.5499999999993"/>
    <x v="0"/>
    <n v="160332.51999999999"/>
    <x v="1"/>
  </r>
  <r>
    <s v="EXP-005194"/>
    <s v="2024-05-05"/>
    <s v="BOQ-PKG-04-01214"/>
    <x v="1"/>
    <s v="INV-PKG-04-015-05194"/>
    <n v="69.62"/>
    <n v="40742.26"/>
    <n v="2037.11"/>
    <x v="0"/>
    <n v="38705.15"/>
    <x v="1"/>
  </r>
  <r>
    <s v="EXP-005219"/>
    <s v="2024-05-05"/>
    <s v="BOQ-PKG-09-01239"/>
    <x v="2"/>
    <s v="INV-PKG-09-005-05219"/>
    <n v="68.5"/>
    <n v="95254.44"/>
    <n v="4762.72"/>
    <x v="0"/>
    <n v="90491.72"/>
    <x v="1"/>
  </r>
  <r>
    <s v="EXP-005537"/>
    <s v="2024-05-05"/>
    <s v="BOQ-PKG-07-01557"/>
    <x v="3"/>
    <s v="INV-PKG-07-008-05537"/>
    <n v="194.61"/>
    <n v="58544.99"/>
    <n v="2927.25"/>
    <x v="1"/>
    <n v="55617.74"/>
    <x v="1"/>
  </r>
  <r>
    <s v="EXP-000035"/>
    <s v="2024-05-06"/>
    <s v="BOQ-PKG-05-00035"/>
    <x v="5"/>
    <s v="INV-PKG-05-001-00035"/>
    <n v="5.01"/>
    <n v="155139.95000000001"/>
    <n v="7757"/>
    <x v="0"/>
    <n v="147382.95000000001"/>
    <x v="1"/>
  </r>
  <r>
    <s v="EXP-002188"/>
    <s v="2024-05-06"/>
    <s v="BOQ-PKG-08-00198"/>
    <x v="8"/>
    <s v="INV-PKG-08-019-02188"/>
    <n v="352.44"/>
    <n v="93559.4"/>
    <n v="4677.97"/>
    <x v="0"/>
    <n v="88881.43"/>
    <x v="1"/>
  </r>
  <r>
    <s v="EXP-003298"/>
    <s v="2024-05-06"/>
    <s v="BOQ-PKG-08-01308"/>
    <x v="8"/>
    <s v="INV-PKG-08-009-03298"/>
    <n v="120.04"/>
    <n v="190095.23"/>
    <n v="9504.76"/>
    <x v="0"/>
    <n v="180590.47"/>
    <x v="1"/>
  </r>
  <r>
    <s v="EXP-003858"/>
    <s v="2024-05-06"/>
    <s v="BOQ-PKG-08-01868"/>
    <x v="8"/>
    <s v="INV-PKG-08-009-03858"/>
    <n v="111.73"/>
    <n v="60858.28"/>
    <n v="3042.91"/>
    <x v="1"/>
    <n v="57815.37"/>
    <x v="1"/>
  </r>
  <r>
    <s v="EXP-004467"/>
    <s v="2024-05-06"/>
    <s v="BOQ-PKG-07-00487"/>
    <x v="3"/>
    <s v="INV-PKG-07-023-04467"/>
    <n v="272.82"/>
    <n v="204365.06"/>
    <n v="10218.25"/>
    <x v="2"/>
    <n v="194146.81"/>
    <x v="1"/>
  </r>
  <r>
    <s v="EXP-005574"/>
    <s v="2024-05-06"/>
    <s v="BOQ-PKG-04-01594"/>
    <x v="1"/>
    <s v="INV-PKG-04-010-05574"/>
    <n v="129.36000000000001"/>
    <n v="146990.68"/>
    <n v="7349.53"/>
    <x v="0"/>
    <n v="139641.15"/>
    <x v="1"/>
  </r>
  <r>
    <s v="EXP-005976"/>
    <s v="2024-05-06"/>
    <s v="BOQ-PKG-06-00006"/>
    <x v="4"/>
    <s v="INV-PKG-06-027-05976"/>
    <n v="317.62"/>
    <n v="91951.94"/>
    <n v="4597.6000000000004"/>
    <x v="0"/>
    <n v="87354.34"/>
    <x v="1"/>
  </r>
  <r>
    <s v="EXP-006980"/>
    <s v="2024-05-06"/>
    <s v="BOQ-PKG-10-01010"/>
    <x v="0"/>
    <s v="INV-PKG-10-016-06980"/>
    <n v="412.08"/>
    <n v="34251.15"/>
    <n v="1712.56"/>
    <x v="1"/>
    <n v="32538.59"/>
    <x v="1"/>
  </r>
  <r>
    <s v="EXP-000131"/>
    <s v="2024-05-07"/>
    <s v="BOQ-PKG-01-00131"/>
    <x v="7"/>
    <s v="INV-PKG-01-027-00131"/>
    <n v="143.87"/>
    <n v="178673.79"/>
    <n v="8933.69"/>
    <x v="0"/>
    <n v="169740.1"/>
    <x v="1"/>
  </r>
  <r>
    <s v="EXP-000152"/>
    <s v="2024-05-07"/>
    <s v="BOQ-PKG-02-00152"/>
    <x v="9"/>
    <s v="INV-PKG-02-013-00152"/>
    <n v="233.01"/>
    <n v="88195.47"/>
    <n v="4409.7700000000004"/>
    <x v="0"/>
    <n v="83785.7"/>
    <x v="1"/>
  </r>
  <r>
    <s v="EXP-000616"/>
    <s v="2024-05-07"/>
    <s v="BOQ-PKG-06-00616"/>
    <x v="4"/>
    <s v="INV-PKG-06-022-00616"/>
    <n v="362.18"/>
    <n v="72241.66"/>
    <n v="3612.08"/>
    <x v="1"/>
    <n v="68629.58"/>
    <x v="1"/>
  </r>
  <r>
    <s v="EXP-001487"/>
    <s v="2024-05-07"/>
    <s v="BOQ-PKG-07-01487"/>
    <x v="3"/>
    <s v="INV-PKG-07-018-01487"/>
    <n v="190.44"/>
    <n v="36343.86"/>
    <n v="1817.19"/>
    <x v="0"/>
    <n v="34526.67"/>
    <x v="1"/>
  </r>
  <r>
    <s v="EXP-002048"/>
    <s v="2024-05-07"/>
    <s v="BOQ-PKG-08-00058"/>
    <x v="8"/>
    <s v="INV-PKG-08-019-02048"/>
    <n v="40.799999999999997"/>
    <n v="52118.05"/>
    <n v="2605.9"/>
    <x v="0"/>
    <n v="49512.15"/>
    <x v="1"/>
  </r>
  <r>
    <s v="EXP-004193"/>
    <s v="2024-05-07"/>
    <s v="BOQ-PKG-03-00213"/>
    <x v="6"/>
    <s v="INV-PKG-03-029-04193"/>
    <n v="76.650000000000006"/>
    <n v="128025.05"/>
    <n v="6401.25"/>
    <x v="0"/>
    <n v="121623.8"/>
    <x v="1"/>
  </r>
  <r>
    <s v="EXP-004906"/>
    <s v="2024-05-07"/>
    <s v="BOQ-PKG-06-00926"/>
    <x v="4"/>
    <s v="INV-PKG-06-007-04906"/>
    <n v="95.2"/>
    <n v="53816.19"/>
    <n v="2690.81"/>
    <x v="2"/>
    <n v="51125.38"/>
    <x v="1"/>
  </r>
  <r>
    <s v="EXP-005042"/>
    <s v="2024-05-07"/>
    <s v="BOQ-PKG-02-01062"/>
    <x v="9"/>
    <s v="INV-PKG-02-003-05042"/>
    <n v="214.75"/>
    <n v="150394.41"/>
    <n v="7519.72"/>
    <x v="0"/>
    <n v="142874.69"/>
    <x v="1"/>
  </r>
  <r>
    <s v="EXP-005281"/>
    <s v="2024-05-07"/>
    <s v="BOQ-PKG-01-01301"/>
    <x v="7"/>
    <s v="INV-PKG-01-032-05281"/>
    <n v="78.38"/>
    <n v="197533.35"/>
    <n v="9876.67"/>
    <x v="0"/>
    <n v="187656.68"/>
    <x v="1"/>
  </r>
  <r>
    <s v="EXP-006466"/>
    <s v="2024-05-07"/>
    <s v="BOQ-PKG-06-00496"/>
    <x v="4"/>
    <s v="INV-PKG-06-027-06466"/>
    <n v="182.64"/>
    <n v="64314.47"/>
    <n v="3215.72"/>
    <x v="0"/>
    <n v="61098.75"/>
    <x v="1"/>
  </r>
  <r>
    <s v="EXP-000151"/>
    <s v="2024-05-08"/>
    <s v="BOQ-PKG-01-00151"/>
    <x v="7"/>
    <s v="INV-PKG-01-012-00151"/>
    <n v="35.08"/>
    <n v="164467.43"/>
    <n v="8223.3700000000008"/>
    <x v="0"/>
    <n v="156244.06"/>
    <x v="1"/>
  </r>
  <r>
    <s v="EXP-000457"/>
    <s v="2024-05-08"/>
    <s v="BOQ-PKG-07-00457"/>
    <x v="3"/>
    <s v="INV-PKG-07-003-00457"/>
    <n v="383.93"/>
    <n v="55156.67"/>
    <n v="2757.83"/>
    <x v="2"/>
    <n v="52398.84"/>
    <x v="1"/>
  </r>
  <r>
    <s v="EXP-000833"/>
    <s v="2024-05-08"/>
    <s v="BOQ-PKG-03-00833"/>
    <x v="6"/>
    <s v="INV-PKG-03-029-00833"/>
    <n v="318.07"/>
    <n v="142914.93"/>
    <n v="7145.75"/>
    <x v="1"/>
    <n v="135769.18"/>
    <x v="1"/>
  </r>
  <r>
    <s v="EXP-001576"/>
    <s v="2024-05-08"/>
    <s v="BOQ-PKG-06-01576"/>
    <x v="4"/>
    <s v="INV-PKG-06-002-01576"/>
    <n v="241.73"/>
    <n v="92628.56"/>
    <n v="4631.43"/>
    <x v="2"/>
    <n v="87997.13"/>
    <x v="1"/>
  </r>
  <r>
    <s v="EXP-002594"/>
    <s v="2024-05-08"/>
    <s v="BOQ-PKG-04-00604"/>
    <x v="1"/>
    <s v="INV-PKG-04-005-02594"/>
    <n v="392.29"/>
    <n v="192764.54"/>
    <n v="9638.23"/>
    <x v="0"/>
    <n v="183126.31"/>
    <x v="1"/>
  </r>
  <r>
    <s v="EXP-003328"/>
    <s v="2024-05-08"/>
    <s v="BOQ-PKG-08-01338"/>
    <x v="8"/>
    <s v="INV-PKG-08-004-03328"/>
    <n v="135.72"/>
    <n v="205592.19"/>
    <n v="10279.61"/>
    <x v="0"/>
    <n v="195312.58"/>
    <x v="1"/>
  </r>
  <r>
    <s v="EXP-004233"/>
    <s v="2024-05-08"/>
    <s v="BOQ-PKG-03-00253"/>
    <x v="6"/>
    <s v="INV-PKG-03-034-04233"/>
    <n v="279.57"/>
    <n v="139915.34"/>
    <n v="6995.77"/>
    <x v="0"/>
    <n v="132919.57"/>
    <x v="1"/>
  </r>
  <r>
    <s v="EXP-004353"/>
    <s v="2024-05-08"/>
    <s v="BOQ-PKG-03-00373"/>
    <x v="6"/>
    <s v="INV-PKG-03-014-04353"/>
    <n v="404.37"/>
    <n v="38312.160000000003"/>
    <n v="1915.61"/>
    <x v="0"/>
    <n v="36396.550000000003"/>
    <x v="1"/>
  </r>
  <r>
    <s v="EXP-006246"/>
    <s v="2024-05-08"/>
    <s v="BOQ-PKG-06-00276"/>
    <x v="4"/>
    <s v="INV-PKG-06-017-06246"/>
    <n v="296.18"/>
    <n v="117110.9"/>
    <n v="5855.54"/>
    <x v="0"/>
    <n v="111255.36"/>
    <x v="1"/>
  </r>
  <r>
    <s v="EXP-000792"/>
    <s v="2024-05-09"/>
    <s v="BOQ-PKG-02-00792"/>
    <x v="9"/>
    <s v="INV-PKG-02-023-00792"/>
    <n v="231.84"/>
    <n v="131745.29999999999"/>
    <n v="6587.26"/>
    <x v="0"/>
    <n v="125158.04"/>
    <x v="1"/>
  </r>
  <r>
    <s v="EXP-001307"/>
    <s v="2024-05-09"/>
    <s v="BOQ-PKG-07-01307"/>
    <x v="3"/>
    <s v="INV-PKG-07-013-01307"/>
    <n v="252.45"/>
    <n v="84605.47"/>
    <n v="4230.2700000000004"/>
    <x v="0"/>
    <n v="80375.199999999997"/>
    <x v="1"/>
  </r>
  <r>
    <s v="EXP-001549"/>
    <s v="2024-05-09"/>
    <s v="BOQ-PKG-09-01549"/>
    <x v="2"/>
    <s v="INV-PKG-09-010-01549"/>
    <n v="389.77"/>
    <n v="116725.64"/>
    <n v="5836.28"/>
    <x v="0"/>
    <n v="110889.36"/>
    <x v="1"/>
  </r>
  <r>
    <s v="EXP-001887"/>
    <s v="2024-05-09"/>
    <s v="BOQ-PKG-07-01887"/>
    <x v="3"/>
    <s v="INV-PKG-07-033-01887"/>
    <n v="100.67"/>
    <n v="30009.83"/>
    <n v="1500.49"/>
    <x v="1"/>
    <n v="28509.34"/>
    <x v="1"/>
  </r>
  <r>
    <s v="EXP-004562"/>
    <s v="2024-05-09"/>
    <s v="BOQ-PKG-02-00582"/>
    <x v="9"/>
    <s v="INV-PKG-02-013-04562"/>
    <n v="145.27000000000001"/>
    <n v="143514.20000000001"/>
    <n v="7175.71"/>
    <x v="0"/>
    <n v="136338.49"/>
    <x v="1"/>
  </r>
  <r>
    <s v="EXP-004948"/>
    <s v="2024-05-09"/>
    <s v="BOQ-PKG-08-00968"/>
    <x v="8"/>
    <s v="INV-PKG-08-014-04948"/>
    <n v="318.99"/>
    <n v="198097.75"/>
    <n v="9904.89"/>
    <x v="0"/>
    <n v="188192.86"/>
    <x v="1"/>
  </r>
  <r>
    <s v="EXP-002768"/>
    <s v="2024-05-10"/>
    <s v="BOQ-PKG-08-00778"/>
    <x v="8"/>
    <s v="INV-PKG-08-004-02768"/>
    <n v="214.86"/>
    <n v="144922.66"/>
    <n v="7246.13"/>
    <x v="0"/>
    <n v="137676.53"/>
    <x v="1"/>
  </r>
  <r>
    <s v="EXP-003827"/>
    <s v="2024-05-10"/>
    <s v="BOQ-PKG-07-01837"/>
    <x v="3"/>
    <s v="INV-PKG-07-013-03827"/>
    <n v="101.49"/>
    <n v="190602.37"/>
    <n v="9530.1200000000008"/>
    <x v="1"/>
    <n v="181072.25"/>
    <x v="1"/>
  </r>
  <r>
    <s v="EXP-005402"/>
    <s v="2024-05-10"/>
    <s v="BOQ-PKG-02-01422"/>
    <x v="9"/>
    <s v="INV-PKG-02-013-05402"/>
    <n v="80.510000000000005"/>
    <n v="85739.31"/>
    <n v="4286.97"/>
    <x v="1"/>
    <n v="81452.34"/>
    <x v="1"/>
  </r>
  <r>
    <s v="EXP-006544"/>
    <s v="2024-05-10"/>
    <s v="BOQ-PKG-04-00574"/>
    <x v="1"/>
    <s v="INV-PKG-04-035-06544"/>
    <n v="23.9"/>
    <n v="174383.7"/>
    <n v="8719.19"/>
    <x v="0"/>
    <n v="165664.51"/>
    <x v="1"/>
  </r>
  <r>
    <s v="EXP-000085"/>
    <s v="2024-05-11"/>
    <s v="BOQ-PKG-05-00085"/>
    <x v="5"/>
    <s v="INV-PKG-05-016-00085"/>
    <n v="235.76"/>
    <n v="69064.240000000005"/>
    <n v="3453.21"/>
    <x v="3"/>
    <n v="65611.03"/>
    <x v="1"/>
  </r>
  <r>
    <s v="EXP-000165"/>
    <s v="2024-05-11"/>
    <s v="BOQ-PKG-05-00165"/>
    <x v="5"/>
    <s v="INV-PKG-05-026-00165"/>
    <n v="36.39"/>
    <n v="189036.93"/>
    <n v="9451.85"/>
    <x v="2"/>
    <n v="179585.08"/>
    <x v="1"/>
  </r>
  <r>
    <s v="EXP-004949"/>
    <s v="2024-05-11"/>
    <s v="BOQ-PKG-09-00969"/>
    <x v="2"/>
    <s v="INV-PKG-09-015-04949"/>
    <n v="196.6"/>
    <n v="80110.5"/>
    <n v="4005.52"/>
    <x v="0"/>
    <n v="76104.98"/>
    <x v="1"/>
  </r>
  <r>
    <s v="EXP-005141"/>
    <s v="2024-05-11"/>
    <s v="BOQ-PKG-01-01161"/>
    <x v="7"/>
    <s v="INV-PKG-01-032-05141"/>
    <n v="117.04"/>
    <n v="129871.61"/>
    <n v="6493.58"/>
    <x v="0"/>
    <n v="123378.03"/>
    <x v="1"/>
  </r>
  <r>
    <s v="EXP-005699"/>
    <s v="2024-05-11"/>
    <s v="BOQ-PKG-09-01719"/>
    <x v="2"/>
    <s v="INV-PKG-09-030-05699"/>
    <n v="133"/>
    <n v="156735.45000000001"/>
    <n v="7836.77"/>
    <x v="2"/>
    <n v="148898.68"/>
    <x v="1"/>
  </r>
  <r>
    <s v="EXP-005843"/>
    <s v="2024-05-11"/>
    <s v="BOQ-PKG-03-01863"/>
    <x v="6"/>
    <s v="INV-PKG-03-034-05843"/>
    <n v="344.33"/>
    <n v="87461.83"/>
    <n v="4373.09"/>
    <x v="0"/>
    <n v="83088.740000000005"/>
    <x v="1"/>
  </r>
  <r>
    <s v="EXP-006271"/>
    <s v="2024-05-11"/>
    <s v="BOQ-PKG-01-00301"/>
    <x v="7"/>
    <s v="INV-PKG-01-007-06271"/>
    <n v="65.069999999999993"/>
    <n v="46151.25"/>
    <n v="2307.56"/>
    <x v="0"/>
    <n v="43843.69"/>
    <x v="1"/>
  </r>
  <r>
    <s v="EXP-000976"/>
    <s v="2024-05-12"/>
    <s v="BOQ-PKG-06-00976"/>
    <x v="4"/>
    <s v="INV-PKG-06-032-00976"/>
    <n v="100.35"/>
    <n v="36188.089999999997"/>
    <n v="1809.4"/>
    <x v="0"/>
    <n v="34378.69"/>
    <x v="1"/>
  </r>
  <r>
    <s v="EXP-003310"/>
    <s v="2024-05-12"/>
    <s v="BOQ-PKG-10-01320"/>
    <x v="0"/>
    <s v="INV-PKG-10-021-03310"/>
    <n v="439.7"/>
    <n v="215058.3"/>
    <n v="10752.92"/>
    <x v="0"/>
    <n v="204305.38"/>
    <x v="1"/>
  </r>
  <r>
    <s v="EXP-003457"/>
    <s v="2024-05-12"/>
    <s v="BOQ-PKG-07-01467"/>
    <x v="3"/>
    <s v="INV-PKG-07-028-03457"/>
    <n v="170.86"/>
    <n v="203794.28"/>
    <n v="10189.709999999999"/>
    <x v="0"/>
    <n v="193604.57"/>
    <x v="1"/>
  </r>
  <r>
    <s v="EXP-004744"/>
    <s v="2024-05-12"/>
    <s v="BOQ-PKG-04-00764"/>
    <x v="1"/>
    <s v="INV-PKG-04-020-04744"/>
    <n v="420.32"/>
    <n v="137784.53"/>
    <n v="6889.23"/>
    <x v="0"/>
    <n v="130895.3"/>
    <x v="1"/>
  </r>
  <r>
    <s v="EXP-005222"/>
    <s v="2024-05-12"/>
    <s v="BOQ-PKG-02-01242"/>
    <x v="9"/>
    <s v="INV-PKG-02-008-05222"/>
    <n v="337.35"/>
    <n v="139572.21"/>
    <n v="6978.61"/>
    <x v="0"/>
    <n v="132593.60000000001"/>
    <x v="1"/>
  </r>
  <r>
    <s v="EXP-005231"/>
    <s v="2024-05-12"/>
    <s v="BOQ-PKG-01-01251"/>
    <x v="7"/>
    <s v="INV-PKG-01-017-05231"/>
    <n v="25.01"/>
    <n v="196321.07"/>
    <n v="9816.0499999999993"/>
    <x v="1"/>
    <n v="186505.02"/>
    <x v="1"/>
  </r>
  <r>
    <s v="EXP-001036"/>
    <s v="2024-05-13"/>
    <s v="BOQ-PKG-06-01036"/>
    <x v="4"/>
    <s v="INV-PKG-06-022-01036"/>
    <n v="420.03"/>
    <n v="138599.34"/>
    <n v="6929.97"/>
    <x v="0"/>
    <n v="131669.37"/>
    <x v="1"/>
  </r>
  <r>
    <s v="EXP-001238"/>
    <s v="2024-05-13"/>
    <s v="BOQ-PKG-08-01238"/>
    <x v="8"/>
    <s v="INV-PKG-08-014-01238"/>
    <n v="191.21"/>
    <n v="88258.73"/>
    <n v="4412.9399999999996"/>
    <x v="0"/>
    <n v="83845.789999999994"/>
    <x v="1"/>
  </r>
  <r>
    <s v="EXP-004106"/>
    <s v="2024-05-13"/>
    <s v="BOQ-PKG-06-00126"/>
    <x v="4"/>
    <s v="INV-PKG-06-012-04106"/>
    <n v="47.98"/>
    <n v="178932.2"/>
    <n v="8946.61"/>
    <x v="0"/>
    <n v="169985.59"/>
    <x v="1"/>
  </r>
  <r>
    <s v="EXP-004200"/>
    <s v="2024-05-13"/>
    <s v="BOQ-PKG-10-00220"/>
    <x v="0"/>
    <s v="INV-PKG-10-001-04200"/>
    <n v="34.04"/>
    <n v="129082.21"/>
    <n v="6454.11"/>
    <x v="0"/>
    <n v="122628.1"/>
    <x v="1"/>
  </r>
  <r>
    <s v="EXP-004325"/>
    <s v="2024-05-13"/>
    <s v="BOQ-PKG-05-00345"/>
    <x v="5"/>
    <s v="INV-PKG-05-021-04325"/>
    <n v="276.02999999999997"/>
    <n v="134708.4"/>
    <n v="6735.42"/>
    <x v="2"/>
    <n v="127972.98"/>
    <x v="1"/>
  </r>
  <r>
    <s v="EXP-005939"/>
    <s v="2024-05-13"/>
    <s v="BOQ-PKG-09-01959"/>
    <x v="2"/>
    <s v="INV-PKG-09-025-05939"/>
    <n v="254.61"/>
    <n v="185540.21"/>
    <n v="9277.01"/>
    <x v="0"/>
    <n v="176263.2"/>
    <x v="1"/>
  </r>
  <r>
    <s v="EXP-006039"/>
    <s v="2024-05-13"/>
    <s v="BOQ-PKG-09-00069"/>
    <x v="2"/>
    <s v="INV-PKG-09-020-06039"/>
    <n v="200.51"/>
    <n v="55371.42"/>
    <n v="2768.57"/>
    <x v="0"/>
    <n v="52602.85"/>
    <x v="1"/>
  </r>
  <r>
    <s v="EXP-000598"/>
    <s v="2024-05-14"/>
    <s v="BOQ-PKG-08-00598"/>
    <x v="8"/>
    <s v="INV-PKG-08-004-00598"/>
    <n v="379.94"/>
    <n v="92712.2"/>
    <n v="4635.6099999999997"/>
    <x v="0"/>
    <n v="88076.59"/>
    <x v="1"/>
  </r>
  <r>
    <s v="EXP-000815"/>
    <s v="2024-05-14"/>
    <s v="BOQ-PKG-05-00815"/>
    <x v="5"/>
    <s v="INV-PKG-05-011-00815"/>
    <n v="83.17"/>
    <n v="206306.28"/>
    <n v="10315.31"/>
    <x v="2"/>
    <n v="195990.97"/>
    <x v="1"/>
  </r>
  <r>
    <s v="EXP-000960"/>
    <s v="2024-05-14"/>
    <s v="BOQ-PKG-10-00960"/>
    <x v="0"/>
    <s v="INV-PKG-10-016-00960"/>
    <n v="438.29"/>
    <n v="68432.679999999993"/>
    <n v="3421.63"/>
    <x v="0"/>
    <n v="65011.05"/>
    <x v="1"/>
  </r>
  <r>
    <s v="EXP-001273"/>
    <s v="2024-05-14"/>
    <s v="BOQ-PKG-03-01273"/>
    <x v="6"/>
    <s v="INV-PKG-03-014-01273"/>
    <n v="256.70999999999998"/>
    <n v="51271.66"/>
    <n v="2563.58"/>
    <x v="1"/>
    <n v="48708.08"/>
    <x v="1"/>
  </r>
  <r>
    <s v="EXP-001966"/>
    <s v="2024-05-14"/>
    <s v="BOQ-PKG-06-01966"/>
    <x v="4"/>
    <s v="INV-PKG-06-007-01966"/>
    <n v="181.19"/>
    <n v="73404.820000000007"/>
    <n v="3670.24"/>
    <x v="0"/>
    <n v="69734.58"/>
    <x v="1"/>
  </r>
  <r>
    <s v="EXP-002191"/>
    <s v="2024-05-14"/>
    <s v="BOQ-PKG-01-00201"/>
    <x v="7"/>
    <s v="INV-PKG-01-022-02191"/>
    <n v="228.63"/>
    <n v="127098.64"/>
    <n v="6354.93"/>
    <x v="0"/>
    <n v="120743.71"/>
    <x v="1"/>
  </r>
  <r>
    <s v="EXP-002738"/>
    <s v="2024-05-14"/>
    <s v="BOQ-PKG-08-00748"/>
    <x v="8"/>
    <s v="INV-PKG-08-009-02738"/>
    <n v="230.25"/>
    <n v="122877.75"/>
    <n v="6143.89"/>
    <x v="0"/>
    <n v="116733.86"/>
    <x v="1"/>
  </r>
  <r>
    <s v="EXP-003803"/>
    <s v="2024-05-14"/>
    <s v="BOQ-PKG-03-01813"/>
    <x v="6"/>
    <s v="INV-PKG-03-024-03803"/>
    <n v="303.97000000000003"/>
    <n v="23860.240000000002"/>
    <n v="1193.01"/>
    <x v="0"/>
    <n v="22667.23"/>
    <x v="1"/>
  </r>
  <r>
    <s v="EXP-000320"/>
    <s v="2024-05-15"/>
    <s v="BOQ-PKG-10-00320"/>
    <x v="0"/>
    <s v="INV-PKG-10-006-00320"/>
    <n v="294.33"/>
    <n v="214068.78"/>
    <n v="10703.44"/>
    <x v="0"/>
    <n v="203365.34"/>
    <x v="1"/>
  </r>
  <r>
    <s v="EXP-001973"/>
    <s v="2024-05-15"/>
    <s v="BOQ-PKG-03-01973"/>
    <x v="6"/>
    <s v="INV-PKG-03-014-01973"/>
    <n v="232.89"/>
    <n v="74023.34"/>
    <n v="3701.17"/>
    <x v="0"/>
    <n v="70322.17"/>
    <x v="1"/>
  </r>
  <r>
    <s v="EXP-002897"/>
    <s v="2024-05-15"/>
    <s v="BOQ-PKG-07-00907"/>
    <x v="3"/>
    <s v="INV-PKG-07-028-02897"/>
    <n v="363.55"/>
    <n v="135175.12"/>
    <n v="6758.76"/>
    <x v="0"/>
    <n v="128416.36"/>
    <x v="1"/>
  </r>
  <r>
    <s v="EXP-006247"/>
    <s v="2024-05-15"/>
    <s v="BOQ-PKG-07-00277"/>
    <x v="3"/>
    <s v="INV-PKG-07-018-06247"/>
    <n v="393.06"/>
    <n v="38453.57"/>
    <n v="1922.68"/>
    <x v="0"/>
    <n v="36530.89"/>
    <x v="1"/>
  </r>
  <r>
    <s v="EXP-006915"/>
    <s v="2024-05-15"/>
    <s v="BOQ-PKG-05-00945"/>
    <x v="5"/>
    <s v="INV-PKG-05-021-06915"/>
    <n v="32.299999999999997"/>
    <n v="80695.520000000004"/>
    <n v="4034.78"/>
    <x v="0"/>
    <n v="76660.740000000005"/>
    <x v="1"/>
  </r>
  <r>
    <s v="EXP-000665"/>
    <s v="2024-05-16"/>
    <s v="BOQ-PKG-05-00665"/>
    <x v="5"/>
    <s v="INV-PKG-05-001-00665"/>
    <n v="196.49"/>
    <n v="77513.210000000006"/>
    <n v="3875.66"/>
    <x v="0"/>
    <n v="73637.55"/>
    <x v="1"/>
  </r>
  <r>
    <s v="EXP-002075"/>
    <s v="2024-05-16"/>
    <s v="BOQ-PKG-05-00085"/>
    <x v="5"/>
    <s v="INV-PKG-05-011-02075"/>
    <n v="208.15"/>
    <n v="73800.14"/>
    <n v="3690.01"/>
    <x v="0"/>
    <n v="70110.13"/>
    <x v="1"/>
  </r>
  <r>
    <s v="EXP-004834"/>
    <s v="2024-05-16"/>
    <s v="BOQ-PKG-04-00854"/>
    <x v="1"/>
    <s v="INV-PKG-04-005-04834"/>
    <n v="412.32"/>
    <n v="128700.23"/>
    <n v="6435.01"/>
    <x v="3"/>
    <n v="122265.22"/>
    <x v="1"/>
  </r>
  <r>
    <s v="EXP-005688"/>
    <s v="2024-05-16"/>
    <s v="BOQ-PKG-08-01708"/>
    <x v="8"/>
    <s v="INV-PKG-08-019-05688"/>
    <n v="262.29000000000002"/>
    <n v="172348.59"/>
    <n v="8617.43"/>
    <x v="0"/>
    <n v="163731.16"/>
    <x v="1"/>
  </r>
  <r>
    <s v="EXP-006109"/>
    <s v="2024-05-16"/>
    <s v="BOQ-PKG-09-00139"/>
    <x v="2"/>
    <s v="INV-PKG-09-020-06109"/>
    <n v="381.32"/>
    <n v="159561.31"/>
    <n v="7978.07"/>
    <x v="1"/>
    <n v="151583.24"/>
    <x v="1"/>
  </r>
  <r>
    <s v="EXP-006347"/>
    <s v="2024-05-16"/>
    <s v="BOQ-PKG-07-00377"/>
    <x v="3"/>
    <s v="INV-PKG-07-013-06347"/>
    <n v="60.77"/>
    <n v="177424.71"/>
    <n v="8871.24"/>
    <x v="0"/>
    <n v="168553.47"/>
    <x v="1"/>
  </r>
  <r>
    <s v="EXP-000336"/>
    <s v="2024-05-17"/>
    <s v="BOQ-PKG-06-00336"/>
    <x v="4"/>
    <s v="INV-PKG-06-022-00336"/>
    <n v="305.91000000000003"/>
    <n v="190927.04"/>
    <n v="9546.35"/>
    <x v="0"/>
    <n v="181380.69"/>
    <x v="1"/>
  </r>
  <r>
    <s v="EXP-001578"/>
    <s v="2024-05-17"/>
    <s v="BOQ-PKG-08-01578"/>
    <x v="8"/>
    <s v="INV-PKG-08-004-01578"/>
    <n v="41.17"/>
    <n v="28110.21"/>
    <n v="1405.51"/>
    <x v="0"/>
    <n v="26704.7"/>
    <x v="1"/>
  </r>
  <r>
    <s v="EXP-002310"/>
    <s v="2024-05-17"/>
    <s v="BOQ-PKG-10-00320"/>
    <x v="0"/>
    <s v="INV-PKG-10-001-02310"/>
    <n v="359.92"/>
    <n v="156807.35"/>
    <n v="7840.37"/>
    <x v="0"/>
    <n v="148966.98000000001"/>
    <x v="1"/>
  </r>
  <r>
    <s v="EXP-003048"/>
    <s v="2024-05-17"/>
    <s v="BOQ-PKG-08-01058"/>
    <x v="8"/>
    <s v="INV-PKG-08-004-03048"/>
    <n v="392.86"/>
    <n v="91657.63"/>
    <n v="4582.88"/>
    <x v="0"/>
    <n v="87074.75"/>
    <x v="1"/>
  </r>
  <r>
    <s v="EXP-004581"/>
    <s v="2024-05-17"/>
    <s v="BOQ-PKG-01-00601"/>
    <x v="7"/>
    <s v="INV-PKG-01-032-04581"/>
    <n v="109.55"/>
    <n v="134240.87"/>
    <n v="6712.04"/>
    <x v="0"/>
    <n v="127528.83"/>
    <x v="1"/>
  </r>
  <r>
    <s v="EXP-006228"/>
    <s v="2024-05-17"/>
    <s v="BOQ-PKG-08-00258"/>
    <x v="8"/>
    <s v="INV-PKG-08-034-06228"/>
    <n v="278.5"/>
    <n v="66831.37"/>
    <n v="3341.57"/>
    <x v="0"/>
    <n v="63489.8"/>
    <x v="1"/>
  </r>
  <r>
    <s v="EXP-000504"/>
    <s v="2024-05-18"/>
    <s v="BOQ-PKG-04-00504"/>
    <x v="1"/>
    <s v="INV-PKG-04-015-00504"/>
    <n v="170.47"/>
    <n v="28135.16"/>
    <n v="1406.76"/>
    <x v="2"/>
    <n v="26728.400000000001"/>
    <x v="1"/>
  </r>
  <r>
    <s v="EXP-000568"/>
    <s v="2024-05-18"/>
    <s v="BOQ-PKG-08-00568"/>
    <x v="8"/>
    <s v="INV-PKG-08-009-00568"/>
    <n v="109.83"/>
    <n v="203624.57"/>
    <n v="10181.23"/>
    <x v="0"/>
    <n v="193443.34"/>
    <x v="1"/>
  </r>
  <r>
    <s v="EXP-000869"/>
    <s v="2024-05-18"/>
    <s v="BOQ-PKG-09-00869"/>
    <x v="2"/>
    <s v="INV-PKG-09-030-00869"/>
    <n v="314.82"/>
    <n v="62126.74"/>
    <n v="3106.34"/>
    <x v="0"/>
    <n v="59020.4"/>
    <x v="1"/>
  </r>
  <r>
    <s v="EXP-001974"/>
    <s v="2024-05-18"/>
    <s v="BOQ-PKG-04-01974"/>
    <x v="1"/>
    <s v="INV-PKG-04-015-01974"/>
    <n v="316.05"/>
    <n v="109389.43"/>
    <n v="5469.47"/>
    <x v="0"/>
    <n v="103919.96"/>
    <x v="1"/>
  </r>
  <r>
    <s v="EXP-002386"/>
    <s v="2024-05-18"/>
    <s v="BOQ-PKG-06-00396"/>
    <x v="4"/>
    <s v="INV-PKG-06-007-02386"/>
    <n v="420.61"/>
    <n v="49681.89"/>
    <n v="2484.09"/>
    <x v="0"/>
    <n v="47197.8"/>
    <x v="1"/>
  </r>
  <r>
    <s v="EXP-002572"/>
    <s v="2024-05-18"/>
    <s v="BOQ-PKG-02-00582"/>
    <x v="9"/>
    <s v="INV-PKG-02-018-02572"/>
    <n v="268.64999999999998"/>
    <n v="144037.96"/>
    <n v="7201.9"/>
    <x v="2"/>
    <n v="136836.06"/>
    <x v="1"/>
  </r>
  <r>
    <s v="EXP-003226"/>
    <s v="2024-05-18"/>
    <s v="BOQ-PKG-06-01236"/>
    <x v="4"/>
    <s v="INV-PKG-06-007-03226"/>
    <n v="397.64"/>
    <n v="180766.19"/>
    <n v="9038.31"/>
    <x v="0"/>
    <n v="171727.88"/>
    <x v="1"/>
  </r>
  <r>
    <s v="EXP-003240"/>
    <s v="2024-05-18"/>
    <s v="BOQ-PKG-10-01250"/>
    <x v="0"/>
    <s v="INV-PKG-10-021-03240"/>
    <n v="392.45"/>
    <n v="27851.45"/>
    <n v="1392.57"/>
    <x v="0"/>
    <n v="26458.880000000001"/>
    <x v="1"/>
  </r>
  <r>
    <s v="EXP-004386"/>
    <s v="2024-05-18"/>
    <s v="BOQ-PKG-06-00406"/>
    <x v="4"/>
    <s v="INV-PKG-06-012-04386"/>
    <n v="371.33"/>
    <n v="169305.82"/>
    <n v="8465.2900000000009"/>
    <x v="0"/>
    <n v="160840.53"/>
    <x v="1"/>
  </r>
  <r>
    <s v="EXP-005619"/>
    <s v="2024-05-18"/>
    <s v="BOQ-PKG-09-01639"/>
    <x v="2"/>
    <s v="INV-PKG-09-020-05619"/>
    <n v="110"/>
    <n v="128320"/>
    <n v="6416"/>
    <x v="0"/>
    <n v="121904"/>
    <x v="1"/>
  </r>
  <r>
    <s v="EXP-006123"/>
    <s v="2024-05-18"/>
    <s v="BOQ-PKG-03-00153"/>
    <x v="6"/>
    <s v="INV-PKG-03-034-06123"/>
    <n v="276.83"/>
    <n v="154841.97"/>
    <n v="7742.1"/>
    <x v="0"/>
    <n v="147099.87"/>
    <x v="1"/>
  </r>
  <r>
    <s v="EXP-006391"/>
    <s v="2024-05-18"/>
    <s v="BOQ-PKG-01-00421"/>
    <x v="7"/>
    <s v="INV-PKG-01-022-06391"/>
    <n v="24.29"/>
    <n v="144752.09"/>
    <n v="7237.6"/>
    <x v="0"/>
    <n v="137514.49"/>
    <x v="1"/>
  </r>
  <r>
    <s v="EXP-001545"/>
    <s v="2024-05-19"/>
    <s v="BOQ-PKG-05-01545"/>
    <x v="5"/>
    <s v="INV-PKG-05-006-01545"/>
    <n v="225.5"/>
    <n v="43314.33"/>
    <n v="2165.7199999999998"/>
    <x v="0"/>
    <n v="41148.61"/>
    <x v="1"/>
  </r>
  <r>
    <s v="EXP-002170"/>
    <s v="2024-05-19"/>
    <s v="BOQ-PKG-10-00180"/>
    <x v="0"/>
    <s v="INV-PKG-10-001-02170"/>
    <n v="230.92"/>
    <n v="154787.25"/>
    <n v="7739.36"/>
    <x v="2"/>
    <n v="147047.89000000001"/>
    <x v="1"/>
  </r>
  <r>
    <s v="EXP-004606"/>
    <s v="2024-05-19"/>
    <s v="BOQ-PKG-06-00626"/>
    <x v="4"/>
    <s v="INV-PKG-06-022-04606"/>
    <n v="406.5"/>
    <n v="169388.02"/>
    <n v="8469.4"/>
    <x v="0"/>
    <n v="160918.62"/>
    <x v="1"/>
  </r>
  <r>
    <s v="EXP-004836"/>
    <s v="2024-05-19"/>
    <s v="BOQ-PKG-06-00856"/>
    <x v="4"/>
    <s v="INV-PKG-06-007-04836"/>
    <n v="51.37"/>
    <n v="156091.99"/>
    <n v="7804.6"/>
    <x v="0"/>
    <n v="148287.39000000001"/>
    <x v="1"/>
  </r>
  <r>
    <s v="EXP-006580"/>
    <s v="2024-05-19"/>
    <s v="BOQ-PKG-10-00610"/>
    <x v="0"/>
    <s v="INV-PKG-10-001-06580"/>
    <n v="227.27"/>
    <n v="68206.28"/>
    <n v="3410.31"/>
    <x v="1"/>
    <n v="64795.97"/>
    <x v="1"/>
  </r>
  <r>
    <s v="EXP-006693"/>
    <s v="2024-05-19"/>
    <s v="BOQ-PKG-03-00723"/>
    <x v="6"/>
    <s v="INV-PKG-03-009-06693"/>
    <n v="92.7"/>
    <n v="51174.92"/>
    <n v="2558.75"/>
    <x v="0"/>
    <n v="48616.17"/>
    <x v="1"/>
  </r>
  <r>
    <s v="EXP-006765"/>
    <s v="2024-05-19"/>
    <s v="BOQ-PKG-05-00795"/>
    <x v="5"/>
    <s v="INV-PKG-05-011-06765"/>
    <n v="133.05000000000001"/>
    <n v="203591.54"/>
    <n v="10179.58"/>
    <x v="0"/>
    <n v="193411.96"/>
    <x v="1"/>
  </r>
  <r>
    <s v="EXP-000307"/>
    <s v="2024-05-20"/>
    <s v="BOQ-PKG-07-00307"/>
    <x v="3"/>
    <s v="INV-PKG-07-028-00307"/>
    <n v="417.85"/>
    <n v="188972.35"/>
    <n v="9448.6200000000008"/>
    <x v="0"/>
    <n v="179523.73"/>
    <x v="1"/>
  </r>
  <r>
    <s v="EXP-001476"/>
    <s v="2024-05-20"/>
    <s v="BOQ-PKG-06-01476"/>
    <x v="4"/>
    <s v="INV-PKG-06-007-01476"/>
    <n v="54.19"/>
    <n v="199961.52"/>
    <n v="9998.08"/>
    <x v="0"/>
    <n v="189963.44"/>
    <x v="1"/>
  </r>
  <r>
    <s v="EXP-003362"/>
    <s v="2024-05-20"/>
    <s v="BOQ-PKG-02-01372"/>
    <x v="9"/>
    <s v="INV-PKG-02-003-03362"/>
    <n v="228.42"/>
    <n v="165986.70000000001"/>
    <n v="8299.34"/>
    <x v="1"/>
    <n v="157687.35999999999"/>
    <x v="1"/>
  </r>
  <r>
    <s v="EXP-003419"/>
    <s v="2024-05-20"/>
    <s v="BOQ-PKG-09-01429"/>
    <x v="2"/>
    <s v="INV-PKG-09-025-03419"/>
    <n v="117.6"/>
    <n v="30738.6"/>
    <n v="1536.93"/>
    <x v="0"/>
    <n v="29201.67"/>
    <x v="1"/>
  </r>
  <r>
    <s v="EXP-004426"/>
    <s v="2024-05-20"/>
    <s v="BOQ-PKG-06-00446"/>
    <x v="4"/>
    <s v="INV-PKG-06-017-04426"/>
    <n v="7.38"/>
    <n v="76953.95"/>
    <n v="3847.7"/>
    <x v="0"/>
    <n v="73106.25"/>
    <x v="1"/>
  </r>
  <r>
    <s v="EXP-005288"/>
    <s v="2024-05-20"/>
    <s v="BOQ-PKG-08-01308"/>
    <x v="8"/>
    <s v="INV-PKG-08-004-05288"/>
    <n v="290.76"/>
    <n v="178108.57"/>
    <n v="8905.43"/>
    <x v="0"/>
    <n v="169203.14"/>
    <x v="1"/>
  </r>
  <r>
    <s v="EXP-006628"/>
    <s v="2024-05-20"/>
    <s v="BOQ-PKG-08-00658"/>
    <x v="8"/>
    <s v="INV-PKG-08-014-06628"/>
    <n v="386.39"/>
    <n v="44484.09"/>
    <n v="2224.1999999999998"/>
    <x v="0"/>
    <n v="42259.89"/>
    <x v="1"/>
  </r>
  <r>
    <s v="EXP-006861"/>
    <s v="2024-05-20"/>
    <s v="BOQ-PKG-01-00891"/>
    <x v="7"/>
    <s v="INV-PKG-01-002-06861"/>
    <n v="421.62"/>
    <n v="37855.019999999997"/>
    <n v="1892.75"/>
    <x v="2"/>
    <n v="35962.269999999997"/>
    <x v="1"/>
  </r>
  <r>
    <s v="EXP-000264"/>
    <s v="2024-05-21"/>
    <s v="BOQ-PKG-04-00264"/>
    <x v="1"/>
    <s v="INV-PKG-04-020-00264"/>
    <n v="213.14"/>
    <n v="136296.78"/>
    <n v="6814.84"/>
    <x v="0"/>
    <n v="129481.94"/>
    <x v="1"/>
  </r>
  <r>
    <s v="EXP-002148"/>
    <s v="2024-05-21"/>
    <s v="BOQ-PKG-08-00158"/>
    <x v="8"/>
    <s v="INV-PKG-08-014-02148"/>
    <n v="420.02"/>
    <n v="186318.96"/>
    <n v="9315.9500000000007"/>
    <x v="0"/>
    <n v="177003.01"/>
    <x v="1"/>
  </r>
  <r>
    <s v="EXP-004590"/>
    <s v="2024-05-21"/>
    <s v="BOQ-PKG-10-00610"/>
    <x v="0"/>
    <s v="INV-PKG-10-006-04590"/>
    <n v="176.49"/>
    <n v="56880.95"/>
    <n v="2844.05"/>
    <x v="0"/>
    <n v="54036.9"/>
    <x v="1"/>
  </r>
  <r>
    <s v="EXP-005464"/>
    <s v="2024-05-21"/>
    <s v="BOQ-PKG-04-01484"/>
    <x v="1"/>
    <s v="INV-PKG-04-005-05464"/>
    <n v="38.94"/>
    <n v="42442.92"/>
    <n v="2122.15"/>
    <x v="0"/>
    <n v="40320.769999999997"/>
    <x v="1"/>
  </r>
  <r>
    <s v="EXP-006058"/>
    <s v="2024-05-21"/>
    <s v="BOQ-PKG-08-00088"/>
    <x v="8"/>
    <s v="INV-PKG-08-004-06058"/>
    <n v="231.91"/>
    <n v="69772.78"/>
    <n v="3488.64"/>
    <x v="0"/>
    <n v="66284.14"/>
    <x v="1"/>
  </r>
  <r>
    <s v="EXP-006265"/>
    <s v="2024-05-21"/>
    <s v="BOQ-PKG-05-00295"/>
    <x v="5"/>
    <s v="INV-PKG-05-001-06265"/>
    <n v="349.87"/>
    <n v="122029.46"/>
    <n v="6101.47"/>
    <x v="0"/>
    <n v="115927.99"/>
    <x v="1"/>
  </r>
  <r>
    <s v="EXP-006276"/>
    <s v="2024-05-21"/>
    <s v="BOQ-PKG-06-00306"/>
    <x v="4"/>
    <s v="INV-PKG-06-012-06276"/>
    <n v="207.7"/>
    <n v="205048.25"/>
    <n v="10252.41"/>
    <x v="0"/>
    <n v="194795.84"/>
    <x v="1"/>
  </r>
  <r>
    <s v="EXP-006555"/>
    <s v="2024-05-21"/>
    <s v="BOQ-PKG-05-00585"/>
    <x v="5"/>
    <s v="INV-PKG-05-011-06555"/>
    <n v="163.47999999999999"/>
    <n v="84487.85"/>
    <n v="4224.3900000000003"/>
    <x v="0"/>
    <n v="80263.460000000006"/>
    <x v="1"/>
  </r>
  <r>
    <s v="EXP-003426"/>
    <s v="2024-05-22"/>
    <s v="BOQ-PKG-06-01436"/>
    <x v="4"/>
    <s v="INV-PKG-06-032-03426"/>
    <n v="300.32"/>
    <n v="118119.91"/>
    <n v="5906"/>
    <x v="0"/>
    <n v="112213.91"/>
    <x v="1"/>
  </r>
  <r>
    <s v="EXP-003469"/>
    <s v="2024-05-22"/>
    <s v="BOQ-PKG-09-01479"/>
    <x v="2"/>
    <s v="INV-PKG-09-005-03469"/>
    <n v="145.12"/>
    <n v="94211.94"/>
    <n v="4710.6000000000004"/>
    <x v="0"/>
    <n v="89501.34"/>
    <x v="1"/>
  </r>
  <r>
    <s v="EXP-005493"/>
    <s v="2024-05-22"/>
    <s v="BOQ-PKG-03-01513"/>
    <x v="6"/>
    <s v="INV-PKG-03-034-05493"/>
    <n v="262.95999999999998"/>
    <n v="158718.29"/>
    <n v="7935.91"/>
    <x v="0"/>
    <n v="150782.38"/>
    <x v="1"/>
  </r>
  <r>
    <s v="EXP-006561"/>
    <s v="2024-05-22"/>
    <s v="BOQ-PKG-01-00591"/>
    <x v="7"/>
    <s v="INV-PKG-01-017-06561"/>
    <n v="232.28"/>
    <n v="134704.84"/>
    <n v="6735.24"/>
    <x v="0"/>
    <n v="127969.60000000001"/>
    <x v="1"/>
  </r>
  <r>
    <s v="EXP-002650"/>
    <s v="2024-05-23"/>
    <s v="BOQ-PKG-10-00660"/>
    <x v="0"/>
    <s v="INV-PKG-10-026-02650"/>
    <n v="257.89999999999998"/>
    <n v="173303.43"/>
    <n v="8665.17"/>
    <x v="0"/>
    <n v="164638.26"/>
    <x v="1"/>
  </r>
  <r>
    <s v="EXP-003986"/>
    <s v="2024-05-23"/>
    <s v="BOQ-PKG-06-00006"/>
    <x v="4"/>
    <s v="INV-PKG-06-032-03986"/>
    <n v="239.01"/>
    <n v="121548.11"/>
    <n v="6077.41"/>
    <x v="2"/>
    <n v="115470.7"/>
    <x v="1"/>
  </r>
  <r>
    <s v="EXP-004410"/>
    <s v="2024-05-23"/>
    <s v="BOQ-PKG-10-00430"/>
    <x v="0"/>
    <s v="INV-PKG-10-001-04410"/>
    <n v="120.46"/>
    <n v="107632.14"/>
    <n v="5381.61"/>
    <x v="1"/>
    <n v="102250.53"/>
    <x v="1"/>
  </r>
  <r>
    <s v="EXP-005457"/>
    <s v="2024-05-23"/>
    <s v="BOQ-PKG-07-01477"/>
    <x v="3"/>
    <s v="INV-PKG-07-033-05457"/>
    <n v="301.27999999999997"/>
    <n v="155376.46"/>
    <n v="7768.82"/>
    <x v="0"/>
    <n v="147607.64000000001"/>
    <x v="1"/>
  </r>
  <r>
    <s v="EXP-005811"/>
    <s v="2024-05-23"/>
    <s v="BOQ-PKG-01-01831"/>
    <x v="7"/>
    <s v="INV-PKG-01-002-05811"/>
    <n v="325.72000000000003"/>
    <n v="155078.01"/>
    <n v="7753.9"/>
    <x v="1"/>
    <n v="147324.10999999999"/>
    <x v="1"/>
  </r>
  <r>
    <s v="EXP-002185"/>
    <s v="2024-05-24"/>
    <s v="BOQ-PKG-05-00195"/>
    <x v="5"/>
    <s v="INV-PKG-05-016-02185"/>
    <n v="76.430000000000007"/>
    <n v="37413.01"/>
    <n v="1870.65"/>
    <x v="0"/>
    <n v="35542.36"/>
    <x v="1"/>
  </r>
  <r>
    <s v="EXP-003014"/>
    <s v="2024-05-24"/>
    <s v="BOQ-PKG-04-01024"/>
    <x v="1"/>
    <s v="INV-PKG-04-005-03014"/>
    <n v="94.84"/>
    <n v="99431.62"/>
    <n v="4971.58"/>
    <x v="0"/>
    <n v="94460.04"/>
    <x v="1"/>
  </r>
  <r>
    <s v="EXP-004290"/>
    <s v="2024-05-24"/>
    <s v="BOQ-PKG-10-00310"/>
    <x v="0"/>
    <s v="INV-PKG-10-021-04290"/>
    <n v="22.77"/>
    <n v="33873.56"/>
    <n v="1693.68"/>
    <x v="0"/>
    <n v="32179.88"/>
    <x v="1"/>
  </r>
  <r>
    <s v="EXP-005494"/>
    <s v="2024-05-24"/>
    <s v="BOQ-PKG-04-01514"/>
    <x v="1"/>
    <s v="INV-PKG-04-035-05494"/>
    <n v="227.27"/>
    <n v="189726.28"/>
    <n v="9486.31"/>
    <x v="0"/>
    <n v="180239.97"/>
    <x v="1"/>
  </r>
  <r>
    <s v="EXP-006542"/>
    <s v="2024-05-24"/>
    <s v="BOQ-PKG-02-00572"/>
    <x v="9"/>
    <s v="INV-PKG-02-033-06542"/>
    <n v="263.31"/>
    <n v="156708.32"/>
    <n v="7835.42"/>
    <x v="2"/>
    <n v="148872.9"/>
    <x v="1"/>
  </r>
  <r>
    <s v="EXP-001022"/>
    <s v="2024-05-25"/>
    <s v="BOQ-PKG-02-01022"/>
    <x v="9"/>
    <s v="INV-PKG-02-008-01022"/>
    <n v="182.57"/>
    <n v="202457.34"/>
    <n v="10122.870000000001"/>
    <x v="0"/>
    <n v="192334.47"/>
    <x v="1"/>
  </r>
  <r>
    <s v="EXP-001151"/>
    <s v="2024-05-25"/>
    <s v="BOQ-PKG-01-01151"/>
    <x v="7"/>
    <s v="INV-PKG-01-032-01151"/>
    <n v="337.93"/>
    <n v="114101.71"/>
    <n v="5705.09"/>
    <x v="2"/>
    <n v="108396.62"/>
    <x v="1"/>
  </r>
  <r>
    <s v="EXP-002071"/>
    <s v="2024-05-25"/>
    <s v="BOQ-PKG-01-00081"/>
    <x v="7"/>
    <s v="INV-PKG-01-007-02071"/>
    <n v="63.87"/>
    <n v="44324.55"/>
    <n v="2216.23"/>
    <x v="0"/>
    <n v="42108.32"/>
    <x v="1"/>
  </r>
  <r>
    <s v="EXP-004748"/>
    <s v="2024-05-25"/>
    <s v="BOQ-PKG-08-00768"/>
    <x v="8"/>
    <s v="INV-PKG-08-024-04748"/>
    <n v="384.46"/>
    <n v="28165.16"/>
    <n v="1408.26"/>
    <x v="0"/>
    <n v="26756.9"/>
    <x v="1"/>
  </r>
  <r>
    <s v="EXP-005257"/>
    <s v="2024-05-25"/>
    <s v="BOQ-PKG-07-01277"/>
    <x v="3"/>
    <s v="INV-PKG-07-008-05257"/>
    <n v="203.57"/>
    <n v="145620.51"/>
    <n v="7281.03"/>
    <x v="0"/>
    <n v="138339.48000000001"/>
    <x v="1"/>
  </r>
  <r>
    <s v="EXP-000283"/>
    <s v="2024-05-26"/>
    <s v="BOQ-PKG-03-00283"/>
    <x v="6"/>
    <s v="INV-PKG-03-004-00283"/>
    <n v="258.3"/>
    <n v="187210.93"/>
    <n v="9360.5499999999993"/>
    <x v="0"/>
    <n v="177850.38"/>
    <x v="1"/>
  </r>
  <r>
    <s v="EXP-000750"/>
    <s v="2024-05-26"/>
    <s v="BOQ-PKG-10-00750"/>
    <x v="0"/>
    <s v="INV-PKG-10-016-00750"/>
    <n v="47.78"/>
    <n v="106716.54"/>
    <n v="5335.83"/>
    <x v="0"/>
    <n v="101380.71"/>
    <x v="1"/>
  </r>
  <r>
    <s v="EXP-001066"/>
    <s v="2024-05-26"/>
    <s v="BOQ-PKG-06-01066"/>
    <x v="4"/>
    <s v="INV-PKG-06-017-01066"/>
    <n v="117.32"/>
    <n v="156352.53"/>
    <n v="7817.63"/>
    <x v="0"/>
    <n v="148534.9"/>
    <x v="1"/>
  </r>
  <r>
    <s v="EXP-001338"/>
    <s v="2024-05-26"/>
    <s v="BOQ-PKG-08-01338"/>
    <x v="8"/>
    <s v="INV-PKG-08-009-01338"/>
    <n v="6.51"/>
    <n v="70853.75"/>
    <n v="3542.69"/>
    <x v="0"/>
    <n v="67311.06"/>
    <x v="1"/>
  </r>
  <r>
    <s v="EXP-001975"/>
    <s v="2024-05-26"/>
    <s v="BOQ-PKG-05-01975"/>
    <x v="5"/>
    <s v="INV-PKG-05-016-01975"/>
    <n v="264.62"/>
    <n v="201277.78"/>
    <n v="10063.89"/>
    <x v="0"/>
    <n v="191213.89"/>
    <x v="1"/>
  </r>
  <r>
    <s v="EXP-003317"/>
    <s v="2024-05-26"/>
    <s v="BOQ-PKG-07-01327"/>
    <x v="3"/>
    <s v="INV-PKG-07-028-03317"/>
    <n v="25.26"/>
    <n v="127888.88"/>
    <n v="6394.44"/>
    <x v="0"/>
    <n v="121494.44"/>
    <x v="1"/>
  </r>
  <r>
    <s v="EXP-004172"/>
    <s v="2024-05-26"/>
    <s v="BOQ-PKG-02-00192"/>
    <x v="9"/>
    <s v="INV-PKG-02-008-04172"/>
    <n v="297.69"/>
    <n v="167962.38"/>
    <n v="8398.1200000000008"/>
    <x v="1"/>
    <n v="159564.26"/>
    <x v="1"/>
  </r>
  <r>
    <s v="EXP-004350"/>
    <s v="2024-05-26"/>
    <s v="BOQ-PKG-10-00370"/>
    <x v="0"/>
    <s v="INV-PKG-10-011-04350"/>
    <n v="126.13"/>
    <n v="53646.75"/>
    <n v="2682.34"/>
    <x v="2"/>
    <n v="50964.41"/>
    <x v="1"/>
  </r>
  <r>
    <s v="EXP-006011"/>
    <s v="2024-05-26"/>
    <s v="BOQ-PKG-01-00041"/>
    <x v="7"/>
    <s v="INV-PKG-01-027-06011"/>
    <n v="182.55"/>
    <n v="73855.56"/>
    <n v="3692.78"/>
    <x v="0"/>
    <n v="70162.78"/>
    <x v="1"/>
  </r>
  <r>
    <s v="EXP-006345"/>
    <s v="2024-05-26"/>
    <s v="BOQ-PKG-05-00375"/>
    <x v="5"/>
    <s v="INV-PKG-05-011-06345"/>
    <n v="104.02"/>
    <n v="122047.21"/>
    <n v="6102.36"/>
    <x v="0"/>
    <n v="115944.85"/>
    <x v="1"/>
  </r>
  <r>
    <s v="EXP-000794"/>
    <s v="2024-05-27"/>
    <s v="BOQ-PKG-04-00794"/>
    <x v="1"/>
    <s v="INV-PKG-04-025-00794"/>
    <n v="283.10000000000002"/>
    <n v="165440.65"/>
    <n v="8272.0300000000007"/>
    <x v="0"/>
    <n v="157168.62"/>
    <x v="1"/>
  </r>
  <r>
    <s v="EXP-000984"/>
    <s v="2024-05-27"/>
    <s v="BOQ-PKG-04-00984"/>
    <x v="1"/>
    <s v="INV-PKG-04-005-00984"/>
    <n v="148.33000000000001"/>
    <n v="127574.44"/>
    <n v="6378.72"/>
    <x v="1"/>
    <n v="121195.72"/>
    <x v="1"/>
  </r>
  <r>
    <s v="EXP-002707"/>
    <s v="2024-05-27"/>
    <s v="BOQ-PKG-07-00717"/>
    <x v="3"/>
    <s v="INV-PKG-07-013-02707"/>
    <n v="183.36"/>
    <n v="38123.56"/>
    <n v="1906.18"/>
    <x v="0"/>
    <n v="36217.379999999997"/>
    <x v="1"/>
  </r>
  <r>
    <s v="EXP-002747"/>
    <s v="2024-05-27"/>
    <s v="BOQ-PKG-07-00757"/>
    <x v="3"/>
    <s v="INV-PKG-07-018-02747"/>
    <n v="331.85"/>
    <n v="185965.93"/>
    <n v="9298.2999999999993"/>
    <x v="0"/>
    <n v="176667.63"/>
    <x v="1"/>
  </r>
  <r>
    <s v="EXP-004825"/>
    <s v="2024-05-27"/>
    <s v="BOQ-PKG-05-00845"/>
    <x v="5"/>
    <s v="INV-PKG-05-031-04825"/>
    <n v="243.01"/>
    <n v="97964.65"/>
    <n v="4898.2299999999996"/>
    <x v="0"/>
    <n v="93066.42"/>
    <x v="1"/>
  </r>
  <r>
    <s v="EXP-006757"/>
    <s v="2024-05-27"/>
    <s v="BOQ-PKG-07-00787"/>
    <x v="3"/>
    <s v="INV-PKG-07-003-06757"/>
    <n v="85.63"/>
    <n v="177484.4"/>
    <n v="8874.2199999999993"/>
    <x v="0"/>
    <n v="168610.18"/>
    <x v="1"/>
  </r>
  <r>
    <s v="EXP-006974"/>
    <s v="2024-05-27"/>
    <s v="BOQ-PKG-04-01004"/>
    <x v="1"/>
    <s v="INV-PKG-04-010-06974"/>
    <n v="161.91"/>
    <n v="33179.279999999999"/>
    <n v="1658.96"/>
    <x v="0"/>
    <n v="31520.32"/>
    <x v="1"/>
  </r>
  <r>
    <s v="EXP-006994"/>
    <s v="2024-05-27"/>
    <s v="BOQ-PKG-04-01024"/>
    <x v="1"/>
    <s v="INV-PKG-04-030-06994"/>
    <n v="30.24"/>
    <n v="121894.28"/>
    <n v="6094.71"/>
    <x v="0"/>
    <n v="115799.57"/>
    <x v="1"/>
  </r>
  <r>
    <s v="EXP-000896"/>
    <s v="2024-05-28"/>
    <s v="BOQ-PKG-06-00896"/>
    <x v="4"/>
    <s v="INV-PKG-06-022-00896"/>
    <n v="291.06"/>
    <n v="98666.45"/>
    <n v="4933.32"/>
    <x v="0"/>
    <n v="93733.13"/>
    <x v="1"/>
  </r>
  <r>
    <s v="EXP-001447"/>
    <s v="2024-05-28"/>
    <s v="BOQ-PKG-07-01447"/>
    <x v="3"/>
    <s v="INV-PKG-07-013-01447"/>
    <n v="321.12"/>
    <n v="142114.43"/>
    <n v="7105.72"/>
    <x v="2"/>
    <n v="135008.71"/>
    <x v="1"/>
  </r>
  <r>
    <s v="EXP-001601"/>
    <s v="2024-05-28"/>
    <s v="BOQ-PKG-01-01601"/>
    <x v="7"/>
    <s v="INV-PKG-01-027-01601"/>
    <n v="6.67"/>
    <n v="119503.95"/>
    <n v="5975.2"/>
    <x v="0"/>
    <n v="113528.75"/>
    <x v="1"/>
  </r>
  <r>
    <s v="EXP-003933"/>
    <s v="2024-05-28"/>
    <s v="BOQ-PKG-03-01943"/>
    <x v="6"/>
    <s v="INV-PKG-03-014-03933"/>
    <n v="206.56"/>
    <n v="27910.77"/>
    <n v="1395.54"/>
    <x v="3"/>
    <n v="26515.23"/>
    <x v="1"/>
  </r>
  <r>
    <s v="EXP-003956"/>
    <s v="2024-05-28"/>
    <s v="BOQ-PKG-06-01966"/>
    <x v="4"/>
    <s v="INV-PKG-06-002-03956"/>
    <n v="142.49"/>
    <n v="31591.19"/>
    <n v="1579.56"/>
    <x v="0"/>
    <n v="30011.63"/>
    <x v="1"/>
  </r>
  <r>
    <s v="EXP-005450"/>
    <s v="2024-05-28"/>
    <s v="BOQ-PKG-10-01470"/>
    <x v="0"/>
    <s v="INV-PKG-10-026-05450"/>
    <n v="162.49"/>
    <n v="86777.08"/>
    <n v="4338.8500000000004"/>
    <x v="0"/>
    <n v="82438.23"/>
    <x v="1"/>
  </r>
  <r>
    <s v="EXP-006143"/>
    <s v="2024-05-28"/>
    <s v="BOQ-PKG-03-00173"/>
    <x v="6"/>
    <s v="INV-PKG-03-019-06143"/>
    <n v="149.11000000000001"/>
    <n v="83835.3"/>
    <n v="4191.7700000000004"/>
    <x v="2"/>
    <n v="79643.53"/>
    <x v="1"/>
  </r>
  <r>
    <s v="EXP-000463"/>
    <s v="2024-05-29"/>
    <s v="BOQ-PKG-03-00463"/>
    <x v="6"/>
    <s v="INV-PKG-03-009-00463"/>
    <n v="178.3"/>
    <n v="198784.97"/>
    <n v="9939.25"/>
    <x v="1"/>
    <n v="188845.72"/>
    <x v="1"/>
  </r>
  <r>
    <s v="EXP-000961"/>
    <s v="2024-05-29"/>
    <s v="BOQ-PKG-01-00961"/>
    <x v="7"/>
    <s v="INV-PKG-01-017-00961"/>
    <n v="386.76"/>
    <n v="82621.11"/>
    <n v="4131.0600000000004"/>
    <x v="0"/>
    <n v="78490.05"/>
    <x v="1"/>
  </r>
  <r>
    <s v="EXP-002894"/>
    <s v="2024-05-29"/>
    <s v="BOQ-PKG-04-00904"/>
    <x v="1"/>
    <s v="INV-PKG-04-025-02894"/>
    <n v="151.41"/>
    <n v="103902.9"/>
    <n v="5195.1499999999996"/>
    <x v="0"/>
    <n v="98707.75"/>
    <x v="1"/>
  </r>
  <r>
    <s v="EXP-004144"/>
    <s v="2024-05-29"/>
    <s v="BOQ-PKG-04-00164"/>
    <x v="1"/>
    <s v="INV-PKG-04-015-04144"/>
    <n v="302.13"/>
    <n v="148442.31"/>
    <n v="7422.12"/>
    <x v="0"/>
    <n v="141020.19"/>
    <x v="1"/>
  </r>
  <r>
    <s v="EXP-004731"/>
    <s v="2024-05-29"/>
    <s v="BOQ-PKG-01-00751"/>
    <x v="7"/>
    <s v="INV-PKG-01-007-04731"/>
    <n v="61.79"/>
    <n v="201039.48"/>
    <n v="10051.969999999999"/>
    <x v="0"/>
    <n v="190987.51"/>
    <x v="1"/>
  </r>
  <r>
    <s v="EXP-005502"/>
    <s v="2024-05-29"/>
    <s v="BOQ-PKG-02-01522"/>
    <x v="9"/>
    <s v="INV-PKG-02-008-05502"/>
    <n v="236.27"/>
    <n v="73891.17"/>
    <n v="3694.56"/>
    <x v="0"/>
    <n v="70196.61"/>
    <x v="1"/>
  </r>
  <r>
    <s v="EXP-005539"/>
    <s v="2024-05-29"/>
    <s v="BOQ-PKG-09-01559"/>
    <x v="2"/>
    <s v="INV-PKG-09-010-05539"/>
    <n v="388.69"/>
    <n v="112405.98"/>
    <n v="5620.3"/>
    <x v="3"/>
    <n v="106785.68"/>
    <x v="1"/>
  </r>
  <r>
    <s v="EXP-003614"/>
    <s v="2024-05-30"/>
    <s v="BOQ-PKG-04-01624"/>
    <x v="1"/>
    <s v="INV-PKG-04-010-03614"/>
    <n v="77.349999999999994"/>
    <n v="56003.98"/>
    <n v="2800.2"/>
    <x v="0"/>
    <n v="53203.78"/>
    <x v="1"/>
  </r>
  <r>
    <s v="EXP-004232"/>
    <s v="2024-05-30"/>
    <s v="BOQ-PKG-02-00252"/>
    <x v="9"/>
    <s v="INV-PKG-02-033-04232"/>
    <n v="211.69"/>
    <n v="199352.71"/>
    <n v="9967.64"/>
    <x v="1"/>
    <n v="189385.07"/>
    <x v="1"/>
  </r>
  <r>
    <s v="EXP-004672"/>
    <s v="2024-05-30"/>
    <s v="BOQ-PKG-02-00692"/>
    <x v="9"/>
    <s v="INV-PKG-02-018-04672"/>
    <n v="327.36"/>
    <n v="31737.759999999998"/>
    <n v="1586.89"/>
    <x v="2"/>
    <n v="30150.87"/>
    <x v="1"/>
  </r>
  <r>
    <s v="EXP-005963"/>
    <s v="2024-05-30"/>
    <s v="BOQ-PKG-03-01983"/>
    <x v="6"/>
    <s v="INV-PKG-03-014-05963"/>
    <n v="224.47"/>
    <n v="37355.5"/>
    <n v="1867.78"/>
    <x v="0"/>
    <n v="35487.72"/>
    <x v="1"/>
  </r>
  <r>
    <s v="EXP-006301"/>
    <s v="2024-05-30"/>
    <s v="BOQ-PKG-01-00331"/>
    <x v="7"/>
    <s v="INV-PKG-01-002-06301"/>
    <n v="126.2"/>
    <n v="137514.31"/>
    <n v="6875.72"/>
    <x v="0"/>
    <n v="130638.59"/>
    <x v="1"/>
  </r>
  <r>
    <s v="EXP-006891"/>
    <s v="2024-05-30"/>
    <s v="BOQ-PKG-01-00921"/>
    <x v="7"/>
    <s v="INV-PKG-01-032-06891"/>
    <n v="270.01"/>
    <n v="143793.48000000001"/>
    <n v="7189.67"/>
    <x v="0"/>
    <n v="136603.81"/>
    <x v="1"/>
  </r>
  <r>
    <s v="EXP-001919"/>
    <s v="2024-05-31"/>
    <s v="BOQ-PKG-09-01919"/>
    <x v="2"/>
    <s v="INV-PKG-09-030-01919"/>
    <n v="18.25"/>
    <n v="198653.52"/>
    <n v="9932.68"/>
    <x v="0"/>
    <n v="188720.84"/>
    <x v="1"/>
  </r>
  <r>
    <s v="EXP-003359"/>
    <s v="2024-05-31"/>
    <s v="BOQ-PKG-09-01369"/>
    <x v="2"/>
    <s v="INV-PKG-09-035-03359"/>
    <n v="50.93"/>
    <n v="134821.91"/>
    <n v="6741.1"/>
    <x v="2"/>
    <n v="128080.81"/>
    <x v="1"/>
  </r>
  <r>
    <s v="EXP-003818"/>
    <s v="2024-05-31"/>
    <s v="BOQ-PKG-08-01828"/>
    <x v="8"/>
    <s v="INV-PKG-08-004-03818"/>
    <n v="248.09"/>
    <n v="36537.83"/>
    <n v="1826.89"/>
    <x v="0"/>
    <n v="34710.94"/>
    <x v="1"/>
  </r>
  <r>
    <s v="EXP-005855"/>
    <s v="2024-05-31"/>
    <s v="BOQ-PKG-05-01875"/>
    <x v="5"/>
    <s v="INV-PKG-05-011-05855"/>
    <n v="119.24"/>
    <n v="72290.820000000007"/>
    <n v="3614.54"/>
    <x v="0"/>
    <n v="68676.28"/>
    <x v="1"/>
  </r>
  <r>
    <s v="EXP-006604"/>
    <s v="2024-05-31"/>
    <s v="BOQ-PKG-04-00634"/>
    <x v="1"/>
    <s v="INV-PKG-04-025-06604"/>
    <n v="51.36"/>
    <n v="83138.559999999998"/>
    <n v="4156.93"/>
    <x v="0"/>
    <n v="78981.63"/>
    <x v="1"/>
  </r>
  <r>
    <s v="EXP-001013"/>
    <s v="2024-06-01"/>
    <s v="BOQ-PKG-03-01013"/>
    <x v="6"/>
    <s v="INV-PKG-03-034-01013"/>
    <n v="145.75"/>
    <n v="202254.9"/>
    <n v="10112.75"/>
    <x v="0"/>
    <n v="192142.15"/>
    <x v="1"/>
  </r>
  <r>
    <s v="EXP-002531"/>
    <s v="2024-06-01"/>
    <s v="BOQ-PKG-01-00541"/>
    <x v="7"/>
    <s v="INV-PKG-01-012-02531"/>
    <n v="274.73"/>
    <n v="111625.47"/>
    <n v="5581.27"/>
    <x v="0"/>
    <n v="106044.2"/>
    <x v="1"/>
  </r>
  <r>
    <s v="EXP-002697"/>
    <s v="2024-06-01"/>
    <s v="BOQ-PKG-07-00707"/>
    <x v="3"/>
    <s v="INV-PKG-07-003-02697"/>
    <n v="107.35"/>
    <n v="134621.35999999999"/>
    <n v="6731.07"/>
    <x v="0"/>
    <n v="127890.29"/>
    <x v="1"/>
  </r>
  <r>
    <s v="EXP-003847"/>
    <s v="2024-06-01"/>
    <s v="BOQ-PKG-07-01857"/>
    <x v="3"/>
    <s v="INV-PKG-07-033-03847"/>
    <n v="119.72"/>
    <n v="131480.44"/>
    <n v="6574.02"/>
    <x v="0"/>
    <n v="124906.42"/>
    <x v="1"/>
  </r>
  <r>
    <s v="EXP-006116"/>
    <s v="2024-06-01"/>
    <s v="BOQ-PKG-06-00146"/>
    <x v="4"/>
    <s v="INV-PKG-06-027-06116"/>
    <n v="151.47"/>
    <n v="94858.72"/>
    <n v="4742.9399999999996"/>
    <x v="1"/>
    <n v="90115.78"/>
    <x v="1"/>
  </r>
  <r>
    <s v="EXP-006139"/>
    <s v="2024-06-01"/>
    <s v="BOQ-PKG-09-00169"/>
    <x v="2"/>
    <s v="INV-PKG-09-015-06139"/>
    <n v="31.59"/>
    <n v="118918.6"/>
    <n v="5945.93"/>
    <x v="2"/>
    <n v="112972.67"/>
    <x v="1"/>
  </r>
  <r>
    <s v="EXP-006633"/>
    <s v="2024-06-01"/>
    <s v="BOQ-PKG-03-00663"/>
    <x v="6"/>
    <s v="INV-PKG-03-019-06633"/>
    <n v="278.25"/>
    <n v="115065.05"/>
    <n v="5753.25"/>
    <x v="0"/>
    <n v="109311.8"/>
    <x v="1"/>
  </r>
  <r>
    <s v="EXP-006824"/>
    <s v="2024-06-01"/>
    <s v="BOQ-PKG-04-00854"/>
    <x v="1"/>
    <s v="INV-PKG-04-035-06824"/>
    <n v="251.31"/>
    <n v="211083.15"/>
    <n v="10554.16"/>
    <x v="2"/>
    <n v="200528.99"/>
    <x v="1"/>
  </r>
  <r>
    <s v="EXP-000395"/>
    <s v="2024-06-02"/>
    <s v="BOQ-PKG-05-00395"/>
    <x v="5"/>
    <s v="INV-PKG-05-011-00395"/>
    <n v="76.05"/>
    <n v="173017.7"/>
    <n v="8650.8799999999992"/>
    <x v="0"/>
    <n v="164366.82"/>
    <x v="1"/>
  </r>
  <r>
    <s v="EXP-001485"/>
    <s v="2024-06-02"/>
    <s v="BOQ-PKG-05-01485"/>
    <x v="5"/>
    <s v="INV-PKG-05-016-01485"/>
    <n v="206.39"/>
    <n v="187304.64"/>
    <n v="9365.23"/>
    <x v="2"/>
    <n v="177939.41"/>
    <x v="1"/>
  </r>
  <r>
    <s v="EXP-001769"/>
    <s v="2024-06-02"/>
    <s v="BOQ-PKG-09-01769"/>
    <x v="2"/>
    <s v="INV-PKG-09-020-01769"/>
    <n v="250.21"/>
    <n v="51390.19"/>
    <n v="2569.5100000000002"/>
    <x v="1"/>
    <n v="48820.68"/>
    <x v="1"/>
  </r>
  <r>
    <s v="EXP-002564"/>
    <s v="2024-06-02"/>
    <s v="BOQ-PKG-04-00574"/>
    <x v="1"/>
    <s v="INV-PKG-04-010-02564"/>
    <n v="68.819999999999993"/>
    <n v="53290.6"/>
    <n v="2664.53"/>
    <x v="1"/>
    <n v="50626.07"/>
    <x v="1"/>
  </r>
  <r>
    <s v="EXP-003887"/>
    <s v="2024-06-02"/>
    <s v="BOQ-PKG-07-01897"/>
    <x v="3"/>
    <s v="INV-PKG-07-003-03887"/>
    <n v="157.16"/>
    <n v="199941.51"/>
    <n v="9997.08"/>
    <x v="0"/>
    <n v="189944.43"/>
    <x v="1"/>
  </r>
  <r>
    <s v="EXP-004330"/>
    <s v="2024-06-02"/>
    <s v="BOQ-PKG-10-00350"/>
    <x v="0"/>
    <s v="INV-PKG-10-026-04330"/>
    <n v="357.39"/>
    <n v="113278.79"/>
    <n v="5663.94"/>
    <x v="0"/>
    <n v="107614.85"/>
    <x v="1"/>
  </r>
  <r>
    <s v="EXP-005044"/>
    <s v="2024-06-02"/>
    <s v="BOQ-PKG-04-01064"/>
    <x v="1"/>
    <s v="INV-PKG-04-005-05044"/>
    <n v="393.69"/>
    <n v="62519.73"/>
    <n v="3125.99"/>
    <x v="0"/>
    <n v="59393.74"/>
    <x v="1"/>
  </r>
  <r>
    <s v="EXP-005091"/>
    <s v="2024-06-02"/>
    <s v="BOQ-PKG-01-01111"/>
    <x v="7"/>
    <s v="INV-PKG-01-017-05091"/>
    <n v="439.53"/>
    <n v="66235.02"/>
    <n v="3311.75"/>
    <x v="0"/>
    <n v="62923.27"/>
    <x v="1"/>
  </r>
  <r>
    <s v="EXP-005228"/>
    <s v="2024-06-02"/>
    <s v="BOQ-PKG-08-01248"/>
    <x v="8"/>
    <s v="INV-PKG-08-014-05228"/>
    <n v="92.08"/>
    <n v="94286.84"/>
    <n v="4714.34"/>
    <x v="0"/>
    <n v="89572.5"/>
    <x v="1"/>
  </r>
  <r>
    <s v="EXP-006666"/>
    <s v="2024-06-02"/>
    <s v="BOQ-PKG-06-00696"/>
    <x v="4"/>
    <s v="INV-PKG-06-017-06666"/>
    <n v="181.14"/>
    <n v="95557.23"/>
    <n v="4777.8599999999997"/>
    <x v="0"/>
    <n v="90779.37"/>
    <x v="1"/>
  </r>
  <r>
    <s v="EXP-001926"/>
    <s v="2024-06-03"/>
    <s v="BOQ-PKG-06-01926"/>
    <x v="4"/>
    <s v="INV-PKG-06-002-01926"/>
    <n v="173.28"/>
    <n v="148373.66"/>
    <n v="7418.68"/>
    <x v="0"/>
    <n v="140954.98000000001"/>
    <x v="1"/>
  </r>
  <r>
    <s v="EXP-002069"/>
    <s v="2024-06-03"/>
    <s v="BOQ-PKG-09-00079"/>
    <x v="2"/>
    <s v="INV-PKG-09-005-02069"/>
    <n v="14.85"/>
    <n v="142167.13"/>
    <n v="7108.36"/>
    <x v="3"/>
    <n v="135058.76999999999"/>
    <x v="1"/>
  </r>
  <r>
    <s v="EXP-002815"/>
    <s v="2024-06-03"/>
    <s v="BOQ-PKG-05-00825"/>
    <x v="5"/>
    <s v="INV-PKG-05-016-02815"/>
    <n v="365.3"/>
    <n v="180545.1"/>
    <n v="9027.26"/>
    <x v="0"/>
    <n v="171517.84"/>
    <x v="1"/>
  </r>
  <r>
    <s v="EXP-003688"/>
    <s v="2024-06-03"/>
    <s v="BOQ-PKG-08-01698"/>
    <x v="8"/>
    <s v="INV-PKG-08-014-03688"/>
    <n v="447.14"/>
    <n v="144993.81"/>
    <n v="7249.69"/>
    <x v="0"/>
    <n v="137744.12"/>
    <x v="1"/>
  </r>
  <r>
    <s v="EXP-004299"/>
    <s v="2024-06-03"/>
    <s v="BOQ-PKG-09-00319"/>
    <x v="2"/>
    <s v="INV-PKG-09-030-04299"/>
    <n v="238.85"/>
    <n v="181438.05"/>
    <n v="9071.9"/>
    <x v="0"/>
    <n v="172366.15"/>
    <x v="1"/>
  </r>
  <r>
    <s v="EXP-004838"/>
    <s v="2024-06-03"/>
    <s v="BOQ-PKG-08-00858"/>
    <x v="8"/>
    <s v="INV-PKG-08-009-04838"/>
    <n v="279.44"/>
    <n v="207657.4"/>
    <n v="10382.870000000001"/>
    <x v="0"/>
    <n v="197274.53"/>
    <x v="1"/>
  </r>
  <r>
    <s v="EXP-000842"/>
    <s v="2024-06-04"/>
    <s v="BOQ-PKG-02-00842"/>
    <x v="9"/>
    <s v="INV-PKG-02-003-00842"/>
    <n v="112.24"/>
    <n v="199037.66"/>
    <n v="9951.8799999999992"/>
    <x v="0"/>
    <n v="189085.78"/>
    <x v="1"/>
  </r>
  <r>
    <s v="EXP-002118"/>
    <s v="2024-06-04"/>
    <s v="BOQ-PKG-08-00128"/>
    <x v="8"/>
    <s v="INV-PKG-08-019-02118"/>
    <n v="443.34"/>
    <n v="194015.58"/>
    <n v="9700.7800000000007"/>
    <x v="0"/>
    <n v="184314.8"/>
    <x v="1"/>
  </r>
  <r>
    <s v="EXP-003015"/>
    <s v="2024-06-04"/>
    <s v="BOQ-PKG-05-01025"/>
    <x v="5"/>
    <s v="INV-PKG-05-006-03015"/>
    <n v="6.95"/>
    <n v="212217.19"/>
    <n v="10610.86"/>
    <x v="0"/>
    <n v="201606.33"/>
    <x v="1"/>
  </r>
  <r>
    <s v="EXP-003476"/>
    <s v="2024-06-04"/>
    <s v="BOQ-PKG-06-01486"/>
    <x v="4"/>
    <s v="INV-PKG-06-012-03476"/>
    <n v="332.84"/>
    <n v="96427.47"/>
    <n v="4821.37"/>
    <x v="1"/>
    <n v="91606.1"/>
    <x v="1"/>
  </r>
  <r>
    <s v="EXP-004712"/>
    <s v="2024-06-04"/>
    <s v="BOQ-PKG-02-00732"/>
    <x v="9"/>
    <s v="INV-PKG-02-023-04712"/>
    <n v="421.58"/>
    <n v="88535.66"/>
    <n v="4426.78"/>
    <x v="0"/>
    <n v="84108.88"/>
    <x v="1"/>
  </r>
  <r>
    <s v="EXP-004999"/>
    <s v="2024-06-04"/>
    <s v="BOQ-PKG-09-01019"/>
    <x v="2"/>
    <s v="INV-PKG-09-030-04999"/>
    <n v="344.98"/>
    <n v="145632.56"/>
    <n v="7281.63"/>
    <x v="0"/>
    <n v="138350.93"/>
    <x v="1"/>
  </r>
  <r>
    <s v="EXP-005306"/>
    <s v="2024-06-04"/>
    <s v="BOQ-PKG-06-01326"/>
    <x v="4"/>
    <s v="INV-PKG-06-022-05306"/>
    <n v="38.97"/>
    <n v="82273.759999999995"/>
    <n v="4113.6899999999996"/>
    <x v="0"/>
    <n v="78160.070000000007"/>
    <x v="1"/>
  </r>
  <r>
    <s v="EXP-005387"/>
    <s v="2024-06-04"/>
    <s v="BOQ-PKG-07-01407"/>
    <x v="3"/>
    <s v="INV-PKG-07-033-05387"/>
    <n v="299.75"/>
    <n v="140868.01"/>
    <n v="7043.4"/>
    <x v="0"/>
    <n v="133824.60999999999"/>
    <x v="1"/>
  </r>
  <r>
    <s v="EXP-006029"/>
    <s v="2024-06-04"/>
    <s v="BOQ-PKG-09-00059"/>
    <x v="2"/>
    <s v="INV-PKG-09-010-06029"/>
    <n v="310.5"/>
    <n v="80379.850000000006"/>
    <n v="4018.99"/>
    <x v="0"/>
    <n v="76360.86"/>
    <x v="1"/>
  </r>
  <r>
    <s v="EXP-006101"/>
    <s v="2024-06-04"/>
    <s v="BOQ-PKG-01-00131"/>
    <x v="7"/>
    <s v="INV-PKG-01-012-06101"/>
    <n v="103.88"/>
    <n v="190643.26"/>
    <n v="9532.16"/>
    <x v="0"/>
    <n v="181111.1"/>
    <x v="1"/>
  </r>
  <r>
    <s v="EXP-006688"/>
    <s v="2024-06-04"/>
    <s v="BOQ-PKG-08-00718"/>
    <x v="8"/>
    <s v="INV-PKG-08-004-06688"/>
    <n v="410.22"/>
    <n v="172253.74"/>
    <n v="8612.69"/>
    <x v="0"/>
    <n v="163641.04999999999"/>
    <x v="1"/>
  </r>
  <r>
    <s v="EXP-000783"/>
    <s v="2024-06-05"/>
    <s v="BOQ-PKG-03-00783"/>
    <x v="6"/>
    <s v="INV-PKG-03-014-00783"/>
    <n v="229.09"/>
    <n v="172819.12"/>
    <n v="8640.9599999999991"/>
    <x v="0"/>
    <n v="164178.16"/>
    <x v="1"/>
  </r>
  <r>
    <s v="EXP-001459"/>
    <s v="2024-06-05"/>
    <s v="BOQ-PKG-09-01459"/>
    <x v="2"/>
    <s v="INV-PKG-09-025-01459"/>
    <n v="45.04"/>
    <n v="125221.69"/>
    <n v="6261.08"/>
    <x v="0"/>
    <n v="118960.61"/>
    <x v="1"/>
  </r>
  <r>
    <s v="EXP-001696"/>
    <s v="2024-06-05"/>
    <s v="BOQ-PKG-06-01696"/>
    <x v="4"/>
    <s v="INV-PKG-06-017-01696"/>
    <n v="105.72"/>
    <n v="110771.45"/>
    <n v="5538.57"/>
    <x v="0"/>
    <n v="105232.88"/>
    <x v="1"/>
  </r>
  <r>
    <s v="EXP-002283"/>
    <s v="2024-06-05"/>
    <s v="BOQ-PKG-03-00293"/>
    <x v="6"/>
    <s v="INV-PKG-03-009-02283"/>
    <n v="372.56"/>
    <n v="80220.649999999994"/>
    <n v="4011.03"/>
    <x v="1"/>
    <n v="76209.62"/>
    <x v="1"/>
  </r>
  <r>
    <s v="EXP-002919"/>
    <s v="2024-06-05"/>
    <s v="BOQ-PKG-09-00929"/>
    <x v="2"/>
    <s v="INV-PKG-09-015-02919"/>
    <n v="151.71"/>
    <n v="50373.47"/>
    <n v="2518.67"/>
    <x v="0"/>
    <n v="47854.8"/>
    <x v="1"/>
  </r>
  <r>
    <s v="EXP-001757"/>
    <s v="2024-06-06"/>
    <s v="BOQ-PKG-07-01757"/>
    <x v="3"/>
    <s v="INV-PKG-07-008-01757"/>
    <n v="281.14999999999998"/>
    <n v="103240.43"/>
    <n v="5162.0200000000004"/>
    <x v="2"/>
    <n v="98078.41"/>
    <x v="1"/>
  </r>
  <r>
    <s v="EXP-001993"/>
    <s v="2024-06-06"/>
    <s v="BOQ-PKG-03-00003"/>
    <x v="6"/>
    <s v="INV-PKG-03-034-01993"/>
    <n v="129.08000000000001"/>
    <n v="40456.26"/>
    <n v="2022.81"/>
    <x v="0"/>
    <n v="38433.449999999997"/>
    <x v="1"/>
  </r>
  <r>
    <s v="EXP-002112"/>
    <s v="2024-06-06"/>
    <s v="BOQ-PKG-02-00122"/>
    <x v="9"/>
    <s v="INV-PKG-02-013-02112"/>
    <n v="277.13"/>
    <n v="70624.160000000003"/>
    <n v="3531.21"/>
    <x v="0"/>
    <n v="67092.95"/>
    <x v="1"/>
  </r>
  <r>
    <s v="EXP-003064"/>
    <s v="2024-06-06"/>
    <s v="BOQ-PKG-04-01074"/>
    <x v="1"/>
    <s v="INV-PKG-04-020-03064"/>
    <n v="226.49"/>
    <n v="130566.93"/>
    <n v="6528.35"/>
    <x v="2"/>
    <n v="124038.58"/>
    <x v="1"/>
  </r>
  <r>
    <s v="EXP-003340"/>
    <s v="2024-06-06"/>
    <s v="BOQ-PKG-10-01350"/>
    <x v="0"/>
    <s v="INV-PKG-10-016-03340"/>
    <n v="168.37"/>
    <n v="46906.33"/>
    <n v="2345.3200000000002"/>
    <x v="0"/>
    <n v="44561.01"/>
    <x v="1"/>
  </r>
  <r>
    <s v="EXP-003404"/>
    <s v="2024-06-06"/>
    <s v="BOQ-PKG-04-01414"/>
    <x v="1"/>
    <s v="INV-PKG-04-010-03404"/>
    <n v="371.49"/>
    <n v="82205.25"/>
    <n v="4110.26"/>
    <x v="0"/>
    <n v="78094.990000000005"/>
    <x v="1"/>
  </r>
  <r>
    <s v="EXP-003428"/>
    <s v="2024-06-06"/>
    <s v="BOQ-PKG-08-01438"/>
    <x v="8"/>
    <s v="INV-PKG-08-034-03428"/>
    <n v="193.19"/>
    <n v="170775.41"/>
    <n v="8538.77"/>
    <x v="0"/>
    <n v="162236.64000000001"/>
    <x v="1"/>
  </r>
  <r>
    <s v="EXP-003589"/>
    <s v="2024-06-06"/>
    <s v="BOQ-PKG-09-01599"/>
    <x v="2"/>
    <s v="INV-PKG-09-020-03589"/>
    <n v="363.83"/>
    <n v="106299.22"/>
    <n v="5314.96"/>
    <x v="0"/>
    <n v="100984.26"/>
    <x v="1"/>
  </r>
  <r>
    <s v="EXP-001210"/>
    <s v="2024-06-07"/>
    <s v="BOQ-PKG-10-01210"/>
    <x v="0"/>
    <s v="INV-PKG-10-021-01210"/>
    <n v="410.94"/>
    <n v="192931.74"/>
    <n v="9646.59"/>
    <x v="0"/>
    <n v="183285.15"/>
    <x v="1"/>
  </r>
  <r>
    <s v="EXP-001520"/>
    <s v="2024-06-07"/>
    <s v="BOQ-PKG-10-01520"/>
    <x v="0"/>
    <s v="INV-PKG-10-016-01520"/>
    <n v="292.99"/>
    <n v="197982.5"/>
    <n v="9899.1200000000008"/>
    <x v="2"/>
    <n v="188083.38"/>
    <x v="1"/>
  </r>
  <r>
    <s v="EXP-002451"/>
    <s v="2024-06-07"/>
    <s v="BOQ-PKG-01-00461"/>
    <x v="7"/>
    <s v="INV-PKG-01-002-02451"/>
    <n v="21.97"/>
    <n v="155551"/>
    <n v="7777.55"/>
    <x v="0"/>
    <n v="147773.45000000001"/>
    <x v="1"/>
  </r>
  <r>
    <s v="EXP-003484"/>
    <s v="2024-06-07"/>
    <s v="BOQ-PKG-04-01494"/>
    <x v="1"/>
    <s v="INV-PKG-04-020-03484"/>
    <n v="285.52999999999997"/>
    <n v="27345.62"/>
    <n v="1367.28"/>
    <x v="2"/>
    <n v="25978.34"/>
    <x v="1"/>
  </r>
  <r>
    <s v="EXP-003685"/>
    <s v="2024-06-07"/>
    <s v="BOQ-PKG-05-01695"/>
    <x v="5"/>
    <s v="INV-PKG-05-011-03685"/>
    <n v="25.81"/>
    <n v="121825.11"/>
    <n v="6091.26"/>
    <x v="0"/>
    <n v="115733.85"/>
    <x v="1"/>
  </r>
  <r>
    <s v="EXP-004378"/>
    <s v="2024-06-07"/>
    <s v="BOQ-PKG-08-00398"/>
    <x v="8"/>
    <s v="INV-PKG-08-004-04378"/>
    <n v="85.02"/>
    <n v="174927.35"/>
    <n v="8746.3700000000008"/>
    <x v="1"/>
    <n v="166180.98000000001"/>
    <x v="1"/>
  </r>
  <r>
    <s v="EXP-004991"/>
    <s v="2024-06-07"/>
    <s v="BOQ-PKG-01-01011"/>
    <x v="7"/>
    <s v="INV-PKG-01-022-04991"/>
    <n v="191.72"/>
    <n v="133233.01"/>
    <n v="6661.65"/>
    <x v="0"/>
    <n v="126571.36"/>
    <x v="1"/>
  </r>
  <r>
    <s v="EXP-005518"/>
    <s v="2024-06-07"/>
    <s v="BOQ-PKG-08-01538"/>
    <x v="8"/>
    <s v="INV-PKG-08-024-05518"/>
    <n v="115.92"/>
    <n v="150905.74"/>
    <n v="7545.29"/>
    <x v="0"/>
    <n v="143360.45000000001"/>
    <x v="1"/>
  </r>
  <r>
    <s v="EXP-005758"/>
    <s v="2024-06-07"/>
    <s v="BOQ-PKG-08-01778"/>
    <x v="8"/>
    <s v="INV-PKG-08-019-05758"/>
    <n v="440.76"/>
    <n v="198105.38"/>
    <n v="9905.27"/>
    <x v="2"/>
    <n v="188200.11"/>
    <x v="1"/>
  </r>
  <r>
    <s v="EXP-005825"/>
    <s v="2024-06-07"/>
    <s v="BOQ-PKG-05-01845"/>
    <x v="5"/>
    <s v="INV-PKG-05-016-05825"/>
    <n v="147.56"/>
    <n v="143973.01999999999"/>
    <n v="7198.65"/>
    <x v="0"/>
    <n v="136774.37"/>
    <x v="1"/>
  </r>
  <r>
    <s v="EXP-000202"/>
    <s v="2024-06-08"/>
    <s v="BOQ-PKG-02-00202"/>
    <x v="9"/>
    <s v="INV-PKG-02-028-00202"/>
    <n v="329.01"/>
    <n v="138475.60999999999"/>
    <n v="6923.78"/>
    <x v="2"/>
    <n v="131551.82999999999"/>
    <x v="1"/>
  </r>
  <r>
    <s v="EXP-001286"/>
    <s v="2024-06-08"/>
    <s v="BOQ-PKG-06-01286"/>
    <x v="4"/>
    <s v="INV-PKG-06-027-01286"/>
    <n v="124.83"/>
    <n v="135366.21"/>
    <n v="6768.31"/>
    <x v="0"/>
    <n v="128597.9"/>
    <x v="1"/>
  </r>
  <r>
    <s v="EXP-001291"/>
    <s v="2024-06-08"/>
    <s v="BOQ-PKG-01-01291"/>
    <x v="7"/>
    <s v="INV-PKG-01-032-01291"/>
    <n v="41.9"/>
    <n v="143448.97"/>
    <n v="7172.45"/>
    <x v="1"/>
    <n v="136276.51999999999"/>
    <x v="1"/>
  </r>
  <r>
    <s v="EXP-001384"/>
    <s v="2024-06-08"/>
    <s v="BOQ-PKG-04-01384"/>
    <x v="1"/>
    <s v="INV-PKG-04-020-01384"/>
    <n v="34.450000000000003"/>
    <n v="62382.81"/>
    <n v="3119.14"/>
    <x v="0"/>
    <n v="59263.67"/>
    <x v="1"/>
  </r>
  <r>
    <s v="EXP-001678"/>
    <s v="2024-06-08"/>
    <s v="BOQ-PKG-08-01678"/>
    <x v="8"/>
    <s v="INV-PKG-08-034-01678"/>
    <n v="374.61"/>
    <n v="88759.19"/>
    <n v="4437.96"/>
    <x v="2"/>
    <n v="84321.23"/>
    <x v="1"/>
  </r>
  <r>
    <s v="EXP-003029"/>
    <s v="2024-06-08"/>
    <s v="BOQ-PKG-09-01039"/>
    <x v="2"/>
    <s v="INV-PKG-09-020-03029"/>
    <n v="19.57"/>
    <n v="72651.42"/>
    <n v="3632.57"/>
    <x v="2"/>
    <n v="69018.850000000006"/>
    <x v="1"/>
  </r>
  <r>
    <s v="EXP-005323"/>
    <s v="2024-06-08"/>
    <s v="BOQ-PKG-03-01343"/>
    <x v="6"/>
    <s v="INV-PKG-03-004-05323"/>
    <n v="109.01"/>
    <n v="75387.88"/>
    <n v="3769.39"/>
    <x v="2"/>
    <n v="71618.490000000005"/>
    <x v="1"/>
  </r>
  <r>
    <s v="EXP-005469"/>
    <s v="2024-06-08"/>
    <s v="BOQ-PKG-09-01489"/>
    <x v="2"/>
    <s v="INV-PKG-09-010-05469"/>
    <n v="70.62"/>
    <n v="99731.81"/>
    <n v="4986.59"/>
    <x v="2"/>
    <n v="94745.22"/>
    <x v="1"/>
  </r>
  <r>
    <s v="EXP-005600"/>
    <s v="2024-06-08"/>
    <s v="BOQ-PKG-10-01620"/>
    <x v="0"/>
    <s v="INV-PKG-10-001-05600"/>
    <n v="215.12"/>
    <n v="41888.53"/>
    <n v="2094.4299999999998"/>
    <x v="2"/>
    <n v="39794.1"/>
    <x v="1"/>
  </r>
  <r>
    <s v="EXP-006010"/>
    <s v="2024-06-08"/>
    <s v="BOQ-PKG-10-00040"/>
    <x v="0"/>
    <s v="INV-PKG-10-026-06010"/>
    <n v="86.09"/>
    <n v="191083.82"/>
    <n v="9554.19"/>
    <x v="1"/>
    <n v="181529.63"/>
    <x v="1"/>
  </r>
  <r>
    <s v="EXP-000800"/>
    <s v="2024-06-09"/>
    <s v="BOQ-PKG-10-00800"/>
    <x v="0"/>
    <s v="INV-PKG-10-031-00800"/>
    <n v="415.17"/>
    <n v="168367.71"/>
    <n v="8418.39"/>
    <x v="0"/>
    <n v="159949.32"/>
    <x v="1"/>
  </r>
  <r>
    <s v="EXP-001921"/>
    <s v="2024-06-09"/>
    <s v="BOQ-PKG-01-01921"/>
    <x v="7"/>
    <s v="INV-PKG-01-032-01921"/>
    <n v="64.290000000000006"/>
    <n v="63373.14"/>
    <n v="3168.66"/>
    <x v="0"/>
    <n v="60204.480000000003"/>
    <x v="1"/>
  </r>
  <r>
    <s v="EXP-003441"/>
    <s v="2024-06-09"/>
    <s v="BOQ-PKG-01-01451"/>
    <x v="7"/>
    <s v="INV-PKG-01-012-03441"/>
    <n v="378.76"/>
    <n v="35267.199999999997"/>
    <n v="1763.36"/>
    <x v="0"/>
    <n v="33503.839999999997"/>
    <x v="1"/>
  </r>
  <r>
    <s v="EXP-004942"/>
    <s v="2024-06-09"/>
    <s v="BOQ-PKG-02-00962"/>
    <x v="9"/>
    <s v="INV-PKG-02-008-04942"/>
    <n v="227.32"/>
    <n v="170767.53"/>
    <n v="8538.3799999999992"/>
    <x v="0"/>
    <n v="162229.15"/>
    <x v="1"/>
  </r>
  <r>
    <s v="EXP-005558"/>
    <s v="2024-06-09"/>
    <s v="BOQ-PKG-08-01578"/>
    <x v="8"/>
    <s v="INV-PKG-08-029-05558"/>
    <n v="276.57"/>
    <n v="29325.51"/>
    <n v="1466.28"/>
    <x v="2"/>
    <n v="27859.23"/>
    <x v="1"/>
  </r>
  <r>
    <s v="EXP-005891"/>
    <s v="2024-06-09"/>
    <s v="BOQ-PKG-01-01911"/>
    <x v="7"/>
    <s v="INV-PKG-01-012-05891"/>
    <n v="389.85"/>
    <n v="204155.23"/>
    <n v="10207.76"/>
    <x v="0"/>
    <n v="193947.47"/>
    <x v="1"/>
  </r>
  <r>
    <s v="EXP-000437"/>
    <s v="2024-06-10"/>
    <s v="BOQ-PKG-07-00437"/>
    <x v="3"/>
    <s v="INV-PKG-07-018-00437"/>
    <n v="139.02000000000001"/>
    <n v="69720.210000000006"/>
    <n v="3486.01"/>
    <x v="0"/>
    <n v="66234.2"/>
    <x v="1"/>
  </r>
  <r>
    <s v="EXP-001899"/>
    <s v="2024-06-10"/>
    <s v="BOQ-PKG-09-01899"/>
    <x v="2"/>
    <s v="INV-PKG-09-010-01899"/>
    <n v="270.19"/>
    <n v="69796.89"/>
    <n v="3489.84"/>
    <x v="0"/>
    <n v="66307.05"/>
    <x v="1"/>
  </r>
  <r>
    <s v="EXP-002065"/>
    <s v="2024-06-10"/>
    <s v="BOQ-PKG-05-00075"/>
    <x v="5"/>
    <s v="INV-PKG-05-001-02065"/>
    <n v="294.16000000000003"/>
    <n v="38652.39"/>
    <n v="1932.62"/>
    <x v="0"/>
    <n v="36719.769999999997"/>
    <x v="1"/>
  </r>
  <r>
    <s v="EXP-002859"/>
    <s v="2024-06-10"/>
    <s v="BOQ-PKG-09-00869"/>
    <x v="2"/>
    <s v="INV-PKG-09-025-02859"/>
    <n v="189.4"/>
    <n v="144526.69"/>
    <n v="7226.33"/>
    <x v="0"/>
    <n v="137300.35999999999"/>
    <x v="1"/>
  </r>
  <r>
    <s v="EXP-003183"/>
    <s v="2024-06-10"/>
    <s v="BOQ-PKG-03-01193"/>
    <x v="6"/>
    <s v="INV-PKG-03-034-03183"/>
    <n v="11.77"/>
    <n v="148004.60999999999"/>
    <n v="7400.23"/>
    <x v="0"/>
    <n v="140604.38"/>
    <x v="1"/>
  </r>
  <r>
    <s v="EXP-004594"/>
    <s v="2024-06-10"/>
    <s v="BOQ-PKG-04-00614"/>
    <x v="1"/>
    <s v="INV-PKG-04-010-04594"/>
    <n v="282.27999999999997"/>
    <n v="36963.33"/>
    <n v="1848.17"/>
    <x v="0"/>
    <n v="35115.160000000003"/>
    <x v="1"/>
  </r>
  <r>
    <s v="EXP-006296"/>
    <s v="2024-06-10"/>
    <s v="BOQ-PKG-06-00326"/>
    <x v="4"/>
    <s v="INV-PKG-06-032-06296"/>
    <n v="282.44"/>
    <n v="131701.97"/>
    <n v="6585.1"/>
    <x v="0"/>
    <n v="125116.87"/>
    <x v="1"/>
  </r>
  <r>
    <s v="EXP-006951"/>
    <s v="2024-06-10"/>
    <s v="BOQ-PKG-01-00981"/>
    <x v="7"/>
    <s v="INV-PKG-01-022-06951"/>
    <n v="248.99"/>
    <n v="207997.48"/>
    <n v="10399.870000000001"/>
    <x v="0"/>
    <n v="197597.61"/>
    <x v="1"/>
  </r>
  <r>
    <s v="EXP-000303"/>
    <s v="2024-06-11"/>
    <s v="BOQ-PKG-03-00303"/>
    <x v="6"/>
    <s v="INV-PKG-03-024-00303"/>
    <n v="339.55"/>
    <n v="127745.12"/>
    <n v="6387.26"/>
    <x v="0"/>
    <n v="121357.86"/>
    <x v="1"/>
  </r>
  <r>
    <s v="EXP-000444"/>
    <s v="2024-06-11"/>
    <s v="BOQ-PKG-04-00444"/>
    <x v="1"/>
    <s v="INV-PKG-04-025-00444"/>
    <n v="113.33"/>
    <n v="177060.05"/>
    <n v="8853"/>
    <x v="0"/>
    <n v="168207.05"/>
    <x v="1"/>
  </r>
  <r>
    <s v="EXP-000572"/>
    <s v="2024-06-11"/>
    <s v="BOQ-PKG-02-00572"/>
    <x v="9"/>
    <s v="INV-PKG-02-013-00572"/>
    <n v="168.15"/>
    <n v="135812.51"/>
    <n v="6790.63"/>
    <x v="3"/>
    <n v="129021.88"/>
    <x v="1"/>
  </r>
  <r>
    <s v="EXP-000879"/>
    <s v="2024-06-11"/>
    <s v="BOQ-PKG-09-00879"/>
    <x v="2"/>
    <s v="INV-PKG-09-005-00879"/>
    <n v="199.48"/>
    <n v="99912.01"/>
    <n v="4995.6000000000004"/>
    <x v="0"/>
    <n v="94916.41"/>
    <x v="1"/>
  </r>
  <r>
    <s v="EXP-002125"/>
    <s v="2024-06-11"/>
    <s v="BOQ-PKG-05-00135"/>
    <x v="5"/>
    <s v="INV-PKG-05-026-02125"/>
    <n v="117.83"/>
    <n v="39832.76"/>
    <n v="1991.64"/>
    <x v="2"/>
    <n v="37841.120000000003"/>
    <x v="1"/>
  </r>
  <r>
    <s v="EXP-003264"/>
    <s v="2024-06-11"/>
    <s v="BOQ-PKG-04-01274"/>
    <x v="1"/>
    <s v="INV-PKG-04-010-03264"/>
    <n v="320.39"/>
    <n v="128103.55"/>
    <n v="6405.18"/>
    <x v="0"/>
    <n v="121698.37"/>
    <x v="1"/>
  </r>
  <r>
    <s v="EXP-004214"/>
    <s v="2024-06-11"/>
    <s v="BOQ-PKG-04-00234"/>
    <x v="1"/>
    <s v="INV-PKG-04-015-04214"/>
    <n v="29.37"/>
    <n v="97521.5"/>
    <n v="4876.08"/>
    <x v="0"/>
    <n v="92645.42"/>
    <x v="1"/>
  </r>
  <r>
    <s v="EXP-005368"/>
    <s v="2024-06-11"/>
    <s v="BOQ-PKG-08-01388"/>
    <x v="8"/>
    <s v="INV-PKG-08-014-05368"/>
    <n v="325.68"/>
    <n v="161601.85999999999"/>
    <n v="8080.09"/>
    <x v="0"/>
    <n v="153521.76999999999"/>
    <x v="1"/>
  </r>
  <r>
    <s v="EXP-000490"/>
    <s v="2024-06-12"/>
    <s v="BOQ-PKG-10-00490"/>
    <x v="0"/>
    <s v="INV-PKG-10-001-00490"/>
    <n v="426.67"/>
    <n v="164084.62"/>
    <n v="8204.23"/>
    <x v="0"/>
    <n v="155880.39000000001"/>
    <x v="1"/>
  </r>
  <r>
    <s v="EXP-001087"/>
    <s v="2024-06-12"/>
    <s v="BOQ-PKG-07-01087"/>
    <x v="3"/>
    <s v="INV-PKG-07-003-01087"/>
    <n v="303.58"/>
    <n v="159680.66"/>
    <n v="7984.03"/>
    <x v="0"/>
    <n v="151696.63"/>
    <x v="1"/>
  </r>
  <r>
    <s v="EXP-002538"/>
    <s v="2024-06-12"/>
    <s v="BOQ-PKG-08-00548"/>
    <x v="8"/>
    <s v="INV-PKG-08-019-02538"/>
    <n v="284.29000000000002"/>
    <n v="195421.29"/>
    <n v="9771.06"/>
    <x v="0"/>
    <n v="185650.23"/>
    <x v="1"/>
  </r>
  <r>
    <s v="EXP-002895"/>
    <s v="2024-06-12"/>
    <s v="BOQ-PKG-05-00905"/>
    <x v="5"/>
    <s v="INV-PKG-05-026-02895"/>
    <n v="253.76"/>
    <n v="142793.26"/>
    <n v="7139.66"/>
    <x v="1"/>
    <n v="135653.6"/>
    <x v="1"/>
  </r>
  <r>
    <s v="EXP-002923"/>
    <s v="2024-06-12"/>
    <s v="BOQ-PKG-03-00933"/>
    <x v="6"/>
    <s v="INV-PKG-03-019-02923"/>
    <n v="110.24"/>
    <n v="94372.3"/>
    <n v="4718.62"/>
    <x v="2"/>
    <n v="89653.68"/>
    <x v="1"/>
  </r>
  <r>
    <s v="EXP-005024"/>
    <s v="2024-06-12"/>
    <s v="BOQ-PKG-04-01044"/>
    <x v="1"/>
    <s v="INV-PKG-04-020-05024"/>
    <n v="427.42"/>
    <n v="116170.97"/>
    <n v="5808.55"/>
    <x v="0"/>
    <n v="110362.42"/>
    <x v="1"/>
  </r>
  <r>
    <s v="EXP-005949"/>
    <s v="2024-06-12"/>
    <s v="BOQ-PKG-09-01969"/>
    <x v="2"/>
    <s v="INV-PKG-09-035-05949"/>
    <n v="313.70999999999998"/>
    <n v="133896.85"/>
    <n v="6694.84"/>
    <x v="0"/>
    <n v="127202.01"/>
    <x v="1"/>
  </r>
  <r>
    <s v="EXP-006244"/>
    <s v="2024-06-12"/>
    <s v="BOQ-PKG-04-00274"/>
    <x v="1"/>
    <s v="INV-PKG-04-015-06244"/>
    <n v="279.58999999999997"/>
    <n v="136653.99"/>
    <n v="6832.7"/>
    <x v="0"/>
    <n v="129821.29"/>
    <x v="1"/>
  </r>
  <r>
    <s v="EXP-000755"/>
    <s v="2024-06-13"/>
    <s v="BOQ-PKG-05-00755"/>
    <x v="5"/>
    <s v="INV-PKG-05-021-00755"/>
    <n v="311.20999999999998"/>
    <n v="47591.92"/>
    <n v="2379.6"/>
    <x v="0"/>
    <n v="45212.32"/>
    <x v="1"/>
  </r>
  <r>
    <s v="EXP-001131"/>
    <s v="2024-06-13"/>
    <s v="BOQ-PKG-01-01131"/>
    <x v="7"/>
    <s v="INV-PKG-01-012-01131"/>
    <n v="314.43"/>
    <n v="44241.440000000002"/>
    <n v="2212.0700000000002"/>
    <x v="0"/>
    <n v="42029.37"/>
    <x v="1"/>
  </r>
  <r>
    <s v="EXP-001747"/>
    <s v="2024-06-13"/>
    <s v="BOQ-PKG-07-01747"/>
    <x v="3"/>
    <s v="INV-PKG-07-033-01747"/>
    <n v="79.59"/>
    <n v="148103.47"/>
    <n v="7405.17"/>
    <x v="0"/>
    <n v="140698.29999999999"/>
    <x v="1"/>
  </r>
  <r>
    <s v="EXP-003537"/>
    <s v="2024-06-13"/>
    <s v="BOQ-PKG-07-01547"/>
    <x v="3"/>
    <s v="INV-PKG-07-003-03537"/>
    <n v="157.04"/>
    <n v="55042.48"/>
    <n v="2752.12"/>
    <x v="0"/>
    <n v="52290.36"/>
    <x v="1"/>
  </r>
  <r>
    <s v="EXP-005052"/>
    <s v="2024-06-13"/>
    <s v="BOQ-PKG-02-01072"/>
    <x v="9"/>
    <s v="INV-PKG-02-013-05052"/>
    <n v="235.31"/>
    <n v="97677.11"/>
    <n v="4883.8599999999997"/>
    <x v="0"/>
    <n v="92793.25"/>
    <x v="1"/>
  </r>
  <r>
    <s v="EXP-006513"/>
    <s v="2024-06-13"/>
    <s v="BOQ-PKG-03-00543"/>
    <x v="6"/>
    <s v="INV-PKG-03-004-06513"/>
    <n v="348.55"/>
    <n v="161058.82999999999"/>
    <n v="8052.94"/>
    <x v="0"/>
    <n v="153005.89000000001"/>
    <x v="1"/>
  </r>
  <r>
    <s v="EXP-000170"/>
    <s v="2024-06-14"/>
    <s v="BOQ-PKG-10-00170"/>
    <x v="0"/>
    <s v="INV-PKG-10-031-00170"/>
    <n v="312.60000000000002"/>
    <n v="54403.73"/>
    <n v="2720.19"/>
    <x v="0"/>
    <n v="51683.54"/>
    <x v="1"/>
  </r>
  <r>
    <s v="EXP-002238"/>
    <s v="2024-06-14"/>
    <s v="BOQ-PKG-08-00248"/>
    <x v="8"/>
    <s v="INV-PKG-08-034-02238"/>
    <n v="26.07"/>
    <n v="60917.69"/>
    <n v="3045.88"/>
    <x v="2"/>
    <n v="57871.81"/>
    <x v="1"/>
  </r>
  <r>
    <s v="EXP-002515"/>
    <s v="2024-06-14"/>
    <s v="BOQ-PKG-05-00525"/>
    <x v="5"/>
    <s v="INV-PKG-05-031-02515"/>
    <n v="175.45"/>
    <n v="54902.98"/>
    <n v="2745.15"/>
    <x v="1"/>
    <n v="52157.83"/>
    <x v="1"/>
  </r>
  <r>
    <s v="EXP-003664"/>
    <s v="2024-06-14"/>
    <s v="BOQ-PKG-04-01674"/>
    <x v="1"/>
    <s v="INV-PKG-04-025-03664"/>
    <n v="339.18"/>
    <n v="153028.79999999999"/>
    <n v="7651.44"/>
    <x v="2"/>
    <n v="145377.35999999999"/>
    <x v="1"/>
  </r>
  <r>
    <s v="EXP-003769"/>
    <s v="2024-06-14"/>
    <s v="BOQ-PKG-09-01779"/>
    <x v="2"/>
    <s v="INV-PKG-09-025-03769"/>
    <n v="311.94"/>
    <n v="137443.56"/>
    <n v="6872.18"/>
    <x v="0"/>
    <n v="130571.38"/>
    <x v="1"/>
  </r>
  <r>
    <s v="EXP-003874"/>
    <s v="2024-06-14"/>
    <s v="BOQ-PKG-04-01884"/>
    <x v="1"/>
    <s v="INV-PKG-04-025-03874"/>
    <n v="164.51"/>
    <n v="66506.77"/>
    <n v="3325.34"/>
    <x v="0"/>
    <n v="63181.43"/>
    <x v="1"/>
  </r>
  <r>
    <s v="EXP-004266"/>
    <s v="2024-06-14"/>
    <s v="BOQ-PKG-06-00286"/>
    <x v="4"/>
    <s v="INV-PKG-06-032-04266"/>
    <n v="279"/>
    <n v="185878.83"/>
    <n v="9293.94"/>
    <x v="2"/>
    <n v="176584.89"/>
    <x v="1"/>
  </r>
  <r>
    <s v="EXP-006850"/>
    <s v="2024-06-14"/>
    <s v="BOQ-PKG-10-00880"/>
    <x v="0"/>
    <s v="INV-PKG-10-026-06850"/>
    <n v="425.14"/>
    <n v="103488.2"/>
    <n v="5174.41"/>
    <x v="0"/>
    <n v="98313.79"/>
    <x v="1"/>
  </r>
  <r>
    <s v="EXP-003172"/>
    <s v="2024-06-15"/>
    <s v="BOQ-PKG-02-01182"/>
    <x v="9"/>
    <s v="INV-PKG-02-023-03172"/>
    <n v="232.34"/>
    <n v="93779.41"/>
    <n v="4688.97"/>
    <x v="1"/>
    <n v="89090.44"/>
    <x v="1"/>
  </r>
  <r>
    <s v="EXP-003442"/>
    <s v="2024-06-15"/>
    <s v="BOQ-PKG-02-01452"/>
    <x v="9"/>
    <s v="INV-PKG-02-013-03442"/>
    <n v="231.14"/>
    <n v="25715.29"/>
    <n v="1285.76"/>
    <x v="1"/>
    <n v="24429.53"/>
    <x v="1"/>
  </r>
  <r>
    <s v="EXP-004015"/>
    <s v="2024-06-15"/>
    <s v="BOQ-PKG-05-00035"/>
    <x v="5"/>
    <s v="INV-PKG-05-026-04015"/>
    <n v="143.5"/>
    <n v="114801.13"/>
    <n v="5740.06"/>
    <x v="0"/>
    <n v="109061.07"/>
    <x v="1"/>
  </r>
  <r>
    <s v="EXP-004689"/>
    <s v="2024-06-15"/>
    <s v="BOQ-PKG-09-00709"/>
    <x v="2"/>
    <s v="INV-PKG-09-035-04689"/>
    <n v="245.89"/>
    <n v="84049.32"/>
    <n v="4202.47"/>
    <x v="0"/>
    <n v="79846.850000000006"/>
    <x v="1"/>
  </r>
  <r>
    <s v="EXP-005865"/>
    <s v="2024-06-15"/>
    <s v="BOQ-PKG-05-01885"/>
    <x v="5"/>
    <s v="INV-PKG-05-021-05865"/>
    <n v="8.74"/>
    <n v="79611.63"/>
    <n v="3980.58"/>
    <x v="0"/>
    <n v="75631.05"/>
    <x v="1"/>
  </r>
  <r>
    <s v="EXP-000101"/>
    <s v="2024-06-16"/>
    <s v="BOQ-PKG-01-00101"/>
    <x v="7"/>
    <s v="INV-PKG-01-032-00101"/>
    <n v="214.92"/>
    <n v="127978.33"/>
    <n v="6398.92"/>
    <x v="0"/>
    <n v="121579.41"/>
    <x v="1"/>
  </r>
  <r>
    <s v="EXP-000186"/>
    <s v="2024-06-16"/>
    <s v="BOQ-PKG-06-00186"/>
    <x v="4"/>
    <s v="INV-PKG-06-012-00186"/>
    <n v="434.8"/>
    <n v="63541.87"/>
    <n v="3177.09"/>
    <x v="0"/>
    <n v="60364.78"/>
    <x v="1"/>
  </r>
  <r>
    <s v="EXP-005781"/>
    <s v="2024-06-16"/>
    <s v="BOQ-PKG-01-01801"/>
    <x v="7"/>
    <s v="INV-PKG-01-007-05781"/>
    <n v="54.24"/>
    <n v="147212.60999999999"/>
    <n v="7360.63"/>
    <x v="0"/>
    <n v="139851.98000000001"/>
    <x v="1"/>
  </r>
  <r>
    <s v="EXP-000061"/>
    <s v="2024-06-17"/>
    <s v="BOQ-PKG-01-00061"/>
    <x v="7"/>
    <s v="INV-PKG-01-027-00061"/>
    <n v="331.79"/>
    <n v="60752.94"/>
    <n v="3037.65"/>
    <x v="0"/>
    <n v="57715.29"/>
    <x v="1"/>
  </r>
  <r>
    <s v="EXP-000375"/>
    <s v="2024-06-17"/>
    <s v="BOQ-PKG-05-00375"/>
    <x v="5"/>
    <s v="INV-PKG-05-026-00375"/>
    <n v="432.09"/>
    <n v="188151.27"/>
    <n v="9407.56"/>
    <x v="0"/>
    <n v="178743.71"/>
    <x v="1"/>
  </r>
  <r>
    <s v="EXP-001432"/>
    <s v="2024-06-17"/>
    <s v="BOQ-PKG-02-01432"/>
    <x v="9"/>
    <s v="INV-PKG-02-033-01432"/>
    <n v="142.91999999999999"/>
    <n v="194805.26"/>
    <n v="9740.26"/>
    <x v="3"/>
    <n v="185065"/>
    <x v="1"/>
  </r>
  <r>
    <s v="EXP-003356"/>
    <s v="2024-06-17"/>
    <s v="BOQ-PKG-06-01366"/>
    <x v="4"/>
    <s v="INV-PKG-06-032-03356"/>
    <n v="261.68"/>
    <n v="199315.53"/>
    <n v="9965.7800000000007"/>
    <x v="0"/>
    <n v="189349.75"/>
    <x v="1"/>
  </r>
  <r>
    <s v="EXP-005303"/>
    <s v="2024-06-17"/>
    <s v="BOQ-PKG-03-01323"/>
    <x v="6"/>
    <s v="INV-PKG-03-019-05303"/>
    <n v="341.28"/>
    <n v="106484.78"/>
    <n v="5324.24"/>
    <x v="2"/>
    <n v="101160.54"/>
    <x v="1"/>
  </r>
  <r>
    <s v="EXP-006932"/>
    <s v="2024-06-17"/>
    <s v="BOQ-PKG-02-00962"/>
    <x v="9"/>
    <s v="INV-PKG-02-003-06932"/>
    <n v="215.93"/>
    <n v="31084.92"/>
    <n v="1554.25"/>
    <x v="2"/>
    <n v="29530.67"/>
    <x v="1"/>
  </r>
  <r>
    <s v="EXP-001939"/>
    <s v="2024-06-18"/>
    <s v="BOQ-PKG-09-01939"/>
    <x v="2"/>
    <s v="INV-PKG-09-015-01939"/>
    <n v="16.55"/>
    <n v="40057.79"/>
    <n v="2002.89"/>
    <x v="3"/>
    <n v="38054.9"/>
    <x v="1"/>
  </r>
  <r>
    <s v="EXP-004050"/>
    <s v="2024-06-18"/>
    <s v="BOQ-PKG-10-00070"/>
    <x v="0"/>
    <s v="INV-PKG-10-026-04050"/>
    <n v="302.62"/>
    <n v="149139.91"/>
    <n v="7457"/>
    <x v="0"/>
    <n v="141682.91"/>
    <x v="1"/>
  </r>
  <r>
    <s v="EXP-005449"/>
    <s v="2024-06-18"/>
    <s v="BOQ-PKG-09-01469"/>
    <x v="2"/>
    <s v="INV-PKG-09-025-05449"/>
    <n v="184.54"/>
    <n v="188675.78"/>
    <n v="9433.7900000000009"/>
    <x v="0"/>
    <n v="179241.99"/>
    <x v="1"/>
  </r>
  <r>
    <s v="EXP-006645"/>
    <s v="2024-06-18"/>
    <s v="BOQ-PKG-05-00675"/>
    <x v="5"/>
    <s v="INV-PKG-05-031-06645"/>
    <n v="36.020000000000003"/>
    <n v="185749.99"/>
    <n v="9287.5"/>
    <x v="0"/>
    <n v="176462.49"/>
    <x v="1"/>
  </r>
  <r>
    <s v="EXP-001541"/>
    <s v="2024-06-19"/>
    <s v="BOQ-PKG-01-01541"/>
    <x v="7"/>
    <s v="INV-PKG-01-002-01541"/>
    <n v="110.38"/>
    <n v="115655.3"/>
    <n v="5782.76"/>
    <x v="1"/>
    <n v="109872.54"/>
    <x v="1"/>
  </r>
  <r>
    <s v="EXP-001554"/>
    <s v="2024-06-19"/>
    <s v="BOQ-PKG-04-01554"/>
    <x v="1"/>
    <s v="INV-PKG-04-015-01554"/>
    <n v="7.49"/>
    <n v="31285.65"/>
    <n v="1564.28"/>
    <x v="0"/>
    <n v="29721.37"/>
    <x v="1"/>
  </r>
  <r>
    <s v="EXP-002883"/>
    <s v="2024-06-19"/>
    <s v="BOQ-PKG-03-00893"/>
    <x v="6"/>
    <s v="INV-PKG-03-014-02883"/>
    <n v="430.71"/>
    <n v="65526.37"/>
    <n v="3276.32"/>
    <x v="0"/>
    <n v="62250.05"/>
    <x v="1"/>
  </r>
  <r>
    <s v="EXP-003050"/>
    <s v="2024-06-19"/>
    <s v="BOQ-PKG-10-01060"/>
    <x v="0"/>
    <s v="INV-PKG-10-006-03050"/>
    <n v="228.87"/>
    <n v="113337.17"/>
    <n v="5666.86"/>
    <x v="2"/>
    <n v="107670.31"/>
    <x v="1"/>
  </r>
  <r>
    <s v="EXP-003963"/>
    <s v="2024-06-19"/>
    <s v="BOQ-PKG-03-01973"/>
    <x v="6"/>
    <s v="INV-PKG-03-009-03963"/>
    <n v="196.12"/>
    <n v="101976.29"/>
    <n v="5098.8100000000004"/>
    <x v="0"/>
    <n v="96877.48"/>
    <x v="1"/>
  </r>
  <r>
    <s v="EXP-004891"/>
    <s v="2024-06-19"/>
    <s v="BOQ-PKG-01-00911"/>
    <x v="7"/>
    <s v="INV-PKG-01-027-04891"/>
    <n v="119.33"/>
    <n v="106644.95"/>
    <n v="5332.25"/>
    <x v="0"/>
    <n v="101312.7"/>
    <x v="1"/>
  </r>
  <r>
    <s v="EXP-005377"/>
    <s v="2024-06-19"/>
    <s v="BOQ-PKG-07-01397"/>
    <x v="3"/>
    <s v="INV-PKG-07-023-05377"/>
    <n v="110.96"/>
    <n v="35191.65"/>
    <n v="1759.58"/>
    <x v="0"/>
    <n v="33432.07"/>
    <x v="1"/>
  </r>
  <r>
    <s v="EXP-000207"/>
    <s v="2024-06-20"/>
    <s v="BOQ-PKG-07-00207"/>
    <x v="3"/>
    <s v="INV-PKG-07-033-00207"/>
    <n v="319.44"/>
    <n v="125206.86"/>
    <n v="6260.34"/>
    <x v="0"/>
    <n v="118946.52"/>
    <x v="1"/>
  </r>
  <r>
    <s v="EXP-001353"/>
    <s v="2024-06-20"/>
    <s v="BOQ-PKG-03-01353"/>
    <x v="6"/>
    <s v="INV-PKG-03-024-01353"/>
    <n v="350.84"/>
    <n v="66831.45"/>
    <n v="3341.57"/>
    <x v="0"/>
    <n v="63489.88"/>
    <x v="1"/>
  </r>
  <r>
    <s v="EXP-001398"/>
    <s v="2024-06-20"/>
    <s v="BOQ-PKG-08-01398"/>
    <x v="8"/>
    <s v="INV-PKG-08-034-01398"/>
    <n v="71.53"/>
    <n v="133277.85"/>
    <n v="6663.89"/>
    <x v="0"/>
    <n v="126613.96"/>
    <x v="1"/>
  </r>
  <r>
    <s v="EXP-003105"/>
    <s v="2024-06-20"/>
    <s v="BOQ-PKG-05-01115"/>
    <x v="5"/>
    <s v="INV-PKG-05-026-03105"/>
    <n v="198.55"/>
    <n v="140573.03"/>
    <n v="7028.65"/>
    <x v="0"/>
    <n v="133544.38"/>
    <x v="1"/>
  </r>
  <r>
    <s v="EXP-004225"/>
    <s v="2024-06-20"/>
    <s v="BOQ-PKG-05-00245"/>
    <x v="5"/>
    <s v="INV-PKG-05-026-04225"/>
    <n v="405.89"/>
    <n v="131299.69"/>
    <n v="6564.98"/>
    <x v="0"/>
    <n v="124734.71"/>
    <x v="1"/>
  </r>
  <r>
    <s v="EXP-004777"/>
    <s v="2024-06-20"/>
    <s v="BOQ-PKG-07-00797"/>
    <x v="3"/>
    <s v="INV-PKG-07-018-04777"/>
    <n v="370.02"/>
    <n v="175485.39"/>
    <n v="8774.27"/>
    <x v="0"/>
    <n v="166711.12"/>
    <x v="1"/>
  </r>
  <r>
    <s v="EXP-000367"/>
    <s v="2024-06-21"/>
    <s v="BOQ-PKG-07-00367"/>
    <x v="3"/>
    <s v="INV-PKG-07-018-00367"/>
    <n v="443.85"/>
    <n v="174167.2"/>
    <n v="8708.36"/>
    <x v="0"/>
    <n v="165458.84"/>
    <x v="1"/>
  </r>
  <r>
    <s v="EXP-001304"/>
    <s v="2024-06-21"/>
    <s v="BOQ-PKG-04-01304"/>
    <x v="1"/>
    <s v="INV-PKG-04-010-01304"/>
    <n v="240.24"/>
    <n v="131997.95000000001"/>
    <n v="6599.9"/>
    <x v="0"/>
    <n v="125398.05"/>
    <x v="1"/>
  </r>
  <r>
    <s v="EXP-003019"/>
    <s v="2024-06-21"/>
    <s v="BOQ-PKG-09-01029"/>
    <x v="2"/>
    <s v="INV-PKG-09-010-03019"/>
    <n v="203.39"/>
    <n v="87230.13"/>
    <n v="4361.51"/>
    <x v="0"/>
    <n v="82868.62"/>
    <x v="1"/>
  </r>
  <r>
    <s v="EXP-004593"/>
    <s v="2024-06-21"/>
    <s v="BOQ-PKG-03-00613"/>
    <x v="6"/>
    <s v="INV-PKG-03-009-04593"/>
    <n v="116.12"/>
    <n v="50193.9"/>
    <n v="2509.6999999999998"/>
    <x v="0"/>
    <n v="47684.2"/>
    <x v="1"/>
  </r>
  <r>
    <s v="EXP-004914"/>
    <s v="2024-06-21"/>
    <s v="BOQ-PKG-04-00934"/>
    <x v="1"/>
    <s v="INV-PKG-04-015-04914"/>
    <n v="386.49"/>
    <n v="136383.81"/>
    <n v="6819.19"/>
    <x v="2"/>
    <n v="129564.62"/>
    <x v="1"/>
  </r>
  <r>
    <s v="EXP-005846"/>
    <s v="2024-06-21"/>
    <s v="BOQ-PKG-06-01866"/>
    <x v="4"/>
    <s v="INV-PKG-06-002-05846"/>
    <n v="367.48"/>
    <n v="193937.85"/>
    <n v="9696.89"/>
    <x v="3"/>
    <n v="184240.96"/>
    <x v="1"/>
  </r>
  <r>
    <s v="EXP-005898"/>
    <s v="2024-06-21"/>
    <s v="BOQ-PKG-08-01918"/>
    <x v="8"/>
    <s v="INV-PKG-08-019-05898"/>
    <n v="123.35"/>
    <n v="48597.77"/>
    <n v="2429.89"/>
    <x v="0"/>
    <n v="46167.88"/>
    <x v="1"/>
  </r>
  <r>
    <s v="EXP-006033"/>
    <s v="2024-06-21"/>
    <s v="BOQ-PKG-03-00063"/>
    <x v="6"/>
    <s v="INV-PKG-03-014-06033"/>
    <n v="92.96"/>
    <n v="103342.61"/>
    <n v="5167.13"/>
    <x v="0"/>
    <n v="98175.48"/>
    <x v="1"/>
  </r>
  <r>
    <s v="EXP-006539"/>
    <s v="2024-06-21"/>
    <s v="BOQ-PKG-09-00569"/>
    <x v="2"/>
    <s v="INV-PKG-09-030-06539"/>
    <n v="263.58999999999997"/>
    <n v="69626.25"/>
    <n v="3481.31"/>
    <x v="2"/>
    <n v="66144.94"/>
    <x v="1"/>
  </r>
  <r>
    <s v="EXP-000136"/>
    <s v="2024-06-22"/>
    <s v="BOQ-PKG-06-00136"/>
    <x v="4"/>
    <s v="INV-PKG-06-032-00136"/>
    <n v="377.22"/>
    <n v="123347.96"/>
    <n v="6167.4"/>
    <x v="2"/>
    <n v="117180.56"/>
    <x v="1"/>
  </r>
  <r>
    <s v="EXP-000434"/>
    <s v="2024-06-22"/>
    <s v="BOQ-PKG-04-00434"/>
    <x v="1"/>
    <s v="INV-PKG-04-015-00434"/>
    <n v="232.96"/>
    <n v="116062.65"/>
    <n v="5803.13"/>
    <x v="1"/>
    <n v="110259.52"/>
    <x v="1"/>
  </r>
  <r>
    <s v="EXP-001859"/>
    <s v="2024-06-22"/>
    <s v="BOQ-PKG-09-01859"/>
    <x v="2"/>
    <s v="INV-PKG-09-005-01859"/>
    <n v="150.44"/>
    <n v="56581.88"/>
    <n v="2829.09"/>
    <x v="0"/>
    <n v="53752.79"/>
    <x v="1"/>
  </r>
  <r>
    <s v="EXP-002142"/>
    <s v="2024-06-22"/>
    <s v="BOQ-PKG-02-00152"/>
    <x v="9"/>
    <s v="INV-PKG-02-008-02142"/>
    <n v="158.72"/>
    <n v="171985.3"/>
    <n v="8599.26"/>
    <x v="0"/>
    <n v="163386.04"/>
    <x v="1"/>
  </r>
  <r>
    <s v="EXP-004855"/>
    <s v="2024-06-22"/>
    <s v="BOQ-PKG-05-00875"/>
    <x v="5"/>
    <s v="INV-PKG-05-026-04855"/>
    <n v="445.22"/>
    <n v="105288.59"/>
    <n v="5264.43"/>
    <x v="0"/>
    <n v="100024.16"/>
    <x v="1"/>
  </r>
  <r>
    <s v="EXP-005491"/>
    <s v="2024-06-22"/>
    <s v="BOQ-PKG-01-01511"/>
    <x v="7"/>
    <s v="INV-PKG-01-032-05491"/>
    <n v="224.53"/>
    <n v="32157.59"/>
    <n v="1607.88"/>
    <x v="0"/>
    <n v="30549.71"/>
    <x v="1"/>
  </r>
  <r>
    <s v="EXP-005545"/>
    <s v="2024-06-22"/>
    <s v="BOQ-PKG-05-01565"/>
    <x v="5"/>
    <s v="INV-PKG-05-016-05545"/>
    <n v="44.42"/>
    <n v="59792.94"/>
    <n v="2989.65"/>
    <x v="0"/>
    <n v="56803.29"/>
    <x v="1"/>
  </r>
  <r>
    <s v="EXP-005571"/>
    <s v="2024-06-22"/>
    <s v="BOQ-PKG-01-01591"/>
    <x v="7"/>
    <s v="INV-PKG-01-007-05571"/>
    <n v="126.76"/>
    <n v="147453.71"/>
    <n v="7372.69"/>
    <x v="0"/>
    <n v="140081.01999999999"/>
    <x v="1"/>
  </r>
  <r>
    <s v="EXP-000167"/>
    <s v="2024-06-23"/>
    <s v="BOQ-PKG-07-00167"/>
    <x v="3"/>
    <s v="INV-PKG-07-028-00167"/>
    <n v="385"/>
    <n v="26431.85"/>
    <n v="1321.59"/>
    <x v="2"/>
    <n v="25110.26"/>
    <x v="1"/>
  </r>
  <r>
    <s v="EXP-000347"/>
    <s v="2024-06-23"/>
    <s v="BOQ-PKG-07-00347"/>
    <x v="3"/>
    <s v="INV-PKG-07-033-00347"/>
    <n v="435.91"/>
    <n v="112284.36"/>
    <n v="5614.22"/>
    <x v="0"/>
    <n v="106670.14"/>
    <x v="1"/>
  </r>
  <r>
    <s v="EXP-000720"/>
    <s v="2024-06-23"/>
    <s v="BOQ-PKG-10-00720"/>
    <x v="0"/>
    <s v="INV-PKG-10-021-00720"/>
    <n v="263.45"/>
    <n v="162456.84"/>
    <n v="8122.84"/>
    <x v="0"/>
    <n v="154334"/>
    <x v="1"/>
  </r>
  <r>
    <s v="EXP-002239"/>
    <s v="2024-06-23"/>
    <s v="BOQ-PKG-09-00249"/>
    <x v="2"/>
    <s v="INV-PKG-09-035-02239"/>
    <n v="53.31"/>
    <n v="161338.9"/>
    <n v="8066.94"/>
    <x v="1"/>
    <n v="153271.96"/>
    <x v="1"/>
  </r>
  <r>
    <s v="EXP-002787"/>
    <s v="2024-06-23"/>
    <s v="BOQ-PKG-07-00797"/>
    <x v="3"/>
    <s v="INV-PKG-07-023-02787"/>
    <n v="13.26"/>
    <n v="142338.93"/>
    <n v="7116.95"/>
    <x v="0"/>
    <n v="135221.98000000001"/>
    <x v="1"/>
  </r>
  <r>
    <s v="EXP-002878"/>
    <s v="2024-06-23"/>
    <s v="BOQ-PKG-08-00888"/>
    <x v="8"/>
    <s v="INV-PKG-08-009-02878"/>
    <n v="424.05"/>
    <n v="82597.960000000006"/>
    <n v="4129.8999999999996"/>
    <x v="2"/>
    <n v="78468.06"/>
    <x v="1"/>
  </r>
  <r>
    <s v="EXP-003481"/>
    <s v="2024-06-23"/>
    <s v="BOQ-PKG-01-01491"/>
    <x v="7"/>
    <s v="INV-PKG-01-017-03481"/>
    <n v="339.36"/>
    <n v="39757"/>
    <n v="1987.85"/>
    <x v="0"/>
    <n v="37769.15"/>
    <x v="1"/>
  </r>
  <r>
    <s v="EXP-004536"/>
    <s v="2024-06-23"/>
    <s v="BOQ-PKG-06-00556"/>
    <x v="4"/>
    <s v="INV-PKG-06-022-04536"/>
    <n v="318.64"/>
    <n v="167292.97"/>
    <n v="8364.65"/>
    <x v="0"/>
    <n v="158928.32000000001"/>
    <x v="1"/>
  </r>
  <r>
    <s v="EXP-005149"/>
    <s v="2024-06-23"/>
    <s v="BOQ-PKG-09-01169"/>
    <x v="2"/>
    <s v="INV-PKG-09-005-05149"/>
    <n v="62.56"/>
    <n v="124675.19"/>
    <n v="6233.76"/>
    <x v="1"/>
    <n v="118441.43"/>
    <x v="1"/>
  </r>
  <r>
    <s v="EXP-005583"/>
    <s v="2024-06-23"/>
    <s v="BOQ-PKG-03-01603"/>
    <x v="6"/>
    <s v="INV-PKG-03-019-05583"/>
    <n v="261.99"/>
    <n v="108990.7"/>
    <n v="5449.54"/>
    <x v="1"/>
    <n v="103541.16"/>
    <x v="1"/>
  </r>
  <r>
    <s v="EXP-006165"/>
    <s v="2024-06-23"/>
    <s v="BOQ-PKG-05-00195"/>
    <x v="5"/>
    <s v="INV-PKG-05-006-06165"/>
    <n v="302.82"/>
    <n v="94836.92"/>
    <n v="4741.8500000000004"/>
    <x v="3"/>
    <n v="90095.07"/>
    <x v="1"/>
  </r>
  <r>
    <s v="EXP-006377"/>
    <s v="2024-06-23"/>
    <s v="BOQ-PKG-07-00407"/>
    <x v="3"/>
    <s v="INV-PKG-07-008-06377"/>
    <n v="25.23"/>
    <n v="65381.39"/>
    <n v="3269.07"/>
    <x v="0"/>
    <n v="62112.32"/>
    <x v="1"/>
  </r>
  <r>
    <s v="EXP-006611"/>
    <s v="2024-06-23"/>
    <s v="BOQ-PKG-01-00641"/>
    <x v="7"/>
    <s v="INV-PKG-01-032-06611"/>
    <n v="218.53"/>
    <n v="183400.59"/>
    <n v="9170.0300000000007"/>
    <x v="2"/>
    <n v="174230.56"/>
    <x v="1"/>
  </r>
  <r>
    <s v="EXP-002108"/>
    <s v="2024-06-24"/>
    <s v="BOQ-PKG-08-00118"/>
    <x v="8"/>
    <s v="INV-PKG-08-009-02108"/>
    <n v="225.24"/>
    <n v="115948.65"/>
    <n v="5797.43"/>
    <x v="0"/>
    <n v="110151.22"/>
    <x v="1"/>
  </r>
  <r>
    <s v="EXP-002297"/>
    <s v="2024-06-24"/>
    <s v="BOQ-PKG-07-00307"/>
    <x v="3"/>
    <s v="INV-PKG-07-023-02297"/>
    <n v="368.78"/>
    <n v="91313.82"/>
    <n v="4565.6899999999996"/>
    <x v="2"/>
    <n v="86748.13"/>
    <x v="1"/>
  </r>
  <r>
    <s v="EXP-002998"/>
    <s v="2024-06-24"/>
    <s v="BOQ-PKG-08-01008"/>
    <x v="8"/>
    <s v="INV-PKG-08-024-02998"/>
    <n v="14.8"/>
    <n v="63680.28"/>
    <n v="3184.01"/>
    <x v="0"/>
    <n v="60496.27"/>
    <x v="1"/>
  </r>
  <r>
    <s v="EXP-004476"/>
    <s v="2024-06-24"/>
    <s v="BOQ-PKG-06-00496"/>
    <x v="4"/>
    <s v="INV-PKG-06-032-04476"/>
    <n v="58.58"/>
    <n v="29850.13"/>
    <n v="1492.51"/>
    <x v="0"/>
    <n v="28357.62"/>
    <x v="1"/>
  </r>
  <r>
    <s v="EXP-000553"/>
    <s v="2024-06-25"/>
    <s v="BOQ-PKG-03-00553"/>
    <x v="6"/>
    <s v="INV-PKG-03-029-00553"/>
    <n v="55.39"/>
    <n v="134094.45000000001"/>
    <n v="6704.72"/>
    <x v="0"/>
    <n v="127389.73"/>
    <x v="1"/>
  </r>
  <r>
    <s v="EXP-000917"/>
    <s v="2024-06-25"/>
    <s v="BOQ-PKG-07-00917"/>
    <x v="3"/>
    <s v="INV-PKG-07-008-00917"/>
    <n v="404.35"/>
    <n v="150828.49"/>
    <n v="7541.42"/>
    <x v="0"/>
    <n v="143287.07"/>
    <x v="1"/>
  </r>
  <r>
    <s v="EXP-001093"/>
    <s v="2024-06-25"/>
    <s v="BOQ-PKG-03-01093"/>
    <x v="6"/>
    <s v="INV-PKG-03-009-01093"/>
    <n v="51.49"/>
    <n v="67642.350000000006"/>
    <n v="3382.12"/>
    <x v="0"/>
    <n v="64260.23"/>
    <x v="1"/>
  </r>
  <r>
    <s v="EXP-001395"/>
    <s v="2024-06-25"/>
    <s v="BOQ-PKG-05-01395"/>
    <x v="5"/>
    <s v="INV-PKG-05-031-01395"/>
    <n v="348.34"/>
    <n v="63495.96"/>
    <n v="3174.8"/>
    <x v="1"/>
    <n v="60321.16"/>
    <x v="1"/>
  </r>
  <r>
    <s v="EXP-003596"/>
    <s v="2024-06-25"/>
    <s v="BOQ-PKG-06-01606"/>
    <x v="4"/>
    <s v="INV-PKG-06-027-03596"/>
    <n v="411.54"/>
    <n v="153565.62"/>
    <n v="7678.28"/>
    <x v="3"/>
    <n v="145887.34"/>
    <x v="1"/>
  </r>
  <r>
    <s v="EXP-004469"/>
    <s v="2024-06-25"/>
    <s v="BOQ-PKG-09-00489"/>
    <x v="2"/>
    <s v="INV-PKG-09-025-04469"/>
    <n v="206.37"/>
    <n v="82116.320000000007"/>
    <n v="4105.82"/>
    <x v="1"/>
    <n v="78010.5"/>
    <x v="1"/>
  </r>
  <r>
    <s v="EXP-004658"/>
    <s v="2024-06-25"/>
    <s v="BOQ-PKG-08-00678"/>
    <x v="8"/>
    <s v="INV-PKG-08-004-04658"/>
    <n v="269.08999999999997"/>
    <n v="166823.35999999999"/>
    <n v="8341.17"/>
    <x v="0"/>
    <n v="158482.19"/>
    <x v="1"/>
  </r>
  <r>
    <s v="EXP-005359"/>
    <s v="2024-06-25"/>
    <s v="BOQ-PKG-09-01379"/>
    <x v="2"/>
    <s v="INV-PKG-09-005-05359"/>
    <n v="304.45"/>
    <n v="91428.88"/>
    <n v="4571.4399999999996"/>
    <x v="0"/>
    <n v="86857.44"/>
    <x v="1"/>
  </r>
  <r>
    <s v="EXP-005933"/>
    <s v="2024-06-25"/>
    <s v="BOQ-PKG-03-01953"/>
    <x v="6"/>
    <s v="INV-PKG-03-019-05933"/>
    <n v="179.27"/>
    <n v="60727.01"/>
    <n v="3036.35"/>
    <x v="0"/>
    <n v="57690.66"/>
    <x v="1"/>
  </r>
  <r>
    <s v="EXP-000113"/>
    <s v="2024-06-26"/>
    <s v="BOQ-PKG-03-00113"/>
    <x v="6"/>
    <s v="INV-PKG-03-009-00113"/>
    <n v="235.54"/>
    <n v="62808.39"/>
    <n v="3140.42"/>
    <x v="0"/>
    <n v="59667.97"/>
    <x v="1"/>
  </r>
  <r>
    <s v="EXP-000530"/>
    <s v="2024-06-26"/>
    <s v="BOQ-PKG-10-00530"/>
    <x v="0"/>
    <s v="INV-PKG-10-006-00530"/>
    <n v="364.48"/>
    <n v="153977.48000000001"/>
    <n v="7698.87"/>
    <x v="0"/>
    <n v="146278.60999999999"/>
    <x v="1"/>
  </r>
  <r>
    <s v="EXP-001146"/>
    <s v="2024-06-26"/>
    <s v="BOQ-PKG-06-01146"/>
    <x v="4"/>
    <s v="INV-PKG-06-027-01146"/>
    <n v="6.17"/>
    <n v="106877.03"/>
    <n v="5343.85"/>
    <x v="0"/>
    <n v="101533.18"/>
    <x v="1"/>
  </r>
  <r>
    <s v="EXP-001228"/>
    <s v="2024-06-26"/>
    <s v="BOQ-PKG-08-01228"/>
    <x v="8"/>
    <s v="INV-PKG-08-004-01228"/>
    <n v="50.63"/>
    <n v="133919.84"/>
    <n v="6695.99"/>
    <x v="2"/>
    <n v="127223.85"/>
    <x v="1"/>
  </r>
  <r>
    <s v="EXP-001285"/>
    <s v="2024-06-26"/>
    <s v="BOQ-PKG-05-01285"/>
    <x v="5"/>
    <s v="INV-PKG-05-026-01285"/>
    <n v="129.03"/>
    <n v="52319.62"/>
    <n v="2615.98"/>
    <x v="3"/>
    <n v="49703.64"/>
    <x v="1"/>
  </r>
  <r>
    <s v="EXP-001697"/>
    <s v="2024-06-26"/>
    <s v="BOQ-PKG-07-01697"/>
    <x v="3"/>
    <s v="INV-PKG-07-018-01697"/>
    <n v="344.19"/>
    <n v="213346.76"/>
    <n v="10667.34"/>
    <x v="0"/>
    <n v="202679.42"/>
    <x v="1"/>
  </r>
  <r>
    <s v="EXP-002460"/>
    <s v="2024-06-26"/>
    <s v="BOQ-PKG-10-00470"/>
    <x v="0"/>
    <s v="INV-PKG-10-011-02460"/>
    <n v="99.32"/>
    <n v="120151.83"/>
    <n v="6007.59"/>
    <x v="0"/>
    <n v="114144.24"/>
    <x v="1"/>
  </r>
  <r>
    <s v="EXP-002855"/>
    <s v="2024-06-26"/>
    <s v="BOQ-PKG-05-00865"/>
    <x v="5"/>
    <s v="INV-PKG-05-021-02855"/>
    <n v="34.92"/>
    <n v="148855.23000000001"/>
    <n v="7442.76"/>
    <x v="2"/>
    <n v="141412.47"/>
    <x v="1"/>
  </r>
  <r>
    <s v="EXP-003180"/>
    <s v="2024-06-26"/>
    <s v="BOQ-PKG-10-01190"/>
    <x v="0"/>
    <s v="INV-PKG-10-031-03180"/>
    <n v="66.819999999999993"/>
    <n v="92298.42"/>
    <n v="4614.92"/>
    <x v="0"/>
    <n v="87683.5"/>
    <x v="1"/>
  </r>
  <r>
    <s v="EXP-005658"/>
    <s v="2024-06-26"/>
    <s v="BOQ-PKG-08-01678"/>
    <x v="8"/>
    <s v="INV-PKG-08-024-05658"/>
    <n v="374.76"/>
    <n v="139365.44"/>
    <n v="6968.27"/>
    <x v="0"/>
    <n v="132397.17000000001"/>
    <x v="1"/>
  </r>
  <r>
    <s v="EXP-006394"/>
    <s v="2024-06-26"/>
    <s v="BOQ-PKG-04-00424"/>
    <x v="1"/>
    <s v="INV-PKG-04-025-06394"/>
    <n v="328.06"/>
    <n v="34379.24"/>
    <n v="1718.96"/>
    <x v="0"/>
    <n v="32660.28"/>
    <x v="1"/>
  </r>
  <r>
    <s v="EXP-006506"/>
    <s v="2024-06-26"/>
    <s v="BOQ-PKG-06-00536"/>
    <x v="4"/>
    <s v="INV-PKG-06-032-06506"/>
    <n v="154.32"/>
    <n v="150673.39000000001"/>
    <n v="7533.67"/>
    <x v="1"/>
    <n v="143139.72"/>
    <x v="1"/>
  </r>
  <r>
    <s v="EXP-000588"/>
    <s v="2024-06-27"/>
    <s v="BOQ-PKG-08-00588"/>
    <x v="8"/>
    <s v="INV-PKG-08-029-00588"/>
    <n v="173.82"/>
    <n v="195754.45"/>
    <n v="9787.7199999999993"/>
    <x v="0"/>
    <n v="185966.73"/>
    <x v="1"/>
  </r>
  <r>
    <s v="EXP-001989"/>
    <s v="2024-06-27"/>
    <s v="BOQ-PKG-09-01989"/>
    <x v="2"/>
    <s v="INV-PKG-09-030-01989"/>
    <n v="26.28"/>
    <n v="67999.539999999994"/>
    <n v="3399.98"/>
    <x v="0"/>
    <n v="64599.56"/>
    <x v="1"/>
  </r>
  <r>
    <s v="EXP-003128"/>
    <s v="2024-06-27"/>
    <s v="BOQ-PKG-08-01138"/>
    <x v="8"/>
    <s v="INV-PKG-08-014-03128"/>
    <n v="274.60000000000002"/>
    <n v="79676.649999999994"/>
    <n v="3983.83"/>
    <x v="2"/>
    <n v="75692.820000000007"/>
    <x v="1"/>
  </r>
  <r>
    <s v="EXP-004075"/>
    <s v="2024-06-27"/>
    <s v="BOQ-PKG-05-00095"/>
    <x v="5"/>
    <s v="INV-PKG-05-016-04075"/>
    <n v="34.369999999999997"/>
    <n v="168501.94"/>
    <n v="8425.1"/>
    <x v="0"/>
    <n v="160076.84"/>
    <x v="1"/>
  </r>
  <r>
    <s v="EXP-006053"/>
    <s v="2024-06-27"/>
    <s v="BOQ-PKG-03-00083"/>
    <x v="6"/>
    <s v="INV-PKG-03-034-06053"/>
    <n v="180.11"/>
    <n v="94306.41"/>
    <n v="4715.32"/>
    <x v="3"/>
    <n v="89591.09"/>
    <x v="1"/>
  </r>
  <r>
    <s v="EXP-006287"/>
    <s v="2024-06-27"/>
    <s v="BOQ-PKG-07-00317"/>
    <x v="3"/>
    <s v="INV-PKG-07-023-06287"/>
    <n v="191.92"/>
    <n v="109123.53"/>
    <n v="5456.18"/>
    <x v="0"/>
    <n v="103667.35"/>
    <x v="1"/>
  </r>
  <r>
    <s v="EXP-006639"/>
    <s v="2024-06-27"/>
    <s v="BOQ-PKG-09-00669"/>
    <x v="2"/>
    <s v="INV-PKG-09-025-06639"/>
    <n v="327.23"/>
    <n v="119960.64"/>
    <n v="5998.03"/>
    <x v="1"/>
    <n v="113962.61"/>
    <x v="1"/>
  </r>
  <r>
    <s v="EXP-006927"/>
    <s v="2024-06-27"/>
    <s v="BOQ-PKG-07-00957"/>
    <x v="3"/>
    <s v="INV-PKG-07-033-06927"/>
    <n v="32.4"/>
    <n v="129788.47"/>
    <n v="6489.42"/>
    <x v="1"/>
    <n v="123299.05"/>
    <x v="1"/>
  </r>
  <r>
    <s v="EXP-000107"/>
    <s v="2024-06-28"/>
    <s v="BOQ-PKG-07-00107"/>
    <x v="3"/>
    <s v="INV-PKG-07-003-00107"/>
    <n v="214.88"/>
    <n v="41410.83"/>
    <n v="2070.54"/>
    <x v="0"/>
    <n v="39340.29"/>
    <x v="1"/>
  </r>
  <r>
    <s v="EXP-000847"/>
    <s v="2024-06-28"/>
    <s v="BOQ-PKG-07-00847"/>
    <x v="3"/>
    <s v="INV-PKG-07-008-00847"/>
    <n v="343.54"/>
    <n v="27016.45"/>
    <n v="1350.82"/>
    <x v="0"/>
    <n v="25665.63"/>
    <x v="1"/>
  </r>
  <r>
    <s v="EXP-001495"/>
    <s v="2024-06-28"/>
    <s v="BOQ-PKG-05-01495"/>
    <x v="5"/>
    <s v="INV-PKG-05-026-01495"/>
    <n v="281.74"/>
    <n v="28374.76"/>
    <n v="1418.74"/>
    <x v="3"/>
    <n v="26956.02"/>
    <x v="1"/>
  </r>
  <r>
    <s v="EXP-003519"/>
    <s v="2024-06-28"/>
    <s v="BOQ-PKG-09-01529"/>
    <x v="2"/>
    <s v="INV-PKG-09-020-03519"/>
    <n v="13.55"/>
    <n v="140578.35999999999"/>
    <n v="7028.92"/>
    <x v="3"/>
    <n v="133549.44"/>
    <x v="1"/>
  </r>
  <r>
    <s v="EXP-004924"/>
    <s v="2024-06-28"/>
    <s v="BOQ-PKG-04-00944"/>
    <x v="1"/>
    <s v="INV-PKG-04-025-04924"/>
    <n v="39.58"/>
    <n v="158983.06"/>
    <n v="7949.15"/>
    <x v="2"/>
    <n v="151033.91"/>
    <x v="1"/>
  </r>
  <r>
    <s v="EXP-006563"/>
    <s v="2024-06-28"/>
    <s v="BOQ-PKG-03-00593"/>
    <x v="6"/>
    <s v="INV-PKG-03-019-06563"/>
    <n v="52.16"/>
    <n v="67675.839999999997"/>
    <n v="3383.79"/>
    <x v="0"/>
    <n v="64292.05"/>
    <x v="1"/>
  </r>
  <r>
    <s v="EXP-007000"/>
    <s v="2024-06-28"/>
    <s v="BOQ-PKG-10-01030"/>
    <x v="0"/>
    <s v="INV-PKG-10-001-07000"/>
    <n v="179.16"/>
    <n v="171009.09"/>
    <n v="8550.4500000000007"/>
    <x v="3"/>
    <n v="162458.64000000001"/>
    <x v="1"/>
  </r>
  <r>
    <s v="EXP-001969"/>
    <s v="2024-06-29"/>
    <s v="BOQ-PKG-09-01969"/>
    <x v="2"/>
    <s v="INV-PKG-09-010-01969"/>
    <n v="114.99"/>
    <n v="204090.96"/>
    <n v="10204.549999999999"/>
    <x v="0"/>
    <n v="193886.41"/>
    <x v="1"/>
  </r>
  <r>
    <s v="EXP-004793"/>
    <s v="2024-06-29"/>
    <s v="BOQ-PKG-03-00813"/>
    <x v="6"/>
    <s v="INV-PKG-03-034-04793"/>
    <n v="272.5"/>
    <n v="154399"/>
    <n v="7719.95"/>
    <x v="0"/>
    <n v="146679.04999999999"/>
    <x v="1"/>
  </r>
  <r>
    <s v="EXP-005190"/>
    <s v="2024-06-29"/>
    <s v="BOQ-PKG-10-01210"/>
    <x v="0"/>
    <s v="INV-PKG-10-011-05190"/>
    <n v="127.32"/>
    <n v="194631.31"/>
    <n v="9731.57"/>
    <x v="1"/>
    <n v="184899.74"/>
    <x v="1"/>
  </r>
  <r>
    <s v="EXP-006463"/>
    <s v="2024-06-29"/>
    <s v="BOQ-PKG-03-00493"/>
    <x v="6"/>
    <s v="INV-PKG-03-024-06463"/>
    <n v="397.8"/>
    <n v="45410.879999999997"/>
    <n v="2270.54"/>
    <x v="0"/>
    <n v="43140.34"/>
    <x v="1"/>
  </r>
  <r>
    <s v="EXP-006791"/>
    <s v="2024-06-29"/>
    <s v="BOQ-PKG-01-00821"/>
    <x v="7"/>
    <s v="INV-PKG-01-002-06791"/>
    <n v="412.71"/>
    <n v="194173.26"/>
    <n v="9708.66"/>
    <x v="2"/>
    <n v="184464.6"/>
    <x v="1"/>
  </r>
  <r>
    <s v="EXP-000951"/>
    <s v="2024-06-30"/>
    <s v="BOQ-PKG-01-00951"/>
    <x v="7"/>
    <s v="INV-PKG-01-007-00951"/>
    <n v="335.78"/>
    <n v="70747.199999999997"/>
    <n v="3537.36"/>
    <x v="0"/>
    <n v="67209.84"/>
    <x v="1"/>
  </r>
  <r>
    <s v="EXP-001884"/>
    <s v="2024-06-30"/>
    <s v="BOQ-PKG-04-01884"/>
    <x v="1"/>
    <s v="INV-PKG-04-030-01884"/>
    <n v="249.18"/>
    <n v="109712.02"/>
    <n v="5485.6"/>
    <x v="0"/>
    <n v="104226.42"/>
    <x v="1"/>
  </r>
  <r>
    <s v="EXP-002420"/>
    <s v="2024-06-30"/>
    <s v="BOQ-PKG-10-00430"/>
    <x v="0"/>
    <s v="INV-PKG-10-006-02420"/>
    <n v="122.88"/>
    <n v="39034.339999999997"/>
    <n v="1951.72"/>
    <x v="0"/>
    <n v="37082.620000000003"/>
    <x v="1"/>
  </r>
  <r>
    <s v="EXP-002941"/>
    <s v="2024-06-30"/>
    <s v="BOQ-PKG-01-00951"/>
    <x v="7"/>
    <s v="INV-PKG-01-002-02941"/>
    <n v="326.14"/>
    <n v="134877.51"/>
    <n v="6743.88"/>
    <x v="0"/>
    <n v="128133.63"/>
    <x v="1"/>
  </r>
  <r>
    <s v="EXP-003432"/>
    <s v="2024-06-30"/>
    <s v="BOQ-PKG-02-01442"/>
    <x v="9"/>
    <s v="INV-PKG-02-003-03432"/>
    <n v="437.62"/>
    <n v="135165.53"/>
    <n v="6758.28"/>
    <x v="0"/>
    <n v="128407.25"/>
    <x v="1"/>
  </r>
  <r>
    <s v="EXP-003988"/>
    <s v="2024-06-30"/>
    <s v="BOQ-PKG-08-00008"/>
    <x v="8"/>
    <s v="INV-PKG-08-034-03988"/>
    <n v="247.4"/>
    <n v="124520.47"/>
    <n v="6226.02"/>
    <x v="0"/>
    <n v="118294.45"/>
    <x v="1"/>
  </r>
  <r>
    <s v="EXP-004136"/>
    <s v="2024-06-30"/>
    <s v="BOQ-PKG-06-00156"/>
    <x v="4"/>
    <s v="INV-PKG-06-007-04136"/>
    <n v="445.63"/>
    <n v="99458.37"/>
    <n v="4972.92"/>
    <x v="0"/>
    <n v="94485.45"/>
    <x v="1"/>
  </r>
  <r>
    <s v="EXP-004900"/>
    <s v="2024-06-30"/>
    <s v="BOQ-PKG-10-00920"/>
    <x v="0"/>
    <s v="INV-PKG-10-001-04900"/>
    <n v="211.87"/>
    <n v="146138.70000000001"/>
    <n v="7306.94"/>
    <x v="0"/>
    <n v="138831.76"/>
    <x v="1"/>
  </r>
  <r>
    <s v="EXP-006020"/>
    <s v="2024-06-30"/>
    <s v="BOQ-PKG-10-00050"/>
    <x v="0"/>
    <s v="INV-PKG-10-001-06020"/>
    <n v="184.64"/>
    <n v="53104.92"/>
    <n v="2655.25"/>
    <x v="0"/>
    <n v="50449.67"/>
    <x v="1"/>
  </r>
  <r>
    <s v="EXP-000039"/>
    <s v="2024-07-01"/>
    <s v="BOQ-PKG-09-00039"/>
    <x v="2"/>
    <s v="INV-PKG-09-005-00039"/>
    <n v="444.36"/>
    <n v="107123.95"/>
    <n v="5356.2"/>
    <x v="1"/>
    <n v="101767.75"/>
    <x v="2"/>
  </r>
  <r>
    <s v="EXP-000068"/>
    <s v="2024-07-01"/>
    <s v="BOQ-PKG-08-00068"/>
    <x v="8"/>
    <s v="INV-PKG-08-034-00068"/>
    <n v="326.32"/>
    <n v="31226.26"/>
    <n v="1561.31"/>
    <x v="0"/>
    <n v="29664.95"/>
    <x v="2"/>
  </r>
  <r>
    <s v="EXP-001209"/>
    <s v="2024-07-01"/>
    <s v="BOQ-PKG-09-01209"/>
    <x v="2"/>
    <s v="INV-PKG-09-020-01209"/>
    <n v="17.690000000000001"/>
    <n v="186253.94"/>
    <n v="9312.7000000000007"/>
    <x v="2"/>
    <n v="176941.24"/>
    <x v="2"/>
  </r>
  <r>
    <s v="EXP-001565"/>
    <s v="2024-07-01"/>
    <s v="BOQ-PKG-05-01565"/>
    <x v="5"/>
    <s v="INV-PKG-05-026-01565"/>
    <n v="166.81"/>
    <n v="97286.29"/>
    <n v="4864.3100000000004"/>
    <x v="3"/>
    <n v="92421.98"/>
    <x v="2"/>
  </r>
  <r>
    <s v="EXP-002343"/>
    <s v="2024-07-01"/>
    <s v="BOQ-PKG-03-00353"/>
    <x v="6"/>
    <s v="INV-PKG-03-034-02343"/>
    <n v="308.58999999999997"/>
    <n v="118966.47"/>
    <n v="5948.32"/>
    <x v="0"/>
    <n v="113018.15"/>
    <x v="2"/>
  </r>
  <r>
    <s v="EXP-002375"/>
    <s v="2024-07-01"/>
    <s v="BOQ-PKG-05-00385"/>
    <x v="5"/>
    <s v="INV-PKG-05-031-02375"/>
    <n v="299.64999999999998"/>
    <n v="55119.47"/>
    <n v="2755.97"/>
    <x v="0"/>
    <n v="52363.5"/>
    <x v="2"/>
  </r>
  <r>
    <s v="EXP-002509"/>
    <s v="2024-07-01"/>
    <s v="BOQ-PKG-09-00519"/>
    <x v="2"/>
    <s v="INV-PKG-09-025-02509"/>
    <n v="355.27"/>
    <n v="180638.55"/>
    <n v="9031.93"/>
    <x v="0"/>
    <n v="171606.62"/>
    <x v="2"/>
  </r>
  <r>
    <s v="EXP-002658"/>
    <s v="2024-07-01"/>
    <s v="BOQ-PKG-08-00668"/>
    <x v="8"/>
    <s v="INV-PKG-08-034-02658"/>
    <n v="135.09"/>
    <n v="125082.37"/>
    <n v="6254.12"/>
    <x v="0"/>
    <n v="118828.25"/>
    <x v="2"/>
  </r>
  <r>
    <s v="EXP-005015"/>
    <s v="2024-07-01"/>
    <s v="BOQ-PKG-05-01035"/>
    <x v="5"/>
    <s v="INV-PKG-05-011-05015"/>
    <n v="135.54"/>
    <n v="155987.82"/>
    <n v="7799.39"/>
    <x v="2"/>
    <n v="148188.43"/>
    <x v="2"/>
  </r>
  <r>
    <s v="EXP-000426"/>
    <s v="2024-07-02"/>
    <s v="BOQ-PKG-06-00426"/>
    <x v="4"/>
    <s v="INV-PKG-06-007-00426"/>
    <n v="224.4"/>
    <n v="38302.080000000002"/>
    <n v="1915.1"/>
    <x v="1"/>
    <n v="36386.980000000003"/>
    <x v="2"/>
  </r>
  <r>
    <s v="EXP-003324"/>
    <s v="2024-07-02"/>
    <s v="BOQ-PKG-04-01334"/>
    <x v="1"/>
    <s v="INV-PKG-04-035-03324"/>
    <n v="184.95"/>
    <n v="120573.92"/>
    <n v="6028.7"/>
    <x v="3"/>
    <n v="114545.22"/>
    <x v="2"/>
  </r>
  <r>
    <s v="EXP-003366"/>
    <s v="2024-07-02"/>
    <s v="BOQ-PKG-06-01376"/>
    <x v="4"/>
    <s v="INV-PKG-06-007-03366"/>
    <n v="409"/>
    <n v="144600.66"/>
    <n v="7230.03"/>
    <x v="2"/>
    <n v="137370.63"/>
    <x v="2"/>
  </r>
  <r>
    <s v="EXP-003711"/>
    <s v="2024-07-02"/>
    <s v="BOQ-PKG-01-01721"/>
    <x v="7"/>
    <s v="INV-PKG-01-002-03711"/>
    <n v="266.26"/>
    <n v="201393.6"/>
    <n v="10069.68"/>
    <x v="0"/>
    <n v="191323.92"/>
    <x v="2"/>
  </r>
  <r>
    <s v="EXP-005363"/>
    <s v="2024-07-02"/>
    <s v="BOQ-PKG-03-01383"/>
    <x v="6"/>
    <s v="INV-PKG-03-009-05363"/>
    <n v="369.44"/>
    <n v="113786.6"/>
    <n v="5689.33"/>
    <x v="2"/>
    <n v="108097.27"/>
    <x v="2"/>
  </r>
  <r>
    <s v="EXP-005661"/>
    <s v="2024-07-02"/>
    <s v="BOQ-PKG-01-01681"/>
    <x v="7"/>
    <s v="INV-PKG-01-027-05661"/>
    <n v="152.51"/>
    <n v="204444.51"/>
    <n v="10222.23"/>
    <x v="0"/>
    <n v="194222.28"/>
    <x v="2"/>
  </r>
  <r>
    <s v="EXP-006135"/>
    <s v="2024-07-02"/>
    <s v="BOQ-PKG-05-00165"/>
    <x v="5"/>
    <s v="INV-PKG-05-011-06135"/>
    <n v="325.67"/>
    <n v="55055.44"/>
    <n v="2752.77"/>
    <x v="0"/>
    <n v="52302.67"/>
    <x v="2"/>
  </r>
  <r>
    <s v="EXP-006717"/>
    <s v="2024-07-02"/>
    <s v="BOQ-PKG-07-00747"/>
    <x v="3"/>
    <s v="INV-PKG-07-033-06717"/>
    <n v="140.74"/>
    <n v="144168.93"/>
    <n v="7208.45"/>
    <x v="1"/>
    <n v="136960.48000000001"/>
    <x v="2"/>
  </r>
  <r>
    <s v="EXP-006879"/>
    <s v="2024-07-02"/>
    <s v="BOQ-PKG-09-00909"/>
    <x v="2"/>
    <s v="INV-PKG-09-020-06879"/>
    <n v="207.99"/>
    <n v="69782.86"/>
    <n v="3489.14"/>
    <x v="0"/>
    <n v="66293.72"/>
    <x v="2"/>
  </r>
  <r>
    <s v="EXP-001942"/>
    <s v="2024-07-03"/>
    <s v="BOQ-PKG-02-01942"/>
    <x v="9"/>
    <s v="INV-PKG-02-018-01942"/>
    <n v="260.08"/>
    <n v="204234.03"/>
    <n v="10211.700000000001"/>
    <x v="2"/>
    <n v="194022.33"/>
    <x v="2"/>
  </r>
  <r>
    <s v="EXP-002500"/>
    <s v="2024-07-03"/>
    <s v="BOQ-PKG-10-00510"/>
    <x v="0"/>
    <s v="INV-PKG-10-016-02500"/>
    <n v="41.58"/>
    <n v="84741.05"/>
    <n v="4237.05"/>
    <x v="0"/>
    <n v="80504"/>
    <x v="2"/>
  </r>
  <r>
    <s v="EXP-003307"/>
    <s v="2024-07-03"/>
    <s v="BOQ-PKG-07-01317"/>
    <x v="3"/>
    <s v="INV-PKG-07-018-03307"/>
    <n v="297.45999999999998"/>
    <n v="212107.44"/>
    <n v="10605.37"/>
    <x v="0"/>
    <n v="201502.07"/>
    <x v="2"/>
  </r>
  <r>
    <s v="EXP-004520"/>
    <s v="2024-07-03"/>
    <s v="BOQ-PKG-10-00540"/>
    <x v="0"/>
    <s v="INV-PKG-10-006-04520"/>
    <n v="411.77"/>
    <n v="86262.89"/>
    <n v="4313.1400000000003"/>
    <x v="0"/>
    <n v="81949.75"/>
    <x v="2"/>
  </r>
  <r>
    <s v="EXP-006197"/>
    <s v="2024-07-03"/>
    <s v="BOQ-PKG-07-00227"/>
    <x v="3"/>
    <s v="INV-PKG-07-003-06197"/>
    <n v="211.89"/>
    <n v="154599.76999999999"/>
    <n v="7729.99"/>
    <x v="3"/>
    <n v="146869.78"/>
    <x v="2"/>
  </r>
  <r>
    <s v="EXP-006267"/>
    <s v="2024-07-03"/>
    <s v="BOQ-PKG-07-00297"/>
    <x v="3"/>
    <s v="INV-PKG-07-003-06267"/>
    <n v="18.57"/>
    <n v="84894.49"/>
    <n v="4244.72"/>
    <x v="2"/>
    <n v="80649.77"/>
    <x v="2"/>
  </r>
  <r>
    <s v="EXP-001515"/>
    <s v="2024-07-04"/>
    <s v="BOQ-PKG-05-01515"/>
    <x v="5"/>
    <s v="INV-PKG-05-011-01515"/>
    <n v="327.24"/>
    <n v="178056.51"/>
    <n v="8902.83"/>
    <x v="0"/>
    <n v="169153.68"/>
    <x v="2"/>
  </r>
  <r>
    <s v="EXP-002655"/>
    <s v="2024-07-04"/>
    <s v="BOQ-PKG-05-00665"/>
    <x v="5"/>
    <s v="INV-PKG-05-031-02655"/>
    <n v="269.58"/>
    <n v="102253.52"/>
    <n v="5112.68"/>
    <x v="0"/>
    <n v="97140.84"/>
    <x v="2"/>
  </r>
  <r>
    <s v="EXP-004474"/>
    <s v="2024-07-04"/>
    <s v="BOQ-PKG-04-00494"/>
    <x v="1"/>
    <s v="INV-PKG-04-030-04474"/>
    <n v="92.24"/>
    <n v="199979.51"/>
    <n v="9998.98"/>
    <x v="0"/>
    <n v="189980.53"/>
    <x v="2"/>
  </r>
  <r>
    <s v="EXP-004958"/>
    <s v="2024-07-04"/>
    <s v="BOQ-PKG-08-00978"/>
    <x v="8"/>
    <s v="INV-PKG-08-024-04958"/>
    <n v="129.38999999999999"/>
    <n v="86428.57"/>
    <n v="4321.43"/>
    <x v="0"/>
    <n v="82107.14"/>
    <x v="2"/>
  </r>
  <r>
    <s v="EXP-005361"/>
    <s v="2024-07-04"/>
    <s v="BOQ-PKG-01-01381"/>
    <x v="7"/>
    <s v="INV-PKG-01-007-05361"/>
    <n v="343.42"/>
    <n v="56115.48"/>
    <n v="2805.77"/>
    <x v="0"/>
    <n v="53309.71"/>
    <x v="2"/>
  </r>
  <r>
    <s v="EXP-005588"/>
    <s v="2024-07-04"/>
    <s v="BOQ-PKG-08-01608"/>
    <x v="8"/>
    <s v="INV-PKG-08-024-05588"/>
    <n v="68.52"/>
    <n v="94276.35"/>
    <n v="4713.82"/>
    <x v="1"/>
    <n v="89562.53"/>
    <x v="2"/>
  </r>
  <r>
    <s v="EXP-006770"/>
    <s v="2024-07-04"/>
    <s v="BOQ-PKG-10-00800"/>
    <x v="0"/>
    <s v="INV-PKG-10-016-06770"/>
    <n v="277.91000000000003"/>
    <n v="141376.75"/>
    <n v="7068.84"/>
    <x v="0"/>
    <n v="134307.91"/>
    <x v="2"/>
  </r>
  <r>
    <s v="EXP-000306"/>
    <s v="2024-07-05"/>
    <s v="BOQ-PKG-06-00306"/>
    <x v="4"/>
    <s v="INV-PKG-06-027-00306"/>
    <n v="229.34"/>
    <n v="82614.58"/>
    <n v="4130.7299999999996"/>
    <x v="0"/>
    <n v="78483.850000000006"/>
    <x v="2"/>
  </r>
  <r>
    <s v="EXP-000836"/>
    <s v="2024-07-05"/>
    <s v="BOQ-PKG-06-00836"/>
    <x v="4"/>
    <s v="INV-PKG-06-032-00836"/>
    <n v="321.83999999999997"/>
    <n v="95080.82"/>
    <n v="4754.04"/>
    <x v="2"/>
    <n v="90326.78"/>
    <x v="2"/>
  </r>
  <r>
    <s v="EXP-001931"/>
    <s v="2024-07-05"/>
    <s v="BOQ-PKG-01-01931"/>
    <x v="7"/>
    <s v="INV-PKG-01-007-01931"/>
    <n v="58.57"/>
    <n v="51385.27"/>
    <n v="2569.2600000000002"/>
    <x v="0"/>
    <n v="48816.01"/>
    <x v="2"/>
  </r>
  <r>
    <s v="EXP-002358"/>
    <s v="2024-07-05"/>
    <s v="BOQ-PKG-08-00368"/>
    <x v="8"/>
    <s v="INV-PKG-08-014-02358"/>
    <n v="286.23"/>
    <n v="139465.53"/>
    <n v="6973.28"/>
    <x v="0"/>
    <n v="132492.25"/>
    <x v="2"/>
  </r>
  <r>
    <s v="EXP-002830"/>
    <s v="2024-07-05"/>
    <s v="BOQ-PKG-10-00840"/>
    <x v="0"/>
    <s v="INV-PKG-10-031-02830"/>
    <n v="310.56"/>
    <n v="209170.93"/>
    <n v="10458.549999999999"/>
    <x v="2"/>
    <n v="198712.38"/>
    <x v="2"/>
  </r>
  <r>
    <s v="EXP-005016"/>
    <s v="2024-07-05"/>
    <s v="BOQ-PKG-06-01036"/>
    <x v="4"/>
    <s v="INV-PKG-06-012-05016"/>
    <n v="256.61"/>
    <n v="29104.67"/>
    <n v="1455.23"/>
    <x v="2"/>
    <n v="27649.439999999999"/>
    <x v="2"/>
  </r>
  <r>
    <s v="EXP-005440"/>
    <s v="2024-07-05"/>
    <s v="BOQ-PKG-10-01460"/>
    <x v="0"/>
    <s v="INV-PKG-10-016-05440"/>
    <n v="221.99"/>
    <n v="118742.2"/>
    <n v="5937.11"/>
    <x v="2"/>
    <n v="112805.09"/>
    <x v="2"/>
  </r>
  <r>
    <s v="EXP-005965"/>
    <s v="2024-07-05"/>
    <s v="BOQ-PKG-05-01985"/>
    <x v="5"/>
    <s v="INV-PKG-05-016-05965"/>
    <n v="332.25"/>
    <n v="61656.76"/>
    <n v="3082.84"/>
    <x v="0"/>
    <n v="58573.919999999998"/>
    <x v="2"/>
  </r>
  <r>
    <s v="EXP-005997"/>
    <s v="2024-07-05"/>
    <s v="BOQ-PKG-07-00027"/>
    <x v="3"/>
    <s v="INV-PKG-07-013-05997"/>
    <n v="172.49"/>
    <n v="178501.97"/>
    <n v="8925.1"/>
    <x v="1"/>
    <n v="169576.87"/>
    <x v="2"/>
  </r>
  <r>
    <s v="EXP-000620"/>
    <s v="2024-07-06"/>
    <s v="BOQ-PKG-10-00620"/>
    <x v="0"/>
    <s v="INV-PKG-10-026-00620"/>
    <n v="260.42"/>
    <n v="143583.89000000001"/>
    <n v="7179.19"/>
    <x v="2"/>
    <n v="136404.70000000001"/>
    <x v="2"/>
  </r>
  <r>
    <s v="EXP-001500"/>
    <s v="2024-07-06"/>
    <s v="BOQ-PKG-10-01500"/>
    <x v="0"/>
    <s v="INV-PKG-10-031-01500"/>
    <n v="276.39"/>
    <n v="157192.59"/>
    <n v="7859.63"/>
    <x v="2"/>
    <n v="149332.96"/>
    <x v="2"/>
  </r>
  <r>
    <s v="EXP-001871"/>
    <s v="2024-07-06"/>
    <s v="BOQ-PKG-01-01871"/>
    <x v="7"/>
    <s v="INV-PKG-01-017-01871"/>
    <n v="143.5"/>
    <n v="122528.65"/>
    <n v="6126.43"/>
    <x v="0"/>
    <n v="116402.22"/>
    <x v="2"/>
  </r>
  <r>
    <s v="EXP-004832"/>
    <s v="2024-07-06"/>
    <s v="BOQ-PKG-02-00852"/>
    <x v="9"/>
    <s v="INV-PKG-02-003-04832"/>
    <n v="278.05"/>
    <n v="65952.66"/>
    <n v="3297.63"/>
    <x v="0"/>
    <n v="62655.03"/>
    <x v="2"/>
  </r>
  <r>
    <s v="EXP-006543"/>
    <s v="2024-07-06"/>
    <s v="BOQ-PKG-03-00573"/>
    <x v="6"/>
    <s v="INV-PKG-03-034-06543"/>
    <n v="155.59"/>
    <n v="165061.20000000001"/>
    <n v="8253.06"/>
    <x v="0"/>
    <n v="156808.14000000001"/>
    <x v="2"/>
  </r>
  <r>
    <s v="EXP-000337"/>
    <s v="2024-07-07"/>
    <s v="BOQ-PKG-07-00337"/>
    <x v="3"/>
    <s v="INV-PKG-07-023-00337"/>
    <n v="52.01"/>
    <n v="176790.86"/>
    <n v="8839.5400000000009"/>
    <x v="0"/>
    <n v="167951.32"/>
    <x v="2"/>
  </r>
  <r>
    <s v="EXP-000646"/>
    <s v="2024-07-07"/>
    <s v="BOQ-PKG-06-00646"/>
    <x v="4"/>
    <s v="INV-PKG-06-017-00646"/>
    <n v="117.48"/>
    <n v="98947.73"/>
    <n v="4947.3900000000003"/>
    <x v="2"/>
    <n v="94000.34"/>
    <x v="2"/>
  </r>
  <r>
    <s v="EXP-001801"/>
    <s v="2024-07-07"/>
    <s v="BOQ-PKG-01-01801"/>
    <x v="7"/>
    <s v="INV-PKG-01-017-01801"/>
    <n v="232.61"/>
    <n v="42713.55"/>
    <n v="2135.6799999999998"/>
    <x v="0"/>
    <n v="40577.870000000003"/>
    <x v="2"/>
  </r>
  <r>
    <s v="EXP-001992"/>
    <s v="2024-07-07"/>
    <s v="BOQ-PKG-02-00002"/>
    <x v="9"/>
    <s v="INV-PKG-02-033-01992"/>
    <n v="307.19"/>
    <n v="165549"/>
    <n v="8277.4500000000007"/>
    <x v="1"/>
    <n v="157271.54999999999"/>
    <x v="2"/>
  </r>
  <r>
    <s v="EXP-002119"/>
    <s v="2024-07-07"/>
    <s v="BOQ-PKG-09-00129"/>
    <x v="2"/>
    <s v="INV-PKG-09-020-02119"/>
    <n v="423.93"/>
    <n v="126738.09"/>
    <n v="6336.9"/>
    <x v="0"/>
    <n v="120401.19"/>
    <x v="2"/>
  </r>
  <r>
    <s v="EXP-004798"/>
    <s v="2024-07-07"/>
    <s v="BOQ-PKG-08-00818"/>
    <x v="8"/>
    <s v="INV-PKG-08-004-04798"/>
    <n v="265.33999999999997"/>
    <n v="101363.4"/>
    <n v="5068.17"/>
    <x v="1"/>
    <n v="96295.23"/>
    <x v="2"/>
  </r>
  <r>
    <s v="EXP-005568"/>
    <s v="2024-07-07"/>
    <s v="BOQ-PKG-08-01588"/>
    <x v="8"/>
    <s v="INV-PKG-08-004-05568"/>
    <n v="283.45999999999998"/>
    <n v="205461.81"/>
    <n v="10273.09"/>
    <x v="0"/>
    <n v="195188.72"/>
    <x v="2"/>
  </r>
  <r>
    <s v="EXP-006756"/>
    <s v="2024-07-07"/>
    <s v="BOQ-PKG-06-00786"/>
    <x v="4"/>
    <s v="INV-PKG-06-002-06756"/>
    <n v="211.86"/>
    <n v="87521.27"/>
    <n v="4376.0600000000004"/>
    <x v="0"/>
    <n v="83145.210000000006"/>
    <x v="2"/>
  </r>
  <r>
    <s v="EXP-001345"/>
    <s v="2024-07-08"/>
    <s v="BOQ-PKG-05-01345"/>
    <x v="5"/>
    <s v="INV-PKG-05-016-01345"/>
    <n v="202.17"/>
    <n v="56957.26"/>
    <n v="2847.86"/>
    <x v="0"/>
    <n v="54109.4"/>
    <x v="2"/>
  </r>
  <r>
    <s v="EXP-001990"/>
    <s v="2024-07-08"/>
    <s v="BOQ-PKG-10-01990"/>
    <x v="0"/>
    <s v="INV-PKG-10-031-01990"/>
    <n v="22.33"/>
    <n v="31453.47"/>
    <n v="1572.67"/>
    <x v="0"/>
    <n v="29880.799999999999"/>
    <x v="2"/>
  </r>
  <r>
    <s v="EXP-002132"/>
    <s v="2024-07-08"/>
    <s v="BOQ-PKG-02-00142"/>
    <x v="9"/>
    <s v="INV-PKG-02-033-02132"/>
    <n v="126.58"/>
    <n v="101865.73"/>
    <n v="5093.29"/>
    <x v="0"/>
    <n v="96772.44"/>
    <x v="2"/>
  </r>
  <r>
    <s v="EXP-002896"/>
    <s v="2024-07-08"/>
    <s v="BOQ-PKG-06-00906"/>
    <x v="4"/>
    <s v="INV-PKG-06-027-02896"/>
    <n v="105.29"/>
    <n v="147058.94"/>
    <n v="7352.95"/>
    <x v="0"/>
    <n v="139705.99"/>
    <x v="2"/>
  </r>
  <r>
    <s v="EXP-003954"/>
    <s v="2024-07-08"/>
    <s v="BOQ-PKG-04-01964"/>
    <x v="1"/>
    <s v="INV-PKG-04-035-03954"/>
    <n v="33.11"/>
    <n v="196230.86"/>
    <n v="9811.5400000000009"/>
    <x v="0"/>
    <n v="186419.32"/>
    <x v="2"/>
  </r>
  <r>
    <s v="EXP-004607"/>
    <s v="2024-07-08"/>
    <s v="BOQ-PKG-07-00627"/>
    <x v="3"/>
    <s v="INV-PKG-07-023-04607"/>
    <n v="142.18"/>
    <n v="115803.02"/>
    <n v="5790.15"/>
    <x v="1"/>
    <n v="110012.87"/>
    <x v="2"/>
  </r>
  <r>
    <s v="EXP-005133"/>
    <s v="2024-07-08"/>
    <s v="BOQ-PKG-03-01153"/>
    <x v="6"/>
    <s v="INV-PKG-03-024-05133"/>
    <n v="409.42"/>
    <n v="103440.78"/>
    <n v="5172.04"/>
    <x v="0"/>
    <n v="98268.74"/>
    <x v="2"/>
  </r>
  <r>
    <s v="EXP-000083"/>
    <s v="2024-07-09"/>
    <s v="BOQ-PKG-03-00083"/>
    <x v="6"/>
    <s v="INV-PKG-03-014-00083"/>
    <n v="245.87"/>
    <n v="139331.51999999999"/>
    <n v="6966.58"/>
    <x v="1"/>
    <n v="132364.94"/>
    <x v="2"/>
  </r>
  <r>
    <s v="EXP-000907"/>
    <s v="2024-07-09"/>
    <s v="BOQ-PKG-07-00907"/>
    <x v="3"/>
    <s v="INV-PKG-07-033-00907"/>
    <n v="295"/>
    <n v="159301.26"/>
    <n v="7965.06"/>
    <x v="0"/>
    <n v="151336.20000000001"/>
    <x v="2"/>
  </r>
  <r>
    <s v="EXP-001200"/>
    <s v="2024-07-09"/>
    <s v="BOQ-PKG-10-01200"/>
    <x v="0"/>
    <s v="INV-PKG-10-011-01200"/>
    <n v="220.98"/>
    <n v="185257.89"/>
    <n v="9262.89"/>
    <x v="0"/>
    <n v="175995"/>
    <x v="2"/>
  </r>
  <r>
    <s v="EXP-001592"/>
    <s v="2024-07-09"/>
    <s v="BOQ-PKG-02-01592"/>
    <x v="9"/>
    <s v="INV-PKG-02-018-01592"/>
    <n v="357.54"/>
    <n v="98386.72"/>
    <n v="4919.34"/>
    <x v="0"/>
    <n v="93467.38"/>
    <x v="2"/>
  </r>
  <r>
    <s v="EXP-001952"/>
    <s v="2024-07-09"/>
    <s v="BOQ-PKG-02-01952"/>
    <x v="9"/>
    <s v="INV-PKG-02-028-01952"/>
    <n v="409.74"/>
    <n v="173808.08"/>
    <n v="8690.4"/>
    <x v="1"/>
    <n v="165117.68"/>
    <x v="2"/>
  </r>
  <r>
    <s v="EXP-002922"/>
    <s v="2024-07-09"/>
    <s v="BOQ-PKG-02-00932"/>
    <x v="9"/>
    <s v="INV-PKG-02-018-02922"/>
    <n v="325.02999999999997"/>
    <n v="151648.37"/>
    <n v="7582.42"/>
    <x v="0"/>
    <n v="144065.95000000001"/>
    <x v="2"/>
  </r>
  <r>
    <s v="EXP-003230"/>
    <s v="2024-07-09"/>
    <s v="BOQ-PKG-10-01240"/>
    <x v="0"/>
    <s v="INV-PKG-10-011-03230"/>
    <n v="314.41000000000003"/>
    <n v="36504.160000000003"/>
    <n v="1825.21"/>
    <x v="0"/>
    <n v="34678.949999999997"/>
    <x v="2"/>
  </r>
  <r>
    <s v="EXP-004268"/>
    <s v="2024-07-09"/>
    <s v="BOQ-PKG-08-00288"/>
    <x v="8"/>
    <s v="INV-PKG-08-034-04268"/>
    <n v="61.49"/>
    <n v="70183.81"/>
    <n v="3509.19"/>
    <x v="0"/>
    <n v="66674.62"/>
    <x v="2"/>
  </r>
  <r>
    <s v="EXP-004308"/>
    <s v="2024-07-09"/>
    <s v="BOQ-PKG-08-00328"/>
    <x v="8"/>
    <s v="INV-PKG-08-004-04308"/>
    <n v="431.38"/>
    <n v="132881.54999999999"/>
    <n v="6644.08"/>
    <x v="2"/>
    <n v="126237.47"/>
    <x v="2"/>
  </r>
  <r>
    <s v="EXP-005586"/>
    <s v="2024-07-09"/>
    <s v="BOQ-PKG-06-01606"/>
    <x v="4"/>
    <s v="INV-PKG-06-022-05586"/>
    <n v="424.2"/>
    <n v="109348.06"/>
    <n v="5467.4"/>
    <x v="0"/>
    <n v="103880.66"/>
    <x v="2"/>
  </r>
  <r>
    <s v="EXP-006772"/>
    <s v="2024-07-09"/>
    <s v="BOQ-PKG-02-00802"/>
    <x v="9"/>
    <s v="INV-PKG-02-018-06772"/>
    <n v="146.66999999999999"/>
    <n v="189145.67"/>
    <n v="9457.2800000000007"/>
    <x v="0"/>
    <n v="179688.39"/>
    <x v="2"/>
  </r>
  <r>
    <s v="EXP-006913"/>
    <s v="2024-07-09"/>
    <s v="BOQ-PKG-03-00943"/>
    <x v="6"/>
    <s v="INV-PKG-03-019-06913"/>
    <n v="27.16"/>
    <n v="175522.28"/>
    <n v="8776.11"/>
    <x v="0"/>
    <n v="166746.17000000001"/>
    <x v="2"/>
  </r>
  <r>
    <s v="EXP-000044"/>
    <s v="2024-07-10"/>
    <s v="BOQ-PKG-04-00044"/>
    <x v="1"/>
    <s v="INV-PKG-04-010-00044"/>
    <n v="16.43"/>
    <n v="76721.06"/>
    <n v="3836.05"/>
    <x v="0"/>
    <n v="72885.009999999995"/>
    <x v="2"/>
  </r>
  <r>
    <s v="EXP-001113"/>
    <s v="2024-07-10"/>
    <s v="BOQ-PKG-03-01113"/>
    <x v="6"/>
    <s v="INV-PKG-03-029-01113"/>
    <n v="158.94999999999999"/>
    <n v="88692.13"/>
    <n v="4434.6099999999997"/>
    <x v="0"/>
    <n v="84257.52"/>
    <x v="2"/>
  </r>
  <r>
    <s v="EXP-001624"/>
    <s v="2024-07-10"/>
    <s v="BOQ-PKG-04-01624"/>
    <x v="1"/>
    <s v="INV-PKG-04-015-01624"/>
    <n v="83.86"/>
    <n v="190498.5"/>
    <n v="9524.93"/>
    <x v="0"/>
    <n v="180973.57"/>
    <x v="2"/>
  </r>
  <r>
    <s v="EXP-001925"/>
    <s v="2024-07-10"/>
    <s v="BOQ-PKG-05-01925"/>
    <x v="5"/>
    <s v="INV-PKG-05-001-01925"/>
    <n v="93.29"/>
    <n v="112078.07"/>
    <n v="5603.9"/>
    <x v="0"/>
    <n v="106474.17"/>
    <x v="2"/>
  </r>
  <r>
    <s v="EXP-002021"/>
    <s v="2024-07-10"/>
    <s v="BOQ-PKG-01-00031"/>
    <x v="7"/>
    <s v="INV-PKG-01-027-02021"/>
    <n v="361.28"/>
    <n v="200860.96"/>
    <n v="10043.049999999999"/>
    <x v="0"/>
    <n v="190817.91"/>
    <x v="2"/>
  </r>
  <r>
    <s v="EXP-002251"/>
    <s v="2024-07-10"/>
    <s v="BOQ-PKG-01-00261"/>
    <x v="7"/>
    <s v="INV-PKG-01-012-02251"/>
    <n v="280.75"/>
    <n v="194665.86"/>
    <n v="9733.2900000000009"/>
    <x v="0"/>
    <n v="184932.57"/>
    <x v="2"/>
  </r>
  <r>
    <s v="EXP-002279"/>
    <s v="2024-07-10"/>
    <s v="BOQ-PKG-09-00289"/>
    <x v="2"/>
    <s v="INV-PKG-09-005-02279"/>
    <n v="282.86"/>
    <n v="150634.97"/>
    <n v="7531.75"/>
    <x v="0"/>
    <n v="143103.22"/>
    <x v="2"/>
  </r>
  <r>
    <s v="EXP-002471"/>
    <s v="2024-07-10"/>
    <s v="BOQ-PKG-01-00481"/>
    <x v="7"/>
    <s v="INV-PKG-01-022-02471"/>
    <n v="288.44"/>
    <n v="168780.89"/>
    <n v="8439.0400000000009"/>
    <x v="0"/>
    <n v="160341.85"/>
    <x v="2"/>
  </r>
  <r>
    <s v="EXP-002978"/>
    <s v="2024-07-10"/>
    <s v="BOQ-PKG-08-00988"/>
    <x v="8"/>
    <s v="INV-PKG-08-004-02978"/>
    <n v="109.8"/>
    <n v="166518"/>
    <n v="8325.9"/>
    <x v="0"/>
    <n v="158192.1"/>
    <x v="2"/>
  </r>
  <r>
    <s v="EXP-005424"/>
    <s v="2024-07-10"/>
    <s v="BOQ-PKG-04-01444"/>
    <x v="1"/>
    <s v="INV-PKG-04-035-05424"/>
    <n v="440.72"/>
    <n v="95125.04"/>
    <n v="4756.25"/>
    <x v="0"/>
    <n v="90368.79"/>
    <x v="2"/>
  </r>
  <r>
    <s v="EXP-005835"/>
    <s v="2024-07-10"/>
    <s v="BOQ-PKG-05-01855"/>
    <x v="5"/>
    <s v="INV-PKG-05-026-05835"/>
    <n v="66.680000000000007"/>
    <n v="63162.91"/>
    <n v="3158.15"/>
    <x v="1"/>
    <n v="60004.76"/>
    <x v="2"/>
  </r>
  <r>
    <s v="EXP-001147"/>
    <s v="2024-07-11"/>
    <s v="BOQ-PKG-07-01147"/>
    <x v="3"/>
    <s v="INV-PKG-07-028-01147"/>
    <n v="387.55"/>
    <n v="70519.41"/>
    <n v="3525.97"/>
    <x v="0"/>
    <n v="66993.440000000002"/>
    <x v="2"/>
  </r>
  <r>
    <s v="EXP-001289"/>
    <s v="2024-07-11"/>
    <s v="BOQ-PKG-09-01289"/>
    <x v="2"/>
    <s v="INV-PKG-09-030-01289"/>
    <n v="204.46"/>
    <n v="134315.51999999999"/>
    <n v="6715.78"/>
    <x v="2"/>
    <n v="127599.74"/>
    <x v="2"/>
  </r>
  <r>
    <s v="EXP-002643"/>
    <s v="2024-07-11"/>
    <s v="BOQ-PKG-03-00653"/>
    <x v="6"/>
    <s v="INV-PKG-03-019-02643"/>
    <n v="324.12"/>
    <n v="89450.34"/>
    <n v="4472.5200000000004"/>
    <x v="0"/>
    <n v="84977.82"/>
    <x v="2"/>
  </r>
  <r>
    <s v="EXP-003018"/>
    <s v="2024-07-11"/>
    <s v="BOQ-PKG-08-01028"/>
    <x v="8"/>
    <s v="INV-PKG-08-009-03018"/>
    <n v="34.619999999999997"/>
    <n v="58762.879999999997"/>
    <n v="2938.14"/>
    <x v="0"/>
    <n v="55824.74"/>
    <x v="2"/>
  </r>
  <r>
    <s v="EXP-003530"/>
    <s v="2024-07-11"/>
    <s v="BOQ-PKG-10-01540"/>
    <x v="0"/>
    <s v="INV-PKG-10-031-03530"/>
    <n v="373.75"/>
    <n v="186340.04"/>
    <n v="9317"/>
    <x v="1"/>
    <n v="177023.04"/>
    <x v="2"/>
  </r>
  <r>
    <s v="EXP-004698"/>
    <s v="2024-07-11"/>
    <s v="BOQ-PKG-08-00718"/>
    <x v="8"/>
    <s v="INV-PKG-08-009-04698"/>
    <n v="54.74"/>
    <n v="149364.81"/>
    <n v="7468.24"/>
    <x v="0"/>
    <n v="141896.57"/>
    <x v="2"/>
  </r>
  <r>
    <s v="EXP-000513"/>
    <s v="2024-07-12"/>
    <s v="BOQ-PKG-03-00513"/>
    <x v="6"/>
    <s v="INV-PKG-03-024-00513"/>
    <n v="363.21"/>
    <n v="200842.2"/>
    <n v="10042.11"/>
    <x v="0"/>
    <n v="190800.09"/>
    <x v="2"/>
  </r>
  <r>
    <s v="EXP-001108"/>
    <s v="2024-07-12"/>
    <s v="BOQ-PKG-08-01108"/>
    <x v="8"/>
    <s v="INV-PKG-08-024-01108"/>
    <n v="213.9"/>
    <n v="158796.07999999999"/>
    <n v="7939.8"/>
    <x v="0"/>
    <n v="150856.28"/>
    <x v="2"/>
  </r>
  <r>
    <s v="EXP-002254"/>
    <s v="2024-07-12"/>
    <s v="BOQ-PKG-04-00264"/>
    <x v="1"/>
    <s v="INV-PKG-04-015-02254"/>
    <n v="364.57"/>
    <n v="74340.42"/>
    <n v="3717.02"/>
    <x v="0"/>
    <n v="70623.399999999994"/>
    <x v="2"/>
  </r>
  <r>
    <s v="EXP-003034"/>
    <s v="2024-07-12"/>
    <s v="BOQ-PKG-04-01044"/>
    <x v="1"/>
    <s v="INV-PKG-04-025-03034"/>
    <n v="133.81"/>
    <n v="185270.18"/>
    <n v="9263.51"/>
    <x v="1"/>
    <n v="176006.67"/>
    <x v="2"/>
  </r>
  <r>
    <s v="EXP-004380"/>
    <s v="2024-07-12"/>
    <s v="BOQ-PKG-10-00400"/>
    <x v="0"/>
    <s v="INV-PKG-10-006-04380"/>
    <n v="347.39"/>
    <n v="89044.73"/>
    <n v="4452.24"/>
    <x v="0"/>
    <n v="84592.49"/>
    <x v="2"/>
  </r>
  <r>
    <s v="EXP-005415"/>
    <s v="2024-07-12"/>
    <s v="BOQ-PKG-05-01435"/>
    <x v="5"/>
    <s v="INV-PKG-05-026-05415"/>
    <n v="160.03"/>
    <n v="197147.51999999999"/>
    <n v="9857.3799999999992"/>
    <x v="0"/>
    <n v="187290.14"/>
    <x v="2"/>
  </r>
  <r>
    <s v="EXP-005420"/>
    <s v="2024-07-12"/>
    <s v="BOQ-PKG-10-01440"/>
    <x v="0"/>
    <s v="INV-PKG-10-031-05420"/>
    <n v="246.07"/>
    <n v="209081.18"/>
    <n v="10454.06"/>
    <x v="0"/>
    <n v="198627.12"/>
    <x v="2"/>
  </r>
  <r>
    <s v="EXP-005715"/>
    <s v="2024-07-12"/>
    <s v="BOQ-PKG-05-01735"/>
    <x v="5"/>
    <s v="INV-PKG-05-011-05715"/>
    <n v="372.07"/>
    <n v="89088.36"/>
    <n v="4454.42"/>
    <x v="0"/>
    <n v="84633.94"/>
    <x v="2"/>
  </r>
  <r>
    <s v="EXP-003236"/>
    <s v="2024-07-13"/>
    <s v="BOQ-PKG-06-01246"/>
    <x v="4"/>
    <s v="INV-PKG-06-017-03236"/>
    <n v="209.17"/>
    <n v="135776.06"/>
    <n v="6788.8"/>
    <x v="0"/>
    <n v="128987.26"/>
    <x v="2"/>
  </r>
  <r>
    <s v="EXP-003444"/>
    <s v="2024-07-13"/>
    <s v="BOQ-PKG-04-01454"/>
    <x v="1"/>
    <s v="INV-PKG-04-015-03444"/>
    <n v="392.93"/>
    <n v="168265.68"/>
    <n v="8413.2800000000007"/>
    <x v="0"/>
    <n v="159852.4"/>
    <x v="2"/>
  </r>
  <r>
    <s v="EXP-004234"/>
    <s v="2024-07-13"/>
    <s v="BOQ-PKG-04-00254"/>
    <x v="1"/>
    <s v="INV-PKG-04-035-04234"/>
    <n v="102.76"/>
    <n v="195847.4"/>
    <n v="9792.3700000000008"/>
    <x v="0"/>
    <n v="186055.03"/>
    <x v="2"/>
  </r>
  <r>
    <s v="EXP-000496"/>
    <s v="2024-07-14"/>
    <s v="BOQ-PKG-06-00496"/>
    <x v="4"/>
    <s v="INV-PKG-06-007-00496"/>
    <n v="278.87"/>
    <n v="96105.96"/>
    <n v="4805.3"/>
    <x v="0"/>
    <n v="91300.66"/>
    <x v="2"/>
  </r>
  <r>
    <s v="EXP-000845"/>
    <s v="2024-07-14"/>
    <s v="BOQ-PKG-05-00845"/>
    <x v="5"/>
    <s v="INV-PKG-05-006-00845"/>
    <n v="186.3"/>
    <n v="196965.48"/>
    <n v="9848.27"/>
    <x v="0"/>
    <n v="187117.21"/>
    <x v="2"/>
  </r>
  <r>
    <s v="EXP-003412"/>
    <s v="2024-07-14"/>
    <s v="BOQ-PKG-02-01422"/>
    <x v="9"/>
    <s v="INV-PKG-02-018-03412"/>
    <n v="231.19"/>
    <n v="63249.01"/>
    <n v="3162.45"/>
    <x v="0"/>
    <n v="60086.559999999998"/>
    <x v="2"/>
  </r>
  <r>
    <s v="EXP-003473"/>
    <s v="2024-07-14"/>
    <s v="BOQ-PKG-03-01483"/>
    <x v="6"/>
    <s v="INV-PKG-03-009-03473"/>
    <n v="286.48"/>
    <n v="127890.86"/>
    <n v="6394.54"/>
    <x v="0"/>
    <n v="121496.32000000001"/>
    <x v="2"/>
  </r>
  <r>
    <s v="EXP-003601"/>
    <s v="2024-07-14"/>
    <s v="BOQ-PKG-01-01611"/>
    <x v="7"/>
    <s v="INV-PKG-01-032-03601"/>
    <n v="192.14"/>
    <n v="135110.1"/>
    <n v="6755.51"/>
    <x v="0"/>
    <n v="128354.59"/>
    <x v="2"/>
  </r>
  <r>
    <s v="EXP-003682"/>
    <s v="2024-07-14"/>
    <s v="BOQ-PKG-02-01692"/>
    <x v="9"/>
    <s v="INV-PKG-02-008-03682"/>
    <n v="299.02"/>
    <n v="71660.600000000006"/>
    <n v="3583.03"/>
    <x v="0"/>
    <n v="68077.570000000007"/>
    <x v="2"/>
  </r>
  <r>
    <s v="EXP-003870"/>
    <s v="2024-07-14"/>
    <s v="BOQ-PKG-10-01880"/>
    <x v="0"/>
    <s v="INV-PKG-10-021-03870"/>
    <n v="368.88"/>
    <n v="148699.82999999999"/>
    <n v="7434.99"/>
    <x v="0"/>
    <n v="141264.84"/>
    <x v="2"/>
  </r>
  <r>
    <s v="EXP-005008"/>
    <s v="2024-07-14"/>
    <s v="BOQ-PKG-08-01028"/>
    <x v="8"/>
    <s v="INV-PKG-08-004-05008"/>
    <n v="262.2"/>
    <n v="120752.49"/>
    <n v="6037.62"/>
    <x v="0"/>
    <n v="114714.87"/>
    <x v="2"/>
  </r>
  <r>
    <s v="EXP-005971"/>
    <s v="2024-07-14"/>
    <s v="BOQ-PKG-01-00001"/>
    <x v="7"/>
    <s v="INV-PKG-01-022-05971"/>
    <n v="253.52"/>
    <n v="115284.63"/>
    <n v="5764.23"/>
    <x v="0"/>
    <n v="109520.4"/>
    <x v="2"/>
  </r>
  <r>
    <s v="EXP-000176"/>
    <s v="2024-07-15"/>
    <s v="BOQ-PKG-06-00176"/>
    <x v="4"/>
    <s v="INV-PKG-06-002-00176"/>
    <n v="69.98"/>
    <n v="205598.67"/>
    <n v="10279.93"/>
    <x v="1"/>
    <n v="195318.74"/>
    <x v="2"/>
  </r>
  <r>
    <s v="EXP-000289"/>
    <s v="2024-07-15"/>
    <s v="BOQ-PKG-09-00289"/>
    <x v="2"/>
    <s v="INV-PKG-09-010-00289"/>
    <n v="142.71"/>
    <n v="204530.31"/>
    <n v="10226.52"/>
    <x v="0"/>
    <n v="194303.79"/>
    <x v="2"/>
  </r>
  <r>
    <s v="EXP-000713"/>
    <s v="2024-07-15"/>
    <s v="BOQ-PKG-03-00713"/>
    <x v="6"/>
    <s v="INV-PKG-03-014-00713"/>
    <n v="32.24"/>
    <n v="139414.09"/>
    <n v="6970.7"/>
    <x v="0"/>
    <n v="132443.39000000001"/>
    <x v="2"/>
  </r>
  <r>
    <s v="EXP-000723"/>
    <s v="2024-07-15"/>
    <s v="BOQ-PKG-03-00723"/>
    <x v="6"/>
    <s v="INV-PKG-03-024-00723"/>
    <n v="378.8"/>
    <n v="164213.16"/>
    <n v="8210.66"/>
    <x v="0"/>
    <n v="156002.5"/>
    <x v="2"/>
  </r>
  <r>
    <s v="EXP-001392"/>
    <s v="2024-07-15"/>
    <s v="BOQ-PKG-02-01392"/>
    <x v="9"/>
    <s v="INV-PKG-02-028-01392"/>
    <n v="407.47"/>
    <n v="58663.05"/>
    <n v="2933.15"/>
    <x v="0"/>
    <n v="55729.9"/>
    <x v="2"/>
  </r>
  <r>
    <s v="EXP-001711"/>
    <s v="2024-07-15"/>
    <s v="BOQ-PKG-01-01711"/>
    <x v="7"/>
    <s v="INV-PKG-01-032-01711"/>
    <n v="295.70999999999998"/>
    <n v="33467.03"/>
    <n v="1673.35"/>
    <x v="0"/>
    <n v="31793.68"/>
    <x v="2"/>
  </r>
  <r>
    <s v="EXP-001823"/>
    <s v="2024-07-15"/>
    <s v="BOQ-PKG-03-01823"/>
    <x v="6"/>
    <s v="INV-PKG-03-004-01823"/>
    <n v="163.46"/>
    <n v="53932.57"/>
    <n v="2696.63"/>
    <x v="1"/>
    <n v="51235.94"/>
    <x v="2"/>
  </r>
  <r>
    <s v="EXP-002851"/>
    <s v="2024-07-15"/>
    <s v="BOQ-PKG-01-00861"/>
    <x v="7"/>
    <s v="INV-PKG-01-017-02851"/>
    <n v="267.56"/>
    <n v="160008.13"/>
    <n v="8000.41"/>
    <x v="0"/>
    <n v="152007.72"/>
    <x v="2"/>
  </r>
  <r>
    <s v="EXP-002937"/>
    <s v="2024-07-15"/>
    <s v="BOQ-PKG-07-00947"/>
    <x v="3"/>
    <s v="INV-PKG-07-033-02937"/>
    <n v="424.8"/>
    <n v="99111"/>
    <n v="4955.55"/>
    <x v="0"/>
    <n v="94155.45"/>
    <x v="2"/>
  </r>
  <r>
    <s v="EXP-003293"/>
    <s v="2024-07-15"/>
    <s v="BOQ-PKG-03-01303"/>
    <x v="6"/>
    <s v="INV-PKG-03-004-03293"/>
    <n v="124.14"/>
    <n v="77672.240000000005"/>
    <n v="3883.61"/>
    <x v="0"/>
    <n v="73788.63"/>
    <x v="2"/>
  </r>
  <r>
    <s v="EXP-004436"/>
    <s v="2024-07-15"/>
    <s v="BOQ-PKG-06-00456"/>
    <x v="4"/>
    <s v="INV-PKG-06-027-04436"/>
    <n v="344.21"/>
    <n v="36708.71"/>
    <n v="1835.44"/>
    <x v="0"/>
    <n v="34873.269999999997"/>
    <x v="2"/>
  </r>
  <r>
    <s v="EXP-004517"/>
    <s v="2024-07-15"/>
    <s v="BOQ-PKG-07-00537"/>
    <x v="3"/>
    <s v="INV-PKG-07-003-04517"/>
    <n v="193.05"/>
    <n v="144687.64000000001"/>
    <n v="7234.38"/>
    <x v="0"/>
    <n v="137453.26"/>
    <x v="2"/>
  </r>
  <r>
    <s v="EXP-004786"/>
    <s v="2024-07-15"/>
    <s v="BOQ-PKG-06-00806"/>
    <x v="4"/>
    <s v="INV-PKG-06-027-04786"/>
    <n v="52.38"/>
    <n v="82094.17"/>
    <n v="4104.71"/>
    <x v="3"/>
    <n v="77989.460000000006"/>
    <x v="2"/>
  </r>
  <r>
    <s v="EXP-005541"/>
    <s v="2024-07-15"/>
    <s v="BOQ-PKG-01-01561"/>
    <x v="7"/>
    <s v="INV-PKG-01-012-05541"/>
    <n v="114.76"/>
    <n v="167821.74"/>
    <n v="8391.09"/>
    <x v="0"/>
    <n v="159430.65"/>
    <x v="2"/>
  </r>
  <r>
    <s v="EXP-005970"/>
    <s v="2024-07-15"/>
    <s v="BOQ-PKG-10-01990"/>
    <x v="0"/>
    <s v="INV-PKG-10-021-05970"/>
    <n v="285.58999999999997"/>
    <n v="102210.34"/>
    <n v="5110.5200000000004"/>
    <x v="0"/>
    <n v="97099.82"/>
    <x v="2"/>
  </r>
  <r>
    <s v="EXP-006349"/>
    <s v="2024-07-15"/>
    <s v="BOQ-PKG-09-00379"/>
    <x v="2"/>
    <s v="INV-PKG-09-015-06349"/>
    <n v="387.17"/>
    <n v="82204.83"/>
    <n v="4110.24"/>
    <x v="0"/>
    <n v="78094.59"/>
    <x v="2"/>
  </r>
  <r>
    <s v="EXP-000259"/>
    <s v="2024-07-16"/>
    <s v="BOQ-PKG-09-00259"/>
    <x v="2"/>
    <s v="INV-PKG-09-015-00259"/>
    <n v="62.44"/>
    <n v="81296.600000000006"/>
    <n v="4064.83"/>
    <x v="0"/>
    <n v="77231.77"/>
    <x v="2"/>
  </r>
  <r>
    <s v="EXP-000470"/>
    <s v="2024-07-16"/>
    <s v="BOQ-PKG-10-00470"/>
    <x v="0"/>
    <s v="INV-PKG-10-016-00470"/>
    <n v="428.08"/>
    <n v="99985.2"/>
    <n v="4999.26"/>
    <x v="0"/>
    <n v="94985.94"/>
    <x v="2"/>
  </r>
  <r>
    <s v="EXP-000574"/>
    <s v="2024-07-16"/>
    <s v="BOQ-PKG-04-00574"/>
    <x v="1"/>
    <s v="INV-PKG-04-015-00574"/>
    <n v="190.25"/>
    <n v="108579.26"/>
    <n v="5428.96"/>
    <x v="0"/>
    <n v="103150.3"/>
    <x v="2"/>
  </r>
  <r>
    <s v="EXP-001491"/>
    <s v="2024-07-16"/>
    <s v="BOQ-PKG-01-01491"/>
    <x v="7"/>
    <s v="INV-PKG-01-022-01491"/>
    <n v="284.18"/>
    <n v="206230.8"/>
    <n v="10311.540000000001"/>
    <x v="2"/>
    <n v="195919.26"/>
    <x v="2"/>
  </r>
  <r>
    <s v="EXP-003120"/>
    <s v="2024-07-16"/>
    <s v="BOQ-PKG-10-01130"/>
    <x v="0"/>
    <s v="INV-PKG-10-006-03120"/>
    <n v="255.24"/>
    <n v="37419.199999999997"/>
    <n v="1870.96"/>
    <x v="0"/>
    <n v="35548.239999999998"/>
    <x v="2"/>
  </r>
  <r>
    <s v="EXP-003475"/>
    <s v="2024-07-16"/>
    <s v="BOQ-PKG-05-01485"/>
    <x v="5"/>
    <s v="INV-PKG-05-011-03475"/>
    <n v="308.24"/>
    <n v="194517.71"/>
    <n v="9725.89"/>
    <x v="0"/>
    <n v="184791.82"/>
    <x v="2"/>
  </r>
  <r>
    <s v="EXP-004344"/>
    <s v="2024-07-16"/>
    <s v="BOQ-PKG-04-00364"/>
    <x v="1"/>
    <s v="INV-PKG-04-005-04344"/>
    <n v="314.06"/>
    <n v="125097.42"/>
    <n v="6254.87"/>
    <x v="2"/>
    <n v="118842.55"/>
    <x v="2"/>
  </r>
  <r>
    <s v="EXP-006144"/>
    <s v="2024-07-16"/>
    <s v="BOQ-PKG-04-00174"/>
    <x v="1"/>
    <s v="INV-PKG-04-020-06144"/>
    <n v="60.15"/>
    <n v="145740"/>
    <n v="7287"/>
    <x v="3"/>
    <n v="138453"/>
    <x v="2"/>
  </r>
  <r>
    <s v="EXP-006481"/>
    <s v="2024-07-16"/>
    <s v="BOQ-PKG-01-00511"/>
    <x v="7"/>
    <s v="INV-PKG-01-007-06481"/>
    <n v="190.76"/>
    <n v="172951.9"/>
    <n v="8647.59"/>
    <x v="0"/>
    <n v="164304.31"/>
    <x v="2"/>
  </r>
  <r>
    <s v="EXP-006668"/>
    <s v="2024-07-16"/>
    <s v="BOQ-PKG-08-00698"/>
    <x v="8"/>
    <s v="INV-PKG-08-019-06668"/>
    <n v="337.6"/>
    <n v="47455.48"/>
    <n v="2372.77"/>
    <x v="2"/>
    <n v="45082.71"/>
    <x v="2"/>
  </r>
  <r>
    <s v="EXP-000601"/>
    <s v="2024-07-17"/>
    <s v="BOQ-PKG-01-00601"/>
    <x v="7"/>
    <s v="INV-PKG-01-007-00601"/>
    <n v="243.79"/>
    <n v="203687.96"/>
    <n v="10184.4"/>
    <x v="2"/>
    <n v="193503.56"/>
    <x v="2"/>
  </r>
  <r>
    <s v="EXP-000670"/>
    <s v="2024-07-17"/>
    <s v="BOQ-PKG-10-00670"/>
    <x v="0"/>
    <s v="INV-PKG-10-006-00670"/>
    <n v="100.48"/>
    <n v="157820.72"/>
    <n v="7891.04"/>
    <x v="0"/>
    <n v="149929.68"/>
    <x v="2"/>
  </r>
  <r>
    <s v="EXP-001282"/>
    <s v="2024-07-17"/>
    <s v="BOQ-PKG-02-01282"/>
    <x v="9"/>
    <s v="INV-PKG-02-023-01282"/>
    <n v="63.05"/>
    <n v="212041.08"/>
    <n v="10602.05"/>
    <x v="1"/>
    <n v="201439.03"/>
    <x v="2"/>
  </r>
  <r>
    <s v="EXP-001325"/>
    <s v="2024-07-17"/>
    <s v="BOQ-PKG-05-01325"/>
    <x v="5"/>
    <s v="INV-PKG-05-031-01325"/>
    <n v="97.73"/>
    <n v="152159.81"/>
    <n v="7607.99"/>
    <x v="0"/>
    <n v="144551.82"/>
    <x v="2"/>
  </r>
  <r>
    <s v="EXP-002179"/>
    <s v="2024-07-17"/>
    <s v="BOQ-PKG-09-00189"/>
    <x v="2"/>
    <s v="INV-PKG-09-010-02179"/>
    <n v="189.92"/>
    <n v="97485.37"/>
    <n v="4874.2700000000004"/>
    <x v="2"/>
    <n v="92611.1"/>
    <x v="2"/>
  </r>
  <r>
    <s v="EXP-004331"/>
    <s v="2024-07-17"/>
    <s v="BOQ-PKG-01-00351"/>
    <x v="7"/>
    <s v="INV-PKG-01-027-04331"/>
    <n v="232.09"/>
    <n v="106203.87"/>
    <n v="5310.19"/>
    <x v="0"/>
    <n v="100893.68"/>
    <x v="2"/>
  </r>
  <r>
    <s v="EXP-005534"/>
    <s v="2024-07-17"/>
    <s v="BOQ-PKG-04-01554"/>
    <x v="1"/>
    <s v="INV-PKG-04-005-05534"/>
    <n v="192.76"/>
    <n v="156559.93"/>
    <n v="7828"/>
    <x v="0"/>
    <n v="148731.93"/>
    <x v="2"/>
  </r>
  <r>
    <s v="EXP-005635"/>
    <s v="2024-07-17"/>
    <s v="BOQ-PKG-05-01655"/>
    <x v="5"/>
    <s v="INV-PKG-05-001-05635"/>
    <n v="315.73"/>
    <n v="190282.5"/>
    <n v="9514.1200000000008"/>
    <x v="0"/>
    <n v="180768.38"/>
    <x v="2"/>
  </r>
  <r>
    <s v="EXP-005857"/>
    <s v="2024-07-17"/>
    <s v="BOQ-PKG-07-01877"/>
    <x v="3"/>
    <s v="INV-PKG-07-013-05857"/>
    <n v="413.51"/>
    <n v="62311.38"/>
    <n v="3115.57"/>
    <x v="0"/>
    <n v="59195.81"/>
    <x v="2"/>
  </r>
  <r>
    <s v="EXP-005983"/>
    <s v="2024-07-17"/>
    <s v="BOQ-PKG-03-00013"/>
    <x v="6"/>
    <s v="INV-PKG-03-034-05983"/>
    <n v="249"/>
    <n v="174513.11"/>
    <n v="8725.66"/>
    <x v="0"/>
    <n v="165787.45000000001"/>
    <x v="2"/>
  </r>
  <r>
    <s v="EXP-006901"/>
    <s v="2024-07-17"/>
    <s v="BOQ-PKG-01-00931"/>
    <x v="7"/>
    <s v="INV-PKG-01-007-06901"/>
    <n v="107.36"/>
    <n v="168608.63"/>
    <n v="8430.43"/>
    <x v="2"/>
    <n v="160178.20000000001"/>
    <x v="2"/>
  </r>
  <r>
    <s v="EXP-001770"/>
    <s v="2024-07-18"/>
    <s v="BOQ-PKG-10-01770"/>
    <x v="0"/>
    <s v="INV-PKG-10-021-01770"/>
    <n v="345.23"/>
    <n v="28049.46"/>
    <n v="1402.47"/>
    <x v="0"/>
    <n v="26646.99"/>
    <x v="2"/>
  </r>
  <r>
    <s v="EXP-002000"/>
    <s v="2024-07-18"/>
    <s v="BOQ-PKG-10-00010"/>
    <x v="0"/>
    <s v="INV-PKG-10-006-02000"/>
    <n v="271.86"/>
    <n v="82653.899999999994"/>
    <n v="4132.7"/>
    <x v="0"/>
    <n v="78521.2"/>
    <x v="2"/>
  </r>
  <r>
    <s v="EXP-003114"/>
    <s v="2024-07-18"/>
    <s v="BOQ-PKG-04-01124"/>
    <x v="1"/>
    <s v="INV-PKG-04-035-03114"/>
    <n v="276.66000000000003"/>
    <n v="105472.93"/>
    <n v="5273.65"/>
    <x v="2"/>
    <n v="100199.28"/>
    <x v="2"/>
  </r>
  <r>
    <s v="EXP-004283"/>
    <s v="2024-07-18"/>
    <s v="BOQ-PKG-03-00303"/>
    <x v="6"/>
    <s v="INV-PKG-03-014-04283"/>
    <n v="151.6"/>
    <n v="109314.62"/>
    <n v="5465.73"/>
    <x v="0"/>
    <n v="103848.89"/>
    <x v="2"/>
  </r>
  <r>
    <s v="EXP-004751"/>
    <s v="2024-07-18"/>
    <s v="BOQ-PKG-01-00771"/>
    <x v="7"/>
    <s v="INV-PKG-01-027-04751"/>
    <n v="124.42"/>
    <n v="172540.31"/>
    <n v="8627.02"/>
    <x v="2"/>
    <n v="163913.29"/>
    <x v="2"/>
  </r>
  <r>
    <s v="EXP-005403"/>
    <s v="2024-07-18"/>
    <s v="BOQ-PKG-03-01423"/>
    <x v="6"/>
    <s v="INV-PKG-03-014-05403"/>
    <n v="437.43"/>
    <n v="180438.35"/>
    <n v="9021.92"/>
    <x v="1"/>
    <n v="171416.43"/>
    <x v="2"/>
  </r>
  <r>
    <s v="EXP-006024"/>
    <s v="2024-07-18"/>
    <s v="BOQ-PKG-04-00054"/>
    <x v="1"/>
    <s v="INV-PKG-04-005-06024"/>
    <n v="423.05"/>
    <n v="176433.14"/>
    <n v="8821.66"/>
    <x v="0"/>
    <n v="167611.48000000001"/>
    <x v="2"/>
  </r>
  <r>
    <s v="EXP-006562"/>
    <s v="2024-07-18"/>
    <s v="BOQ-PKG-02-00592"/>
    <x v="9"/>
    <s v="INV-PKG-02-018-06562"/>
    <n v="192.16"/>
    <n v="190182.75"/>
    <n v="9509.14"/>
    <x v="2"/>
    <n v="180673.61"/>
    <x v="2"/>
  </r>
  <r>
    <s v="EXP-006748"/>
    <s v="2024-07-18"/>
    <s v="BOQ-PKG-08-00778"/>
    <x v="8"/>
    <s v="INV-PKG-08-029-06748"/>
    <n v="219.05"/>
    <n v="60827.29"/>
    <n v="3041.36"/>
    <x v="0"/>
    <n v="57785.93"/>
    <x v="2"/>
  </r>
  <r>
    <s v="EXP-000689"/>
    <s v="2024-07-19"/>
    <s v="BOQ-PKG-09-00689"/>
    <x v="2"/>
    <s v="INV-PKG-09-025-00689"/>
    <n v="312.08"/>
    <n v="96186.880000000005"/>
    <n v="4809.34"/>
    <x v="0"/>
    <n v="91377.54"/>
    <x v="2"/>
  </r>
  <r>
    <s v="EXP-003167"/>
    <s v="2024-07-19"/>
    <s v="BOQ-PKG-07-01177"/>
    <x v="3"/>
    <s v="INV-PKG-07-018-03167"/>
    <n v="448.11"/>
    <n v="188337.34"/>
    <n v="9416.8700000000008"/>
    <x v="0"/>
    <n v="178920.47"/>
    <x v="2"/>
  </r>
  <r>
    <s v="EXP-005617"/>
    <s v="2024-07-19"/>
    <s v="BOQ-PKG-07-01637"/>
    <x v="3"/>
    <s v="INV-PKG-07-018-05617"/>
    <n v="209.78"/>
    <n v="144450.5"/>
    <n v="7222.52"/>
    <x v="0"/>
    <n v="137227.98000000001"/>
    <x v="2"/>
  </r>
  <r>
    <s v="EXP-005881"/>
    <s v="2024-07-19"/>
    <s v="BOQ-PKG-01-01901"/>
    <x v="7"/>
    <s v="INV-PKG-01-002-05881"/>
    <n v="85.63"/>
    <n v="41436.11"/>
    <n v="2071.81"/>
    <x v="0"/>
    <n v="39364.300000000003"/>
    <x v="2"/>
  </r>
  <r>
    <s v="EXP-006203"/>
    <s v="2024-07-19"/>
    <s v="BOQ-PKG-03-00233"/>
    <x v="6"/>
    <s v="INV-PKG-03-009-06203"/>
    <n v="346.7"/>
    <n v="81679.360000000001"/>
    <n v="4083.97"/>
    <x v="0"/>
    <n v="77595.39"/>
    <x v="2"/>
  </r>
  <r>
    <s v="EXP-000215"/>
    <s v="2024-07-20"/>
    <s v="BOQ-PKG-05-00215"/>
    <x v="5"/>
    <s v="INV-PKG-05-006-00215"/>
    <n v="363.3"/>
    <n v="56718.55"/>
    <n v="2835.93"/>
    <x v="0"/>
    <n v="53882.62"/>
    <x v="2"/>
  </r>
  <r>
    <s v="EXP-000935"/>
    <s v="2024-07-20"/>
    <s v="BOQ-PKG-05-00935"/>
    <x v="5"/>
    <s v="INV-PKG-05-026-00935"/>
    <n v="188.68"/>
    <n v="66903.149999999994"/>
    <n v="3345.16"/>
    <x v="0"/>
    <n v="63557.99"/>
    <x v="2"/>
  </r>
  <r>
    <s v="EXP-003959"/>
    <s v="2024-07-20"/>
    <s v="BOQ-PKG-09-01969"/>
    <x v="2"/>
    <s v="INV-PKG-09-005-03959"/>
    <n v="151.69"/>
    <n v="136278.84"/>
    <n v="6813.94"/>
    <x v="0"/>
    <n v="129464.9"/>
    <x v="2"/>
  </r>
  <r>
    <s v="EXP-006186"/>
    <s v="2024-07-20"/>
    <s v="BOQ-PKG-06-00216"/>
    <x v="4"/>
    <s v="INV-PKG-06-027-06186"/>
    <n v="365.69"/>
    <n v="54062.06"/>
    <n v="2703.1"/>
    <x v="0"/>
    <n v="51358.96"/>
    <x v="2"/>
  </r>
  <r>
    <s v="EXP-000125"/>
    <s v="2024-07-21"/>
    <s v="BOQ-PKG-05-00125"/>
    <x v="5"/>
    <s v="INV-PKG-05-021-00125"/>
    <n v="353.61"/>
    <n v="191737.4"/>
    <n v="9586.8700000000008"/>
    <x v="2"/>
    <n v="182150.53"/>
    <x v="2"/>
  </r>
  <r>
    <s v="EXP-000599"/>
    <s v="2024-07-21"/>
    <s v="BOQ-PKG-09-00599"/>
    <x v="2"/>
    <s v="INV-PKG-09-005-00599"/>
    <n v="272.75"/>
    <n v="35028.400000000001"/>
    <n v="1751.42"/>
    <x v="0"/>
    <n v="33276.980000000003"/>
    <x v="2"/>
  </r>
  <r>
    <s v="EXP-001132"/>
    <s v="2024-07-21"/>
    <s v="BOQ-PKG-02-01132"/>
    <x v="9"/>
    <s v="INV-PKG-02-013-01132"/>
    <n v="421.68"/>
    <n v="27262.74"/>
    <n v="1363.14"/>
    <x v="0"/>
    <n v="25899.599999999999"/>
    <x v="2"/>
  </r>
  <r>
    <s v="EXP-002800"/>
    <s v="2024-07-21"/>
    <s v="BOQ-PKG-10-00810"/>
    <x v="0"/>
    <s v="INV-PKG-10-001-02800"/>
    <n v="245.09"/>
    <n v="57826.63"/>
    <n v="2891.33"/>
    <x v="2"/>
    <n v="54935.3"/>
    <x v="2"/>
  </r>
  <r>
    <s v="EXP-005766"/>
    <s v="2024-07-21"/>
    <s v="BOQ-PKG-06-01786"/>
    <x v="4"/>
    <s v="INV-PKG-06-027-05766"/>
    <n v="154.30000000000001"/>
    <n v="168249.17"/>
    <n v="8412.4599999999991"/>
    <x v="0"/>
    <n v="159836.71"/>
    <x v="2"/>
  </r>
  <r>
    <s v="EXP-005840"/>
    <s v="2024-07-21"/>
    <s v="BOQ-PKG-10-01860"/>
    <x v="0"/>
    <s v="INV-PKG-10-031-05840"/>
    <n v="328.95"/>
    <n v="27524.74"/>
    <n v="1376.24"/>
    <x v="0"/>
    <n v="26148.5"/>
    <x v="2"/>
  </r>
  <r>
    <s v="EXP-005896"/>
    <s v="2024-07-21"/>
    <s v="BOQ-PKG-06-01916"/>
    <x v="4"/>
    <s v="INV-PKG-06-017-05896"/>
    <n v="54"/>
    <n v="178413.56"/>
    <n v="8920.68"/>
    <x v="0"/>
    <n v="169492.88"/>
    <x v="2"/>
  </r>
  <r>
    <s v="EXP-000294"/>
    <s v="2024-07-22"/>
    <s v="BOQ-PKG-04-00294"/>
    <x v="1"/>
    <s v="INV-PKG-04-015-00294"/>
    <n v="159.78"/>
    <n v="140233.49"/>
    <n v="7011.67"/>
    <x v="0"/>
    <n v="133221.82"/>
    <x v="2"/>
  </r>
  <r>
    <s v="EXP-000891"/>
    <s v="2024-07-22"/>
    <s v="BOQ-PKG-01-00891"/>
    <x v="7"/>
    <s v="INV-PKG-01-017-00891"/>
    <n v="266.52999999999997"/>
    <n v="36914.26"/>
    <n v="1845.71"/>
    <x v="3"/>
    <n v="35068.550000000003"/>
    <x v="2"/>
  </r>
  <r>
    <s v="EXP-001040"/>
    <s v="2024-07-22"/>
    <s v="BOQ-PKG-10-01040"/>
    <x v="0"/>
    <s v="INV-PKG-10-026-01040"/>
    <n v="108.18"/>
    <n v="173778.51"/>
    <n v="8688.93"/>
    <x v="0"/>
    <n v="165089.57999999999"/>
    <x v="2"/>
  </r>
  <r>
    <s v="EXP-001462"/>
    <s v="2024-07-22"/>
    <s v="BOQ-PKG-02-01462"/>
    <x v="9"/>
    <s v="INV-PKG-02-028-01462"/>
    <n v="426.54"/>
    <n v="87440.09"/>
    <n v="4372"/>
    <x v="0"/>
    <n v="83068.09"/>
    <x v="2"/>
  </r>
  <r>
    <s v="EXP-004051"/>
    <s v="2024-07-22"/>
    <s v="BOQ-PKG-01-00071"/>
    <x v="7"/>
    <s v="INV-PKG-01-027-04051"/>
    <n v="182.9"/>
    <n v="53900.09"/>
    <n v="2695"/>
    <x v="0"/>
    <n v="51205.09"/>
    <x v="2"/>
  </r>
  <r>
    <s v="EXP-004530"/>
    <s v="2024-07-22"/>
    <s v="BOQ-PKG-10-00550"/>
    <x v="0"/>
    <s v="INV-PKG-10-016-04530"/>
    <n v="394.83"/>
    <n v="149771.63"/>
    <n v="7488.58"/>
    <x v="0"/>
    <n v="142283.04999999999"/>
    <x v="2"/>
  </r>
  <r>
    <s v="EXP-006799"/>
    <s v="2024-07-22"/>
    <s v="BOQ-PKG-09-00829"/>
    <x v="2"/>
    <s v="INV-PKG-09-010-06799"/>
    <n v="158.76"/>
    <n v="173597.06"/>
    <n v="8679.85"/>
    <x v="2"/>
    <n v="164917.21"/>
    <x v="2"/>
  </r>
  <r>
    <s v="EXP-000771"/>
    <s v="2024-07-23"/>
    <s v="BOQ-PKG-01-00771"/>
    <x v="7"/>
    <s v="INV-PKG-01-002-00771"/>
    <n v="188.99"/>
    <n v="64279.77"/>
    <n v="3213.99"/>
    <x v="0"/>
    <n v="61065.78"/>
    <x v="2"/>
  </r>
  <r>
    <s v="EXP-000801"/>
    <s v="2024-07-23"/>
    <s v="BOQ-PKG-01-00801"/>
    <x v="7"/>
    <s v="INV-PKG-01-032-00801"/>
    <n v="98.9"/>
    <n v="149103.53"/>
    <n v="7455.18"/>
    <x v="0"/>
    <n v="141648.35"/>
    <x v="2"/>
  </r>
  <r>
    <s v="EXP-004023"/>
    <s v="2024-07-23"/>
    <s v="BOQ-PKG-03-00043"/>
    <x v="6"/>
    <s v="INV-PKG-03-034-04023"/>
    <n v="209.73"/>
    <n v="73191.490000000005"/>
    <n v="3659.57"/>
    <x v="2"/>
    <n v="69531.92"/>
    <x v="2"/>
  </r>
  <r>
    <s v="EXP-004789"/>
    <s v="2024-07-23"/>
    <s v="BOQ-PKG-09-00809"/>
    <x v="2"/>
    <s v="INV-PKG-09-030-04789"/>
    <n v="311.42"/>
    <n v="181423.9"/>
    <n v="9071.2000000000007"/>
    <x v="3"/>
    <n v="172352.7"/>
    <x v="2"/>
  </r>
  <r>
    <s v="EXP-005005"/>
    <s v="2024-07-23"/>
    <s v="BOQ-PKG-05-01025"/>
    <x v="5"/>
    <s v="INV-PKG-05-001-05005"/>
    <n v="41.2"/>
    <n v="85195.199999999997"/>
    <n v="4259.76"/>
    <x v="0"/>
    <n v="80935.44"/>
    <x v="2"/>
  </r>
  <r>
    <s v="EXP-005353"/>
    <s v="2024-07-23"/>
    <s v="BOQ-PKG-03-01373"/>
    <x v="6"/>
    <s v="INV-PKG-03-034-05353"/>
    <n v="367.86"/>
    <n v="118973.43"/>
    <n v="5948.67"/>
    <x v="0"/>
    <n v="113024.76"/>
    <x v="2"/>
  </r>
  <r>
    <s v="EXP-005652"/>
    <s v="2024-07-23"/>
    <s v="BOQ-PKG-02-01672"/>
    <x v="9"/>
    <s v="INV-PKG-02-018-05652"/>
    <n v="53.25"/>
    <n v="63223.86"/>
    <n v="3161.19"/>
    <x v="2"/>
    <n v="60062.67"/>
    <x v="2"/>
  </r>
  <r>
    <s v="EXP-006038"/>
    <s v="2024-07-23"/>
    <s v="BOQ-PKG-08-00068"/>
    <x v="8"/>
    <s v="INV-PKG-08-019-06038"/>
    <n v="117.42"/>
    <n v="117175.39"/>
    <n v="5858.77"/>
    <x v="0"/>
    <n v="111316.62"/>
    <x v="2"/>
  </r>
  <r>
    <s v="EXP-000505"/>
    <s v="2024-07-24"/>
    <s v="BOQ-PKG-05-00505"/>
    <x v="5"/>
    <s v="INV-PKG-05-016-00505"/>
    <n v="40.630000000000003"/>
    <n v="108204.77"/>
    <n v="5410.24"/>
    <x v="0"/>
    <n v="102794.53"/>
    <x v="2"/>
  </r>
  <r>
    <s v="EXP-000866"/>
    <s v="2024-07-24"/>
    <s v="BOQ-PKG-06-00866"/>
    <x v="4"/>
    <s v="INV-PKG-06-027-00866"/>
    <n v="84.49"/>
    <n v="86443.54"/>
    <n v="4322.18"/>
    <x v="0"/>
    <n v="82121.36"/>
    <x v="2"/>
  </r>
  <r>
    <s v="EXP-002480"/>
    <s v="2024-07-24"/>
    <s v="BOQ-PKG-10-00490"/>
    <x v="0"/>
    <s v="INV-PKG-10-031-02480"/>
    <n v="73.83"/>
    <n v="114135.57"/>
    <n v="5706.78"/>
    <x v="1"/>
    <n v="108428.79"/>
    <x v="2"/>
  </r>
  <r>
    <s v="EXP-003213"/>
    <s v="2024-07-24"/>
    <s v="BOQ-PKG-03-01223"/>
    <x v="6"/>
    <s v="INV-PKG-03-029-03213"/>
    <n v="339.66"/>
    <n v="153805.88"/>
    <n v="7690.29"/>
    <x v="0"/>
    <n v="146115.59"/>
    <x v="2"/>
  </r>
  <r>
    <s v="EXP-005441"/>
    <s v="2024-07-24"/>
    <s v="BOQ-PKG-01-01461"/>
    <x v="7"/>
    <s v="INV-PKG-01-017-05441"/>
    <n v="269.76"/>
    <n v="27567.03"/>
    <n v="1378.35"/>
    <x v="2"/>
    <n v="26188.68"/>
    <x v="2"/>
  </r>
  <r>
    <s v="EXP-005757"/>
    <s v="2024-07-24"/>
    <s v="BOQ-PKG-07-01777"/>
    <x v="3"/>
    <s v="INV-PKG-07-018-05757"/>
    <n v="276.25"/>
    <n v="41545.61"/>
    <n v="2077.2800000000002"/>
    <x v="0"/>
    <n v="39468.33"/>
    <x v="2"/>
  </r>
  <r>
    <s v="EXP-006389"/>
    <s v="2024-07-24"/>
    <s v="BOQ-PKG-09-00419"/>
    <x v="2"/>
    <s v="INV-PKG-09-020-06389"/>
    <n v="109.43"/>
    <n v="103021.71"/>
    <n v="5151.09"/>
    <x v="0"/>
    <n v="97870.62"/>
    <x v="2"/>
  </r>
  <r>
    <s v="EXP-006882"/>
    <s v="2024-07-24"/>
    <s v="BOQ-PKG-02-00912"/>
    <x v="9"/>
    <s v="INV-PKG-02-023-06882"/>
    <n v="5.26"/>
    <n v="202916.28"/>
    <n v="10145.81"/>
    <x v="0"/>
    <n v="192770.47"/>
    <x v="2"/>
  </r>
  <r>
    <s v="EXP-000079"/>
    <s v="2024-07-25"/>
    <s v="BOQ-PKG-09-00079"/>
    <x v="2"/>
    <s v="INV-PKG-09-010-00079"/>
    <n v="177.08"/>
    <n v="33219.79"/>
    <n v="1660.99"/>
    <x v="0"/>
    <n v="31558.799999999999"/>
    <x v="2"/>
  </r>
  <r>
    <s v="EXP-000851"/>
    <s v="2024-07-25"/>
    <s v="BOQ-PKG-01-00851"/>
    <x v="7"/>
    <s v="INV-PKG-01-012-00851"/>
    <n v="206.08"/>
    <n v="173961.06"/>
    <n v="8698.0499999999993"/>
    <x v="0"/>
    <n v="165263.01"/>
    <x v="2"/>
  </r>
  <r>
    <s v="EXP-000967"/>
    <s v="2024-07-25"/>
    <s v="BOQ-PKG-07-00967"/>
    <x v="3"/>
    <s v="INV-PKG-07-023-00967"/>
    <n v="183.87"/>
    <n v="179658.85"/>
    <n v="8982.94"/>
    <x v="0"/>
    <n v="170675.91"/>
    <x v="2"/>
  </r>
  <r>
    <s v="EXP-003452"/>
    <s v="2024-07-25"/>
    <s v="BOQ-PKG-02-01462"/>
    <x v="9"/>
    <s v="INV-PKG-02-023-03452"/>
    <n v="311.95"/>
    <n v="25543.61"/>
    <n v="1277.18"/>
    <x v="0"/>
    <n v="24266.43"/>
    <x v="2"/>
  </r>
  <r>
    <s v="EXP-004118"/>
    <s v="2024-07-25"/>
    <s v="BOQ-PKG-08-00138"/>
    <x v="8"/>
    <s v="INV-PKG-08-024-04118"/>
    <n v="163.63"/>
    <n v="214710.73"/>
    <n v="10735.54"/>
    <x v="0"/>
    <n v="203975.19"/>
    <x v="2"/>
  </r>
  <r>
    <s v="EXP-005929"/>
    <s v="2024-07-25"/>
    <s v="BOQ-PKG-09-01949"/>
    <x v="2"/>
    <s v="INV-PKG-09-015-05929"/>
    <n v="127.7"/>
    <n v="24587.119999999999"/>
    <n v="1229.3599999999999"/>
    <x v="0"/>
    <n v="23357.759999999998"/>
    <x v="2"/>
  </r>
  <r>
    <s v="EXP-006175"/>
    <s v="2024-07-25"/>
    <s v="BOQ-PKG-05-00205"/>
    <x v="5"/>
    <s v="INV-PKG-05-016-06175"/>
    <n v="247.66"/>
    <n v="105347.81"/>
    <n v="5267.39"/>
    <x v="0"/>
    <n v="100080.42"/>
    <x v="2"/>
  </r>
  <r>
    <s v="EXP-006920"/>
    <s v="2024-07-25"/>
    <s v="BOQ-PKG-10-00950"/>
    <x v="0"/>
    <s v="INV-PKG-10-026-06920"/>
    <n v="68.94"/>
    <n v="141092.79"/>
    <n v="7054.64"/>
    <x v="0"/>
    <n v="134038.15"/>
    <x v="2"/>
  </r>
  <r>
    <s v="EXP-000181"/>
    <s v="2024-07-26"/>
    <s v="BOQ-PKG-01-00181"/>
    <x v="7"/>
    <s v="INV-PKG-01-007-00181"/>
    <n v="213.72"/>
    <n v="169136.53"/>
    <n v="8456.83"/>
    <x v="0"/>
    <n v="160679.70000000001"/>
    <x v="2"/>
  </r>
  <r>
    <s v="EXP-000257"/>
    <s v="2024-07-26"/>
    <s v="BOQ-PKG-07-00257"/>
    <x v="3"/>
    <s v="INV-PKG-07-013-00257"/>
    <n v="372.78"/>
    <n v="123597.15"/>
    <n v="6179.86"/>
    <x v="3"/>
    <n v="117417.29"/>
    <x v="2"/>
  </r>
  <r>
    <s v="EXP-002060"/>
    <s v="2024-07-26"/>
    <s v="BOQ-PKG-10-00070"/>
    <x v="0"/>
    <s v="INV-PKG-10-031-02060"/>
    <n v="88.24"/>
    <n v="117932.55"/>
    <n v="5896.63"/>
    <x v="0"/>
    <n v="112035.92"/>
    <x v="2"/>
  </r>
  <r>
    <s v="EXP-002679"/>
    <s v="2024-07-26"/>
    <s v="BOQ-PKG-09-00689"/>
    <x v="2"/>
    <s v="INV-PKG-09-020-02679"/>
    <n v="149.43"/>
    <n v="25628.39"/>
    <n v="1281.42"/>
    <x v="0"/>
    <n v="24346.97"/>
    <x v="2"/>
  </r>
  <r>
    <s v="EXP-003144"/>
    <s v="2024-07-26"/>
    <s v="BOQ-PKG-04-01154"/>
    <x v="1"/>
    <s v="INV-PKG-04-030-03144"/>
    <n v="292.68"/>
    <n v="149306.62"/>
    <n v="7465.33"/>
    <x v="0"/>
    <n v="141841.29"/>
    <x v="2"/>
  </r>
  <r>
    <s v="EXP-004876"/>
    <s v="2024-07-26"/>
    <s v="BOQ-PKG-06-00896"/>
    <x v="4"/>
    <s v="INV-PKG-06-012-04876"/>
    <n v="115.47"/>
    <n v="58158.36"/>
    <n v="2907.92"/>
    <x v="1"/>
    <n v="55250.44"/>
    <x v="2"/>
  </r>
  <r>
    <s v="EXP-006234"/>
    <s v="2024-07-26"/>
    <s v="BOQ-PKG-04-00264"/>
    <x v="1"/>
    <s v="INV-PKG-04-005-06234"/>
    <n v="404.72"/>
    <n v="161230.35"/>
    <n v="8061.52"/>
    <x v="0"/>
    <n v="153168.82999999999"/>
    <x v="2"/>
  </r>
  <r>
    <s v="EXP-000381"/>
    <s v="2024-07-27"/>
    <s v="BOQ-PKG-01-00381"/>
    <x v="7"/>
    <s v="INV-PKG-01-032-00381"/>
    <n v="283.93"/>
    <n v="94449"/>
    <n v="4722.45"/>
    <x v="0"/>
    <n v="89726.55"/>
    <x v="2"/>
  </r>
  <r>
    <s v="EXP-001246"/>
    <s v="2024-07-27"/>
    <s v="BOQ-PKG-06-01246"/>
    <x v="4"/>
    <s v="INV-PKG-06-022-01246"/>
    <n v="355.91"/>
    <n v="53117.88"/>
    <n v="2655.89"/>
    <x v="0"/>
    <n v="50461.99"/>
    <x v="2"/>
  </r>
  <r>
    <s v="EXP-001825"/>
    <s v="2024-07-27"/>
    <s v="BOQ-PKG-05-01825"/>
    <x v="5"/>
    <s v="INV-PKG-05-006-01825"/>
    <n v="139.13"/>
    <n v="62762.52"/>
    <n v="3138.13"/>
    <x v="0"/>
    <n v="59624.39"/>
    <x v="2"/>
  </r>
  <r>
    <s v="EXP-001999"/>
    <s v="2024-07-27"/>
    <s v="BOQ-PKG-09-00009"/>
    <x v="2"/>
    <s v="INV-PKG-09-005-01999"/>
    <n v="247.63"/>
    <n v="172009"/>
    <n v="8600.4500000000007"/>
    <x v="2"/>
    <n v="163408.54999999999"/>
    <x v="2"/>
  </r>
  <r>
    <s v="EXP-002382"/>
    <s v="2024-07-27"/>
    <s v="BOQ-PKG-02-00392"/>
    <x v="9"/>
    <s v="INV-PKG-02-003-02382"/>
    <n v="310.98"/>
    <n v="89232.22"/>
    <n v="4461.6099999999997"/>
    <x v="1"/>
    <n v="84770.61"/>
    <x v="2"/>
  </r>
  <r>
    <s v="EXP-003125"/>
    <s v="2024-07-27"/>
    <s v="BOQ-PKG-05-01135"/>
    <x v="5"/>
    <s v="INV-PKG-05-011-03125"/>
    <n v="31.04"/>
    <n v="127858.87"/>
    <n v="6392.94"/>
    <x v="3"/>
    <n v="121465.93"/>
    <x v="2"/>
  </r>
  <r>
    <s v="EXP-003906"/>
    <s v="2024-07-27"/>
    <s v="BOQ-PKG-06-01916"/>
    <x v="4"/>
    <s v="INV-PKG-06-022-03906"/>
    <n v="438.57"/>
    <n v="154102.35999999999"/>
    <n v="7705.12"/>
    <x v="0"/>
    <n v="146397.24"/>
    <x v="2"/>
  </r>
  <r>
    <s v="EXP-004359"/>
    <s v="2024-07-27"/>
    <s v="BOQ-PKG-09-00379"/>
    <x v="2"/>
    <s v="INV-PKG-09-020-04359"/>
    <n v="404.35"/>
    <n v="65239.48"/>
    <n v="3261.97"/>
    <x v="1"/>
    <n v="61977.51"/>
    <x v="2"/>
  </r>
  <r>
    <s v="EXP-006942"/>
    <s v="2024-07-27"/>
    <s v="BOQ-PKG-02-00972"/>
    <x v="9"/>
    <s v="INV-PKG-02-013-06942"/>
    <n v="49.16"/>
    <n v="135158.5"/>
    <n v="6757.92"/>
    <x v="0"/>
    <n v="128400.58"/>
    <x v="2"/>
  </r>
  <r>
    <s v="EXP-001682"/>
    <s v="2024-07-28"/>
    <s v="BOQ-PKG-02-01682"/>
    <x v="9"/>
    <s v="INV-PKG-02-003-01682"/>
    <n v="341.29"/>
    <n v="112093.87"/>
    <n v="5604.69"/>
    <x v="0"/>
    <n v="106489.18"/>
    <x v="2"/>
  </r>
  <r>
    <s v="EXP-002482"/>
    <s v="2024-07-28"/>
    <s v="BOQ-PKG-02-00492"/>
    <x v="9"/>
    <s v="INV-PKG-02-033-02482"/>
    <n v="23.14"/>
    <n v="147646.25"/>
    <n v="7382.31"/>
    <x v="0"/>
    <n v="140263.94"/>
    <x v="2"/>
  </r>
  <r>
    <s v="EXP-003049"/>
    <s v="2024-07-28"/>
    <s v="BOQ-PKG-09-01059"/>
    <x v="2"/>
    <s v="INV-PKG-09-005-03049"/>
    <n v="446.42"/>
    <n v="170502.45"/>
    <n v="8525.1200000000008"/>
    <x v="0"/>
    <n v="161977.32999999999"/>
    <x v="2"/>
  </r>
  <r>
    <s v="EXP-005875"/>
    <s v="2024-07-28"/>
    <s v="BOQ-PKG-05-01895"/>
    <x v="5"/>
    <s v="INV-PKG-05-031-05875"/>
    <n v="276.32"/>
    <n v="144735.56"/>
    <n v="7236.78"/>
    <x v="2"/>
    <n v="137498.78"/>
    <x v="2"/>
  </r>
  <r>
    <s v="EXP-006768"/>
    <s v="2024-07-28"/>
    <s v="BOQ-PKG-08-00798"/>
    <x v="8"/>
    <s v="INV-PKG-08-014-06768"/>
    <n v="315.22000000000003"/>
    <n v="25788.62"/>
    <n v="1289.43"/>
    <x v="0"/>
    <n v="24499.19"/>
    <x v="2"/>
  </r>
  <r>
    <s v="EXP-002569"/>
    <s v="2024-07-29"/>
    <s v="BOQ-PKG-09-00579"/>
    <x v="2"/>
    <s v="INV-PKG-09-015-02569"/>
    <n v="239.71"/>
    <n v="60185.53"/>
    <n v="3009.28"/>
    <x v="0"/>
    <n v="57176.25"/>
    <x v="2"/>
  </r>
  <r>
    <s v="EXP-003548"/>
    <s v="2024-07-29"/>
    <s v="BOQ-PKG-08-01558"/>
    <x v="8"/>
    <s v="INV-PKG-08-014-03548"/>
    <n v="132.32"/>
    <n v="115570.05"/>
    <n v="5778.5"/>
    <x v="0"/>
    <n v="109791.55"/>
    <x v="2"/>
  </r>
  <r>
    <s v="EXP-004741"/>
    <s v="2024-07-29"/>
    <s v="BOQ-PKG-01-00761"/>
    <x v="7"/>
    <s v="INV-PKG-01-017-04741"/>
    <n v="71.53"/>
    <n v="123000.53"/>
    <n v="6150.03"/>
    <x v="0"/>
    <n v="116850.5"/>
    <x v="2"/>
  </r>
  <r>
    <s v="EXP-004754"/>
    <s v="2024-07-29"/>
    <s v="BOQ-PKG-04-00774"/>
    <x v="1"/>
    <s v="INV-PKG-04-030-04754"/>
    <n v="69.64"/>
    <n v="184137.79"/>
    <n v="9206.89"/>
    <x v="0"/>
    <n v="174930.9"/>
    <x v="2"/>
  </r>
  <r>
    <s v="EXP-005014"/>
    <s v="2024-07-29"/>
    <s v="BOQ-PKG-04-01034"/>
    <x v="1"/>
    <s v="INV-PKG-04-010-05014"/>
    <n v="156.88"/>
    <n v="67269.31"/>
    <n v="3363.47"/>
    <x v="0"/>
    <n v="63905.84"/>
    <x v="2"/>
  </r>
  <r>
    <s v="EXP-005336"/>
    <s v="2024-07-29"/>
    <s v="BOQ-PKG-06-01356"/>
    <x v="4"/>
    <s v="INV-PKG-06-017-05336"/>
    <n v="188.12"/>
    <n v="62810.45"/>
    <n v="3140.52"/>
    <x v="0"/>
    <n v="59669.93"/>
    <x v="2"/>
  </r>
  <r>
    <s v="EXP-001326"/>
    <s v="2024-07-30"/>
    <s v="BOQ-PKG-06-01326"/>
    <x v="4"/>
    <s v="INV-PKG-06-032-01326"/>
    <n v="293.69"/>
    <n v="190228.46"/>
    <n v="9511.42"/>
    <x v="1"/>
    <n v="180717.04"/>
    <x v="2"/>
  </r>
  <r>
    <s v="EXP-001776"/>
    <s v="2024-07-30"/>
    <s v="BOQ-PKG-06-01776"/>
    <x v="4"/>
    <s v="INV-PKG-06-027-01776"/>
    <n v="361.14"/>
    <n v="140191.26"/>
    <n v="7009.56"/>
    <x v="0"/>
    <n v="133181.70000000001"/>
    <x v="2"/>
  </r>
  <r>
    <s v="EXP-003288"/>
    <s v="2024-07-30"/>
    <s v="BOQ-PKG-08-01298"/>
    <x v="8"/>
    <s v="INV-PKG-08-034-03288"/>
    <n v="358.3"/>
    <n v="207128.05"/>
    <n v="10356.4"/>
    <x v="0"/>
    <n v="196771.65"/>
    <x v="2"/>
  </r>
  <r>
    <s v="EXP-004003"/>
    <s v="2024-07-30"/>
    <s v="BOQ-PKG-03-00023"/>
    <x v="6"/>
    <s v="INV-PKG-03-014-04003"/>
    <n v="187.02"/>
    <n v="62630.19"/>
    <n v="3131.51"/>
    <x v="0"/>
    <n v="59498.68"/>
    <x v="2"/>
  </r>
  <r>
    <s v="EXP-004224"/>
    <s v="2024-07-30"/>
    <s v="BOQ-PKG-04-00244"/>
    <x v="1"/>
    <s v="INV-PKG-04-025-04224"/>
    <n v="226.79"/>
    <n v="194405.69"/>
    <n v="9720.2800000000007"/>
    <x v="2"/>
    <n v="184685.41"/>
    <x v="2"/>
  </r>
  <r>
    <s v="EXP-005714"/>
    <s v="2024-07-30"/>
    <s v="BOQ-PKG-04-01734"/>
    <x v="1"/>
    <s v="INV-PKG-04-010-05714"/>
    <n v="314.63"/>
    <n v="120988.16"/>
    <n v="6049.41"/>
    <x v="2"/>
    <n v="114938.75"/>
    <x v="2"/>
  </r>
  <r>
    <s v="EXP-006295"/>
    <s v="2024-07-30"/>
    <s v="BOQ-PKG-05-00325"/>
    <x v="5"/>
    <s v="INV-PKG-05-031-06295"/>
    <n v="325.04000000000002"/>
    <n v="134794.44"/>
    <n v="6739.72"/>
    <x v="0"/>
    <n v="128054.72"/>
    <x v="2"/>
  </r>
  <r>
    <s v="EXP-000886"/>
    <s v="2024-07-31"/>
    <s v="BOQ-PKG-06-00886"/>
    <x v="4"/>
    <s v="INV-PKG-06-012-00886"/>
    <n v="6.66"/>
    <n v="69082.3"/>
    <n v="3454.12"/>
    <x v="0"/>
    <n v="65628.179999999993"/>
    <x v="2"/>
  </r>
  <r>
    <s v="EXP-002008"/>
    <s v="2024-07-31"/>
    <s v="BOQ-PKG-08-00018"/>
    <x v="8"/>
    <s v="INV-PKG-08-014-02008"/>
    <n v="425.2"/>
    <n v="28545.87"/>
    <n v="1427.29"/>
    <x v="0"/>
    <n v="27118.58"/>
    <x v="2"/>
  </r>
  <r>
    <s v="EXP-002058"/>
    <s v="2024-07-31"/>
    <s v="BOQ-PKG-08-00068"/>
    <x v="8"/>
    <s v="INV-PKG-08-029-02058"/>
    <n v="427.25"/>
    <n v="36386.92"/>
    <n v="1819.35"/>
    <x v="0"/>
    <n v="34567.57"/>
    <x v="2"/>
  </r>
  <r>
    <s v="EXP-001069"/>
    <s v="2024-08-01"/>
    <s v="BOQ-PKG-09-01069"/>
    <x v="2"/>
    <s v="INV-PKG-09-020-01069"/>
    <n v="398.68"/>
    <n v="138218.28"/>
    <n v="6910.91"/>
    <x v="0"/>
    <n v="131307.37"/>
    <x v="2"/>
  </r>
  <r>
    <s v="EXP-001352"/>
    <s v="2024-08-01"/>
    <s v="BOQ-PKG-02-01352"/>
    <x v="9"/>
    <s v="INV-PKG-02-023-01352"/>
    <n v="350.39"/>
    <n v="112282.01"/>
    <n v="5614.1"/>
    <x v="0"/>
    <n v="106667.91"/>
    <x v="2"/>
  </r>
  <r>
    <s v="EXP-002326"/>
    <s v="2024-08-01"/>
    <s v="BOQ-PKG-06-00336"/>
    <x v="4"/>
    <s v="INV-PKG-06-017-02326"/>
    <n v="353.84"/>
    <n v="154153.16"/>
    <n v="7707.66"/>
    <x v="0"/>
    <n v="146445.5"/>
    <x v="2"/>
  </r>
  <r>
    <s v="EXP-002364"/>
    <s v="2024-08-01"/>
    <s v="BOQ-PKG-04-00374"/>
    <x v="1"/>
    <s v="INV-PKG-04-020-02364"/>
    <n v="167.88"/>
    <n v="182878.33"/>
    <n v="9143.92"/>
    <x v="0"/>
    <n v="173734.41"/>
    <x v="2"/>
  </r>
  <r>
    <s v="EXP-003592"/>
    <s v="2024-08-01"/>
    <s v="BOQ-PKG-02-01602"/>
    <x v="9"/>
    <s v="INV-PKG-02-023-03592"/>
    <n v="222.88"/>
    <n v="41393.160000000003"/>
    <n v="2069.66"/>
    <x v="2"/>
    <n v="39323.5"/>
    <x v="2"/>
  </r>
  <r>
    <s v="EXP-003616"/>
    <s v="2024-08-01"/>
    <s v="BOQ-PKG-06-01626"/>
    <x v="4"/>
    <s v="INV-PKG-06-012-03616"/>
    <n v="131.41999999999999"/>
    <n v="194679.03"/>
    <n v="9733.9500000000007"/>
    <x v="0"/>
    <n v="184945.08"/>
    <x v="2"/>
  </r>
  <r>
    <s v="EXP-004288"/>
    <s v="2024-08-01"/>
    <s v="BOQ-PKG-08-00308"/>
    <x v="8"/>
    <s v="INV-PKG-08-019-04288"/>
    <n v="190.35"/>
    <n v="198165.19"/>
    <n v="9908.26"/>
    <x v="1"/>
    <n v="188256.93"/>
    <x v="2"/>
  </r>
  <r>
    <s v="EXP-004851"/>
    <s v="2024-08-01"/>
    <s v="BOQ-PKG-01-00871"/>
    <x v="7"/>
    <s v="INV-PKG-01-022-04851"/>
    <n v="245.52"/>
    <n v="108561.68"/>
    <n v="5428.08"/>
    <x v="2"/>
    <n v="103133.6"/>
    <x v="2"/>
  </r>
  <r>
    <s v="EXP-005616"/>
    <s v="2024-08-01"/>
    <s v="BOQ-PKG-06-01636"/>
    <x v="4"/>
    <s v="INV-PKG-06-017-05616"/>
    <n v="21.99"/>
    <n v="137645.34"/>
    <n v="6882.27"/>
    <x v="0"/>
    <n v="130763.07"/>
    <x v="2"/>
  </r>
  <r>
    <s v="EXP-000379"/>
    <s v="2024-08-02"/>
    <s v="BOQ-PKG-09-00379"/>
    <x v="2"/>
    <s v="INV-PKG-09-030-00379"/>
    <n v="110.34"/>
    <n v="144847.75"/>
    <n v="7242.39"/>
    <x v="0"/>
    <n v="137605.35999999999"/>
    <x v="2"/>
  </r>
  <r>
    <s v="EXP-001072"/>
    <s v="2024-08-02"/>
    <s v="BOQ-PKG-02-01072"/>
    <x v="9"/>
    <s v="INV-PKG-02-023-01072"/>
    <n v="286.54000000000002"/>
    <n v="203112.86"/>
    <n v="10155.64"/>
    <x v="0"/>
    <n v="192957.22"/>
    <x v="2"/>
  </r>
  <r>
    <s v="EXP-001676"/>
    <s v="2024-08-02"/>
    <s v="BOQ-PKG-06-01676"/>
    <x v="4"/>
    <s v="INV-PKG-06-032-01676"/>
    <n v="365.96"/>
    <n v="163706.73000000001"/>
    <n v="8185.34"/>
    <x v="0"/>
    <n v="155521.39000000001"/>
    <x v="2"/>
  </r>
  <r>
    <s v="EXP-001702"/>
    <s v="2024-08-02"/>
    <s v="BOQ-PKG-02-01702"/>
    <x v="9"/>
    <s v="INV-PKG-02-023-01702"/>
    <n v="180.08"/>
    <n v="35142.35"/>
    <n v="1757.12"/>
    <x v="2"/>
    <n v="33385.230000000003"/>
    <x v="2"/>
  </r>
  <r>
    <s v="EXP-001948"/>
    <s v="2024-08-02"/>
    <s v="BOQ-PKG-08-01948"/>
    <x v="8"/>
    <s v="INV-PKG-08-024-01948"/>
    <n v="252.82"/>
    <n v="168405.29"/>
    <n v="8420.26"/>
    <x v="0"/>
    <n v="159985.03"/>
    <x v="2"/>
  </r>
  <r>
    <s v="EXP-002788"/>
    <s v="2024-08-02"/>
    <s v="BOQ-PKG-08-00798"/>
    <x v="8"/>
    <s v="INV-PKG-08-024-02788"/>
    <n v="169.75"/>
    <n v="171777.99"/>
    <n v="8588.9"/>
    <x v="1"/>
    <n v="163189.09"/>
    <x v="2"/>
  </r>
  <r>
    <s v="EXP-004314"/>
    <s v="2024-08-02"/>
    <s v="BOQ-PKG-04-00334"/>
    <x v="1"/>
    <s v="INV-PKG-04-010-04314"/>
    <n v="120.8"/>
    <n v="199625.07"/>
    <n v="9981.25"/>
    <x v="0"/>
    <n v="189643.82"/>
    <x v="2"/>
  </r>
  <r>
    <s v="EXP-006017"/>
    <s v="2024-08-02"/>
    <s v="BOQ-PKG-07-00047"/>
    <x v="3"/>
    <s v="INV-PKG-07-033-06017"/>
    <n v="345.31"/>
    <n v="128543.58"/>
    <n v="6427.18"/>
    <x v="0"/>
    <n v="122116.4"/>
    <x v="2"/>
  </r>
  <r>
    <s v="EXP-006102"/>
    <s v="2024-08-02"/>
    <s v="BOQ-PKG-02-00132"/>
    <x v="9"/>
    <s v="INV-PKG-02-013-06102"/>
    <n v="156.93"/>
    <n v="127630.67"/>
    <n v="6381.53"/>
    <x v="0"/>
    <n v="121249.14"/>
    <x v="2"/>
  </r>
  <r>
    <s v="EXP-006305"/>
    <s v="2024-08-02"/>
    <s v="BOQ-PKG-05-00335"/>
    <x v="5"/>
    <s v="INV-PKG-05-006-06305"/>
    <n v="39.5"/>
    <n v="206284.01"/>
    <n v="10314.200000000001"/>
    <x v="0"/>
    <n v="195969.81"/>
    <x v="2"/>
  </r>
  <r>
    <s v="EXP-006433"/>
    <s v="2024-08-02"/>
    <s v="BOQ-PKG-03-00463"/>
    <x v="6"/>
    <s v="INV-PKG-03-029-06433"/>
    <n v="233.96"/>
    <n v="130408.99"/>
    <n v="6520.45"/>
    <x v="0"/>
    <n v="123888.54"/>
    <x v="2"/>
  </r>
  <r>
    <s v="EXP-006458"/>
    <s v="2024-08-02"/>
    <s v="BOQ-PKG-08-00488"/>
    <x v="8"/>
    <s v="INV-PKG-08-019-06458"/>
    <n v="86.82"/>
    <n v="158571.45000000001"/>
    <n v="7928.57"/>
    <x v="0"/>
    <n v="150642.88"/>
    <x v="2"/>
  </r>
  <r>
    <s v="EXP-000208"/>
    <s v="2024-08-03"/>
    <s v="BOQ-PKG-08-00208"/>
    <x v="8"/>
    <s v="INV-PKG-08-034-00208"/>
    <n v="23.47"/>
    <n v="84464.97"/>
    <n v="4223.25"/>
    <x v="2"/>
    <n v="80241.72"/>
    <x v="2"/>
  </r>
  <r>
    <s v="EXP-006439"/>
    <s v="2024-08-03"/>
    <s v="BOQ-PKG-09-00469"/>
    <x v="2"/>
    <s v="INV-PKG-09-035-06439"/>
    <n v="173.32"/>
    <n v="211198.41"/>
    <n v="10559.92"/>
    <x v="0"/>
    <n v="200638.49"/>
    <x v="2"/>
  </r>
  <r>
    <s v="EXP-002642"/>
    <s v="2024-08-04"/>
    <s v="BOQ-PKG-02-00652"/>
    <x v="9"/>
    <s v="INV-PKG-02-018-02642"/>
    <n v="187.09"/>
    <n v="200940.46"/>
    <n v="10047.02"/>
    <x v="0"/>
    <n v="190893.44"/>
    <x v="2"/>
  </r>
  <r>
    <s v="EXP-004311"/>
    <s v="2024-08-04"/>
    <s v="BOQ-PKG-01-00331"/>
    <x v="7"/>
    <s v="INV-PKG-01-007-04311"/>
    <n v="274.61"/>
    <n v="92489.21"/>
    <n v="4624.46"/>
    <x v="0"/>
    <n v="87864.75"/>
    <x v="2"/>
  </r>
  <r>
    <s v="EXP-004484"/>
    <s v="2024-08-04"/>
    <s v="BOQ-PKG-04-00504"/>
    <x v="1"/>
    <s v="INV-PKG-04-005-04484"/>
    <n v="155.88999999999999"/>
    <n v="121036.79"/>
    <n v="6051.84"/>
    <x v="0"/>
    <n v="114984.95"/>
    <x v="2"/>
  </r>
  <r>
    <s v="EXP-004711"/>
    <s v="2024-08-04"/>
    <s v="BOQ-PKG-01-00731"/>
    <x v="7"/>
    <s v="INV-PKG-01-022-04711"/>
    <n v="273.77"/>
    <n v="199945.83"/>
    <n v="9997.2900000000009"/>
    <x v="1"/>
    <n v="189948.54"/>
    <x v="2"/>
  </r>
  <r>
    <s v="EXP-004728"/>
    <s v="2024-08-04"/>
    <s v="BOQ-PKG-08-00748"/>
    <x v="8"/>
    <s v="INV-PKG-08-004-04728"/>
    <n v="88.35"/>
    <n v="87637.35"/>
    <n v="4381.87"/>
    <x v="0"/>
    <n v="83255.48"/>
    <x v="2"/>
  </r>
  <r>
    <s v="EXP-004882"/>
    <s v="2024-08-04"/>
    <s v="BOQ-PKG-02-00902"/>
    <x v="9"/>
    <s v="INV-PKG-02-018-04882"/>
    <n v="311.77"/>
    <n v="61568.31"/>
    <n v="3078.42"/>
    <x v="0"/>
    <n v="58489.89"/>
    <x v="2"/>
  </r>
  <r>
    <s v="EXP-005849"/>
    <s v="2024-08-04"/>
    <s v="BOQ-PKG-09-01869"/>
    <x v="2"/>
    <s v="INV-PKG-09-005-05849"/>
    <n v="365.44"/>
    <n v="62476.959999999999"/>
    <n v="3123.85"/>
    <x v="0"/>
    <n v="59353.11"/>
    <x v="2"/>
  </r>
  <r>
    <s v="EXP-006507"/>
    <s v="2024-08-04"/>
    <s v="BOQ-PKG-07-00537"/>
    <x v="3"/>
    <s v="INV-PKG-07-033-06507"/>
    <n v="167.07"/>
    <n v="83756.289999999994"/>
    <n v="4187.8100000000004"/>
    <x v="3"/>
    <n v="79568.479999999996"/>
    <x v="2"/>
  </r>
  <r>
    <s v="EXP-006605"/>
    <s v="2024-08-04"/>
    <s v="BOQ-PKG-05-00635"/>
    <x v="5"/>
    <s v="INV-PKG-05-026-06605"/>
    <n v="125.87"/>
    <n v="142218.32999999999"/>
    <n v="7110.92"/>
    <x v="2"/>
    <n v="135107.41"/>
    <x v="2"/>
  </r>
  <r>
    <s v="EXP-001158"/>
    <s v="2024-08-05"/>
    <s v="BOQ-PKG-08-01158"/>
    <x v="8"/>
    <s v="INV-PKG-08-004-01158"/>
    <n v="287.14999999999998"/>
    <n v="172325.29"/>
    <n v="8616.26"/>
    <x v="0"/>
    <n v="163709.03"/>
    <x v="2"/>
  </r>
  <r>
    <s v="EXP-001402"/>
    <s v="2024-08-05"/>
    <s v="BOQ-PKG-02-01402"/>
    <x v="9"/>
    <s v="INV-PKG-02-003-01402"/>
    <n v="21.81"/>
    <n v="32895.39"/>
    <n v="1644.77"/>
    <x v="0"/>
    <n v="31250.62"/>
    <x v="2"/>
  </r>
  <r>
    <s v="EXP-004066"/>
    <s v="2024-08-05"/>
    <s v="BOQ-PKG-06-00086"/>
    <x v="4"/>
    <s v="INV-PKG-06-007-04066"/>
    <n v="46.92"/>
    <n v="125646.27"/>
    <n v="6282.31"/>
    <x v="0"/>
    <n v="119363.96"/>
    <x v="2"/>
  </r>
  <r>
    <s v="EXP-004598"/>
    <s v="2024-08-05"/>
    <s v="BOQ-PKG-08-00618"/>
    <x v="8"/>
    <s v="INV-PKG-08-014-04598"/>
    <n v="420.38"/>
    <n v="183976.15"/>
    <n v="9198.81"/>
    <x v="0"/>
    <n v="174777.34"/>
    <x v="2"/>
  </r>
  <r>
    <s v="EXP-004659"/>
    <s v="2024-08-05"/>
    <s v="BOQ-PKG-09-00679"/>
    <x v="2"/>
    <s v="INV-PKG-09-005-04659"/>
    <n v="308.67"/>
    <n v="200662.46"/>
    <n v="10033.120000000001"/>
    <x v="0"/>
    <n v="190629.34"/>
    <x v="2"/>
  </r>
  <r>
    <s v="EXP-006367"/>
    <s v="2024-08-05"/>
    <s v="BOQ-PKG-07-00397"/>
    <x v="3"/>
    <s v="INV-PKG-07-033-06367"/>
    <n v="56.83"/>
    <n v="129372.25"/>
    <n v="6468.61"/>
    <x v="0"/>
    <n v="122903.64"/>
    <x v="2"/>
  </r>
  <r>
    <s v="EXP-006474"/>
    <s v="2024-08-05"/>
    <s v="BOQ-PKG-04-00504"/>
    <x v="1"/>
    <s v="INV-PKG-04-035-06474"/>
    <n v="324.12"/>
    <n v="80249.460000000006"/>
    <n v="4012.47"/>
    <x v="0"/>
    <n v="76236.990000000005"/>
    <x v="2"/>
  </r>
  <r>
    <s v="EXP-006608"/>
    <s v="2024-08-05"/>
    <s v="BOQ-PKG-08-00638"/>
    <x v="8"/>
    <s v="INV-PKG-08-029-06608"/>
    <n v="275.37"/>
    <n v="190443.84"/>
    <n v="9522.19"/>
    <x v="0"/>
    <n v="180921.65"/>
    <x v="2"/>
  </r>
  <r>
    <s v="EXP-000671"/>
    <s v="2024-08-06"/>
    <s v="BOQ-PKG-01-00671"/>
    <x v="7"/>
    <s v="INV-PKG-01-007-00671"/>
    <n v="388.42"/>
    <n v="200144.8"/>
    <n v="10007.24"/>
    <x v="0"/>
    <n v="190137.56"/>
    <x v="2"/>
  </r>
  <r>
    <s v="EXP-001390"/>
    <s v="2024-08-06"/>
    <s v="BOQ-PKG-10-01390"/>
    <x v="0"/>
    <s v="INV-PKG-10-026-01390"/>
    <n v="376.34"/>
    <n v="103029.24"/>
    <n v="5151.46"/>
    <x v="1"/>
    <n v="97877.78"/>
    <x v="2"/>
  </r>
  <r>
    <s v="EXP-001668"/>
    <s v="2024-08-06"/>
    <s v="BOQ-PKG-08-01668"/>
    <x v="8"/>
    <s v="INV-PKG-08-024-01668"/>
    <n v="191.75"/>
    <n v="56796.959999999999"/>
    <n v="2839.85"/>
    <x v="3"/>
    <n v="53957.11"/>
    <x v="2"/>
  </r>
  <r>
    <s v="EXP-001732"/>
    <s v="2024-08-06"/>
    <s v="BOQ-PKG-02-01732"/>
    <x v="9"/>
    <s v="INV-PKG-02-018-01732"/>
    <n v="326.25"/>
    <n v="174089.2"/>
    <n v="8704.4599999999991"/>
    <x v="2"/>
    <n v="165384.74"/>
    <x v="2"/>
  </r>
  <r>
    <s v="EXP-002558"/>
    <s v="2024-08-06"/>
    <s v="BOQ-PKG-08-00568"/>
    <x v="8"/>
    <s v="INV-PKG-08-004-02558"/>
    <n v="239.68"/>
    <n v="70277.440000000002"/>
    <n v="3513.87"/>
    <x v="0"/>
    <n v="66763.570000000007"/>
    <x v="2"/>
  </r>
  <r>
    <s v="EXP-003738"/>
    <s v="2024-08-06"/>
    <s v="BOQ-PKG-08-01748"/>
    <x v="8"/>
    <s v="INV-PKG-08-029-03738"/>
    <n v="340.45"/>
    <n v="183647.44"/>
    <n v="9182.3700000000008"/>
    <x v="0"/>
    <n v="174465.07"/>
    <x v="2"/>
  </r>
  <r>
    <s v="EXP-003904"/>
    <s v="2024-08-06"/>
    <s v="BOQ-PKG-04-01914"/>
    <x v="1"/>
    <s v="INV-PKG-04-020-03904"/>
    <n v="322.89"/>
    <n v="126712.86"/>
    <n v="6335.64"/>
    <x v="0"/>
    <n v="120377.22"/>
    <x v="2"/>
  </r>
  <r>
    <s v="EXP-004262"/>
    <s v="2024-08-06"/>
    <s v="BOQ-PKG-02-00282"/>
    <x v="9"/>
    <s v="INV-PKG-02-028-04262"/>
    <n v="316.52999999999997"/>
    <n v="164995.53"/>
    <n v="8249.7800000000007"/>
    <x v="0"/>
    <n v="156745.75"/>
    <x v="2"/>
  </r>
  <r>
    <s v="EXP-005369"/>
    <s v="2024-08-06"/>
    <s v="BOQ-PKG-09-01389"/>
    <x v="2"/>
    <s v="INV-PKG-09-015-05369"/>
    <n v="301.52"/>
    <n v="59455.76"/>
    <n v="2972.79"/>
    <x v="0"/>
    <n v="56482.97"/>
    <x v="2"/>
  </r>
  <r>
    <s v="EXP-005492"/>
    <s v="2024-08-06"/>
    <s v="BOQ-PKG-02-01512"/>
    <x v="9"/>
    <s v="INV-PKG-02-033-05492"/>
    <n v="9.16"/>
    <n v="79074.600000000006"/>
    <n v="3953.73"/>
    <x v="0"/>
    <n v="75120.87"/>
    <x v="2"/>
  </r>
  <r>
    <s v="EXP-005979"/>
    <s v="2024-08-06"/>
    <s v="BOQ-PKG-09-00009"/>
    <x v="2"/>
    <s v="INV-PKG-09-030-05979"/>
    <n v="121.81"/>
    <n v="132080.85999999999"/>
    <n v="6604.04"/>
    <x v="0"/>
    <n v="125476.82"/>
    <x v="2"/>
  </r>
  <r>
    <s v="EXP-006107"/>
    <s v="2024-08-06"/>
    <s v="BOQ-PKG-07-00137"/>
    <x v="3"/>
    <s v="INV-PKG-07-018-06107"/>
    <n v="259.44"/>
    <n v="151331.88"/>
    <n v="7566.59"/>
    <x v="2"/>
    <n v="143765.29"/>
    <x v="2"/>
  </r>
  <r>
    <s v="EXP-006475"/>
    <s v="2024-08-06"/>
    <s v="BOQ-PKG-05-00505"/>
    <x v="5"/>
    <s v="INV-PKG-05-001-06475"/>
    <n v="125.59"/>
    <n v="142578.71"/>
    <n v="7128.94"/>
    <x v="2"/>
    <n v="135449.76999999999"/>
    <x v="2"/>
  </r>
  <r>
    <s v="EXP-000198"/>
    <s v="2024-08-07"/>
    <s v="BOQ-PKG-08-00198"/>
    <x v="8"/>
    <s v="INV-PKG-08-024-00198"/>
    <n v="435.44"/>
    <n v="163098.45000000001"/>
    <n v="8154.92"/>
    <x v="0"/>
    <n v="154943.53"/>
    <x v="2"/>
  </r>
  <r>
    <s v="EXP-000686"/>
    <s v="2024-08-07"/>
    <s v="BOQ-PKG-06-00686"/>
    <x v="4"/>
    <s v="INV-PKG-06-022-00686"/>
    <n v="302.98"/>
    <n v="199961.77"/>
    <n v="9998.09"/>
    <x v="0"/>
    <n v="189963.68"/>
    <x v="2"/>
  </r>
  <r>
    <s v="EXP-004108"/>
    <s v="2024-08-07"/>
    <s v="BOQ-PKG-08-00128"/>
    <x v="8"/>
    <s v="INV-PKG-08-014-04108"/>
    <n v="220.25"/>
    <n v="207938.69"/>
    <n v="10396.93"/>
    <x v="1"/>
    <n v="197541.76000000001"/>
    <x v="2"/>
  </r>
  <r>
    <s v="EXP-004481"/>
    <s v="2024-08-07"/>
    <s v="BOQ-PKG-01-00501"/>
    <x v="7"/>
    <s v="INV-PKG-01-002-04481"/>
    <n v="341.7"/>
    <n v="123188.53"/>
    <n v="6159.43"/>
    <x v="0"/>
    <n v="117029.1"/>
    <x v="2"/>
  </r>
  <r>
    <s v="EXP-004649"/>
    <s v="2024-08-07"/>
    <s v="BOQ-PKG-09-00669"/>
    <x v="2"/>
    <s v="INV-PKG-09-030-04649"/>
    <n v="227.29"/>
    <n v="136552.17000000001"/>
    <n v="6827.61"/>
    <x v="0"/>
    <n v="129724.56"/>
    <x v="2"/>
  </r>
  <r>
    <s v="EXP-004680"/>
    <s v="2024-08-07"/>
    <s v="BOQ-PKG-10-00700"/>
    <x v="0"/>
    <s v="INV-PKG-10-026-04680"/>
    <n v="38.32"/>
    <n v="98929.29"/>
    <n v="4946.46"/>
    <x v="0"/>
    <n v="93982.83"/>
    <x v="2"/>
  </r>
  <r>
    <s v="EXP-004790"/>
    <s v="2024-08-07"/>
    <s v="BOQ-PKG-10-00810"/>
    <x v="0"/>
    <s v="INV-PKG-10-031-04790"/>
    <n v="190.43"/>
    <n v="97801.36"/>
    <n v="4890.07"/>
    <x v="0"/>
    <n v="92911.29"/>
    <x v="2"/>
  </r>
  <r>
    <s v="EXP-004804"/>
    <s v="2024-08-07"/>
    <s v="BOQ-PKG-04-00824"/>
    <x v="1"/>
    <s v="INV-PKG-04-010-04804"/>
    <n v="365.56"/>
    <n v="73954.52"/>
    <n v="3697.73"/>
    <x v="0"/>
    <n v="70256.789999999994"/>
    <x v="2"/>
  </r>
  <r>
    <s v="EXP-006134"/>
    <s v="2024-08-07"/>
    <s v="BOQ-PKG-04-00164"/>
    <x v="1"/>
    <s v="INV-PKG-04-010-06134"/>
    <n v="358"/>
    <n v="76515.710000000006"/>
    <n v="3825.79"/>
    <x v="0"/>
    <n v="72689.919999999998"/>
    <x v="2"/>
  </r>
  <r>
    <s v="EXP-006870"/>
    <s v="2024-08-07"/>
    <s v="BOQ-PKG-10-00900"/>
    <x v="0"/>
    <s v="INV-PKG-10-011-06870"/>
    <n v="381.97"/>
    <n v="86743.85"/>
    <n v="4337.1899999999996"/>
    <x v="1"/>
    <n v="82406.66"/>
    <x v="2"/>
  </r>
  <r>
    <s v="EXP-000296"/>
    <s v="2024-08-08"/>
    <s v="BOQ-PKG-06-00296"/>
    <x v="4"/>
    <s v="INV-PKG-06-017-00296"/>
    <n v="168.17"/>
    <n v="100544.01"/>
    <n v="5027.2"/>
    <x v="1"/>
    <n v="95516.81"/>
    <x v="2"/>
  </r>
  <r>
    <s v="EXP-001751"/>
    <s v="2024-08-08"/>
    <s v="BOQ-PKG-01-01751"/>
    <x v="7"/>
    <s v="INV-PKG-01-002-01751"/>
    <n v="150.6"/>
    <n v="137662.82999999999"/>
    <n v="6883.14"/>
    <x v="0"/>
    <n v="130779.69"/>
    <x v="2"/>
  </r>
  <r>
    <s v="EXP-002956"/>
    <s v="2024-08-08"/>
    <s v="BOQ-PKG-06-00966"/>
    <x v="4"/>
    <s v="INV-PKG-06-017-02956"/>
    <n v="104.54"/>
    <n v="75809.52"/>
    <n v="3790.48"/>
    <x v="0"/>
    <n v="72019.039999999994"/>
    <x v="2"/>
  </r>
  <r>
    <s v="EXP-003185"/>
    <s v="2024-08-08"/>
    <s v="BOQ-PKG-05-01195"/>
    <x v="5"/>
    <s v="INV-PKG-05-001-03185"/>
    <n v="52.42"/>
    <n v="46640.34"/>
    <n v="2332.02"/>
    <x v="0"/>
    <n v="44308.32"/>
    <x v="2"/>
  </r>
  <r>
    <s v="EXP-004008"/>
    <s v="2024-08-08"/>
    <s v="BOQ-PKG-08-00028"/>
    <x v="8"/>
    <s v="INV-PKG-08-019-04008"/>
    <n v="86.55"/>
    <n v="164905.79999999999"/>
    <n v="8245.2900000000009"/>
    <x v="0"/>
    <n v="156660.51"/>
    <x v="2"/>
  </r>
  <r>
    <s v="EXP-004105"/>
    <s v="2024-08-08"/>
    <s v="BOQ-PKG-05-00125"/>
    <x v="5"/>
    <s v="INV-PKG-05-011-04105"/>
    <n v="402.25"/>
    <n v="152869.16"/>
    <n v="7643.46"/>
    <x v="1"/>
    <n v="145225.70000000001"/>
    <x v="2"/>
  </r>
  <r>
    <s v="EXP-004898"/>
    <s v="2024-08-08"/>
    <s v="BOQ-PKG-08-00918"/>
    <x v="8"/>
    <s v="INV-PKG-08-034-04898"/>
    <n v="194.61"/>
    <n v="210665.61"/>
    <n v="10533.28"/>
    <x v="0"/>
    <n v="200132.33"/>
    <x v="2"/>
  </r>
  <r>
    <s v="EXP-002135"/>
    <s v="2024-08-09"/>
    <s v="BOQ-PKG-05-00145"/>
    <x v="5"/>
    <s v="INV-PKG-05-001-02135"/>
    <n v="246.37"/>
    <n v="94670.92"/>
    <n v="4733.55"/>
    <x v="0"/>
    <n v="89937.37"/>
    <x v="2"/>
  </r>
  <r>
    <s v="EXP-003271"/>
    <s v="2024-08-09"/>
    <s v="BOQ-PKG-01-01281"/>
    <x v="7"/>
    <s v="INV-PKG-01-017-03271"/>
    <n v="294.77"/>
    <n v="165000.79"/>
    <n v="8250.0400000000009"/>
    <x v="2"/>
    <n v="156750.75"/>
    <x v="2"/>
  </r>
  <r>
    <s v="EXP-005334"/>
    <s v="2024-08-09"/>
    <s v="BOQ-PKG-04-01354"/>
    <x v="1"/>
    <s v="INV-PKG-04-015-05334"/>
    <n v="105.89"/>
    <n v="101040.65"/>
    <n v="5052.03"/>
    <x v="0"/>
    <n v="95988.62"/>
    <x v="2"/>
  </r>
  <r>
    <s v="EXP-006082"/>
    <s v="2024-08-09"/>
    <s v="BOQ-PKG-02-00112"/>
    <x v="9"/>
    <s v="INV-PKG-02-028-06082"/>
    <n v="117.94"/>
    <n v="37172.129999999997"/>
    <n v="1858.61"/>
    <x v="2"/>
    <n v="35313.519999999997"/>
    <x v="2"/>
  </r>
  <r>
    <s v="EXP-006100"/>
    <s v="2024-08-09"/>
    <s v="BOQ-PKG-10-00130"/>
    <x v="0"/>
    <s v="INV-PKG-10-011-06100"/>
    <n v="296.43"/>
    <n v="31317.4"/>
    <n v="1565.87"/>
    <x v="0"/>
    <n v="29751.53"/>
    <x v="2"/>
  </r>
  <r>
    <s v="EXP-001540"/>
    <s v="2024-08-10"/>
    <s v="BOQ-PKG-10-01540"/>
    <x v="0"/>
    <s v="INV-PKG-10-001-01540"/>
    <n v="142.76"/>
    <n v="139489.07"/>
    <n v="6974.45"/>
    <x v="0"/>
    <n v="132514.62"/>
    <x v="2"/>
  </r>
  <r>
    <s v="EXP-001864"/>
    <s v="2024-08-10"/>
    <s v="BOQ-PKG-04-01864"/>
    <x v="1"/>
    <s v="INV-PKG-04-010-01864"/>
    <n v="437.19"/>
    <n v="157841.76"/>
    <n v="7892.09"/>
    <x v="0"/>
    <n v="149949.67000000001"/>
    <x v="2"/>
  </r>
  <r>
    <s v="EXP-002206"/>
    <s v="2024-08-10"/>
    <s v="BOQ-PKG-06-00216"/>
    <x v="4"/>
    <s v="INV-PKG-06-002-02206"/>
    <n v="119.75"/>
    <n v="129545.61"/>
    <n v="6477.28"/>
    <x v="0"/>
    <n v="123068.33"/>
    <x v="2"/>
  </r>
  <r>
    <s v="EXP-004416"/>
    <s v="2024-08-10"/>
    <s v="BOQ-PKG-06-00436"/>
    <x v="4"/>
    <s v="INV-PKG-06-007-04416"/>
    <n v="36.4"/>
    <n v="92221.57"/>
    <n v="4611.08"/>
    <x v="0"/>
    <n v="87610.49"/>
    <x v="2"/>
  </r>
  <r>
    <s v="EXP-004720"/>
    <s v="2024-08-10"/>
    <s v="BOQ-PKG-10-00740"/>
    <x v="0"/>
    <s v="INV-PKG-10-031-04720"/>
    <n v="439.43"/>
    <n v="83628.53"/>
    <n v="4181.43"/>
    <x v="0"/>
    <n v="79447.100000000006"/>
    <x v="2"/>
  </r>
  <r>
    <s v="EXP-006269"/>
    <s v="2024-08-10"/>
    <s v="BOQ-PKG-09-00299"/>
    <x v="2"/>
    <s v="INV-PKG-09-005-06269"/>
    <n v="171.42"/>
    <n v="142660.65"/>
    <n v="7133.03"/>
    <x v="0"/>
    <n v="135527.62"/>
    <x v="2"/>
  </r>
  <r>
    <s v="EXP-006348"/>
    <s v="2024-08-10"/>
    <s v="BOQ-PKG-08-00378"/>
    <x v="8"/>
    <s v="INV-PKG-08-014-06348"/>
    <n v="337.57"/>
    <n v="78048.710000000006"/>
    <n v="3902.44"/>
    <x v="0"/>
    <n v="74146.27"/>
    <x v="2"/>
  </r>
  <r>
    <s v="EXP-000899"/>
    <s v="2024-08-11"/>
    <s v="BOQ-PKG-09-00899"/>
    <x v="2"/>
    <s v="INV-PKG-09-025-00899"/>
    <n v="130.46"/>
    <n v="104012.65"/>
    <n v="5200.63"/>
    <x v="1"/>
    <n v="98812.02"/>
    <x v="2"/>
  </r>
  <r>
    <s v="EXP-003247"/>
    <s v="2024-08-11"/>
    <s v="BOQ-PKG-07-01257"/>
    <x v="3"/>
    <s v="INV-PKG-07-028-03247"/>
    <n v="26.07"/>
    <n v="68047.62"/>
    <n v="3402.38"/>
    <x v="2"/>
    <n v="64645.24"/>
    <x v="2"/>
  </r>
  <r>
    <s v="EXP-004391"/>
    <s v="2024-08-11"/>
    <s v="BOQ-PKG-01-00411"/>
    <x v="7"/>
    <s v="INV-PKG-01-017-04391"/>
    <n v="172.21"/>
    <n v="49038.28"/>
    <n v="2451.91"/>
    <x v="2"/>
    <n v="46586.37"/>
    <x v="2"/>
  </r>
  <r>
    <s v="EXP-004524"/>
    <s v="2024-08-11"/>
    <s v="BOQ-PKG-04-00544"/>
    <x v="1"/>
    <s v="INV-PKG-04-010-04524"/>
    <n v="223.9"/>
    <n v="105719.36"/>
    <n v="5285.97"/>
    <x v="0"/>
    <n v="100433.39"/>
    <x v="2"/>
  </r>
  <r>
    <s v="EXP-005378"/>
    <s v="2024-08-11"/>
    <s v="BOQ-PKG-08-01398"/>
    <x v="8"/>
    <s v="INV-PKG-08-024-05378"/>
    <n v="307.45"/>
    <n v="81956.69"/>
    <n v="4097.83"/>
    <x v="0"/>
    <n v="77858.86"/>
    <x v="2"/>
  </r>
  <r>
    <s v="EXP-006194"/>
    <s v="2024-08-11"/>
    <s v="BOQ-PKG-04-00224"/>
    <x v="1"/>
    <s v="INV-PKG-04-035-06194"/>
    <n v="186.49"/>
    <n v="106877.21"/>
    <n v="5343.86"/>
    <x v="0"/>
    <n v="101533.35"/>
    <x v="2"/>
  </r>
  <r>
    <s v="EXP-001223"/>
    <s v="2024-08-12"/>
    <s v="BOQ-PKG-03-01223"/>
    <x v="6"/>
    <s v="INV-PKG-03-034-01223"/>
    <n v="76.83"/>
    <n v="95932.11"/>
    <n v="4796.6099999999997"/>
    <x v="2"/>
    <n v="91135.5"/>
    <x v="2"/>
  </r>
  <r>
    <s v="EXP-002406"/>
    <s v="2024-08-12"/>
    <s v="BOQ-PKG-06-00416"/>
    <x v="4"/>
    <s v="INV-PKG-06-027-02406"/>
    <n v="215.34"/>
    <n v="35413.72"/>
    <n v="1770.69"/>
    <x v="0"/>
    <n v="33643.03"/>
    <x v="2"/>
  </r>
  <r>
    <s v="EXP-002629"/>
    <s v="2024-08-12"/>
    <s v="BOQ-PKG-09-00639"/>
    <x v="2"/>
    <s v="INV-PKG-09-005-02629"/>
    <n v="239.69"/>
    <n v="56954.46"/>
    <n v="2847.72"/>
    <x v="0"/>
    <n v="54106.74"/>
    <x v="2"/>
  </r>
  <r>
    <s v="EXP-003747"/>
    <s v="2024-08-12"/>
    <s v="BOQ-PKG-07-01757"/>
    <x v="3"/>
    <s v="INV-PKG-07-003-03747"/>
    <n v="249.22"/>
    <n v="199372.58"/>
    <n v="9968.6299999999992"/>
    <x v="0"/>
    <n v="189403.95"/>
    <x v="2"/>
  </r>
  <r>
    <s v="EXP-004964"/>
    <s v="2024-08-12"/>
    <s v="BOQ-PKG-04-00984"/>
    <x v="1"/>
    <s v="INV-PKG-04-030-04964"/>
    <n v="68.900000000000006"/>
    <n v="199299.12"/>
    <n v="9964.9599999999991"/>
    <x v="0"/>
    <n v="189334.16"/>
    <x v="2"/>
  </r>
  <r>
    <s v="EXP-005427"/>
    <s v="2024-08-12"/>
    <s v="BOQ-PKG-07-01447"/>
    <x v="3"/>
    <s v="INV-PKG-07-003-05427"/>
    <n v="388.43"/>
    <n v="136831.32"/>
    <n v="6841.57"/>
    <x v="0"/>
    <n v="129989.75"/>
    <x v="2"/>
  </r>
  <r>
    <s v="EXP-005490"/>
    <s v="2024-08-12"/>
    <s v="BOQ-PKG-10-01510"/>
    <x v="0"/>
    <s v="INV-PKG-10-031-05490"/>
    <n v="363.29"/>
    <n v="81583.78"/>
    <n v="4079.19"/>
    <x v="0"/>
    <n v="77504.59"/>
    <x v="2"/>
  </r>
  <r>
    <s v="EXP-006554"/>
    <s v="2024-08-12"/>
    <s v="BOQ-PKG-04-00584"/>
    <x v="1"/>
    <s v="INV-PKG-04-010-06554"/>
    <n v="93.28"/>
    <n v="186526.63"/>
    <n v="9326.33"/>
    <x v="3"/>
    <n v="177200.3"/>
    <x v="2"/>
  </r>
  <r>
    <s v="EXP-006744"/>
    <s v="2024-08-12"/>
    <s v="BOQ-PKG-04-00774"/>
    <x v="1"/>
    <s v="INV-PKG-04-025-06744"/>
    <n v="360.41"/>
    <n v="196180.78"/>
    <n v="9809.0400000000009"/>
    <x v="3"/>
    <n v="186371.74"/>
    <x v="2"/>
  </r>
  <r>
    <s v="EXP-000767"/>
    <s v="2024-08-13"/>
    <s v="BOQ-PKG-07-00767"/>
    <x v="3"/>
    <s v="INV-PKG-07-033-00767"/>
    <n v="30.15"/>
    <n v="43010.63"/>
    <n v="2150.5300000000002"/>
    <x v="0"/>
    <n v="40860.1"/>
    <x v="2"/>
  </r>
  <r>
    <s v="EXP-001226"/>
    <s v="2024-08-13"/>
    <s v="BOQ-PKG-06-01226"/>
    <x v="4"/>
    <s v="INV-PKG-06-002-01226"/>
    <n v="121.23"/>
    <n v="117827.36"/>
    <n v="5891.37"/>
    <x v="0"/>
    <n v="111935.99"/>
    <x v="2"/>
  </r>
  <r>
    <s v="EXP-001827"/>
    <s v="2024-08-13"/>
    <s v="BOQ-PKG-07-01827"/>
    <x v="3"/>
    <s v="INV-PKG-07-008-01827"/>
    <n v="238.91"/>
    <n v="40771.15"/>
    <n v="2038.56"/>
    <x v="0"/>
    <n v="38732.589999999997"/>
    <x v="2"/>
  </r>
  <r>
    <s v="EXP-001962"/>
    <s v="2024-08-13"/>
    <s v="BOQ-PKG-02-01962"/>
    <x v="9"/>
    <s v="INV-PKG-02-003-01962"/>
    <n v="320.56"/>
    <n v="40515.67"/>
    <n v="2025.78"/>
    <x v="0"/>
    <n v="38489.89"/>
    <x v="2"/>
  </r>
  <r>
    <s v="EXP-004028"/>
    <s v="2024-08-13"/>
    <s v="BOQ-PKG-08-00048"/>
    <x v="8"/>
    <s v="INV-PKG-08-004-04028"/>
    <n v="98.83"/>
    <n v="132791.82"/>
    <n v="6639.59"/>
    <x v="0"/>
    <n v="126152.23"/>
    <x v="2"/>
  </r>
  <r>
    <s v="EXP-004498"/>
    <s v="2024-08-13"/>
    <s v="BOQ-PKG-08-00518"/>
    <x v="8"/>
    <s v="INV-PKG-08-019-04498"/>
    <n v="75.67"/>
    <n v="207110.77"/>
    <n v="10355.540000000001"/>
    <x v="0"/>
    <n v="196755.23"/>
    <x v="2"/>
  </r>
  <r>
    <s v="EXP-005201"/>
    <s v="2024-08-13"/>
    <s v="BOQ-PKG-01-01221"/>
    <x v="7"/>
    <s v="INV-PKG-01-022-05201"/>
    <n v="177.6"/>
    <n v="187330.05"/>
    <n v="9366.5"/>
    <x v="0"/>
    <n v="177963.55"/>
    <x v="2"/>
  </r>
  <r>
    <s v="EXP-002173"/>
    <s v="2024-08-14"/>
    <s v="BOQ-PKG-03-00183"/>
    <x v="6"/>
    <s v="INV-PKG-03-004-02173"/>
    <n v="164.8"/>
    <n v="67367.78"/>
    <n v="3368.39"/>
    <x v="2"/>
    <n v="63999.39"/>
    <x v="2"/>
  </r>
  <r>
    <s v="EXP-002617"/>
    <s v="2024-08-14"/>
    <s v="BOQ-PKG-07-00627"/>
    <x v="3"/>
    <s v="INV-PKG-07-028-02617"/>
    <n v="304.77999999999997"/>
    <n v="184001.97"/>
    <n v="9200.1"/>
    <x v="2"/>
    <n v="174801.87"/>
    <x v="2"/>
  </r>
  <r>
    <s v="EXP-003287"/>
    <s v="2024-08-14"/>
    <s v="BOQ-PKG-07-01297"/>
    <x v="3"/>
    <s v="INV-PKG-07-033-03287"/>
    <n v="326.98"/>
    <n v="137440.26"/>
    <n v="6872.01"/>
    <x v="0"/>
    <n v="130568.25"/>
    <x v="2"/>
  </r>
  <r>
    <s v="EXP-003811"/>
    <s v="2024-08-14"/>
    <s v="BOQ-PKG-01-01821"/>
    <x v="7"/>
    <s v="INV-PKG-01-032-03811"/>
    <n v="126.02"/>
    <n v="50916.95"/>
    <n v="2545.85"/>
    <x v="0"/>
    <n v="48371.1"/>
    <x v="2"/>
  </r>
  <r>
    <s v="EXP-004962"/>
    <s v="2024-08-14"/>
    <s v="BOQ-PKG-02-00982"/>
    <x v="9"/>
    <s v="INV-PKG-02-028-04962"/>
    <n v="253.05"/>
    <n v="191415.65"/>
    <n v="9570.7800000000007"/>
    <x v="1"/>
    <n v="181844.87"/>
    <x v="2"/>
  </r>
  <r>
    <s v="EXP-005505"/>
    <s v="2024-08-14"/>
    <s v="BOQ-PKG-05-01525"/>
    <x v="5"/>
    <s v="INV-PKG-05-011-05505"/>
    <n v="431.19"/>
    <n v="88280.09"/>
    <n v="4414"/>
    <x v="3"/>
    <n v="83866.09"/>
    <x v="2"/>
  </r>
  <r>
    <s v="EXP-005556"/>
    <s v="2024-08-14"/>
    <s v="BOQ-PKG-06-01576"/>
    <x v="4"/>
    <s v="INV-PKG-06-027-05556"/>
    <n v="319.13"/>
    <n v="98350.49"/>
    <n v="4917.5200000000004"/>
    <x v="1"/>
    <n v="93432.97"/>
    <x v="2"/>
  </r>
  <r>
    <s v="EXP-006169"/>
    <s v="2024-08-14"/>
    <s v="BOQ-PKG-09-00199"/>
    <x v="2"/>
    <s v="INV-PKG-09-010-06169"/>
    <n v="115.04"/>
    <n v="122443.8"/>
    <n v="6122.19"/>
    <x v="0"/>
    <n v="116321.61"/>
    <x v="2"/>
  </r>
  <r>
    <s v="EXP-000281"/>
    <s v="2024-08-15"/>
    <s v="BOQ-PKG-01-00281"/>
    <x v="7"/>
    <s v="INV-PKG-01-002-00281"/>
    <n v="229.5"/>
    <n v="69848.06"/>
    <n v="3492.4"/>
    <x v="0"/>
    <n v="66355.66"/>
    <x v="2"/>
  </r>
  <r>
    <s v="EXP-001775"/>
    <s v="2024-08-15"/>
    <s v="BOQ-PKG-05-01775"/>
    <x v="5"/>
    <s v="INV-PKG-05-026-01775"/>
    <n v="187.8"/>
    <n v="188060.42"/>
    <n v="9403.02"/>
    <x v="0"/>
    <n v="178657.4"/>
    <x v="2"/>
  </r>
  <r>
    <s v="EXP-003844"/>
    <s v="2024-08-15"/>
    <s v="BOQ-PKG-04-01854"/>
    <x v="1"/>
    <s v="INV-PKG-04-030-03844"/>
    <n v="161.91"/>
    <n v="161356.45000000001"/>
    <n v="8067.82"/>
    <x v="0"/>
    <n v="153288.63"/>
    <x v="2"/>
  </r>
  <r>
    <s v="EXP-004725"/>
    <s v="2024-08-15"/>
    <s v="BOQ-PKG-05-00745"/>
    <x v="5"/>
    <s v="INV-PKG-05-001-04725"/>
    <n v="13.59"/>
    <n v="69312.86"/>
    <n v="3465.64"/>
    <x v="1"/>
    <n v="65847.22"/>
    <x v="2"/>
  </r>
  <r>
    <s v="EXP-005275"/>
    <s v="2024-08-15"/>
    <s v="BOQ-PKG-05-01295"/>
    <x v="5"/>
    <s v="INV-PKG-05-026-05275"/>
    <n v="298.19"/>
    <n v="171651.55"/>
    <n v="8582.58"/>
    <x v="0"/>
    <n v="163068.97"/>
    <x v="2"/>
  </r>
  <r>
    <s v="EXP-005351"/>
    <s v="2024-08-15"/>
    <s v="BOQ-PKG-01-01371"/>
    <x v="7"/>
    <s v="INV-PKG-01-032-05351"/>
    <n v="40.119999999999997"/>
    <n v="160180.15"/>
    <n v="8009.01"/>
    <x v="2"/>
    <n v="152171.14000000001"/>
    <x v="2"/>
  </r>
  <r>
    <s v="EXP-006378"/>
    <s v="2024-08-15"/>
    <s v="BOQ-PKG-08-00408"/>
    <x v="8"/>
    <s v="INV-PKG-08-009-06378"/>
    <n v="335.16"/>
    <n v="51592.78"/>
    <n v="2579.64"/>
    <x v="2"/>
    <n v="49013.14"/>
    <x v="2"/>
  </r>
  <r>
    <s v="EXP-006482"/>
    <s v="2024-08-15"/>
    <s v="BOQ-PKG-02-00512"/>
    <x v="9"/>
    <s v="INV-PKG-02-008-06482"/>
    <n v="250.6"/>
    <n v="70955.19"/>
    <n v="3547.76"/>
    <x v="0"/>
    <n v="67407.429999999993"/>
    <x v="2"/>
  </r>
  <r>
    <s v="EXP-006867"/>
    <s v="2024-08-15"/>
    <s v="BOQ-PKG-07-00897"/>
    <x v="3"/>
    <s v="INV-PKG-07-008-06867"/>
    <n v="62.63"/>
    <n v="179603"/>
    <n v="8980.15"/>
    <x v="0"/>
    <n v="170622.85"/>
    <x v="2"/>
  </r>
  <r>
    <s v="EXP-000509"/>
    <s v="2024-08-16"/>
    <s v="BOQ-PKG-09-00509"/>
    <x v="2"/>
    <s v="INV-PKG-09-020-00509"/>
    <n v="99.25"/>
    <n v="167698.5"/>
    <n v="8384.93"/>
    <x v="0"/>
    <n v="159313.57"/>
    <x v="2"/>
  </r>
  <r>
    <s v="EXP-001905"/>
    <s v="2024-08-16"/>
    <s v="BOQ-PKG-05-01905"/>
    <x v="5"/>
    <s v="INV-PKG-05-016-01905"/>
    <n v="297.10000000000002"/>
    <n v="52699.93"/>
    <n v="2635"/>
    <x v="0"/>
    <n v="50064.93"/>
    <x v="2"/>
  </r>
  <r>
    <s v="EXP-002223"/>
    <s v="2024-08-16"/>
    <s v="BOQ-PKG-03-00233"/>
    <x v="6"/>
    <s v="INV-PKG-03-019-02223"/>
    <n v="289.56"/>
    <n v="108410.92"/>
    <n v="5420.55"/>
    <x v="0"/>
    <n v="102990.37"/>
    <x v="2"/>
  </r>
  <r>
    <s v="EXP-004781"/>
    <s v="2024-08-16"/>
    <s v="BOQ-PKG-01-00801"/>
    <x v="7"/>
    <s v="INV-PKG-01-022-04781"/>
    <n v="288.16000000000003"/>
    <n v="203429.72"/>
    <n v="10171.49"/>
    <x v="0"/>
    <n v="193258.23"/>
    <x v="2"/>
  </r>
  <r>
    <s v="EXP-005115"/>
    <s v="2024-08-16"/>
    <s v="BOQ-PKG-05-01135"/>
    <x v="5"/>
    <s v="INV-PKG-05-006-05115"/>
    <n v="271.13"/>
    <n v="49053.27"/>
    <n v="2452.66"/>
    <x v="0"/>
    <n v="46600.61"/>
    <x v="2"/>
  </r>
  <r>
    <s v="EXP-006284"/>
    <s v="2024-08-16"/>
    <s v="BOQ-PKG-04-00314"/>
    <x v="1"/>
    <s v="INV-PKG-04-020-06284"/>
    <n v="88.46"/>
    <n v="172241.63"/>
    <n v="8612.08"/>
    <x v="1"/>
    <n v="163629.54999999999"/>
    <x v="2"/>
  </r>
  <r>
    <s v="EXP-006795"/>
    <s v="2024-08-16"/>
    <s v="BOQ-PKG-05-00825"/>
    <x v="5"/>
    <s v="INV-PKG-05-006-06795"/>
    <n v="23.42"/>
    <n v="54365.81"/>
    <n v="2718.29"/>
    <x v="0"/>
    <n v="51647.519999999997"/>
    <x v="2"/>
  </r>
  <r>
    <s v="EXP-000575"/>
    <s v="2024-08-17"/>
    <s v="BOQ-PKG-05-00575"/>
    <x v="5"/>
    <s v="INV-PKG-05-016-00575"/>
    <n v="419.51"/>
    <n v="197813.53"/>
    <n v="9890.68"/>
    <x v="0"/>
    <n v="187922.85"/>
    <x v="2"/>
  </r>
  <r>
    <s v="EXP-001445"/>
    <s v="2024-08-17"/>
    <s v="BOQ-PKG-05-01445"/>
    <x v="5"/>
    <s v="INV-PKG-05-011-01445"/>
    <n v="178.38"/>
    <n v="139914.23000000001"/>
    <n v="6995.71"/>
    <x v="1"/>
    <n v="132918.51999999999"/>
    <x v="2"/>
  </r>
  <r>
    <s v="EXP-002067"/>
    <s v="2024-08-17"/>
    <s v="BOQ-PKG-07-00077"/>
    <x v="3"/>
    <s v="INV-PKG-07-003-02067"/>
    <n v="180.84"/>
    <n v="145299.49"/>
    <n v="7264.97"/>
    <x v="2"/>
    <n v="138034.51999999999"/>
    <x v="2"/>
  </r>
  <r>
    <s v="EXP-006074"/>
    <s v="2024-08-17"/>
    <s v="BOQ-PKG-04-00104"/>
    <x v="1"/>
    <s v="INV-PKG-04-020-06074"/>
    <n v="96.18"/>
    <n v="155457.57999999999"/>
    <n v="7772.88"/>
    <x v="0"/>
    <n v="147684.70000000001"/>
    <x v="2"/>
  </r>
  <r>
    <s v="EXP-006599"/>
    <s v="2024-08-17"/>
    <s v="BOQ-PKG-09-00629"/>
    <x v="2"/>
    <s v="INV-PKG-09-020-06599"/>
    <n v="397.58"/>
    <n v="124296.35"/>
    <n v="6214.82"/>
    <x v="3"/>
    <n v="118081.53"/>
    <x v="2"/>
  </r>
  <r>
    <s v="EXP-000260"/>
    <s v="2024-08-18"/>
    <s v="BOQ-PKG-10-00260"/>
    <x v="0"/>
    <s v="INV-PKG-10-016-00260"/>
    <n v="78.95"/>
    <n v="89027.86"/>
    <n v="4451.3900000000003"/>
    <x v="0"/>
    <n v="84576.47"/>
    <x v="2"/>
  </r>
  <r>
    <s v="EXP-004500"/>
    <s v="2024-08-18"/>
    <s v="BOQ-PKG-10-00520"/>
    <x v="0"/>
    <s v="INV-PKG-10-021-04500"/>
    <n v="291.45999999999998"/>
    <n v="196106.45"/>
    <n v="9805.32"/>
    <x v="2"/>
    <n v="186301.13"/>
    <x v="2"/>
  </r>
  <r>
    <s v="EXP-006504"/>
    <s v="2024-08-18"/>
    <s v="BOQ-PKG-04-00534"/>
    <x v="1"/>
    <s v="INV-PKG-04-030-06504"/>
    <n v="188.43"/>
    <n v="87878.02"/>
    <n v="4393.8999999999996"/>
    <x v="3"/>
    <n v="83484.12"/>
    <x v="2"/>
  </r>
  <r>
    <s v="EXP-001371"/>
    <s v="2024-08-19"/>
    <s v="BOQ-PKG-01-01371"/>
    <x v="7"/>
    <s v="INV-PKG-01-007-01371"/>
    <n v="59.12"/>
    <n v="90029.04"/>
    <n v="4501.45"/>
    <x v="0"/>
    <n v="85527.59"/>
    <x v="2"/>
  </r>
  <r>
    <s v="EXP-004821"/>
    <s v="2024-08-19"/>
    <s v="BOQ-PKG-01-00841"/>
    <x v="7"/>
    <s v="INV-PKG-01-027-04821"/>
    <n v="287.98"/>
    <n v="77952.899999999994"/>
    <n v="3897.64"/>
    <x v="0"/>
    <n v="74055.259999999995"/>
    <x v="2"/>
  </r>
  <r>
    <s v="EXP-005873"/>
    <s v="2024-08-19"/>
    <s v="BOQ-PKG-03-01893"/>
    <x v="6"/>
    <s v="INV-PKG-03-029-05873"/>
    <n v="262.51"/>
    <n v="40101.19"/>
    <n v="2005.06"/>
    <x v="0"/>
    <n v="38096.129999999997"/>
    <x v="2"/>
  </r>
  <r>
    <s v="EXP-006961"/>
    <s v="2024-08-19"/>
    <s v="BOQ-PKG-01-00991"/>
    <x v="7"/>
    <s v="INV-PKG-01-032-06961"/>
    <n v="415.77"/>
    <n v="83715.009999999995"/>
    <n v="4185.75"/>
    <x v="0"/>
    <n v="79529.259999999995"/>
    <x v="2"/>
  </r>
  <r>
    <s v="EXP-000585"/>
    <s v="2024-08-20"/>
    <s v="BOQ-PKG-05-00585"/>
    <x v="5"/>
    <s v="INV-PKG-05-026-00585"/>
    <n v="93.81"/>
    <n v="31340.38"/>
    <n v="1567.02"/>
    <x v="0"/>
    <n v="29773.360000000001"/>
    <x v="2"/>
  </r>
  <r>
    <s v="EXP-003261"/>
    <s v="2024-08-20"/>
    <s v="BOQ-PKG-01-01271"/>
    <x v="7"/>
    <s v="INV-PKG-01-007-03261"/>
    <n v="407.69"/>
    <n v="140345.71"/>
    <n v="7017.29"/>
    <x v="0"/>
    <n v="133328.42000000001"/>
    <x v="2"/>
  </r>
  <r>
    <s v="EXP-004408"/>
    <s v="2024-08-20"/>
    <s v="BOQ-PKG-08-00428"/>
    <x v="8"/>
    <s v="INV-PKG-08-034-04408"/>
    <n v="232.99"/>
    <n v="194294.56"/>
    <n v="9714.73"/>
    <x v="0"/>
    <n v="184579.83"/>
    <x v="2"/>
  </r>
  <r>
    <s v="EXP-005775"/>
    <s v="2024-08-20"/>
    <s v="BOQ-PKG-05-01795"/>
    <x v="5"/>
    <s v="INV-PKG-05-001-05775"/>
    <n v="110.92"/>
    <n v="89617.66"/>
    <n v="4480.88"/>
    <x v="2"/>
    <n v="85136.78"/>
    <x v="2"/>
  </r>
  <r>
    <s v="EXP-001453"/>
    <s v="2024-08-21"/>
    <s v="BOQ-PKG-03-01453"/>
    <x v="6"/>
    <s v="INV-PKG-03-019-01453"/>
    <n v="394.04"/>
    <n v="55542.97"/>
    <n v="2777.15"/>
    <x v="0"/>
    <n v="52765.82"/>
    <x v="2"/>
  </r>
  <r>
    <s v="EXP-003282"/>
    <s v="2024-08-21"/>
    <s v="BOQ-PKG-02-01292"/>
    <x v="9"/>
    <s v="INV-PKG-02-028-03282"/>
    <n v="414.55"/>
    <n v="135599.92000000001"/>
    <n v="6780"/>
    <x v="0"/>
    <n v="128819.92"/>
    <x v="2"/>
  </r>
  <r>
    <s v="EXP-003886"/>
    <s v="2024-08-21"/>
    <s v="BOQ-PKG-06-01896"/>
    <x v="4"/>
    <s v="INV-PKG-06-002-03886"/>
    <n v="300.08999999999997"/>
    <n v="170361.08"/>
    <n v="8518.0499999999993"/>
    <x v="0"/>
    <n v="161843.03"/>
    <x v="2"/>
  </r>
  <r>
    <s v="EXP-004081"/>
    <s v="2024-08-21"/>
    <s v="BOQ-PKG-01-00101"/>
    <x v="7"/>
    <s v="INV-PKG-01-022-04081"/>
    <n v="386.88"/>
    <n v="111279.9"/>
    <n v="5564"/>
    <x v="2"/>
    <n v="105715.9"/>
    <x v="2"/>
  </r>
  <r>
    <s v="EXP-004379"/>
    <s v="2024-08-21"/>
    <s v="BOQ-PKG-09-00399"/>
    <x v="2"/>
    <s v="INV-PKG-09-005-04379"/>
    <n v="221.11"/>
    <n v="211714.15"/>
    <n v="10585.71"/>
    <x v="2"/>
    <n v="201128.44"/>
    <x v="2"/>
  </r>
  <r>
    <s v="EXP-004573"/>
    <s v="2024-08-21"/>
    <s v="BOQ-PKG-03-00593"/>
    <x v="6"/>
    <s v="INV-PKG-03-024-04573"/>
    <n v="82.86"/>
    <n v="188823.46"/>
    <n v="9441.17"/>
    <x v="2"/>
    <n v="179382.29"/>
    <x v="2"/>
  </r>
  <r>
    <s v="EXP-005503"/>
    <s v="2024-08-21"/>
    <s v="BOQ-PKG-03-01523"/>
    <x v="6"/>
    <s v="INV-PKG-03-009-05503"/>
    <n v="282.63"/>
    <n v="114863.82"/>
    <n v="5743.19"/>
    <x v="0"/>
    <n v="109120.63"/>
    <x v="2"/>
  </r>
  <r>
    <s v="EXP-006733"/>
    <s v="2024-08-21"/>
    <s v="BOQ-PKG-03-00763"/>
    <x v="6"/>
    <s v="INV-PKG-03-014-06733"/>
    <n v="301.33999999999997"/>
    <n v="119725.78"/>
    <n v="5986.29"/>
    <x v="0"/>
    <n v="113739.49"/>
    <x v="2"/>
  </r>
  <r>
    <s v="EXP-006857"/>
    <s v="2024-08-21"/>
    <s v="BOQ-PKG-07-00887"/>
    <x v="3"/>
    <s v="INV-PKG-07-033-06857"/>
    <n v="403.54"/>
    <n v="182034.6"/>
    <n v="9101.73"/>
    <x v="0"/>
    <n v="172932.87"/>
    <x v="2"/>
  </r>
  <r>
    <s v="EXP-006201"/>
    <s v="2024-08-22"/>
    <s v="BOQ-PKG-01-00231"/>
    <x v="7"/>
    <s v="INV-PKG-01-007-06201"/>
    <n v="103.79"/>
    <n v="153560.68"/>
    <n v="7678.03"/>
    <x v="0"/>
    <n v="145882.65"/>
    <x v="2"/>
  </r>
  <r>
    <s v="EXP-006637"/>
    <s v="2024-08-22"/>
    <s v="BOQ-PKG-07-00667"/>
    <x v="3"/>
    <s v="INV-PKG-07-023-06637"/>
    <n v="195.01"/>
    <n v="171959.7"/>
    <n v="8597.98"/>
    <x v="0"/>
    <n v="163361.72"/>
    <x v="2"/>
  </r>
  <r>
    <s v="EXP-000343"/>
    <s v="2024-08-23"/>
    <s v="BOQ-PKG-03-00343"/>
    <x v="6"/>
    <s v="INV-PKG-03-029-00343"/>
    <n v="74.760000000000005"/>
    <n v="152654.37"/>
    <n v="7632.72"/>
    <x v="2"/>
    <n v="145021.65"/>
    <x v="2"/>
  </r>
  <r>
    <s v="EXP-000508"/>
    <s v="2024-08-23"/>
    <s v="BOQ-PKG-08-00508"/>
    <x v="8"/>
    <s v="INV-PKG-08-019-00508"/>
    <n v="381.17"/>
    <n v="165722.09"/>
    <n v="8286.1"/>
    <x v="0"/>
    <n v="157435.99"/>
    <x v="2"/>
  </r>
  <r>
    <s v="EXP-000641"/>
    <s v="2024-08-23"/>
    <s v="BOQ-PKG-01-00641"/>
    <x v="7"/>
    <s v="INV-PKG-01-012-00641"/>
    <n v="187.25"/>
    <n v="173191.81"/>
    <n v="8659.59"/>
    <x v="0"/>
    <n v="164532.22"/>
    <x v="2"/>
  </r>
  <r>
    <s v="EXP-001736"/>
    <s v="2024-08-23"/>
    <s v="BOQ-PKG-06-01736"/>
    <x v="4"/>
    <s v="INV-PKG-06-022-01736"/>
    <n v="332.51"/>
    <n v="25480.3"/>
    <n v="1274.02"/>
    <x v="2"/>
    <n v="24206.28"/>
    <x v="2"/>
  </r>
  <r>
    <s v="EXP-002318"/>
    <s v="2024-08-23"/>
    <s v="BOQ-PKG-08-00328"/>
    <x v="8"/>
    <s v="INV-PKG-08-009-02318"/>
    <n v="234.17"/>
    <n v="81750.460000000006"/>
    <n v="4087.52"/>
    <x v="0"/>
    <n v="77662.94"/>
    <x v="2"/>
  </r>
  <r>
    <s v="EXP-004157"/>
    <s v="2024-08-23"/>
    <s v="BOQ-PKG-07-00177"/>
    <x v="3"/>
    <s v="INV-PKG-07-028-04157"/>
    <n v="158.15"/>
    <n v="75794.899999999994"/>
    <n v="3789.74"/>
    <x v="0"/>
    <n v="72005.16"/>
    <x v="2"/>
  </r>
  <r>
    <s v="EXP-004294"/>
    <s v="2024-08-23"/>
    <s v="BOQ-PKG-04-00314"/>
    <x v="1"/>
    <s v="INV-PKG-04-025-04294"/>
    <n v="369.04"/>
    <n v="150121.16"/>
    <n v="7506.06"/>
    <x v="3"/>
    <n v="142615.1"/>
    <x v="2"/>
  </r>
  <r>
    <s v="EXP-005437"/>
    <s v="2024-08-23"/>
    <s v="BOQ-PKG-07-01457"/>
    <x v="3"/>
    <s v="INV-PKG-07-013-05437"/>
    <n v="292.76"/>
    <n v="185732.96"/>
    <n v="9286.65"/>
    <x v="2"/>
    <n v="176446.31"/>
    <x v="2"/>
  </r>
  <r>
    <s v="EXP-006537"/>
    <s v="2024-08-23"/>
    <s v="BOQ-PKG-07-00567"/>
    <x v="3"/>
    <s v="INV-PKG-07-028-06537"/>
    <n v="318.62"/>
    <n v="169168.12"/>
    <n v="8458.41"/>
    <x v="0"/>
    <n v="160709.71"/>
    <x v="2"/>
  </r>
  <r>
    <s v="EXP-000672"/>
    <s v="2024-08-24"/>
    <s v="BOQ-PKG-02-00672"/>
    <x v="9"/>
    <s v="INV-PKG-02-008-00672"/>
    <n v="27.15"/>
    <n v="74964.66"/>
    <n v="3748.23"/>
    <x v="0"/>
    <n v="71216.429999999993"/>
    <x v="2"/>
  </r>
  <r>
    <s v="EXP-001850"/>
    <s v="2024-08-24"/>
    <s v="BOQ-PKG-10-01850"/>
    <x v="0"/>
    <s v="INV-PKG-10-031-01850"/>
    <n v="188.28"/>
    <n v="152818.12"/>
    <n v="7640.91"/>
    <x v="0"/>
    <n v="145177.21"/>
    <x v="2"/>
  </r>
  <r>
    <s v="EXP-002470"/>
    <s v="2024-08-24"/>
    <s v="BOQ-PKG-10-00480"/>
    <x v="0"/>
    <s v="INV-PKG-10-021-02470"/>
    <n v="92.92"/>
    <n v="25556.37"/>
    <n v="1277.82"/>
    <x v="1"/>
    <n v="24278.55"/>
    <x v="2"/>
  </r>
  <r>
    <s v="EXP-002771"/>
    <s v="2024-08-24"/>
    <s v="BOQ-PKG-01-00781"/>
    <x v="7"/>
    <s v="INV-PKG-01-007-02771"/>
    <n v="86.73"/>
    <n v="25738.67"/>
    <n v="1286.93"/>
    <x v="0"/>
    <n v="24451.74"/>
    <x v="2"/>
  </r>
  <r>
    <s v="EXP-002772"/>
    <s v="2024-08-24"/>
    <s v="BOQ-PKG-02-00782"/>
    <x v="9"/>
    <s v="INV-PKG-02-008-02772"/>
    <n v="28.88"/>
    <n v="106434.64"/>
    <n v="5321.73"/>
    <x v="0"/>
    <n v="101112.91"/>
    <x v="2"/>
  </r>
  <r>
    <s v="EXP-003242"/>
    <s v="2024-08-24"/>
    <s v="BOQ-PKG-02-01252"/>
    <x v="9"/>
    <s v="INV-PKG-02-023-03242"/>
    <n v="91.21"/>
    <n v="66630.41"/>
    <n v="3331.52"/>
    <x v="0"/>
    <n v="63298.89"/>
    <x v="2"/>
  </r>
  <r>
    <s v="EXP-004301"/>
    <s v="2024-08-24"/>
    <s v="BOQ-PKG-01-00321"/>
    <x v="7"/>
    <s v="INV-PKG-01-032-04301"/>
    <n v="44.83"/>
    <n v="41809.03"/>
    <n v="2090.4499999999998"/>
    <x v="0"/>
    <n v="39718.58"/>
    <x v="2"/>
  </r>
  <r>
    <s v="EXP-006783"/>
    <s v="2024-08-24"/>
    <s v="BOQ-PKG-03-00813"/>
    <x v="6"/>
    <s v="INV-PKG-03-029-06783"/>
    <n v="54.27"/>
    <n v="203072.26"/>
    <n v="10153.61"/>
    <x v="0"/>
    <n v="192918.65"/>
    <x v="2"/>
  </r>
  <r>
    <s v="EXP-000341"/>
    <s v="2024-08-25"/>
    <s v="BOQ-PKG-01-00341"/>
    <x v="7"/>
    <s v="INV-PKG-01-027-00341"/>
    <n v="225"/>
    <n v="190350.98"/>
    <n v="9517.5499999999993"/>
    <x v="0"/>
    <n v="180833.43"/>
    <x v="2"/>
  </r>
  <r>
    <s v="EXP-000412"/>
    <s v="2024-08-25"/>
    <s v="BOQ-PKG-02-00412"/>
    <x v="9"/>
    <s v="INV-PKG-02-028-00412"/>
    <n v="322.58"/>
    <n v="181595.81"/>
    <n v="9079.7900000000009"/>
    <x v="1"/>
    <n v="172516.02"/>
    <x v="2"/>
  </r>
  <r>
    <s v="EXP-001853"/>
    <s v="2024-08-25"/>
    <s v="BOQ-PKG-03-01853"/>
    <x v="6"/>
    <s v="INV-PKG-03-034-01853"/>
    <n v="49.65"/>
    <n v="52440.66"/>
    <n v="2622.03"/>
    <x v="2"/>
    <n v="49818.63"/>
    <x v="2"/>
  </r>
  <r>
    <s v="EXP-001923"/>
    <s v="2024-08-25"/>
    <s v="BOQ-PKG-03-01923"/>
    <x v="6"/>
    <s v="INV-PKG-03-034-01923"/>
    <n v="192.79"/>
    <n v="201600.86"/>
    <n v="10080.040000000001"/>
    <x v="0"/>
    <n v="191520.82"/>
    <x v="2"/>
  </r>
  <r>
    <s v="EXP-003358"/>
    <s v="2024-08-25"/>
    <s v="BOQ-PKG-08-01368"/>
    <x v="8"/>
    <s v="INV-PKG-08-034-03358"/>
    <n v="419.46"/>
    <n v="179252.9"/>
    <n v="8962.64"/>
    <x v="0"/>
    <n v="170290.26"/>
    <x v="2"/>
  </r>
  <r>
    <s v="EXP-003668"/>
    <s v="2024-08-25"/>
    <s v="BOQ-PKG-08-01678"/>
    <x v="8"/>
    <s v="INV-PKG-08-029-03668"/>
    <n v="326.41000000000003"/>
    <n v="106407.81"/>
    <n v="5320.39"/>
    <x v="0"/>
    <n v="101087.42"/>
    <x v="2"/>
  </r>
  <r>
    <s v="EXP-003694"/>
    <s v="2024-08-25"/>
    <s v="BOQ-PKG-04-01704"/>
    <x v="1"/>
    <s v="INV-PKG-04-020-03694"/>
    <n v="83.05"/>
    <n v="159681.81"/>
    <n v="7984.09"/>
    <x v="2"/>
    <n v="151697.72"/>
    <x v="2"/>
  </r>
  <r>
    <s v="EXP-003719"/>
    <s v="2024-08-25"/>
    <s v="BOQ-PKG-09-01729"/>
    <x v="2"/>
    <s v="INV-PKG-09-010-03719"/>
    <n v="443"/>
    <n v="126782.5"/>
    <n v="6339.12"/>
    <x v="0"/>
    <n v="120443.38"/>
    <x v="2"/>
  </r>
  <r>
    <s v="EXP-003728"/>
    <s v="2024-08-25"/>
    <s v="BOQ-PKG-08-01738"/>
    <x v="8"/>
    <s v="INV-PKG-08-019-03728"/>
    <n v="394.34"/>
    <n v="53171.199999999997"/>
    <n v="2658.56"/>
    <x v="0"/>
    <n v="50512.639999999999"/>
    <x v="2"/>
  </r>
  <r>
    <s v="EXP-000374"/>
    <s v="2024-08-26"/>
    <s v="BOQ-PKG-04-00374"/>
    <x v="1"/>
    <s v="INV-PKG-04-025-00374"/>
    <n v="99.12"/>
    <n v="159089.60000000001"/>
    <n v="7954.48"/>
    <x v="0"/>
    <n v="151135.12"/>
    <x v="2"/>
  </r>
  <r>
    <s v="EXP-002620"/>
    <s v="2024-08-26"/>
    <s v="BOQ-PKG-10-00630"/>
    <x v="0"/>
    <s v="INV-PKG-10-031-02620"/>
    <n v="68.8"/>
    <n v="95519.84"/>
    <n v="4775.99"/>
    <x v="1"/>
    <n v="90743.85"/>
    <x v="2"/>
  </r>
  <r>
    <s v="EXP-003957"/>
    <s v="2024-08-26"/>
    <s v="BOQ-PKG-07-01967"/>
    <x v="3"/>
    <s v="INV-PKG-07-003-03957"/>
    <n v="123.22"/>
    <n v="205256.92"/>
    <n v="10262.85"/>
    <x v="0"/>
    <n v="194994.07"/>
    <x v="2"/>
  </r>
  <r>
    <s v="EXP-005226"/>
    <s v="2024-08-26"/>
    <s v="BOQ-PKG-06-01246"/>
    <x v="4"/>
    <s v="INV-PKG-06-012-05226"/>
    <n v="15.79"/>
    <n v="97979.23"/>
    <n v="4898.96"/>
    <x v="0"/>
    <n v="93080.27"/>
    <x v="2"/>
  </r>
  <r>
    <s v="EXP-005694"/>
    <s v="2024-08-26"/>
    <s v="BOQ-PKG-04-01714"/>
    <x v="1"/>
    <s v="INV-PKG-04-025-05694"/>
    <n v="123.28"/>
    <n v="64407.71"/>
    <n v="3220.39"/>
    <x v="2"/>
    <n v="61187.32"/>
    <x v="2"/>
  </r>
  <r>
    <s v="EXP-005751"/>
    <s v="2024-08-26"/>
    <s v="BOQ-PKG-01-01771"/>
    <x v="7"/>
    <s v="INV-PKG-01-012-05751"/>
    <n v="306.7"/>
    <n v="134278.39000000001"/>
    <n v="6713.92"/>
    <x v="2"/>
    <n v="127564.47"/>
    <x v="2"/>
  </r>
  <r>
    <s v="EXP-005841"/>
    <s v="2024-08-26"/>
    <s v="BOQ-PKG-01-01861"/>
    <x v="7"/>
    <s v="INV-PKG-01-032-05841"/>
    <n v="124.38"/>
    <n v="53267.18"/>
    <n v="2663.36"/>
    <x v="0"/>
    <n v="50603.82"/>
    <x v="2"/>
  </r>
  <r>
    <s v="EXP-006940"/>
    <s v="2024-08-26"/>
    <s v="BOQ-PKG-10-00970"/>
    <x v="0"/>
    <s v="INV-PKG-10-011-06940"/>
    <n v="346.76"/>
    <n v="28026.31"/>
    <n v="1401.32"/>
    <x v="0"/>
    <n v="26624.99"/>
    <x v="2"/>
  </r>
  <r>
    <s v="EXP-001497"/>
    <s v="2024-08-27"/>
    <s v="BOQ-PKG-07-01497"/>
    <x v="3"/>
    <s v="INV-PKG-07-028-01497"/>
    <n v="41.13"/>
    <n v="139224.46"/>
    <n v="6961.22"/>
    <x v="0"/>
    <n v="132263.24"/>
    <x v="2"/>
  </r>
  <r>
    <s v="EXP-001798"/>
    <s v="2024-08-27"/>
    <s v="BOQ-PKG-08-01798"/>
    <x v="8"/>
    <s v="INV-PKG-08-014-01798"/>
    <n v="194.61"/>
    <n v="161904.95000000001"/>
    <n v="8095.25"/>
    <x v="0"/>
    <n v="153809.70000000001"/>
    <x v="2"/>
  </r>
  <r>
    <s v="EXP-002869"/>
    <s v="2024-08-27"/>
    <s v="BOQ-PKG-09-00879"/>
    <x v="2"/>
    <s v="INV-PKG-09-035-02869"/>
    <n v="313.14"/>
    <n v="166063.29999999999"/>
    <n v="8303.16"/>
    <x v="0"/>
    <n v="157760.14000000001"/>
    <x v="2"/>
  </r>
  <r>
    <s v="EXP-003960"/>
    <s v="2024-08-27"/>
    <s v="BOQ-PKG-10-01970"/>
    <x v="0"/>
    <s v="INV-PKG-10-006-03960"/>
    <n v="316.94"/>
    <n v="88501.59"/>
    <n v="4425.08"/>
    <x v="0"/>
    <n v="84076.51"/>
    <x v="2"/>
  </r>
  <r>
    <s v="EXP-006545"/>
    <s v="2024-08-27"/>
    <s v="BOQ-PKG-05-00575"/>
    <x v="5"/>
    <s v="INV-PKG-05-001-06545"/>
    <n v="203.32"/>
    <n v="168010.38"/>
    <n v="8400.52"/>
    <x v="0"/>
    <n v="159609.85999999999"/>
    <x v="2"/>
  </r>
  <r>
    <s v="EXP-006709"/>
    <s v="2024-08-27"/>
    <s v="BOQ-PKG-09-00739"/>
    <x v="2"/>
    <s v="INV-PKG-09-025-06709"/>
    <n v="149.02000000000001"/>
    <n v="80304.98"/>
    <n v="4015.25"/>
    <x v="0"/>
    <n v="76289.73"/>
    <x v="2"/>
  </r>
  <r>
    <s v="EXP-006933"/>
    <s v="2024-08-27"/>
    <s v="BOQ-PKG-03-00963"/>
    <x v="6"/>
    <s v="INV-PKG-03-004-06933"/>
    <n v="57.12"/>
    <n v="118967.47"/>
    <n v="5948.37"/>
    <x v="0"/>
    <n v="113019.1"/>
    <x v="2"/>
  </r>
  <r>
    <s v="EXP-003912"/>
    <s v="2024-08-28"/>
    <s v="BOQ-PKG-02-01922"/>
    <x v="9"/>
    <s v="INV-PKG-02-028-03912"/>
    <n v="109.52"/>
    <n v="201785.48"/>
    <n v="10089.27"/>
    <x v="0"/>
    <n v="191696.21"/>
    <x v="2"/>
  </r>
  <r>
    <s v="EXP-004219"/>
    <s v="2024-08-28"/>
    <s v="BOQ-PKG-09-00239"/>
    <x v="2"/>
    <s v="INV-PKG-09-020-04219"/>
    <n v="90.97"/>
    <n v="197371.97"/>
    <n v="9868.6"/>
    <x v="2"/>
    <n v="187503.37"/>
    <x v="2"/>
  </r>
  <r>
    <s v="EXP-005083"/>
    <s v="2024-08-28"/>
    <s v="BOQ-PKG-03-01103"/>
    <x v="6"/>
    <s v="INV-PKG-03-009-05083"/>
    <n v="143.06"/>
    <n v="84943.86"/>
    <n v="4247.1899999999996"/>
    <x v="0"/>
    <n v="80696.67"/>
    <x v="2"/>
  </r>
  <r>
    <s v="EXP-006622"/>
    <s v="2024-08-28"/>
    <s v="BOQ-PKG-02-00652"/>
    <x v="9"/>
    <s v="INV-PKG-02-008-06622"/>
    <n v="81.47"/>
    <n v="32137.29"/>
    <n v="1606.86"/>
    <x v="0"/>
    <n v="30530.43"/>
    <x v="2"/>
  </r>
  <r>
    <s v="EXP-003249"/>
    <s v="2024-08-29"/>
    <s v="BOQ-PKG-09-01259"/>
    <x v="2"/>
    <s v="INV-PKG-09-030-03249"/>
    <n v="388.74"/>
    <n v="143520.29"/>
    <n v="7176.01"/>
    <x v="0"/>
    <n v="136344.28"/>
    <x v="2"/>
  </r>
  <r>
    <s v="EXP-004445"/>
    <s v="2024-08-29"/>
    <s v="BOQ-PKG-05-00465"/>
    <x v="5"/>
    <s v="INV-PKG-05-001-04445"/>
    <n v="233.37"/>
    <n v="163454.73000000001"/>
    <n v="8172.74"/>
    <x v="0"/>
    <n v="155281.99"/>
    <x v="2"/>
  </r>
  <r>
    <s v="EXP-004815"/>
    <s v="2024-08-29"/>
    <s v="BOQ-PKG-05-00835"/>
    <x v="5"/>
    <s v="INV-PKG-05-021-04815"/>
    <n v="216.26"/>
    <n v="70493.69"/>
    <n v="3524.68"/>
    <x v="2"/>
    <n v="66969.009999999995"/>
    <x v="2"/>
  </r>
  <r>
    <s v="EXP-005362"/>
    <s v="2024-08-29"/>
    <s v="BOQ-PKG-02-01382"/>
    <x v="9"/>
    <s v="INV-PKG-02-008-05362"/>
    <n v="81.459999999999994"/>
    <n v="203836.77"/>
    <n v="10191.84"/>
    <x v="1"/>
    <n v="193644.93"/>
    <x v="2"/>
  </r>
  <r>
    <s v="EXP-005678"/>
    <s v="2024-08-29"/>
    <s v="BOQ-PKG-08-01698"/>
    <x v="8"/>
    <s v="INV-PKG-08-009-05678"/>
    <n v="224.78"/>
    <n v="128905.35"/>
    <n v="6445.27"/>
    <x v="1"/>
    <n v="122460.08"/>
    <x v="2"/>
  </r>
  <r>
    <s v="EXP-005838"/>
    <s v="2024-08-29"/>
    <s v="BOQ-PKG-08-01858"/>
    <x v="8"/>
    <s v="INV-PKG-08-029-05838"/>
    <n v="60.17"/>
    <n v="203733.09"/>
    <n v="10186.65"/>
    <x v="0"/>
    <n v="193546.44"/>
    <x v="2"/>
  </r>
  <r>
    <s v="EXP-006052"/>
    <s v="2024-08-29"/>
    <s v="BOQ-PKG-02-00082"/>
    <x v="9"/>
    <s v="INV-PKG-02-033-06052"/>
    <n v="173.28"/>
    <n v="77848.02"/>
    <n v="3892.4"/>
    <x v="0"/>
    <n v="73955.62"/>
    <x v="2"/>
  </r>
  <r>
    <s v="EXP-006742"/>
    <s v="2024-08-29"/>
    <s v="BOQ-PKG-02-00772"/>
    <x v="9"/>
    <s v="INV-PKG-02-023-06742"/>
    <n v="188.78"/>
    <n v="134851.32"/>
    <n v="6742.57"/>
    <x v="0"/>
    <n v="128108.75"/>
    <x v="2"/>
  </r>
  <r>
    <s v="EXP-000517"/>
    <s v="2024-08-30"/>
    <s v="BOQ-PKG-07-00517"/>
    <x v="3"/>
    <s v="INV-PKG-07-028-00517"/>
    <n v="148.97"/>
    <n v="58608.74"/>
    <n v="2930.44"/>
    <x v="0"/>
    <n v="55678.3"/>
    <x v="2"/>
  </r>
  <r>
    <s v="EXP-001730"/>
    <s v="2024-08-30"/>
    <s v="BOQ-PKG-10-01730"/>
    <x v="0"/>
    <s v="INV-PKG-10-016-01730"/>
    <n v="164.65"/>
    <n v="195862.53"/>
    <n v="9793.1299999999992"/>
    <x v="2"/>
    <n v="186069.4"/>
    <x v="2"/>
  </r>
  <r>
    <s v="EXP-002705"/>
    <s v="2024-08-30"/>
    <s v="BOQ-PKG-05-00715"/>
    <x v="5"/>
    <s v="INV-PKG-05-011-02705"/>
    <n v="126.94"/>
    <n v="189357.63"/>
    <n v="9467.8799999999992"/>
    <x v="0"/>
    <n v="179889.75"/>
    <x v="2"/>
  </r>
  <r>
    <s v="EXP-003031"/>
    <s v="2024-08-30"/>
    <s v="BOQ-PKG-01-01041"/>
    <x v="7"/>
    <s v="INV-PKG-01-022-03031"/>
    <n v="288.93"/>
    <n v="95479.37"/>
    <n v="4773.97"/>
    <x v="0"/>
    <n v="90705.4"/>
    <x v="2"/>
  </r>
  <r>
    <s v="EXP-003784"/>
    <s v="2024-08-30"/>
    <s v="BOQ-PKG-04-01794"/>
    <x v="1"/>
    <s v="INV-PKG-04-005-03784"/>
    <n v="309.37"/>
    <n v="75977.399999999994"/>
    <n v="3798.87"/>
    <x v="0"/>
    <n v="72178.53"/>
    <x v="2"/>
  </r>
  <r>
    <s v="EXP-004622"/>
    <s v="2024-08-30"/>
    <s v="BOQ-PKG-02-00642"/>
    <x v="9"/>
    <s v="INV-PKG-02-003-04622"/>
    <n v="349.81"/>
    <n v="46070.44"/>
    <n v="2303.52"/>
    <x v="1"/>
    <n v="43766.92"/>
    <x v="2"/>
  </r>
  <r>
    <s v="EXP-004864"/>
    <s v="2024-08-30"/>
    <s v="BOQ-PKG-04-00884"/>
    <x v="1"/>
    <s v="INV-PKG-04-035-04864"/>
    <n v="117.9"/>
    <n v="92769.46"/>
    <n v="4638.47"/>
    <x v="0"/>
    <n v="88130.99"/>
    <x v="2"/>
  </r>
  <r>
    <s v="EXP-005259"/>
    <s v="2024-08-30"/>
    <s v="BOQ-PKG-09-01279"/>
    <x v="2"/>
    <s v="INV-PKG-09-010-05259"/>
    <n v="176.11"/>
    <n v="45080.28"/>
    <n v="2254.0100000000002"/>
    <x v="0"/>
    <n v="42826.27"/>
    <x v="2"/>
  </r>
  <r>
    <s v="EXP-006404"/>
    <s v="2024-08-30"/>
    <s v="BOQ-PKG-04-00434"/>
    <x v="1"/>
    <s v="INV-PKG-04-035-06404"/>
    <n v="20.170000000000002"/>
    <n v="156294.35999999999"/>
    <n v="7814.72"/>
    <x v="0"/>
    <n v="148479.64000000001"/>
    <x v="2"/>
  </r>
  <r>
    <s v="EXP-001970"/>
    <s v="2024-08-31"/>
    <s v="BOQ-PKG-10-01970"/>
    <x v="0"/>
    <s v="INV-PKG-10-011-01970"/>
    <n v="223.25"/>
    <n v="36399.78"/>
    <n v="1819.99"/>
    <x v="0"/>
    <n v="34579.79"/>
    <x v="2"/>
  </r>
  <r>
    <s v="EXP-003096"/>
    <s v="2024-08-31"/>
    <s v="BOQ-PKG-06-01106"/>
    <x v="4"/>
    <s v="INV-PKG-06-017-03096"/>
    <n v="40.11"/>
    <n v="27940.75"/>
    <n v="1397.04"/>
    <x v="0"/>
    <n v="26543.71"/>
    <x v="2"/>
  </r>
  <r>
    <s v="EXP-005172"/>
    <s v="2024-08-31"/>
    <s v="BOQ-PKG-02-01192"/>
    <x v="9"/>
    <s v="INV-PKG-02-028-05172"/>
    <n v="101.78"/>
    <n v="82689.33"/>
    <n v="4134.47"/>
    <x v="2"/>
    <n v="78554.86"/>
    <x v="2"/>
  </r>
  <r>
    <s v="EXP-005634"/>
    <s v="2024-08-31"/>
    <s v="BOQ-PKG-04-01654"/>
    <x v="1"/>
    <s v="INV-PKG-04-035-05634"/>
    <n v="446.66"/>
    <n v="27184.080000000002"/>
    <n v="1359.2"/>
    <x v="2"/>
    <n v="25824.880000000001"/>
    <x v="2"/>
  </r>
  <r>
    <s v="EXP-001270"/>
    <s v="2024-09-01"/>
    <s v="BOQ-PKG-10-01270"/>
    <x v="0"/>
    <s v="INV-PKG-10-011-01270"/>
    <n v="189.26"/>
    <n v="67345.48"/>
    <n v="3367.27"/>
    <x v="1"/>
    <n v="63978.21"/>
    <x v="2"/>
  </r>
  <r>
    <s v="EXP-003104"/>
    <s v="2024-09-01"/>
    <s v="BOQ-PKG-04-01114"/>
    <x v="1"/>
    <s v="INV-PKG-04-025-03104"/>
    <n v="401.39"/>
    <n v="193459.7"/>
    <n v="9672.98"/>
    <x v="0"/>
    <n v="183786.72"/>
    <x v="2"/>
  </r>
  <r>
    <s v="EXP-003254"/>
    <s v="2024-09-01"/>
    <s v="BOQ-PKG-04-01264"/>
    <x v="1"/>
    <s v="INV-PKG-04-035-03254"/>
    <n v="238.96"/>
    <n v="69166.5"/>
    <n v="3458.32"/>
    <x v="0"/>
    <n v="65708.179999999993"/>
    <x v="2"/>
  </r>
  <r>
    <s v="EXP-003599"/>
    <s v="2024-09-01"/>
    <s v="BOQ-PKG-09-01609"/>
    <x v="2"/>
    <s v="INV-PKG-09-030-03599"/>
    <n v="275.5"/>
    <n v="212870.05"/>
    <n v="10643.5"/>
    <x v="0"/>
    <n v="202226.55"/>
    <x v="2"/>
  </r>
  <r>
    <s v="EXP-004254"/>
    <s v="2024-09-01"/>
    <s v="BOQ-PKG-04-00274"/>
    <x v="1"/>
    <s v="INV-PKG-04-020-04254"/>
    <n v="172.66"/>
    <n v="122246.78"/>
    <n v="6112.34"/>
    <x v="0"/>
    <n v="116134.44"/>
    <x v="2"/>
  </r>
  <r>
    <s v="EXP-000285"/>
    <s v="2024-09-02"/>
    <s v="BOQ-PKG-05-00285"/>
    <x v="5"/>
    <s v="INV-PKG-05-006-00285"/>
    <n v="435.2"/>
    <n v="198824.29"/>
    <n v="9941.2099999999991"/>
    <x v="0"/>
    <n v="188883.08"/>
    <x v="2"/>
  </r>
  <r>
    <s v="EXP-000355"/>
    <s v="2024-09-02"/>
    <s v="BOQ-PKG-05-00355"/>
    <x v="5"/>
    <s v="INV-PKG-05-006-00355"/>
    <n v="360.36"/>
    <n v="44886.87"/>
    <n v="2244.34"/>
    <x v="1"/>
    <n v="42642.53"/>
    <x v="2"/>
  </r>
  <r>
    <s v="EXP-002155"/>
    <s v="2024-09-02"/>
    <s v="BOQ-PKG-05-00165"/>
    <x v="5"/>
    <s v="INV-PKG-05-021-02155"/>
    <n v="93.36"/>
    <n v="122654.63"/>
    <n v="6132.73"/>
    <x v="0"/>
    <n v="116521.9"/>
    <x v="2"/>
  </r>
  <r>
    <s v="EXP-002542"/>
    <s v="2024-09-02"/>
    <s v="BOQ-PKG-02-00552"/>
    <x v="9"/>
    <s v="INV-PKG-02-023-02542"/>
    <n v="137.21"/>
    <n v="132169.4"/>
    <n v="6608.47"/>
    <x v="0"/>
    <n v="125560.93"/>
    <x v="2"/>
  </r>
  <r>
    <s v="EXP-002687"/>
    <s v="2024-09-02"/>
    <s v="BOQ-PKG-07-00697"/>
    <x v="3"/>
    <s v="INV-PKG-07-028-02687"/>
    <n v="160.35"/>
    <n v="53148.94"/>
    <n v="2657.45"/>
    <x v="0"/>
    <n v="50491.49"/>
    <x v="2"/>
  </r>
  <r>
    <s v="EXP-003384"/>
    <s v="2024-09-02"/>
    <s v="BOQ-PKG-04-01394"/>
    <x v="1"/>
    <s v="INV-PKG-04-025-03384"/>
    <n v="367.31"/>
    <n v="42753.77"/>
    <n v="2137.69"/>
    <x v="0"/>
    <n v="40616.080000000002"/>
    <x v="2"/>
  </r>
  <r>
    <s v="EXP-004090"/>
    <s v="2024-09-02"/>
    <s v="BOQ-PKG-10-00110"/>
    <x v="0"/>
    <s v="INV-PKG-10-031-04090"/>
    <n v="89.33"/>
    <n v="188968.98"/>
    <n v="9448.4500000000007"/>
    <x v="0"/>
    <n v="179520.53"/>
    <x v="2"/>
  </r>
  <r>
    <s v="EXP-004176"/>
    <s v="2024-09-02"/>
    <s v="BOQ-PKG-06-00196"/>
    <x v="4"/>
    <s v="INV-PKG-06-012-04176"/>
    <n v="367.77"/>
    <n v="43740.71"/>
    <n v="2187.04"/>
    <x v="0"/>
    <n v="41553.67"/>
    <x v="2"/>
  </r>
  <r>
    <s v="EXP-006649"/>
    <s v="2024-09-02"/>
    <s v="BOQ-PKG-09-00679"/>
    <x v="2"/>
    <s v="INV-PKG-09-035-06649"/>
    <n v="206.35"/>
    <n v="153046.41"/>
    <n v="7652.32"/>
    <x v="0"/>
    <n v="145394.09"/>
    <x v="2"/>
  </r>
  <r>
    <s v="EXP-006731"/>
    <s v="2024-09-02"/>
    <s v="BOQ-PKG-01-00761"/>
    <x v="7"/>
    <s v="INV-PKG-01-012-06731"/>
    <n v="333.18"/>
    <n v="184321.98"/>
    <n v="9216.1"/>
    <x v="0"/>
    <n v="175105.88"/>
    <x v="2"/>
  </r>
  <r>
    <s v="EXP-000788"/>
    <s v="2024-09-03"/>
    <s v="BOQ-PKG-08-00788"/>
    <x v="8"/>
    <s v="INV-PKG-08-019-00788"/>
    <n v="307.86"/>
    <n v="45169.98"/>
    <n v="2258.5"/>
    <x v="0"/>
    <n v="42911.48"/>
    <x v="2"/>
  </r>
  <r>
    <s v="EXP-001031"/>
    <s v="2024-09-03"/>
    <s v="BOQ-PKG-01-01031"/>
    <x v="7"/>
    <s v="INV-PKG-01-017-01031"/>
    <n v="337.03"/>
    <n v="118983.44"/>
    <n v="5949.17"/>
    <x v="2"/>
    <n v="113034.27"/>
    <x v="2"/>
  </r>
  <r>
    <s v="EXP-001698"/>
    <s v="2024-09-03"/>
    <s v="BOQ-PKG-08-01698"/>
    <x v="8"/>
    <s v="INV-PKG-08-019-01698"/>
    <n v="101.86"/>
    <n v="49659.040000000001"/>
    <n v="2482.9499999999998"/>
    <x v="0"/>
    <n v="47176.09"/>
    <x v="2"/>
  </r>
  <r>
    <s v="EXP-003133"/>
    <s v="2024-09-03"/>
    <s v="BOQ-PKG-03-01143"/>
    <x v="6"/>
    <s v="INV-PKG-03-019-03133"/>
    <n v="402.17"/>
    <n v="122877.56"/>
    <n v="6143.88"/>
    <x v="0"/>
    <n v="116733.68"/>
    <x v="2"/>
  </r>
  <r>
    <s v="EXP-003686"/>
    <s v="2024-09-03"/>
    <s v="BOQ-PKG-06-01696"/>
    <x v="4"/>
    <s v="INV-PKG-06-012-03686"/>
    <n v="294.33"/>
    <n v="123080.53"/>
    <n v="6154.03"/>
    <x v="0"/>
    <n v="116926.5"/>
    <x v="2"/>
  </r>
  <r>
    <s v="EXP-004883"/>
    <s v="2024-09-03"/>
    <s v="BOQ-PKG-03-00903"/>
    <x v="6"/>
    <s v="INV-PKG-03-019-04883"/>
    <n v="7.07"/>
    <n v="185366.61"/>
    <n v="9268.33"/>
    <x v="0"/>
    <n v="176098.28"/>
    <x v="2"/>
  </r>
  <r>
    <s v="EXP-005350"/>
    <s v="2024-09-03"/>
    <s v="BOQ-PKG-10-01370"/>
    <x v="0"/>
    <s v="INV-PKG-10-031-05350"/>
    <n v="299.62"/>
    <n v="40119.31"/>
    <n v="2005.97"/>
    <x v="0"/>
    <n v="38113.339999999997"/>
    <x v="2"/>
  </r>
  <r>
    <s v="EXP-006046"/>
    <s v="2024-09-03"/>
    <s v="BOQ-PKG-06-00076"/>
    <x v="4"/>
    <s v="INV-PKG-06-027-06046"/>
    <n v="313.63"/>
    <n v="158448.44"/>
    <n v="7922.42"/>
    <x v="0"/>
    <n v="150526.01999999999"/>
    <x v="2"/>
  </r>
  <r>
    <s v="EXP-006503"/>
    <s v="2024-09-03"/>
    <s v="BOQ-PKG-03-00533"/>
    <x v="6"/>
    <s v="INV-PKG-03-029-06503"/>
    <n v="307.45"/>
    <n v="189953.27"/>
    <n v="9497.66"/>
    <x v="0"/>
    <n v="180455.61"/>
    <x v="2"/>
  </r>
  <r>
    <s v="EXP-006568"/>
    <s v="2024-09-03"/>
    <s v="BOQ-PKG-08-00598"/>
    <x v="8"/>
    <s v="INV-PKG-08-024-06568"/>
    <n v="182.63"/>
    <n v="67870.759999999995"/>
    <n v="3393.54"/>
    <x v="0"/>
    <n v="64477.22"/>
    <x v="2"/>
  </r>
  <r>
    <s v="EXP-006691"/>
    <s v="2024-09-03"/>
    <s v="BOQ-PKG-01-00721"/>
    <x v="7"/>
    <s v="INV-PKG-01-007-06691"/>
    <n v="285.91000000000003"/>
    <n v="73968.78"/>
    <n v="3698.44"/>
    <x v="0"/>
    <n v="70270.34"/>
    <x v="2"/>
  </r>
  <r>
    <s v="EXP-000384"/>
    <s v="2024-09-04"/>
    <s v="BOQ-PKG-04-00384"/>
    <x v="1"/>
    <s v="INV-PKG-04-035-00384"/>
    <n v="412.1"/>
    <n v="89628.64"/>
    <n v="4481.43"/>
    <x v="0"/>
    <n v="85147.21"/>
    <x v="2"/>
  </r>
  <r>
    <s v="EXP-000669"/>
    <s v="2024-09-04"/>
    <s v="BOQ-PKG-09-00669"/>
    <x v="2"/>
    <s v="INV-PKG-09-005-00669"/>
    <n v="241.78"/>
    <n v="115810.92"/>
    <n v="5790.55"/>
    <x v="0"/>
    <n v="110020.37"/>
    <x v="2"/>
  </r>
  <r>
    <s v="EXP-002797"/>
    <s v="2024-09-04"/>
    <s v="BOQ-PKG-07-00807"/>
    <x v="3"/>
    <s v="INV-PKG-07-033-02797"/>
    <n v="9.0500000000000007"/>
    <n v="103775.7"/>
    <n v="5188.78"/>
    <x v="0"/>
    <n v="98586.92"/>
    <x v="2"/>
  </r>
  <r>
    <s v="EXP-003311"/>
    <s v="2024-09-04"/>
    <s v="BOQ-PKG-01-01321"/>
    <x v="7"/>
    <s v="INV-PKG-01-022-03311"/>
    <n v="263.99"/>
    <n v="99987.13"/>
    <n v="4999.3599999999997"/>
    <x v="0"/>
    <n v="94987.77"/>
    <x v="2"/>
  </r>
  <r>
    <s v="EXP-005788"/>
    <s v="2024-09-04"/>
    <s v="BOQ-PKG-08-01808"/>
    <x v="8"/>
    <s v="INV-PKG-08-014-05788"/>
    <n v="33.14"/>
    <n v="155132.96"/>
    <n v="7756.65"/>
    <x v="0"/>
    <n v="147376.31"/>
    <x v="2"/>
  </r>
  <r>
    <s v="EXP-005897"/>
    <s v="2024-09-04"/>
    <s v="BOQ-PKG-07-01917"/>
    <x v="3"/>
    <s v="INV-PKG-07-018-05897"/>
    <n v="259.83"/>
    <n v="187072.21"/>
    <n v="9353.61"/>
    <x v="0"/>
    <n v="177718.6"/>
    <x v="2"/>
  </r>
  <r>
    <s v="EXP-006057"/>
    <s v="2024-09-04"/>
    <s v="BOQ-PKG-07-00087"/>
    <x v="3"/>
    <s v="INV-PKG-07-003-06057"/>
    <n v="13.27"/>
    <n v="114899.71"/>
    <n v="5744.99"/>
    <x v="0"/>
    <n v="109154.72"/>
    <x v="2"/>
  </r>
  <r>
    <s v="EXP-006610"/>
    <s v="2024-09-04"/>
    <s v="BOQ-PKG-10-00640"/>
    <x v="0"/>
    <s v="INV-PKG-10-031-06610"/>
    <n v="167.99"/>
    <n v="45356.04"/>
    <n v="2267.8000000000002"/>
    <x v="0"/>
    <n v="43088.24"/>
    <x v="2"/>
  </r>
  <r>
    <s v="EXP-000892"/>
    <s v="2024-09-05"/>
    <s v="BOQ-PKG-02-00892"/>
    <x v="9"/>
    <s v="INV-PKG-02-018-00892"/>
    <n v="205.29"/>
    <n v="28379.66"/>
    <n v="1418.98"/>
    <x v="0"/>
    <n v="26960.68"/>
    <x v="2"/>
  </r>
  <r>
    <s v="EXP-001080"/>
    <s v="2024-09-05"/>
    <s v="BOQ-PKG-10-01080"/>
    <x v="0"/>
    <s v="INV-PKG-10-031-01080"/>
    <n v="314.42"/>
    <n v="103345.57"/>
    <n v="5167.28"/>
    <x v="0"/>
    <n v="98178.29"/>
    <x v="2"/>
  </r>
  <r>
    <s v="EXP-001303"/>
    <s v="2024-09-05"/>
    <s v="BOQ-PKG-03-01303"/>
    <x v="6"/>
    <s v="INV-PKG-03-009-01303"/>
    <n v="9.01"/>
    <n v="65976.12"/>
    <n v="3298.81"/>
    <x v="0"/>
    <n v="62677.31"/>
    <x v="2"/>
  </r>
  <r>
    <s v="EXP-003192"/>
    <s v="2024-09-05"/>
    <s v="BOQ-PKG-02-01202"/>
    <x v="9"/>
    <s v="INV-PKG-02-008-03192"/>
    <n v="323.56"/>
    <n v="173622.75"/>
    <n v="8681.14"/>
    <x v="0"/>
    <n v="164941.60999999999"/>
    <x v="2"/>
  </r>
  <r>
    <s v="EXP-005101"/>
    <s v="2024-09-05"/>
    <s v="BOQ-PKG-01-01121"/>
    <x v="7"/>
    <s v="INV-PKG-01-027-05101"/>
    <n v="100.5"/>
    <n v="127859.63"/>
    <n v="6392.98"/>
    <x v="0"/>
    <n v="121466.65"/>
    <x v="2"/>
  </r>
  <r>
    <s v="EXP-005455"/>
    <s v="2024-09-05"/>
    <s v="BOQ-PKG-05-01475"/>
    <x v="5"/>
    <s v="INV-PKG-05-031-05455"/>
    <n v="79.86"/>
    <n v="148852.82"/>
    <n v="7442.64"/>
    <x v="0"/>
    <n v="141410.18"/>
    <x v="2"/>
  </r>
  <r>
    <s v="EXP-000473"/>
    <s v="2024-09-06"/>
    <s v="BOQ-PKG-03-00473"/>
    <x v="6"/>
    <s v="INV-PKG-03-019-00473"/>
    <n v="292.13"/>
    <n v="149180.07999999999"/>
    <n v="7459"/>
    <x v="0"/>
    <n v="141721.07999999999"/>
    <x v="2"/>
  </r>
  <r>
    <s v="EXP-003643"/>
    <s v="2024-09-06"/>
    <s v="BOQ-PKG-03-01653"/>
    <x v="6"/>
    <s v="INV-PKG-03-004-03643"/>
    <n v="87.32"/>
    <n v="65710.12"/>
    <n v="3285.51"/>
    <x v="0"/>
    <n v="62424.61"/>
    <x v="2"/>
  </r>
  <r>
    <s v="EXP-005262"/>
    <s v="2024-09-06"/>
    <s v="BOQ-PKG-02-01282"/>
    <x v="9"/>
    <s v="INV-PKG-02-013-05262"/>
    <n v="142.35"/>
    <n v="181669.29"/>
    <n v="9083.4599999999991"/>
    <x v="2"/>
    <n v="172585.83"/>
    <x v="2"/>
  </r>
  <r>
    <s v="EXP-006465"/>
    <s v="2024-09-06"/>
    <s v="BOQ-PKG-05-00495"/>
    <x v="5"/>
    <s v="INV-PKG-05-026-06465"/>
    <n v="418.92"/>
    <n v="59340.29"/>
    <n v="2967.01"/>
    <x v="3"/>
    <n v="56373.279999999999"/>
    <x v="2"/>
  </r>
  <r>
    <s v="EXP-001448"/>
    <s v="2024-09-07"/>
    <s v="BOQ-PKG-08-01448"/>
    <x v="8"/>
    <s v="INV-PKG-08-014-01448"/>
    <n v="197.34"/>
    <n v="147827.26"/>
    <n v="7391.36"/>
    <x v="0"/>
    <n v="140435.9"/>
    <x v="2"/>
  </r>
  <r>
    <s v="EXP-001754"/>
    <s v="2024-09-07"/>
    <s v="BOQ-PKG-04-01754"/>
    <x v="1"/>
    <s v="INV-PKG-04-005-01754"/>
    <n v="45.63"/>
    <n v="159808.32000000001"/>
    <n v="7990.42"/>
    <x v="0"/>
    <n v="151817.9"/>
    <x v="2"/>
  </r>
  <r>
    <s v="EXP-004375"/>
    <s v="2024-09-07"/>
    <s v="BOQ-PKG-05-00395"/>
    <x v="5"/>
    <s v="INV-PKG-05-001-04375"/>
    <n v="221.12"/>
    <n v="127775.9"/>
    <n v="6388.8"/>
    <x v="0"/>
    <n v="121387.1"/>
    <x v="2"/>
  </r>
  <r>
    <s v="EXP-000145"/>
    <s v="2024-09-08"/>
    <s v="BOQ-PKG-05-00145"/>
    <x v="5"/>
    <s v="INV-PKG-05-006-00145"/>
    <n v="37.65"/>
    <n v="148858.92000000001"/>
    <n v="7442.95"/>
    <x v="0"/>
    <n v="141415.97"/>
    <x v="2"/>
  </r>
  <r>
    <s v="EXP-000512"/>
    <s v="2024-09-08"/>
    <s v="BOQ-PKG-02-00512"/>
    <x v="9"/>
    <s v="INV-PKG-02-023-00512"/>
    <n v="302.85000000000002"/>
    <n v="189193.52"/>
    <n v="9459.68"/>
    <x v="0"/>
    <n v="179733.84"/>
    <x v="2"/>
  </r>
  <r>
    <s v="EXP-000607"/>
    <s v="2024-09-08"/>
    <s v="BOQ-PKG-07-00607"/>
    <x v="3"/>
    <s v="INV-PKG-07-013-00607"/>
    <n v="363.63"/>
    <n v="74315.960000000006"/>
    <n v="3715.8"/>
    <x v="0"/>
    <n v="70600.160000000003"/>
    <x v="2"/>
  </r>
  <r>
    <s v="EXP-000820"/>
    <s v="2024-09-08"/>
    <s v="BOQ-PKG-10-00820"/>
    <x v="0"/>
    <s v="INV-PKG-10-016-00820"/>
    <n v="276.24"/>
    <n v="131841.59"/>
    <n v="6592.08"/>
    <x v="0"/>
    <n v="125249.51"/>
    <x v="2"/>
  </r>
  <r>
    <s v="EXP-003861"/>
    <s v="2024-09-08"/>
    <s v="BOQ-PKG-01-01871"/>
    <x v="7"/>
    <s v="INV-PKG-01-012-03861"/>
    <n v="152.85"/>
    <n v="200130.03"/>
    <n v="10006.5"/>
    <x v="1"/>
    <n v="190123.53"/>
    <x v="2"/>
  </r>
  <r>
    <s v="EXP-004112"/>
    <s v="2024-09-08"/>
    <s v="BOQ-PKG-02-00132"/>
    <x v="9"/>
    <s v="INV-PKG-02-018-04112"/>
    <n v="199.14"/>
    <n v="138038.74"/>
    <n v="6901.94"/>
    <x v="2"/>
    <n v="131136.79999999999"/>
    <x v="2"/>
  </r>
  <r>
    <s v="EXP-006317"/>
    <s v="2024-09-08"/>
    <s v="BOQ-PKG-07-00347"/>
    <x v="3"/>
    <s v="INV-PKG-07-018-06317"/>
    <n v="21.85"/>
    <n v="181163.31"/>
    <n v="9058.17"/>
    <x v="0"/>
    <n v="172105.14"/>
    <x v="2"/>
  </r>
  <r>
    <s v="EXP-001301"/>
    <s v="2024-09-09"/>
    <s v="BOQ-PKG-01-01301"/>
    <x v="7"/>
    <s v="INV-PKG-01-007-01301"/>
    <n v="314.13"/>
    <n v="164259.45000000001"/>
    <n v="8212.9699999999993"/>
    <x v="0"/>
    <n v="156046.48000000001"/>
    <x v="2"/>
  </r>
  <r>
    <s v="EXP-001963"/>
    <s v="2024-09-09"/>
    <s v="BOQ-PKG-03-01963"/>
    <x v="6"/>
    <s v="INV-PKG-03-004-01963"/>
    <n v="117.51"/>
    <n v="144256.41"/>
    <n v="7212.82"/>
    <x v="1"/>
    <n v="137043.59"/>
    <x v="2"/>
  </r>
  <r>
    <s v="EXP-002286"/>
    <s v="2024-09-09"/>
    <s v="BOQ-PKG-06-00296"/>
    <x v="4"/>
    <s v="INV-PKG-06-012-02286"/>
    <n v="331.58"/>
    <n v="75985.990000000005"/>
    <n v="3799.3"/>
    <x v="0"/>
    <n v="72186.69"/>
    <x v="2"/>
  </r>
  <r>
    <s v="EXP-002483"/>
    <s v="2024-09-09"/>
    <s v="BOQ-PKG-03-00493"/>
    <x v="6"/>
    <s v="INV-PKG-03-034-02483"/>
    <n v="142.65"/>
    <n v="135541.34"/>
    <n v="6777.07"/>
    <x v="0"/>
    <n v="128764.27"/>
    <x v="2"/>
  </r>
  <r>
    <s v="EXP-004163"/>
    <s v="2024-09-09"/>
    <s v="BOQ-PKG-03-00183"/>
    <x v="6"/>
    <s v="INV-PKG-03-034-04163"/>
    <n v="100.56"/>
    <n v="160174.57"/>
    <n v="8008.73"/>
    <x v="0"/>
    <n v="152165.84"/>
    <x v="2"/>
  </r>
  <r>
    <s v="EXP-006409"/>
    <s v="2024-09-09"/>
    <s v="BOQ-PKG-09-00439"/>
    <x v="2"/>
    <s v="INV-PKG-09-005-06409"/>
    <n v="147.85"/>
    <n v="78409.67"/>
    <n v="3920.48"/>
    <x v="1"/>
    <n v="74489.19"/>
    <x v="2"/>
  </r>
  <r>
    <s v="EXP-006640"/>
    <s v="2024-09-09"/>
    <s v="BOQ-PKG-10-00670"/>
    <x v="0"/>
    <s v="INV-PKG-10-026-06640"/>
    <n v="308.86"/>
    <n v="141274.78"/>
    <n v="7063.74"/>
    <x v="0"/>
    <n v="134211.04"/>
    <x v="2"/>
  </r>
  <r>
    <s v="EXP-000908"/>
    <s v="2024-09-10"/>
    <s v="BOQ-PKG-08-00908"/>
    <x v="8"/>
    <s v="INV-PKG-08-034-00908"/>
    <n v="430.38"/>
    <n v="195672.66"/>
    <n v="9783.6299999999992"/>
    <x v="2"/>
    <n v="185889.03"/>
    <x v="2"/>
  </r>
  <r>
    <s v="EXP-001003"/>
    <s v="2024-09-10"/>
    <s v="BOQ-PKG-03-01003"/>
    <x v="6"/>
    <s v="INV-PKG-03-024-01003"/>
    <n v="95.65"/>
    <n v="87331.02"/>
    <n v="4366.55"/>
    <x v="0"/>
    <n v="82964.47"/>
    <x v="2"/>
  </r>
  <r>
    <s v="EXP-001437"/>
    <s v="2024-09-10"/>
    <s v="BOQ-PKG-07-01437"/>
    <x v="3"/>
    <s v="INV-PKG-07-003-01437"/>
    <n v="149.51"/>
    <n v="183492.06"/>
    <n v="9174.6"/>
    <x v="0"/>
    <n v="174317.46"/>
    <x v="2"/>
  </r>
  <r>
    <s v="EXP-001912"/>
    <s v="2024-09-10"/>
    <s v="BOQ-PKG-02-01912"/>
    <x v="9"/>
    <s v="INV-PKG-02-023-01912"/>
    <n v="171.81"/>
    <n v="177834.87"/>
    <n v="8891.74"/>
    <x v="0"/>
    <n v="168943.13"/>
    <x v="2"/>
  </r>
  <r>
    <s v="EXP-002336"/>
    <s v="2024-09-10"/>
    <s v="BOQ-PKG-06-00346"/>
    <x v="4"/>
    <s v="INV-PKG-06-027-02336"/>
    <n v="180.91"/>
    <n v="203358.43"/>
    <n v="10167.92"/>
    <x v="0"/>
    <n v="193190.51"/>
    <x v="2"/>
  </r>
  <r>
    <s v="EXP-002716"/>
    <s v="2024-09-10"/>
    <s v="BOQ-PKG-06-00726"/>
    <x v="4"/>
    <s v="INV-PKG-06-022-02716"/>
    <n v="163.08000000000001"/>
    <n v="53470.99"/>
    <n v="2673.55"/>
    <x v="3"/>
    <n v="50797.440000000002"/>
    <x v="2"/>
  </r>
  <r>
    <s v="EXP-002774"/>
    <s v="2024-09-10"/>
    <s v="BOQ-PKG-04-00784"/>
    <x v="1"/>
    <s v="INV-PKG-04-010-02774"/>
    <n v="214.83"/>
    <n v="89003.17"/>
    <n v="4450.16"/>
    <x v="2"/>
    <n v="84553.01"/>
    <x v="2"/>
  </r>
  <r>
    <s v="EXP-003808"/>
    <s v="2024-09-10"/>
    <s v="BOQ-PKG-08-01818"/>
    <x v="8"/>
    <s v="INV-PKG-08-029-03808"/>
    <n v="354.27"/>
    <n v="102452.13"/>
    <n v="5122.6099999999997"/>
    <x v="0"/>
    <n v="97329.52"/>
    <x v="2"/>
  </r>
  <r>
    <s v="EXP-004315"/>
    <s v="2024-09-10"/>
    <s v="BOQ-PKG-05-00335"/>
    <x v="5"/>
    <s v="INV-PKG-05-011-04315"/>
    <n v="54.35"/>
    <n v="197644.67"/>
    <n v="9882.23"/>
    <x v="0"/>
    <n v="187762.44"/>
    <x v="2"/>
  </r>
  <r>
    <s v="EXP-004564"/>
    <s v="2024-09-10"/>
    <s v="BOQ-PKG-04-00584"/>
    <x v="1"/>
    <s v="INV-PKG-04-015-04564"/>
    <n v="209.35"/>
    <n v="46068.95"/>
    <n v="2303.4499999999998"/>
    <x v="0"/>
    <n v="43765.5"/>
    <x v="2"/>
  </r>
  <r>
    <s v="EXP-005662"/>
    <s v="2024-09-10"/>
    <s v="BOQ-PKG-02-01682"/>
    <x v="9"/>
    <s v="INV-PKG-02-028-05662"/>
    <n v="9.61"/>
    <n v="157035.35999999999"/>
    <n v="7851.77"/>
    <x v="3"/>
    <n v="149183.59"/>
    <x v="2"/>
  </r>
  <r>
    <s v="EXP-006387"/>
    <s v="2024-09-10"/>
    <s v="BOQ-PKG-07-00417"/>
    <x v="3"/>
    <s v="INV-PKG-07-018-06387"/>
    <n v="92.52"/>
    <n v="144399.78"/>
    <n v="7219.99"/>
    <x v="0"/>
    <n v="137179.79"/>
    <x v="2"/>
  </r>
  <r>
    <s v="EXP-006658"/>
    <s v="2024-09-10"/>
    <s v="BOQ-PKG-08-00688"/>
    <x v="8"/>
    <s v="INV-PKG-08-009-06658"/>
    <n v="298.89"/>
    <n v="44651.69"/>
    <n v="2232.58"/>
    <x v="0"/>
    <n v="42419.11"/>
    <x v="2"/>
  </r>
  <r>
    <s v="EXP-000898"/>
    <s v="2024-09-11"/>
    <s v="BOQ-PKG-08-00898"/>
    <x v="8"/>
    <s v="INV-PKG-08-024-00898"/>
    <n v="199.37"/>
    <n v="119117.15"/>
    <n v="5955.86"/>
    <x v="0"/>
    <n v="113161.29"/>
    <x v="2"/>
  </r>
  <r>
    <s v="EXP-001163"/>
    <s v="2024-09-11"/>
    <s v="BOQ-PKG-03-01163"/>
    <x v="6"/>
    <s v="INV-PKG-03-009-01163"/>
    <n v="235.24"/>
    <n v="26237.94"/>
    <n v="1311.9"/>
    <x v="0"/>
    <n v="24926.04"/>
    <x v="2"/>
  </r>
  <r>
    <s v="EXP-001194"/>
    <s v="2024-09-11"/>
    <s v="BOQ-PKG-04-01194"/>
    <x v="1"/>
    <s v="INV-PKG-04-005-01194"/>
    <n v="152.24"/>
    <n v="74378.36"/>
    <n v="3718.92"/>
    <x v="0"/>
    <n v="70659.44"/>
    <x v="2"/>
  </r>
  <r>
    <s v="EXP-003649"/>
    <s v="2024-09-11"/>
    <s v="BOQ-PKG-09-01659"/>
    <x v="2"/>
    <s v="INV-PKG-09-010-03649"/>
    <n v="335.27"/>
    <n v="34487.85"/>
    <n v="1724.39"/>
    <x v="0"/>
    <n v="32763.46"/>
    <x v="2"/>
  </r>
  <r>
    <s v="EXP-004545"/>
    <s v="2024-09-11"/>
    <s v="BOQ-PKG-05-00565"/>
    <x v="5"/>
    <s v="INV-PKG-05-031-04545"/>
    <n v="61.31"/>
    <n v="143774"/>
    <n v="7188.7"/>
    <x v="0"/>
    <n v="136585.29999999999"/>
    <x v="2"/>
  </r>
  <r>
    <s v="EXP-006227"/>
    <s v="2024-09-11"/>
    <s v="BOQ-PKG-07-00257"/>
    <x v="3"/>
    <s v="INV-PKG-07-033-06227"/>
    <n v="65.27"/>
    <n v="112390.89"/>
    <n v="5619.54"/>
    <x v="0"/>
    <n v="106771.35"/>
    <x v="2"/>
  </r>
  <r>
    <s v="EXP-000959"/>
    <s v="2024-09-12"/>
    <s v="BOQ-PKG-09-00959"/>
    <x v="2"/>
    <s v="INV-PKG-09-015-00959"/>
    <n v="122.14"/>
    <n v="126907.02"/>
    <n v="6345.35"/>
    <x v="1"/>
    <n v="120561.67"/>
    <x v="2"/>
  </r>
  <r>
    <s v="EXP-001484"/>
    <s v="2024-09-12"/>
    <s v="BOQ-PKG-04-01484"/>
    <x v="1"/>
    <s v="INV-PKG-04-015-01484"/>
    <n v="344.82"/>
    <n v="150277.69"/>
    <n v="7513.88"/>
    <x v="0"/>
    <n v="142763.81"/>
    <x v="2"/>
  </r>
  <r>
    <s v="EXP-001968"/>
    <s v="2024-09-12"/>
    <s v="BOQ-PKG-08-01968"/>
    <x v="8"/>
    <s v="INV-PKG-08-009-01968"/>
    <n v="120.25"/>
    <n v="116493.13"/>
    <n v="5824.66"/>
    <x v="0"/>
    <n v="110668.47"/>
    <x v="2"/>
  </r>
  <r>
    <s v="EXP-004199"/>
    <s v="2024-09-12"/>
    <s v="BOQ-PKG-09-00219"/>
    <x v="2"/>
    <s v="INV-PKG-09-035-04199"/>
    <n v="27.1"/>
    <n v="174019.74"/>
    <n v="8700.99"/>
    <x v="1"/>
    <n v="165318.75"/>
    <x v="2"/>
  </r>
  <r>
    <s v="EXP-000846"/>
    <s v="2024-09-13"/>
    <s v="BOQ-PKG-06-00846"/>
    <x v="4"/>
    <s v="INV-PKG-06-007-00846"/>
    <n v="61.53"/>
    <n v="34335.58"/>
    <n v="1716.78"/>
    <x v="0"/>
    <n v="32618.799999999999"/>
    <x v="2"/>
  </r>
  <r>
    <s v="EXP-001985"/>
    <s v="2024-09-13"/>
    <s v="BOQ-PKG-05-01985"/>
    <x v="5"/>
    <s v="INV-PKG-05-026-01985"/>
    <n v="367.06"/>
    <n v="143130.54999999999"/>
    <n v="7156.53"/>
    <x v="0"/>
    <n v="135974.01999999999"/>
    <x v="2"/>
  </r>
  <r>
    <s v="EXP-002167"/>
    <s v="2024-09-13"/>
    <s v="BOQ-PKG-07-00177"/>
    <x v="3"/>
    <s v="INV-PKG-07-033-02167"/>
    <n v="221.17"/>
    <n v="115124.31"/>
    <n v="5756.22"/>
    <x v="0"/>
    <n v="109368.09"/>
    <x v="2"/>
  </r>
  <r>
    <s v="EXP-004135"/>
    <s v="2024-09-13"/>
    <s v="BOQ-PKG-05-00155"/>
    <x v="5"/>
    <s v="INV-PKG-05-006-04135"/>
    <n v="84.15"/>
    <n v="56763.17"/>
    <n v="2838.16"/>
    <x v="0"/>
    <n v="53925.01"/>
    <x v="2"/>
  </r>
  <r>
    <s v="EXP-006381"/>
    <s v="2024-09-13"/>
    <s v="BOQ-PKG-01-00411"/>
    <x v="7"/>
    <s v="INV-PKG-01-012-06381"/>
    <n v="182.29"/>
    <n v="116495.13"/>
    <n v="5824.76"/>
    <x v="3"/>
    <n v="110670.37"/>
    <x v="2"/>
  </r>
  <r>
    <s v="EXP-006517"/>
    <s v="2024-09-13"/>
    <s v="BOQ-PKG-07-00547"/>
    <x v="3"/>
    <s v="INV-PKG-07-008-06517"/>
    <n v="79.989999999999995"/>
    <n v="95396.26"/>
    <n v="4769.8100000000004"/>
    <x v="0"/>
    <n v="90626.45"/>
    <x v="2"/>
  </r>
  <r>
    <s v="EXP-006602"/>
    <s v="2024-09-13"/>
    <s v="BOQ-PKG-02-00632"/>
    <x v="9"/>
    <s v="INV-PKG-02-023-06602"/>
    <n v="427.13"/>
    <n v="136595.79999999999"/>
    <n v="6829.79"/>
    <x v="0"/>
    <n v="129766.01"/>
    <x v="2"/>
  </r>
  <r>
    <s v="EXP-000657"/>
    <s v="2024-09-14"/>
    <s v="BOQ-PKG-07-00657"/>
    <x v="3"/>
    <s v="INV-PKG-07-028-00657"/>
    <n v="89.73"/>
    <n v="143194.34"/>
    <n v="7159.72"/>
    <x v="2"/>
    <n v="136034.62"/>
    <x v="2"/>
  </r>
  <r>
    <s v="EXP-001096"/>
    <s v="2024-09-14"/>
    <s v="BOQ-PKG-06-01096"/>
    <x v="4"/>
    <s v="INV-PKG-06-012-01096"/>
    <n v="174.19"/>
    <n v="188999.63"/>
    <n v="9449.98"/>
    <x v="0"/>
    <n v="179549.65"/>
    <x v="2"/>
  </r>
  <r>
    <s v="EXP-000190"/>
    <s v="2024-09-15"/>
    <s v="BOQ-PKG-10-00190"/>
    <x v="0"/>
    <s v="INV-PKG-10-016-00190"/>
    <n v="211.94"/>
    <n v="67584.22"/>
    <n v="3379.21"/>
    <x v="1"/>
    <n v="64205.01"/>
    <x v="2"/>
  </r>
  <r>
    <s v="EXP-001877"/>
    <s v="2024-09-15"/>
    <s v="BOQ-PKG-07-01877"/>
    <x v="3"/>
    <s v="INV-PKG-07-023-01877"/>
    <n v="174.74"/>
    <n v="89533.97"/>
    <n v="4476.7"/>
    <x v="0"/>
    <n v="85057.27"/>
    <x v="2"/>
  </r>
  <r>
    <s v="EXP-002187"/>
    <s v="2024-09-15"/>
    <s v="BOQ-PKG-07-00197"/>
    <x v="3"/>
    <s v="INV-PKG-07-018-02187"/>
    <n v="247.03"/>
    <n v="163353.53"/>
    <n v="8167.68"/>
    <x v="0"/>
    <n v="155185.85"/>
    <x v="2"/>
  </r>
  <r>
    <s v="EXP-004093"/>
    <s v="2024-09-15"/>
    <s v="BOQ-PKG-03-00113"/>
    <x v="6"/>
    <s v="INV-PKG-03-034-04093"/>
    <n v="18.64"/>
    <n v="46060.07"/>
    <n v="2303"/>
    <x v="0"/>
    <n v="43757.07"/>
    <x v="2"/>
  </r>
  <r>
    <s v="EXP-004264"/>
    <s v="2024-09-15"/>
    <s v="BOQ-PKG-04-00284"/>
    <x v="1"/>
    <s v="INV-PKG-04-030-04264"/>
    <n v="368.48"/>
    <n v="62158.06"/>
    <n v="3107.9"/>
    <x v="0"/>
    <n v="59050.16"/>
    <x v="2"/>
  </r>
  <r>
    <s v="EXP-004327"/>
    <s v="2024-09-15"/>
    <s v="BOQ-PKG-07-00347"/>
    <x v="3"/>
    <s v="INV-PKG-07-023-04327"/>
    <n v="143.05000000000001"/>
    <n v="109008.67"/>
    <n v="5450.43"/>
    <x v="0"/>
    <n v="103558.24"/>
    <x v="2"/>
  </r>
  <r>
    <s v="EXP-004734"/>
    <s v="2024-09-15"/>
    <s v="BOQ-PKG-04-00754"/>
    <x v="1"/>
    <s v="INV-PKG-04-010-04734"/>
    <n v="177.37"/>
    <n v="33628.519999999997"/>
    <n v="1681.43"/>
    <x v="2"/>
    <n v="31947.09"/>
    <x v="2"/>
  </r>
  <r>
    <s v="EXP-000271"/>
    <s v="2024-09-16"/>
    <s v="BOQ-PKG-01-00271"/>
    <x v="7"/>
    <s v="INV-PKG-01-027-00271"/>
    <n v="145.82"/>
    <n v="39556.080000000002"/>
    <n v="1977.8"/>
    <x v="3"/>
    <n v="37578.28"/>
    <x v="2"/>
  </r>
  <r>
    <s v="EXP-000380"/>
    <s v="2024-09-16"/>
    <s v="BOQ-PKG-10-00380"/>
    <x v="0"/>
    <s v="INV-PKG-10-031-00380"/>
    <n v="390.82"/>
    <n v="148292.78"/>
    <n v="7414.64"/>
    <x v="0"/>
    <n v="140878.14000000001"/>
    <x v="2"/>
  </r>
  <r>
    <s v="EXP-001217"/>
    <s v="2024-09-16"/>
    <s v="BOQ-PKG-07-01217"/>
    <x v="3"/>
    <s v="INV-PKG-07-028-01217"/>
    <n v="21.8"/>
    <n v="130017.79"/>
    <n v="6500.89"/>
    <x v="0"/>
    <n v="123516.9"/>
    <x v="2"/>
  </r>
  <r>
    <s v="EXP-004718"/>
    <s v="2024-09-16"/>
    <s v="BOQ-PKG-08-00738"/>
    <x v="8"/>
    <s v="INV-PKG-08-029-04718"/>
    <n v="235.84"/>
    <n v="139254.54999999999"/>
    <n v="6962.73"/>
    <x v="1"/>
    <n v="132291.82"/>
    <x v="2"/>
  </r>
  <r>
    <s v="EXP-006157"/>
    <s v="2024-09-16"/>
    <s v="BOQ-PKG-07-00187"/>
    <x v="3"/>
    <s v="INV-PKG-07-033-06157"/>
    <n v="298.85000000000002"/>
    <n v="41493.33"/>
    <n v="2074.67"/>
    <x v="0"/>
    <n v="39418.660000000003"/>
    <x v="2"/>
  </r>
  <r>
    <s v="EXP-006300"/>
    <s v="2024-09-16"/>
    <s v="BOQ-PKG-10-00330"/>
    <x v="0"/>
    <s v="INV-PKG-10-001-06300"/>
    <n v="122.64"/>
    <n v="199900.29"/>
    <n v="9995.01"/>
    <x v="0"/>
    <n v="189905.28"/>
    <x v="2"/>
  </r>
  <r>
    <s v="EXP-006360"/>
    <s v="2024-09-16"/>
    <s v="BOQ-PKG-10-00390"/>
    <x v="0"/>
    <s v="INV-PKG-10-026-06360"/>
    <n v="326.08"/>
    <n v="35983.19"/>
    <n v="1799.16"/>
    <x v="0"/>
    <n v="34184.03"/>
    <x v="2"/>
  </r>
  <r>
    <s v="EXP-006521"/>
    <s v="2024-09-16"/>
    <s v="BOQ-PKG-01-00551"/>
    <x v="7"/>
    <s v="INV-PKG-01-012-06521"/>
    <n v="224.24"/>
    <n v="201214.03"/>
    <n v="10060.700000000001"/>
    <x v="1"/>
    <n v="191153.33"/>
    <x v="2"/>
  </r>
  <r>
    <s v="EXP-000008"/>
    <s v="2024-09-17"/>
    <s v="BOQ-PKG-08-00008"/>
    <x v="8"/>
    <s v="INV-PKG-08-009-00008"/>
    <n v="399.31"/>
    <n v="188138.49"/>
    <n v="9406.92"/>
    <x v="0"/>
    <n v="178731.57"/>
    <x v="2"/>
  </r>
  <r>
    <s v="EXP-002201"/>
    <s v="2024-09-17"/>
    <s v="BOQ-PKG-01-00211"/>
    <x v="7"/>
    <s v="INV-PKG-01-032-02201"/>
    <n v="158.12"/>
    <n v="206813.83"/>
    <n v="10340.69"/>
    <x v="2"/>
    <n v="196473.14"/>
    <x v="2"/>
  </r>
  <r>
    <s v="EXP-003375"/>
    <s v="2024-09-17"/>
    <s v="BOQ-PKG-05-01385"/>
    <x v="5"/>
    <s v="INV-PKG-05-016-03375"/>
    <n v="276.87"/>
    <n v="32722.22"/>
    <n v="1636.11"/>
    <x v="1"/>
    <n v="31086.11"/>
    <x v="2"/>
  </r>
  <r>
    <s v="EXP-003774"/>
    <s v="2024-09-17"/>
    <s v="BOQ-PKG-04-01784"/>
    <x v="1"/>
    <s v="INV-PKG-04-030-03774"/>
    <n v="382.99"/>
    <n v="59898.58"/>
    <n v="2994.93"/>
    <x v="0"/>
    <n v="56903.65"/>
    <x v="2"/>
  </r>
  <r>
    <s v="EXP-004819"/>
    <s v="2024-09-17"/>
    <s v="BOQ-PKG-09-00839"/>
    <x v="2"/>
    <s v="INV-PKG-09-025-04819"/>
    <n v="379.58"/>
    <n v="201885.9"/>
    <n v="10094.299999999999"/>
    <x v="2"/>
    <n v="191791.6"/>
    <x v="2"/>
  </r>
  <r>
    <s v="EXP-005882"/>
    <s v="2024-09-17"/>
    <s v="BOQ-PKG-02-01902"/>
    <x v="9"/>
    <s v="INV-PKG-02-003-05882"/>
    <n v="382.65"/>
    <n v="168369.15"/>
    <n v="8418.4599999999991"/>
    <x v="0"/>
    <n v="159950.69"/>
    <x v="2"/>
  </r>
  <r>
    <s v="EXP-006062"/>
    <s v="2024-09-17"/>
    <s v="BOQ-PKG-02-00092"/>
    <x v="9"/>
    <s v="INV-PKG-02-008-06062"/>
    <n v="295.52"/>
    <n v="45344.92"/>
    <n v="2267.25"/>
    <x v="0"/>
    <n v="43077.67"/>
    <x v="2"/>
  </r>
  <r>
    <s v="EXP-006089"/>
    <s v="2024-09-17"/>
    <s v="BOQ-PKG-09-00119"/>
    <x v="2"/>
    <s v="INV-PKG-09-035-06089"/>
    <n v="407.49"/>
    <n v="82777.710000000006"/>
    <n v="4138.8900000000003"/>
    <x v="0"/>
    <n v="78638.820000000007"/>
    <x v="2"/>
  </r>
  <r>
    <s v="EXP-006148"/>
    <s v="2024-09-17"/>
    <s v="BOQ-PKG-08-00178"/>
    <x v="8"/>
    <s v="INV-PKG-08-024-06148"/>
    <n v="213.18"/>
    <n v="152099.63"/>
    <n v="7604.98"/>
    <x v="0"/>
    <n v="144494.65"/>
    <x v="2"/>
  </r>
  <r>
    <s v="EXP-006313"/>
    <s v="2024-09-17"/>
    <s v="BOQ-PKG-03-00343"/>
    <x v="6"/>
    <s v="INV-PKG-03-014-06313"/>
    <n v="83.34"/>
    <n v="63281.07"/>
    <n v="3164.05"/>
    <x v="0"/>
    <n v="60117.02"/>
    <x v="2"/>
  </r>
  <r>
    <s v="EXP-000315"/>
    <s v="2024-09-18"/>
    <s v="BOQ-PKG-05-00315"/>
    <x v="5"/>
    <s v="INV-PKG-05-001-00315"/>
    <n v="176.35"/>
    <n v="201733.34"/>
    <n v="10086.67"/>
    <x v="2"/>
    <n v="191646.67"/>
    <x v="2"/>
  </r>
  <r>
    <s v="EXP-000790"/>
    <s v="2024-09-18"/>
    <s v="BOQ-PKG-10-00790"/>
    <x v="0"/>
    <s v="INV-PKG-10-021-00790"/>
    <n v="384.74"/>
    <n v="189114.69"/>
    <n v="9455.73"/>
    <x v="0"/>
    <n v="179658.96"/>
    <x v="2"/>
  </r>
  <r>
    <s v="EXP-003833"/>
    <s v="2024-09-18"/>
    <s v="BOQ-PKG-03-01843"/>
    <x v="6"/>
    <s v="INV-PKG-03-019-03833"/>
    <n v="179.98"/>
    <n v="121853.12"/>
    <n v="6092.66"/>
    <x v="1"/>
    <n v="115760.46"/>
    <x v="2"/>
  </r>
  <r>
    <s v="EXP-005125"/>
    <s v="2024-09-18"/>
    <s v="BOQ-PKG-05-01145"/>
    <x v="5"/>
    <s v="INV-PKG-05-016-05125"/>
    <n v="95.96"/>
    <n v="87335.01"/>
    <n v="4366.75"/>
    <x v="2"/>
    <n v="82968.259999999995"/>
    <x v="2"/>
  </r>
  <r>
    <s v="EXP-005818"/>
    <s v="2024-09-18"/>
    <s v="BOQ-PKG-08-01838"/>
    <x v="8"/>
    <s v="INV-PKG-08-009-05818"/>
    <n v="284.18"/>
    <n v="135726.82999999999"/>
    <n v="6786.34"/>
    <x v="0"/>
    <n v="128940.49"/>
    <x v="2"/>
  </r>
  <r>
    <s v="EXP-005973"/>
    <s v="2024-09-18"/>
    <s v="BOQ-PKG-03-00003"/>
    <x v="6"/>
    <s v="INV-PKG-03-024-05973"/>
    <n v="20.100000000000001"/>
    <n v="160596.07"/>
    <n v="8029.8"/>
    <x v="0"/>
    <n v="152566.26999999999"/>
    <x v="2"/>
  </r>
  <r>
    <s v="EXP-006214"/>
    <s v="2024-09-18"/>
    <s v="BOQ-PKG-04-00244"/>
    <x v="1"/>
    <s v="INV-PKG-04-020-06214"/>
    <n v="222.85"/>
    <n v="34269.4"/>
    <n v="1713.47"/>
    <x v="0"/>
    <n v="32555.93"/>
    <x v="2"/>
  </r>
  <r>
    <s v="EXP-006706"/>
    <s v="2024-09-18"/>
    <s v="BOQ-PKG-06-00736"/>
    <x v="4"/>
    <s v="INV-PKG-06-022-06706"/>
    <n v="341.98"/>
    <n v="84806.86"/>
    <n v="4240.34"/>
    <x v="0"/>
    <n v="80566.52"/>
    <x v="2"/>
  </r>
  <r>
    <s v="EXP-000103"/>
    <s v="2024-09-19"/>
    <s v="BOQ-PKG-03-00103"/>
    <x v="6"/>
    <s v="INV-PKG-03-034-00103"/>
    <n v="314.25"/>
    <n v="132890.19"/>
    <n v="6644.51"/>
    <x v="2"/>
    <n v="126245.68"/>
    <x v="2"/>
  </r>
  <r>
    <s v="EXP-003762"/>
    <s v="2024-09-19"/>
    <s v="BOQ-PKG-02-01772"/>
    <x v="9"/>
    <s v="INV-PKG-02-018-03762"/>
    <n v="288.77999999999997"/>
    <n v="205095"/>
    <n v="10254.75"/>
    <x v="1"/>
    <n v="194840.25"/>
    <x v="2"/>
  </r>
  <r>
    <s v="EXP-004396"/>
    <s v="2024-09-19"/>
    <s v="BOQ-PKG-06-00416"/>
    <x v="4"/>
    <s v="INV-PKG-06-022-04396"/>
    <n v="157.69999999999999"/>
    <n v="123404.49"/>
    <n v="6170.22"/>
    <x v="2"/>
    <n v="117234.27"/>
    <x v="2"/>
  </r>
  <r>
    <s v="EXP-005647"/>
    <s v="2024-09-19"/>
    <s v="BOQ-PKG-07-01667"/>
    <x v="3"/>
    <s v="INV-PKG-07-013-05647"/>
    <n v="343.84"/>
    <n v="118744.84"/>
    <n v="5937.24"/>
    <x v="0"/>
    <n v="112807.6"/>
    <x v="2"/>
  </r>
  <r>
    <s v="EXP-006529"/>
    <s v="2024-09-19"/>
    <s v="BOQ-PKG-09-00559"/>
    <x v="2"/>
    <s v="INV-PKG-09-020-06529"/>
    <n v="397.6"/>
    <n v="136246.82999999999"/>
    <n v="6812.34"/>
    <x v="0"/>
    <n v="129434.49"/>
    <x v="2"/>
  </r>
  <r>
    <s v="EXP-000410"/>
    <s v="2024-09-20"/>
    <s v="BOQ-PKG-10-00410"/>
    <x v="0"/>
    <s v="INV-PKG-10-026-00410"/>
    <n v="394.27"/>
    <n v="48832.45"/>
    <n v="2441.62"/>
    <x v="0"/>
    <n v="46390.83"/>
    <x v="2"/>
  </r>
  <r>
    <s v="EXP-001227"/>
    <s v="2024-09-20"/>
    <s v="BOQ-PKG-07-01227"/>
    <x v="3"/>
    <s v="INV-PKG-07-003-01227"/>
    <n v="20.91"/>
    <n v="155366.20000000001"/>
    <n v="7768.31"/>
    <x v="0"/>
    <n v="147597.89000000001"/>
    <x v="2"/>
  </r>
  <r>
    <s v="EXP-001461"/>
    <s v="2024-09-20"/>
    <s v="BOQ-PKG-01-01461"/>
    <x v="7"/>
    <s v="INV-PKG-01-027-01461"/>
    <n v="114.16"/>
    <n v="196394.78"/>
    <n v="9819.74"/>
    <x v="1"/>
    <n v="186575.04"/>
    <x v="2"/>
  </r>
  <r>
    <s v="EXP-001835"/>
    <s v="2024-09-20"/>
    <s v="BOQ-PKG-05-01835"/>
    <x v="5"/>
    <s v="INV-PKG-05-016-01835"/>
    <n v="25.13"/>
    <n v="24003.05"/>
    <n v="1200.1500000000001"/>
    <x v="0"/>
    <n v="22802.9"/>
    <x v="2"/>
  </r>
  <r>
    <s v="EXP-003506"/>
    <s v="2024-09-20"/>
    <s v="BOQ-PKG-06-01516"/>
    <x v="4"/>
    <s v="INV-PKG-06-007-03506"/>
    <n v="398.7"/>
    <n v="155037.49"/>
    <n v="7751.87"/>
    <x v="0"/>
    <n v="147285.62"/>
    <x v="2"/>
  </r>
  <r>
    <s v="EXP-001518"/>
    <s v="2024-09-21"/>
    <s v="BOQ-PKG-08-01518"/>
    <x v="8"/>
    <s v="INV-PKG-08-014-01518"/>
    <n v="6.75"/>
    <n v="112799.57"/>
    <n v="5639.98"/>
    <x v="2"/>
    <n v="107159.59"/>
    <x v="2"/>
  </r>
  <r>
    <s v="EXP-001722"/>
    <s v="2024-09-21"/>
    <s v="BOQ-PKG-02-01722"/>
    <x v="9"/>
    <s v="INV-PKG-02-008-01722"/>
    <n v="97.79"/>
    <n v="172636.02"/>
    <n v="8631.7999999999993"/>
    <x v="0"/>
    <n v="164004.22"/>
    <x v="2"/>
  </r>
  <r>
    <s v="EXP-005138"/>
    <s v="2024-09-21"/>
    <s v="BOQ-PKG-08-01158"/>
    <x v="8"/>
    <s v="INV-PKG-08-029-05138"/>
    <n v="237.02"/>
    <n v="211373.08"/>
    <n v="10568.65"/>
    <x v="0"/>
    <n v="200804.43"/>
    <x v="2"/>
  </r>
  <r>
    <s v="EXP-006457"/>
    <s v="2024-09-21"/>
    <s v="BOQ-PKG-07-00487"/>
    <x v="3"/>
    <s v="INV-PKG-07-018-06457"/>
    <n v="314.19"/>
    <n v="103086.49"/>
    <n v="5154.32"/>
    <x v="2"/>
    <n v="97932.17"/>
    <x v="2"/>
  </r>
  <r>
    <s v="EXP-006498"/>
    <s v="2024-09-21"/>
    <s v="BOQ-PKG-08-00528"/>
    <x v="8"/>
    <s v="INV-PKG-08-024-06498"/>
    <n v="114.06"/>
    <n v="64488.25"/>
    <n v="3224.41"/>
    <x v="2"/>
    <n v="61263.839999999997"/>
    <x v="2"/>
  </r>
  <r>
    <s v="EXP-006619"/>
    <s v="2024-09-21"/>
    <s v="BOQ-PKG-09-00649"/>
    <x v="2"/>
    <s v="INV-PKG-09-005-06619"/>
    <n v="325.86"/>
    <n v="115047.32"/>
    <n v="5752.37"/>
    <x v="0"/>
    <n v="109294.95"/>
    <x v="2"/>
  </r>
  <r>
    <s v="EXP-000363"/>
    <s v="2024-09-22"/>
    <s v="BOQ-PKG-03-00363"/>
    <x v="6"/>
    <s v="INV-PKG-03-014-00363"/>
    <n v="299.97000000000003"/>
    <n v="210849.64"/>
    <n v="10542.48"/>
    <x v="0"/>
    <n v="200307.16"/>
    <x v="2"/>
  </r>
  <r>
    <s v="EXP-000497"/>
    <s v="2024-09-22"/>
    <s v="BOQ-PKG-07-00497"/>
    <x v="3"/>
    <s v="INV-PKG-07-008-00497"/>
    <n v="310.31"/>
    <n v="197435.05"/>
    <n v="9871.75"/>
    <x v="2"/>
    <n v="187563.3"/>
    <x v="2"/>
  </r>
  <r>
    <s v="EXP-000997"/>
    <s v="2024-09-22"/>
    <s v="BOQ-PKG-07-00997"/>
    <x v="3"/>
    <s v="INV-PKG-07-018-00997"/>
    <n v="236.18"/>
    <n v="103924.82"/>
    <n v="5196.24"/>
    <x v="0"/>
    <n v="98728.58"/>
    <x v="2"/>
  </r>
  <r>
    <s v="EXP-001065"/>
    <s v="2024-09-22"/>
    <s v="BOQ-PKG-05-01065"/>
    <x v="5"/>
    <s v="INV-PKG-05-016-01065"/>
    <n v="225.3"/>
    <n v="182069.72"/>
    <n v="9103.49"/>
    <x v="2"/>
    <n v="172966.23"/>
    <x v="2"/>
  </r>
  <r>
    <s v="EXP-001067"/>
    <s v="2024-09-22"/>
    <s v="BOQ-PKG-07-01067"/>
    <x v="3"/>
    <s v="INV-PKG-07-018-01067"/>
    <n v="160.69"/>
    <n v="154573.67000000001"/>
    <n v="7728.68"/>
    <x v="0"/>
    <n v="146844.99"/>
    <x v="2"/>
  </r>
  <r>
    <s v="EXP-001444"/>
    <s v="2024-09-22"/>
    <s v="BOQ-PKG-04-01444"/>
    <x v="1"/>
    <s v="INV-PKG-04-010-01444"/>
    <n v="376.68"/>
    <n v="84930.07"/>
    <n v="4246.5"/>
    <x v="1"/>
    <n v="80683.570000000007"/>
    <x v="2"/>
  </r>
  <r>
    <s v="EXP-003024"/>
    <s v="2024-09-22"/>
    <s v="BOQ-PKG-04-01034"/>
    <x v="1"/>
    <s v="INV-PKG-04-015-03024"/>
    <n v="299.3"/>
    <n v="133252.4"/>
    <n v="6662.62"/>
    <x v="0"/>
    <n v="126589.78"/>
    <x v="2"/>
  </r>
  <r>
    <s v="EXP-004438"/>
    <s v="2024-09-22"/>
    <s v="BOQ-PKG-08-00458"/>
    <x v="8"/>
    <s v="INV-PKG-08-029-04438"/>
    <n v="416.91"/>
    <n v="77878.929999999993"/>
    <n v="3893.95"/>
    <x v="0"/>
    <n v="73984.98"/>
    <x v="2"/>
  </r>
  <r>
    <s v="EXP-006061"/>
    <s v="2024-09-22"/>
    <s v="BOQ-PKG-01-00091"/>
    <x v="7"/>
    <s v="INV-PKG-01-007-06061"/>
    <n v="35.65"/>
    <n v="166012.97"/>
    <n v="8300.65"/>
    <x v="2"/>
    <n v="157712.32000000001"/>
    <x v="2"/>
  </r>
  <r>
    <s v="EXP-000346"/>
    <s v="2024-09-23"/>
    <s v="BOQ-PKG-06-00346"/>
    <x v="4"/>
    <s v="INV-PKG-06-032-00346"/>
    <n v="403.64"/>
    <n v="43788.08"/>
    <n v="2189.4"/>
    <x v="1"/>
    <n v="41598.68"/>
    <x v="2"/>
  </r>
  <r>
    <s v="EXP-001737"/>
    <s v="2024-09-23"/>
    <s v="BOQ-PKG-07-01737"/>
    <x v="3"/>
    <s v="INV-PKG-07-023-01737"/>
    <n v="273.45999999999998"/>
    <n v="150636.74"/>
    <n v="7531.84"/>
    <x v="0"/>
    <n v="143104.9"/>
    <x v="2"/>
  </r>
  <r>
    <s v="EXP-001856"/>
    <s v="2024-09-23"/>
    <s v="BOQ-PKG-06-01856"/>
    <x v="4"/>
    <s v="INV-PKG-06-002-01856"/>
    <n v="47.2"/>
    <n v="85480.23"/>
    <n v="4274.01"/>
    <x v="0"/>
    <n v="81206.22"/>
    <x v="2"/>
  </r>
  <r>
    <s v="EXP-002190"/>
    <s v="2024-09-23"/>
    <s v="BOQ-PKG-10-00200"/>
    <x v="0"/>
    <s v="INV-PKG-10-021-02190"/>
    <n v="421.43"/>
    <n v="106244.42"/>
    <n v="5312.22"/>
    <x v="0"/>
    <n v="100932.2"/>
    <x v="2"/>
  </r>
  <r>
    <s v="EXP-002722"/>
    <s v="2024-09-23"/>
    <s v="BOQ-PKG-02-00732"/>
    <x v="9"/>
    <s v="INV-PKG-02-028-02722"/>
    <n v="295.27999999999997"/>
    <n v="126928.97"/>
    <n v="6346.45"/>
    <x v="0"/>
    <n v="120582.52"/>
    <x v="2"/>
  </r>
  <r>
    <s v="EXP-003036"/>
    <s v="2024-09-23"/>
    <s v="BOQ-PKG-06-01046"/>
    <x v="4"/>
    <s v="INV-PKG-06-027-03036"/>
    <n v="136.94999999999999"/>
    <n v="59063.99"/>
    <n v="2953.2"/>
    <x v="0"/>
    <n v="56110.79"/>
    <x v="2"/>
  </r>
  <r>
    <s v="EXP-003919"/>
    <s v="2024-09-23"/>
    <s v="BOQ-PKG-09-01929"/>
    <x v="2"/>
    <s v="INV-PKG-09-035-03919"/>
    <n v="260.5"/>
    <n v="206019.37"/>
    <n v="10300.969999999999"/>
    <x v="1"/>
    <n v="195718.39999999999"/>
    <x v="2"/>
  </r>
  <r>
    <s v="EXP-004534"/>
    <s v="2024-09-23"/>
    <s v="BOQ-PKG-04-00554"/>
    <x v="1"/>
    <s v="INV-PKG-04-020-04534"/>
    <n v="375.73"/>
    <n v="174716.71"/>
    <n v="8735.84"/>
    <x v="2"/>
    <n v="165980.87"/>
    <x v="2"/>
  </r>
  <r>
    <s v="EXP-006079"/>
    <s v="2024-09-23"/>
    <s v="BOQ-PKG-09-00109"/>
    <x v="2"/>
    <s v="INV-PKG-09-025-06079"/>
    <n v="281.68"/>
    <n v="70676.19"/>
    <n v="3533.81"/>
    <x v="0"/>
    <n v="67142.38"/>
    <x v="2"/>
  </r>
  <r>
    <s v="EXP-002231"/>
    <s v="2024-09-24"/>
    <s v="BOQ-PKG-01-00241"/>
    <x v="7"/>
    <s v="INV-PKG-01-027-02231"/>
    <n v="443.27"/>
    <n v="186898.46"/>
    <n v="9344.92"/>
    <x v="2"/>
    <n v="177553.54"/>
    <x v="2"/>
  </r>
  <r>
    <s v="EXP-004945"/>
    <s v="2024-09-24"/>
    <s v="BOQ-PKG-05-00965"/>
    <x v="5"/>
    <s v="INV-PKG-05-011-04945"/>
    <n v="14.97"/>
    <n v="173321.12"/>
    <n v="8666.06"/>
    <x v="0"/>
    <n v="164655.06"/>
    <x v="2"/>
  </r>
  <r>
    <s v="EXP-005061"/>
    <s v="2024-09-24"/>
    <s v="BOQ-PKG-01-01081"/>
    <x v="7"/>
    <s v="INV-PKG-01-022-05061"/>
    <n v="123.85"/>
    <n v="178016.49"/>
    <n v="8900.82"/>
    <x v="0"/>
    <n v="169115.67"/>
    <x v="2"/>
  </r>
  <r>
    <s v="EXP-005517"/>
    <s v="2024-09-24"/>
    <s v="BOQ-PKG-07-01537"/>
    <x v="3"/>
    <s v="INV-PKG-07-023-05517"/>
    <n v="26.79"/>
    <n v="41069.379999999997"/>
    <n v="2053.4699999999998"/>
    <x v="1"/>
    <n v="39015.910000000003"/>
    <x v="2"/>
  </r>
  <r>
    <s v="EXP-005543"/>
    <s v="2024-09-24"/>
    <s v="BOQ-PKG-03-01563"/>
    <x v="6"/>
    <s v="INV-PKG-03-014-05543"/>
    <n v="179.9"/>
    <n v="80481.899999999994"/>
    <n v="4024.1"/>
    <x v="0"/>
    <n v="76457.8"/>
    <x v="2"/>
  </r>
  <r>
    <s v="EXP-006552"/>
    <s v="2024-09-24"/>
    <s v="BOQ-PKG-02-00582"/>
    <x v="9"/>
    <s v="INV-PKG-02-008-06552"/>
    <n v="35.869999999999997"/>
    <n v="85648.17"/>
    <n v="4282.41"/>
    <x v="1"/>
    <n v="81365.759999999995"/>
    <x v="2"/>
  </r>
  <r>
    <s v="EXP-000006"/>
    <s v="2024-09-25"/>
    <s v="BOQ-PKG-06-00006"/>
    <x v="4"/>
    <s v="INV-PKG-06-007-00006"/>
    <n v="165.68"/>
    <n v="101611.65"/>
    <n v="5080.58"/>
    <x v="0"/>
    <n v="96531.07"/>
    <x v="2"/>
  </r>
  <r>
    <s v="EXP-000325"/>
    <s v="2024-09-25"/>
    <s v="BOQ-PKG-05-00325"/>
    <x v="5"/>
    <s v="INV-PKG-05-011-00325"/>
    <n v="145.47"/>
    <n v="47899.91"/>
    <n v="2395"/>
    <x v="0"/>
    <n v="45504.91"/>
    <x v="2"/>
  </r>
  <r>
    <s v="EXP-000674"/>
    <s v="2024-09-25"/>
    <s v="BOQ-PKG-04-00674"/>
    <x v="1"/>
    <s v="INV-PKG-04-010-00674"/>
    <n v="207.45"/>
    <n v="113649.18"/>
    <n v="5682.46"/>
    <x v="1"/>
    <n v="107966.72"/>
    <x v="2"/>
  </r>
  <r>
    <s v="EXP-001419"/>
    <s v="2024-09-25"/>
    <s v="BOQ-PKG-09-01419"/>
    <x v="2"/>
    <s v="INV-PKG-09-020-01419"/>
    <n v="410.66"/>
    <n v="89397.07"/>
    <n v="4469.8500000000004"/>
    <x v="0"/>
    <n v="84927.22"/>
    <x v="2"/>
  </r>
  <r>
    <s v="EXP-002419"/>
    <s v="2024-09-25"/>
    <s v="BOQ-PKG-09-00429"/>
    <x v="2"/>
    <s v="INV-PKG-09-005-02419"/>
    <n v="259.5"/>
    <n v="210059.07"/>
    <n v="10502.95"/>
    <x v="1"/>
    <n v="199556.12"/>
    <x v="2"/>
  </r>
  <r>
    <s v="EXP-002875"/>
    <s v="2024-09-25"/>
    <s v="BOQ-PKG-05-00885"/>
    <x v="5"/>
    <s v="INV-PKG-05-006-02875"/>
    <n v="400.58"/>
    <n v="173738.91"/>
    <n v="8686.9500000000007"/>
    <x v="0"/>
    <n v="165051.96"/>
    <x v="2"/>
  </r>
  <r>
    <s v="EXP-003492"/>
    <s v="2024-09-25"/>
    <s v="BOQ-PKG-02-01502"/>
    <x v="9"/>
    <s v="INV-PKG-02-028-03492"/>
    <n v="247.32"/>
    <n v="171654.31"/>
    <n v="8582.7199999999993"/>
    <x v="0"/>
    <n v="163071.59"/>
    <x v="2"/>
  </r>
  <r>
    <s v="EXP-004856"/>
    <s v="2024-09-25"/>
    <s v="BOQ-PKG-06-00876"/>
    <x v="4"/>
    <s v="INV-PKG-06-027-04856"/>
    <n v="232.36"/>
    <n v="86283.41"/>
    <n v="4314.17"/>
    <x v="0"/>
    <n v="81969.240000000005"/>
    <x v="2"/>
  </r>
  <r>
    <s v="EXP-000111"/>
    <s v="2024-09-26"/>
    <s v="BOQ-PKG-01-00111"/>
    <x v="7"/>
    <s v="INV-PKG-01-007-00111"/>
    <n v="93.4"/>
    <n v="68966.929999999993"/>
    <n v="3448.35"/>
    <x v="0"/>
    <n v="65518.58"/>
    <x v="2"/>
  </r>
  <r>
    <s v="EXP-000493"/>
    <s v="2024-09-26"/>
    <s v="BOQ-PKG-03-00493"/>
    <x v="6"/>
    <s v="INV-PKG-03-004-00493"/>
    <n v="14.36"/>
    <n v="153081.69"/>
    <n v="7654.08"/>
    <x v="0"/>
    <n v="145427.60999999999"/>
    <x v="2"/>
  </r>
  <r>
    <s v="EXP-003191"/>
    <s v="2024-09-26"/>
    <s v="BOQ-PKG-01-01201"/>
    <x v="7"/>
    <s v="INV-PKG-01-007-03191"/>
    <n v="340.62"/>
    <n v="69795.06"/>
    <n v="3489.75"/>
    <x v="2"/>
    <n v="66305.31"/>
    <x v="2"/>
  </r>
  <r>
    <s v="EXP-004369"/>
    <s v="2024-09-26"/>
    <s v="BOQ-PKG-09-00389"/>
    <x v="2"/>
    <s v="INV-PKG-09-030-04369"/>
    <n v="225.05"/>
    <n v="148175.13"/>
    <n v="7408.76"/>
    <x v="0"/>
    <n v="140766.37"/>
    <x v="2"/>
  </r>
  <r>
    <s v="EXP-005828"/>
    <s v="2024-09-26"/>
    <s v="BOQ-PKG-08-01848"/>
    <x v="8"/>
    <s v="INV-PKG-08-019-05828"/>
    <n v="57.51"/>
    <n v="131073.88"/>
    <n v="6553.69"/>
    <x v="2"/>
    <n v="124520.19"/>
    <x v="2"/>
  </r>
  <r>
    <s v="EXP-006809"/>
    <s v="2024-09-26"/>
    <s v="BOQ-PKG-09-00839"/>
    <x v="2"/>
    <s v="INV-PKG-09-020-06809"/>
    <n v="211.43"/>
    <n v="93628.27"/>
    <n v="4681.41"/>
    <x v="0"/>
    <n v="88946.86"/>
    <x v="2"/>
  </r>
  <r>
    <s v="EXP-000893"/>
    <s v="2024-09-27"/>
    <s v="BOQ-PKG-03-00893"/>
    <x v="6"/>
    <s v="INV-PKG-03-019-00893"/>
    <n v="97.04"/>
    <n v="145093.29999999999"/>
    <n v="7254.66"/>
    <x v="0"/>
    <n v="137838.64000000001"/>
    <x v="2"/>
  </r>
  <r>
    <s v="EXP-000921"/>
    <s v="2024-09-27"/>
    <s v="BOQ-PKG-01-00921"/>
    <x v="7"/>
    <s v="INV-PKG-01-012-00921"/>
    <n v="346.95"/>
    <n v="185054.42"/>
    <n v="9252.7199999999993"/>
    <x v="0"/>
    <n v="175801.7"/>
    <x v="2"/>
  </r>
  <r>
    <s v="EXP-001156"/>
    <s v="2024-09-27"/>
    <s v="BOQ-PKG-06-01156"/>
    <x v="4"/>
    <s v="INV-PKG-06-002-01156"/>
    <n v="113.01"/>
    <n v="204139.27"/>
    <n v="10206.959999999999"/>
    <x v="0"/>
    <n v="193932.31"/>
    <x v="2"/>
  </r>
  <r>
    <s v="EXP-001727"/>
    <s v="2024-09-27"/>
    <s v="BOQ-PKG-07-01727"/>
    <x v="3"/>
    <s v="INV-PKG-07-013-01727"/>
    <n v="20.57"/>
    <n v="71422.100000000006"/>
    <n v="3571.11"/>
    <x v="1"/>
    <n v="67850.990000000005"/>
    <x v="2"/>
  </r>
  <r>
    <s v="EXP-006805"/>
    <s v="2024-09-27"/>
    <s v="BOQ-PKG-05-00835"/>
    <x v="5"/>
    <s v="INV-PKG-05-016-06805"/>
    <n v="300.33999999999997"/>
    <n v="91221.22"/>
    <n v="4561.0600000000004"/>
    <x v="0"/>
    <n v="86660.160000000003"/>
    <x v="2"/>
  </r>
  <r>
    <s v="EXP-006923"/>
    <s v="2024-09-27"/>
    <s v="BOQ-PKG-03-00953"/>
    <x v="6"/>
    <s v="INV-PKG-03-029-06923"/>
    <n v="25.68"/>
    <n v="52251.03"/>
    <n v="2612.5500000000002"/>
    <x v="0"/>
    <n v="49638.48"/>
    <x v="2"/>
  </r>
  <r>
    <s v="EXP-000141"/>
    <s v="2024-09-28"/>
    <s v="BOQ-PKG-01-00141"/>
    <x v="7"/>
    <s v="INV-PKG-01-002-00141"/>
    <n v="115.71"/>
    <n v="196673.98"/>
    <n v="9833.7000000000007"/>
    <x v="2"/>
    <n v="186840.28"/>
    <x v="2"/>
  </r>
  <r>
    <s v="EXP-001039"/>
    <s v="2024-09-28"/>
    <s v="BOQ-PKG-09-01039"/>
    <x v="2"/>
    <s v="INV-PKG-09-025-01039"/>
    <n v="385.66"/>
    <n v="28898.31"/>
    <n v="1444.92"/>
    <x v="0"/>
    <n v="27453.39"/>
    <x v="2"/>
  </r>
  <r>
    <s v="EXP-002723"/>
    <s v="2024-09-28"/>
    <s v="BOQ-PKG-03-00733"/>
    <x v="6"/>
    <s v="INV-PKG-03-029-02723"/>
    <n v="358.7"/>
    <n v="64970.35"/>
    <n v="3248.52"/>
    <x v="2"/>
    <n v="61721.83"/>
    <x v="2"/>
  </r>
  <r>
    <s v="EXP-003086"/>
    <s v="2024-09-28"/>
    <s v="BOQ-PKG-06-01096"/>
    <x v="4"/>
    <s v="INV-PKG-06-007-03086"/>
    <n v="70.319999999999993"/>
    <n v="78465.52"/>
    <n v="3923.28"/>
    <x v="0"/>
    <n v="74542.240000000005"/>
    <x v="2"/>
  </r>
  <r>
    <s v="EXP-006334"/>
    <s v="2024-09-28"/>
    <s v="BOQ-PKG-04-00364"/>
    <x v="1"/>
    <s v="INV-PKG-04-035-06334"/>
    <n v="175.15"/>
    <n v="134302.79999999999"/>
    <n v="6715.14"/>
    <x v="0"/>
    <n v="127587.66"/>
    <x v="2"/>
  </r>
  <r>
    <s v="EXP-000031"/>
    <s v="2024-09-29"/>
    <s v="BOQ-PKG-01-00031"/>
    <x v="7"/>
    <s v="INV-PKG-01-032-00031"/>
    <n v="101.96"/>
    <n v="149055.23000000001"/>
    <n v="7452.76"/>
    <x v="0"/>
    <n v="141602.47"/>
    <x v="2"/>
  </r>
  <r>
    <s v="EXP-000524"/>
    <s v="2024-09-29"/>
    <s v="BOQ-PKG-04-00524"/>
    <x v="1"/>
    <s v="INV-PKG-04-035-00524"/>
    <n v="57.29"/>
    <n v="73328.320000000007"/>
    <n v="3666.42"/>
    <x v="0"/>
    <n v="69661.899999999994"/>
    <x v="2"/>
  </r>
  <r>
    <s v="EXP-000983"/>
    <s v="2024-09-29"/>
    <s v="BOQ-PKG-03-00983"/>
    <x v="6"/>
    <s v="INV-PKG-03-004-00983"/>
    <n v="375.14"/>
    <n v="206903.89"/>
    <n v="10345.19"/>
    <x v="0"/>
    <n v="196558.7"/>
    <x v="2"/>
  </r>
  <r>
    <s v="EXP-001009"/>
    <s v="2024-09-29"/>
    <s v="BOQ-PKG-09-01009"/>
    <x v="2"/>
    <s v="INV-PKG-09-030-01009"/>
    <n v="392.84"/>
    <n v="112748.03"/>
    <n v="5637.4"/>
    <x v="0"/>
    <n v="107110.63"/>
    <x v="2"/>
  </r>
  <r>
    <s v="EXP-001425"/>
    <s v="2024-09-29"/>
    <s v="BOQ-PKG-05-01425"/>
    <x v="5"/>
    <s v="INV-PKG-05-026-01425"/>
    <n v="394.37"/>
    <n v="165271.89000000001"/>
    <n v="8263.59"/>
    <x v="2"/>
    <n v="157008.29999999999"/>
    <x v="2"/>
  </r>
  <r>
    <s v="EXP-001953"/>
    <s v="2024-09-29"/>
    <s v="BOQ-PKG-03-01953"/>
    <x v="6"/>
    <s v="INV-PKG-03-029-01953"/>
    <n v="40.99"/>
    <n v="148340.26999999999"/>
    <n v="7417.01"/>
    <x v="0"/>
    <n v="140923.26"/>
    <x v="2"/>
  </r>
  <r>
    <s v="EXP-002209"/>
    <s v="2024-09-29"/>
    <s v="BOQ-PKG-09-00219"/>
    <x v="2"/>
    <s v="INV-PKG-09-005-02209"/>
    <n v="375.27"/>
    <n v="40416.43"/>
    <n v="2020.82"/>
    <x v="0"/>
    <n v="38395.61"/>
    <x v="2"/>
  </r>
  <r>
    <s v="EXP-002806"/>
    <s v="2024-09-29"/>
    <s v="BOQ-PKG-06-00816"/>
    <x v="4"/>
    <s v="INV-PKG-06-007-02806"/>
    <n v="157.22"/>
    <n v="198934.09"/>
    <n v="9946.7000000000007"/>
    <x v="0"/>
    <n v="188987.39"/>
    <x v="2"/>
  </r>
  <r>
    <s v="EXP-003238"/>
    <s v="2024-09-29"/>
    <s v="BOQ-PKG-08-01248"/>
    <x v="8"/>
    <s v="INV-PKG-08-019-03238"/>
    <n v="207.15"/>
    <n v="174041.5"/>
    <n v="8702.08"/>
    <x v="2"/>
    <n v="165339.42000000001"/>
    <x v="2"/>
  </r>
  <r>
    <s v="EXP-003341"/>
    <s v="2024-09-29"/>
    <s v="BOQ-PKG-01-01351"/>
    <x v="7"/>
    <s v="INV-PKG-01-017-03341"/>
    <n v="183.33"/>
    <n v="113604.46"/>
    <n v="5680.22"/>
    <x v="0"/>
    <n v="107924.24"/>
    <x v="2"/>
  </r>
  <r>
    <s v="EXP-003394"/>
    <s v="2024-09-29"/>
    <s v="BOQ-PKG-04-01404"/>
    <x v="1"/>
    <s v="INV-PKG-04-035-03394"/>
    <n v="446.89"/>
    <n v="56836.68"/>
    <n v="2841.83"/>
    <x v="0"/>
    <n v="53994.85"/>
    <x v="2"/>
  </r>
  <r>
    <s v="EXP-004143"/>
    <s v="2024-09-29"/>
    <s v="BOQ-PKG-03-00163"/>
    <x v="6"/>
    <s v="INV-PKG-03-014-04143"/>
    <n v="269.08999999999997"/>
    <n v="74470.929999999993"/>
    <n v="3723.55"/>
    <x v="0"/>
    <n v="70747.38"/>
    <x v="2"/>
  </r>
  <r>
    <s v="EXP-005232"/>
    <s v="2024-09-29"/>
    <s v="BOQ-PKG-02-01252"/>
    <x v="9"/>
    <s v="INV-PKG-02-018-05232"/>
    <n v="408.87"/>
    <n v="199107.73"/>
    <n v="9955.39"/>
    <x v="0"/>
    <n v="189152.34"/>
    <x v="2"/>
  </r>
  <r>
    <s v="EXP-006903"/>
    <s v="2024-09-29"/>
    <s v="BOQ-PKG-03-00933"/>
    <x v="6"/>
    <s v="INV-PKG-03-009-06903"/>
    <n v="125"/>
    <n v="160653.91"/>
    <n v="8032.7"/>
    <x v="2"/>
    <n v="152621.21"/>
    <x v="2"/>
  </r>
  <r>
    <s v="EXP-000804"/>
    <s v="2024-09-30"/>
    <s v="BOQ-PKG-04-00804"/>
    <x v="1"/>
    <s v="INV-PKG-04-035-00804"/>
    <n v="98.24"/>
    <n v="112438.75"/>
    <n v="5621.94"/>
    <x v="0"/>
    <n v="106816.81"/>
    <x v="2"/>
  </r>
  <r>
    <s v="EXP-001411"/>
    <s v="2024-09-30"/>
    <s v="BOQ-PKG-01-01411"/>
    <x v="7"/>
    <s v="INV-PKG-01-012-01411"/>
    <n v="6.09"/>
    <n v="103372.2"/>
    <n v="5168.6099999999997"/>
    <x v="2"/>
    <n v="98203.59"/>
    <x v="2"/>
  </r>
  <r>
    <s v="EXP-001457"/>
    <s v="2024-09-30"/>
    <s v="BOQ-PKG-07-01457"/>
    <x v="3"/>
    <s v="INV-PKG-07-023-01457"/>
    <n v="139.66999999999999"/>
    <n v="137596.20000000001"/>
    <n v="6879.81"/>
    <x v="2"/>
    <n v="130716.39"/>
    <x v="2"/>
  </r>
  <r>
    <s v="EXP-001623"/>
    <s v="2024-09-30"/>
    <s v="BOQ-PKG-03-01623"/>
    <x v="6"/>
    <s v="INV-PKG-03-014-01623"/>
    <n v="113.81"/>
    <n v="50882.48"/>
    <n v="2544.12"/>
    <x v="0"/>
    <n v="48338.36"/>
    <x v="2"/>
  </r>
  <r>
    <s v="EXP-001821"/>
    <s v="2024-09-30"/>
    <s v="BOQ-PKG-01-01821"/>
    <x v="7"/>
    <s v="INV-PKG-01-002-01821"/>
    <n v="80.5"/>
    <n v="116111.97"/>
    <n v="5805.6"/>
    <x v="0"/>
    <n v="110306.37"/>
    <x v="2"/>
  </r>
  <r>
    <s v="EXP-001997"/>
    <s v="2024-09-30"/>
    <s v="BOQ-PKG-07-00007"/>
    <x v="3"/>
    <s v="INV-PKG-07-003-01997"/>
    <n v="261.94"/>
    <n v="191013.42"/>
    <n v="9550.67"/>
    <x v="2"/>
    <n v="181462.75"/>
    <x v="2"/>
  </r>
  <r>
    <s v="EXP-002230"/>
    <s v="2024-09-30"/>
    <s v="BOQ-PKG-10-00240"/>
    <x v="0"/>
    <s v="INV-PKG-10-026-02230"/>
    <n v="289.95"/>
    <n v="114498.41"/>
    <n v="5724.92"/>
    <x v="0"/>
    <n v="108773.49"/>
    <x v="2"/>
  </r>
  <r>
    <s v="EXP-002370"/>
    <s v="2024-09-30"/>
    <s v="BOQ-PKG-10-00380"/>
    <x v="0"/>
    <s v="INV-PKG-10-026-02370"/>
    <n v="137.49"/>
    <n v="126197.34"/>
    <n v="6309.87"/>
    <x v="0"/>
    <n v="119887.47"/>
    <x v="2"/>
  </r>
  <r>
    <s v="EXP-003260"/>
    <s v="2024-09-30"/>
    <s v="BOQ-PKG-10-01270"/>
    <x v="0"/>
    <s v="INV-PKG-10-006-03260"/>
    <n v="122.63"/>
    <n v="88983.78"/>
    <n v="4449.1899999999996"/>
    <x v="0"/>
    <n v="84534.59"/>
    <x v="2"/>
  </r>
  <r>
    <s v="EXP-004032"/>
    <s v="2024-09-30"/>
    <s v="BOQ-PKG-02-00052"/>
    <x v="9"/>
    <s v="INV-PKG-02-008-04032"/>
    <n v="259.02"/>
    <n v="137518.82"/>
    <n v="6875.94"/>
    <x v="0"/>
    <n v="130642.88"/>
    <x v="2"/>
  </r>
  <r>
    <s v="EXP-004442"/>
    <s v="2024-09-30"/>
    <s v="BOQ-PKG-02-00462"/>
    <x v="9"/>
    <s v="INV-PKG-02-033-04442"/>
    <n v="259.48"/>
    <n v="71014.820000000007"/>
    <n v="3550.74"/>
    <x v="0"/>
    <n v="67464.08"/>
    <x v="2"/>
  </r>
  <r>
    <s v="EXP-004489"/>
    <s v="2024-09-30"/>
    <s v="BOQ-PKG-09-00509"/>
    <x v="2"/>
    <s v="INV-PKG-09-010-04489"/>
    <n v="119.13"/>
    <n v="71490.06"/>
    <n v="3574.5"/>
    <x v="2"/>
    <n v="67915.56"/>
    <x v="2"/>
  </r>
  <r>
    <s v="EXP-005344"/>
    <s v="2024-09-30"/>
    <s v="BOQ-PKG-04-01364"/>
    <x v="1"/>
    <s v="INV-PKG-04-025-05344"/>
    <n v="422.74"/>
    <n v="58248.75"/>
    <n v="2912.44"/>
    <x v="0"/>
    <n v="55336.31"/>
    <x v="2"/>
  </r>
  <r>
    <s v="EXP-006540"/>
    <s v="2024-09-30"/>
    <s v="BOQ-PKG-10-00570"/>
    <x v="0"/>
    <s v="INV-PKG-10-031-06540"/>
    <n v="7.72"/>
    <n v="172174.45"/>
    <n v="8608.7199999999993"/>
    <x v="0"/>
    <n v="163565.73000000001"/>
    <x v="2"/>
  </r>
  <r>
    <s v="EXP-006735"/>
    <s v="2024-09-30"/>
    <s v="BOQ-PKG-05-00765"/>
    <x v="5"/>
    <s v="INV-PKG-05-016-06735"/>
    <n v="41.89"/>
    <n v="29190.240000000002"/>
    <n v="1459.51"/>
    <x v="0"/>
    <n v="27730.73"/>
    <x v="2"/>
  </r>
  <r>
    <s v="EXP-000334"/>
    <s v="2024-10-01"/>
    <s v="BOQ-PKG-04-00334"/>
    <x v="1"/>
    <s v="INV-PKG-04-020-00334"/>
    <n v="16.84"/>
    <n v="162800.53"/>
    <n v="8140.03"/>
    <x v="0"/>
    <n v="154660.5"/>
    <x v="3"/>
  </r>
  <r>
    <s v="EXP-000995"/>
    <s v="2024-10-01"/>
    <s v="BOQ-PKG-05-00995"/>
    <x v="5"/>
    <s v="INV-PKG-05-016-00995"/>
    <n v="371.72"/>
    <n v="25058.18"/>
    <n v="1252.9100000000001"/>
    <x v="0"/>
    <n v="23805.27"/>
    <x v="3"/>
  </r>
  <r>
    <s v="EXP-001121"/>
    <s v="2024-10-01"/>
    <s v="BOQ-PKG-01-01121"/>
    <x v="7"/>
    <s v="INV-PKG-01-002-01121"/>
    <n v="248.69"/>
    <n v="49460.26"/>
    <n v="2473.0100000000002"/>
    <x v="1"/>
    <n v="46987.25"/>
    <x v="3"/>
  </r>
  <r>
    <s v="EXP-001220"/>
    <s v="2024-10-01"/>
    <s v="BOQ-PKG-10-01220"/>
    <x v="0"/>
    <s v="INV-PKG-10-031-01220"/>
    <n v="95.18"/>
    <n v="102796.58"/>
    <n v="5139.83"/>
    <x v="3"/>
    <n v="97656.75"/>
    <x v="3"/>
  </r>
  <r>
    <s v="EXP-001666"/>
    <s v="2024-10-01"/>
    <s v="BOQ-PKG-06-01666"/>
    <x v="4"/>
    <s v="INV-PKG-06-022-01666"/>
    <n v="229.78"/>
    <n v="197729.49"/>
    <n v="9886.4699999999993"/>
    <x v="0"/>
    <n v="187843.02"/>
    <x v="3"/>
  </r>
  <r>
    <s v="EXP-003884"/>
    <s v="2024-10-01"/>
    <s v="BOQ-PKG-04-01894"/>
    <x v="1"/>
    <s v="INV-PKG-04-035-03884"/>
    <n v="183.72"/>
    <n v="101027.52"/>
    <n v="5051.38"/>
    <x v="0"/>
    <n v="95976.14"/>
    <x v="3"/>
  </r>
  <r>
    <s v="EXP-004908"/>
    <s v="2024-10-01"/>
    <s v="BOQ-PKG-08-00928"/>
    <x v="8"/>
    <s v="INV-PKG-08-009-04908"/>
    <n v="111.34"/>
    <n v="115147.02"/>
    <n v="5757.35"/>
    <x v="0"/>
    <n v="109389.67"/>
    <x v="3"/>
  </r>
  <r>
    <s v="EXP-006142"/>
    <s v="2024-10-01"/>
    <s v="BOQ-PKG-02-00172"/>
    <x v="9"/>
    <s v="INV-PKG-02-018-06142"/>
    <n v="48.57"/>
    <n v="67094.62"/>
    <n v="3354.73"/>
    <x v="0"/>
    <n v="63739.89"/>
    <x v="3"/>
  </r>
  <r>
    <s v="EXP-002977"/>
    <s v="2024-10-02"/>
    <s v="BOQ-PKG-07-00987"/>
    <x v="3"/>
    <s v="INV-PKG-07-003-02977"/>
    <n v="262.82"/>
    <n v="33926.980000000003"/>
    <n v="1696.35"/>
    <x v="2"/>
    <n v="32230.63"/>
    <x v="3"/>
  </r>
  <r>
    <s v="EXP-003464"/>
    <s v="2024-10-02"/>
    <s v="BOQ-PKG-04-01474"/>
    <x v="1"/>
    <s v="INV-PKG-04-035-03464"/>
    <n v="151.96"/>
    <n v="100775.61"/>
    <n v="5038.78"/>
    <x v="0"/>
    <n v="95736.83"/>
    <x v="3"/>
  </r>
  <r>
    <s v="EXP-003618"/>
    <s v="2024-10-02"/>
    <s v="BOQ-PKG-08-01628"/>
    <x v="8"/>
    <s v="INV-PKG-08-014-03618"/>
    <n v="356.11"/>
    <n v="189536.08"/>
    <n v="9476.7999999999993"/>
    <x v="0"/>
    <n v="180059.28"/>
    <x v="3"/>
  </r>
  <r>
    <s v="EXP-004502"/>
    <s v="2024-10-02"/>
    <s v="BOQ-PKG-02-00522"/>
    <x v="9"/>
    <s v="INV-PKG-02-023-04502"/>
    <n v="431.11"/>
    <n v="99288.05"/>
    <n v="4964.3999999999996"/>
    <x v="0"/>
    <n v="94323.65"/>
    <x v="3"/>
  </r>
  <r>
    <s v="EXP-001519"/>
    <s v="2024-10-03"/>
    <s v="BOQ-PKG-09-01519"/>
    <x v="2"/>
    <s v="INV-PKG-09-015-01519"/>
    <n v="202.42"/>
    <n v="39516.19"/>
    <n v="1975.81"/>
    <x v="2"/>
    <n v="37540.379999999997"/>
    <x v="3"/>
  </r>
  <r>
    <s v="EXP-003461"/>
    <s v="2024-10-03"/>
    <s v="BOQ-PKG-01-01471"/>
    <x v="7"/>
    <s v="INV-PKG-01-032-03461"/>
    <n v="321.72000000000003"/>
    <n v="140849.01"/>
    <n v="7042.45"/>
    <x v="0"/>
    <n v="133806.56"/>
    <x v="3"/>
  </r>
  <r>
    <s v="EXP-003942"/>
    <s v="2024-10-03"/>
    <s v="BOQ-PKG-02-01952"/>
    <x v="9"/>
    <s v="INV-PKG-02-023-03942"/>
    <n v="27.3"/>
    <n v="108740.71"/>
    <n v="5437.04"/>
    <x v="0"/>
    <n v="103303.67"/>
    <x v="3"/>
  </r>
  <r>
    <s v="EXP-004088"/>
    <s v="2024-10-03"/>
    <s v="BOQ-PKG-08-00108"/>
    <x v="8"/>
    <s v="INV-PKG-08-029-04088"/>
    <n v="231.07"/>
    <n v="133733.75"/>
    <n v="6686.69"/>
    <x v="0"/>
    <n v="127047.06"/>
    <x v="3"/>
  </r>
  <r>
    <s v="EXP-005010"/>
    <s v="2024-10-03"/>
    <s v="BOQ-PKG-10-01030"/>
    <x v="0"/>
    <s v="INV-PKG-10-006-05010"/>
    <n v="393.29"/>
    <n v="150600.73000000001"/>
    <n v="7530.04"/>
    <x v="0"/>
    <n v="143070.69"/>
    <x v="3"/>
  </r>
  <r>
    <s v="EXP-005307"/>
    <s v="2024-10-03"/>
    <s v="BOQ-PKG-07-01327"/>
    <x v="3"/>
    <s v="INV-PKG-07-023-05307"/>
    <n v="203.33"/>
    <n v="61264.67"/>
    <n v="3063.23"/>
    <x v="0"/>
    <n v="58201.440000000002"/>
    <x v="3"/>
  </r>
  <r>
    <s v="EXP-005374"/>
    <s v="2024-10-03"/>
    <s v="BOQ-PKG-04-01394"/>
    <x v="1"/>
    <s v="INV-PKG-04-020-05374"/>
    <n v="261.14"/>
    <n v="44984.38"/>
    <n v="2249.2199999999998"/>
    <x v="0"/>
    <n v="42735.16"/>
    <x v="3"/>
  </r>
  <r>
    <s v="EXP-005380"/>
    <s v="2024-10-03"/>
    <s v="BOQ-PKG-10-01400"/>
    <x v="0"/>
    <s v="INV-PKG-10-026-05380"/>
    <n v="231.33"/>
    <n v="73216.12"/>
    <n v="3660.81"/>
    <x v="2"/>
    <n v="69555.31"/>
    <x v="3"/>
  </r>
  <r>
    <s v="EXP-005831"/>
    <s v="2024-10-03"/>
    <s v="BOQ-PKG-01-01851"/>
    <x v="7"/>
    <s v="INV-PKG-01-022-05831"/>
    <n v="285.39999999999998"/>
    <n v="25115.24"/>
    <n v="1255.76"/>
    <x v="0"/>
    <n v="23859.48"/>
    <x v="3"/>
  </r>
  <r>
    <s v="EXP-000067"/>
    <s v="2024-10-04"/>
    <s v="BOQ-PKG-07-00067"/>
    <x v="3"/>
    <s v="INV-PKG-07-033-00067"/>
    <n v="423.69"/>
    <n v="48540"/>
    <n v="2427"/>
    <x v="3"/>
    <n v="46113"/>
    <x v="3"/>
  </r>
  <r>
    <s v="EXP-000484"/>
    <s v="2024-10-04"/>
    <s v="BOQ-PKG-04-00484"/>
    <x v="1"/>
    <s v="INV-PKG-04-030-00484"/>
    <n v="226.69"/>
    <n v="85067.32"/>
    <n v="4253.37"/>
    <x v="2"/>
    <n v="80813.95"/>
    <x v="3"/>
  </r>
  <r>
    <s v="EXP-000738"/>
    <s v="2024-10-04"/>
    <s v="BOQ-PKG-08-00738"/>
    <x v="8"/>
    <s v="INV-PKG-08-004-00738"/>
    <n v="291.05"/>
    <n v="157746.43"/>
    <n v="7887.32"/>
    <x v="0"/>
    <n v="149859.10999999999"/>
    <x v="3"/>
  </r>
  <r>
    <s v="EXP-001189"/>
    <s v="2024-10-04"/>
    <s v="BOQ-PKG-09-01189"/>
    <x v="2"/>
    <s v="INV-PKG-09-035-01189"/>
    <n v="392.11"/>
    <n v="138110.82"/>
    <n v="6905.54"/>
    <x v="0"/>
    <n v="131205.28"/>
    <x v="3"/>
  </r>
  <r>
    <s v="EXP-001615"/>
    <s v="2024-10-04"/>
    <s v="BOQ-PKG-05-01615"/>
    <x v="5"/>
    <s v="INV-PKG-05-006-01615"/>
    <n v="151.77000000000001"/>
    <n v="148295.17000000001"/>
    <n v="7414.76"/>
    <x v="2"/>
    <n v="140880.41"/>
    <x v="3"/>
  </r>
  <r>
    <s v="EXP-001725"/>
    <s v="2024-10-04"/>
    <s v="BOQ-PKG-05-01725"/>
    <x v="5"/>
    <s v="INV-PKG-05-011-01725"/>
    <n v="216.77"/>
    <n v="110856.95"/>
    <n v="5542.85"/>
    <x v="2"/>
    <n v="105314.1"/>
    <x v="3"/>
  </r>
  <r>
    <s v="EXP-004173"/>
    <s v="2024-10-04"/>
    <s v="BOQ-PKG-03-00193"/>
    <x v="6"/>
    <s v="INV-PKG-03-009-04173"/>
    <n v="112.75"/>
    <n v="188126.91"/>
    <n v="9406.35"/>
    <x v="0"/>
    <n v="178720.56"/>
    <x v="3"/>
  </r>
  <r>
    <s v="EXP-005921"/>
    <s v="2024-10-04"/>
    <s v="BOQ-PKG-01-01941"/>
    <x v="7"/>
    <s v="INV-PKG-01-007-05921"/>
    <n v="254.39"/>
    <n v="156427.19"/>
    <n v="7821.36"/>
    <x v="0"/>
    <n v="148605.82999999999"/>
    <x v="3"/>
  </r>
  <r>
    <s v="EXP-006677"/>
    <s v="2024-10-04"/>
    <s v="BOQ-PKG-07-00707"/>
    <x v="3"/>
    <s v="INV-PKG-07-028-06677"/>
    <n v="151.71"/>
    <n v="175063.07"/>
    <n v="8753.15"/>
    <x v="1"/>
    <n v="166309.92000000001"/>
    <x v="3"/>
  </r>
  <r>
    <s v="EXP-001641"/>
    <s v="2024-10-05"/>
    <s v="BOQ-PKG-01-01641"/>
    <x v="7"/>
    <s v="INV-PKG-01-032-01641"/>
    <n v="401.19"/>
    <n v="125768.43"/>
    <n v="6288.42"/>
    <x v="0"/>
    <n v="119480.01"/>
    <x v="3"/>
  </r>
  <r>
    <s v="EXP-001774"/>
    <s v="2024-10-05"/>
    <s v="BOQ-PKG-04-01774"/>
    <x v="1"/>
    <s v="INV-PKG-04-025-01774"/>
    <n v="424.71"/>
    <n v="182844.31"/>
    <n v="9142.2199999999993"/>
    <x v="0"/>
    <n v="173702.09"/>
    <x v="3"/>
  </r>
  <r>
    <s v="EXP-002733"/>
    <s v="2024-10-05"/>
    <s v="BOQ-PKG-03-00743"/>
    <x v="6"/>
    <s v="INV-PKG-03-004-02733"/>
    <n v="237.58"/>
    <n v="85611.45"/>
    <n v="4280.57"/>
    <x v="1"/>
    <n v="81330.880000000005"/>
    <x v="3"/>
  </r>
  <r>
    <s v="EXP-003377"/>
    <s v="2024-10-05"/>
    <s v="BOQ-PKG-07-01387"/>
    <x v="3"/>
    <s v="INV-PKG-07-018-03377"/>
    <n v="203.84"/>
    <n v="107773.77"/>
    <n v="5388.69"/>
    <x v="0"/>
    <n v="102385.08"/>
    <x v="3"/>
  </r>
  <r>
    <s v="EXP-003902"/>
    <s v="2024-10-05"/>
    <s v="BOQ-PKG-02-01912"/>
    <x v="9"/>
    <s v="INV-PKG-02-018-03902"/>
    <n v="201.02"/>
    <n v="92254.82"/>
    <n v="4612.74"/>
    <x v="0"/>
    <n v="87642.08"/>
    <x v="3"/>
  </r>
  <r>
    <s v="EXP-004218"/>
    <s v="2024-10-05"/>
    <s v="BOQ-PKG-08-00238"/>
    <x v="8"/>
    <s v="INV-PKG-08-019-04218"/>
    <n v="177.93"/>
    <n v="198566.84"/>
    <n v="9928.34"/>
    <x v="0"/>
    <n v="188638.5"/>
    <x v="3"/>
  </r>
  <r>
    <s v="EXP-004458"/>
    <s v="2024-10-05"/>
    <s v="BOQ-PKG-08-00478"/>
    <x v="8"/>
    <s v="INV-PKG-08-014-04458"/>
    <n v="126.01"/>
    <n v="121132.43"/>
    <n v="6056.62"/>
    <x v="2"/>
    <n v="115075.81"/>
    <x v="3"/>
  </r>
  <r>
    <s v="EXP-001543"/>
    <s v="2024-10-06"/>
    <s v="BOQ-PKG-03-01543"/>
    <x v="6"/>
    <s v="INV-PKG-03-004-01543"/>
    <n v="258.98"/>
    <n v="173743.93"/>
    <n v="8687.2000000000007"/>
    <x v="0"/>
    <n v="165056.73000000001"/>
    <x v="3"/>
  </r>
  <r>
    <s v="EXP-003102"/>
    <s v="2024-10-06"/>
    <s v="BOQ-PKG-02-01112"/>
    <x v="9"/>
    <s v="INV-PKG-02-023-03102"/>
    <n v="437.47"/>
    <n v="57367.62"/>
    <n v="2868.38"/>
    <x v="0"/>
    <n v="54499.24"/>
    <x v="3"/>
  </r>
  <r>
    <s v="EXP-004292"/>
    <s v="2024-10-06"/>
    <s v="BOQ-PKG-02-00312"/>
    <x v="9"/>
    <s v="INV-PKG-02-023-04292"/>
    <n v="101.8"/>
    <n v="70621.89"/>
    <n v="3531.09"/>
    <x v="0"/>
    <n v="67090.8"/>
    <x v="3"/>
  </r>
  <r>
    <s v="EXP-000071"/>
    <s v="2024-10-07"/>
    <s v="BOQ-PKG-01-00071"/>
    <x v="7"/>
    <s v="INV-PKG-01-002-00071"/>
    <n v="63.82"/>
    <n v="107260.02"/>
    <n v="5363"/>
    <x v="0"/>
    <n v="101897.02"/>
    <x v="3"/>
  </r>
  <r>
    <s v="EXP-000092"/>
    <s v="2024-10-07"/>
    <s v="BOQ-PKG-02-00092"/>
    <x v="9"/>
    <s v="INV-PKG-02-023-00092"/>
    <n v="160.72"/>
    <n v="176585.47"/>
    <n v="8829.27"/>
    <x v="0"/>
    <n v="167756.20000000001"/>
    <x v="3"/>
  </r>
  <r>
    <s v="EXP-000557"/>
    <s v="2024-10-07"/>
    <s v="BOQ-PKG-07-00557"/>
    <x v="3"/>
    <s v="INV-PKG-07-033-00557"/>
    <n v="76.09"/>
    <n v="53652.02"/>
    <n v="2682.6"/>
    <x v="2"/>
    <n v="50969.42"/>
    <x v="3"/>
  </r>
  <r>
    <s v="EXP-000828"/>
    <s v="2024-10-07"/>
    <s v="BOQ-PKG-08-00828"/>
    <x v="8"/>
    <s v="INV-PKG-08-024-00828"/>
    <n v="330.34"/>
    <n v="67377.850000000006"/>
    <n v="3368.89"/>
    <x v="0"/>
    <n v="64008.959999999999"/>
    <x v="3"/>
  </r>
  <r>
    <s v="EXP-003516"/>
    <s v="2024-10-07"/>
    <s v="BOQ-PKG-06-01526"/>
    <x v="4"/>
    <s v="INV-PKG-06-017-03516"/>
    <n v="59.69"/>
    <n v="86349.99"/>
    <n v="4317.5"/>
    <x v="0"/>
    <n v="82032.490000000005"/>
    <x v="3"/>
  </r>
  <r>
    <s v="EXP-004453"/>
    <s v="2024-10-07"/>
    <s v="BOQ-PKG-03-00473"/>
    <x v="6"/>
    <s v="INV-PKG-03-009-04453"/>
    <n v="276.48"/>
    <n v="31704.76"/>
    <n v="1585.24"/>
    <x v="0"/>
    <n v="30119.52"/>
    <x v="3"/>
  </r>
  <r>
    <s v="EXP-004482"/>
    <s v="2024-10-07"/>
    <s v="BOQ-PKG-02-00502"/>
    <x v="9"/>
    <s v="INV-PKG-02-003-04482"/>
    <n v="196.03"/>
    <n v="59087.01"/>
    <n v="2954.35"/>
    <x v="0"/>
    <n v="56132.66"/>
    <x v="3"/>
  </r>
  <r>
    <s v="EXP-004569"/>
    <s v="2024-10-07"/>
    <s v="BOQ-PKG-09-00589"/>
    <x v="2"/>
    <s v="INV-PKG-09-020-04569"/>
    <n v="232.47"/>
    <n v="187952.98"/>
    <n v="9397.65"/>
    <x v="2"/>
    <n v="178555.33"/>
    <x v="3"/>
  </r>
  <r>
    <s v="EXP-004675"/>
    <s v="2024-10-07"/>
    <s v="BOQ-PKG-05-00695"/>
    <x v="5"/>
    <s v="INV-PKG-05-021-04675"/>
    <n v="246.17"/>
    <n v="158956.94"/>
    <n v="7947.85"/>
    <x v="0"/>
    <n v="151009.09"/>
    <x v="3"/>
  </r>
  <r>
    <s v="EXP-005665"/>
    <s v="2024-10-07"/>
    <s v="BOQ-PKG-05-01685"/>
    <x v="5"/>
    <s v="INV-PKG-05-031-05665"/>
    <n v="9.56"/>
    <n v="197986.92"/>
    <n v="9899.35"/>
    <x v="0"/>
    <n v="188087.57"/>
    <x v="3"/>
  </r>
  <r>
    <s v="EXP-006816"/>
    <s v="2024-10-07"/>
    <s v="BOQ-PKG-06-00846"/>
    <x v="4"/>
    <s v="INV-PKG-06-027-06816"/>
    <n v="26.84"/>
    <n v="28726.61"/>
    <n v="1436.33"/>
    <x v="0"/>
    <n v="27290.28"/>
    <x v="3"/>
  </r>
  <r>
    <s v="EXP-000263"/>
    <s v="2024-10-08"/>
    <s v="BOQ-PKG-03-00263"/>
    <x v="6"/>
    <s v="INV-PKG-03-019-00263"/>
    <n v="87.01"/>
    <n v="30115.06"/>
    <n v="1505.75"/>
    <x v="2"/>
    <n v="28609.31"/>
    <x v="3"/>
  </r>
  <r>
    <s v="EXP-002423"/>
    <s v="2024-10-08"/>
    <s v="BOQ-PKG-03-00433"/>
    <x v="6"/>
    <s v="INV-PKG-03-009-02423"/>
    <n v="269.92"/>
    <n v="151512.29999999999"/>
    <n v="7575.62"/>
    <x v="1"/>
    <n v="143936.68"/>
    <x v="3"/>
  </r>
  <r>
    <s v="EXP-002743"/>
    <s v="2024-10-08"/>
    <s v="BOQ-PKG-03-00753"/>
    <x v="6"/>
    <s v="INV-PKG-03-014-02743"/>
    <n v="133.11000000000001"/>
    <n v="190982.54"/>
    <n v="9549.1299999999992"/>
    <x v="0"/>
    <n v="181433.41"/>
    <x v="3"/>
  </r>
  <r>
    <s v="EXP-003098"/>
    <s v="2024-10-08"/>
    <s v="BOQ-PKG-08-01108"/>
    <x v="8"/>
    <s v="INV-PKG-08-019-03098"/>
    <n v="398.85"/>
    <n v="97715.95"/>
    <n v="4885.8"/>
    <x v="0"/>
    <n v="92830.15"/>
    <x v="3"/>
  </r>
  <r>
    <s v="EXP-003665"/>
    <s v="2024-10-08"/>
    <s v="BOQ-PKG-05-01675"/>
    <x v="5"/>
    <s v="INV-PKG-05-026-03665"/>
    <n v="357.88"/>
    <n v="117293.12"/>
    <n v="5864.66"/>
    <x v="0"/>
    <n v="111428.46"/>
    <x v="3"/>
  </r>
  <r>
    <s v="EXP-004973"/>
    <s v="2024-10-08"/>
    <s v="BOQ-PKG-03-00993"/>
    <x v="6"/>
    <s v="INV-PKG-03-004-04973"/>
    <n v="289.42"/>
    <n v="62728.82"/>
    <n v="3136.44"/>
    <x v="0"/>
    <n v="59592.38"/>
    <x v="3"/>
  </r>
  <r>
    <s v="EXP-005022"/>
    <s v="2024-10-08"/>
    <s v="BOQ-PKG-02-01042"/>
    <x v="9"/>
    <s v="INV-PKG-02-018-05022"/>
    <n v="405.11"/>
    <n v="52979.87"/>
    <n v="2648.99"/>
    <x v="0"/>
    <n v="50330.879999999997"/>
    <x v="3"/>
  </r>
  <r>
    <s v="EXP-006443"/>
    <s v="2024-10-08"/>
    <s v="BOQ-PKG-03-00473"/>
    <x v="6"/>
    <s v="INV-PKG-03-004-06443"/>
    <n v="197.26"/>
    <n v="128948.75"/>
    <n v="6447.44"/>
    <x v="2"/>
    <n v="122501.31"/>
    <x v="3"/>
  </r>
  <r>
    <s v="EXP-000269"/>
    <s v="2024-10-09"/>
    <s v="BOQ-PKG-09-00269"/>
    <x v="2"/>
    <s v="INV-PKG-09-025-00269"/>
    <n v="129.16"/>
    <n v="103439.61"/>
    <n v="5171.9799999999996"/>
    <x v="0"/>
    <n v="98267.63"/>
    <x v="3"/>
  </r>
  <r>
    <s v="EXP-000631"/>
    <s v="2024-10-09"/>
    <s v="BOQ-PKG-01-00631"/>
    <x v="7"/>
    <s v="INV-PKG-01-002-00631"/>
    <n v="210.09"/>
    <n v="145328.39000000001"/>
    <n v="7266.42"/>
    <x v="0"/>
    <n v="138061.97"/>
    <x v="3"/>
  </r>
  <r>
    <s v="EXP-001793"/>
    <s v="2024-10-09"/>
    <s v="BOQ-PKG-03-01793"/>
    <x v="6"/>
    <s v="INV-PKG-03-009-01793"/>
    <n v="304.67"/>
    <n v="27911.439999999999"/>
    <n v="1395.57"/>
    <x v="0"/>
    <n v="26515.87"/>
    <x v="3"/>
  </r>
  <r>
    <s v="EXP-002440"/>
    <s v="2024-10-09"/>
    <s v="BOQ-PKG-10-00450"/>
    <x v="0"/>
    <s v="INV-PKG-10-026-02440"/>
    <n v="261.04000000000002"/>
    <n v="108632.51"/>
    <n v="5431.63"/>
    <x v="0"/>
    <n v="103200.88"/>
    <x v="3"/>
  </r>
  <r>
    <s v="EXP-002847"/>
    <s v="2024-10-09"/>
    <s v="BOQ-PKG-07-00857"/>
    <x v="3"/>
    <s v="INV-PKG-07-013-02847"/>
    <n v="86.84"/>
    <n v="34199.69"/>
    <n v="1709.98"/>
    <x v="0"/>
    <n v="32489.71"/>
    <x v="3"/>
  </r>
  <r>
    <s v="EXP-003275"/>
    <s v="2024-10-09"/>
    <s v="BOQ-PKG-05-01285"/>
    <x v="5"/>
    <s v="INV-PKG-05-021-03275"/>
    <n v="160.85"/>
    <n v="75074"/>
    <n v="3753.7"/>
    <x v="1"/>
    <n v="71320.3"/>
    <x v="3"/>
  </r>
  <r>
    <s v="EXP-004679"/>
    <s v="2024-10-09"/>
    <s v="BOQ-PKG-09-00699"/>
    <x v="2"/>
    <s v="INV-PKG-09-025-04679"/>
    <n v="267.10000000000002"/>
    <n v="50346.97"/>
    <n v="2517.35"/>
    <x v="0"/>
    <n v="47829.62"/>
    <x v="3"/>
  </r>
  <r>
    <s v="EXP-005187"/>
    <s v="2024-10-09"/>
    <s v="BOQ-PKG-07-01207"/>
    <x v="3"/>
    <s v="INV-PKG-07-008-05187"/>
    <n v="85.51"/>
    <n v="149536.88"/>
    <n v="7476.84"/>
    <x v="0"/>
    <n v="142060.04"/>
    <x v="3"/>
  </r>
  <r>
    <s v="EXP-005717"/>
    <s v="2024-10-09"/>
    <s v="BOQ-PKG-07-01737"/>
    <x v="3"/>
    <s v="INV-PKG-07-013-05717"/>
    <n v="444.78"/>
    <n v="205128.8"/>
    <n v="10256.44"/>
    <x v="3"/>
    <n v="194872.36"/>
    <x v="3"/>
  </r>
  <r>
    <s v="EXP-006408"/>
    <s v="2024-10-09"/>
    <s v="BOQ-PKG-08-00438"/>
    <x v="8"/>
    <s v="INV-PKG-08-004-06408"/>
    <n v="434.42"/>
    <n v="144361.26999999999"/>
    <n v="7218.06"/>
    <x v="0"/>
    <n v="137143.21"/>
    <x v="3"/>
  </r>
  <r>
    <s v="EXP-000169"/>
    <s v="2024-10-10"/>
    <s v="BOQ-PKG-09-00169"/>
    <x v="2"/>
    <s v="INV-PKG-09-030-00169"/>
    <n v="133.59"/>
    <n v="93549.89"/>
    <n v="4677.49"/>
    <x v="0"/>
    <n v="88872.4"/>
    <x v="3"/>
  </r>
  <r>
    <s v="EXP-003246"/>
    <s v="2024-10-10"/>
    <s v="BOQ-PKG-06-01256"/>
    <x v="4"/>
    <s v="INV-PKG-06-027-03246"/>
    <n v="353.44"/>
    <n v="150366.54"/>
    <n v="7518.33"/>
    <x v="0"/>
    <n v="142848.21"/>
    <x v="3"/>
  </r>
  <r>
    <s v="EXP-004977"/>
    <s v="2024-10-10"/>
    <s v="BOQ-PKG-07-00997"/>
    <x v="3"/>
    <s v="INV-PKG-07-008-04977"/>
    <n v="43.14"/>
    <n v="72978.080000000002"/>
    <n v="3648.9"/>
    <x v="0"/>
    <n v="69329.179999999993"/>
    <x v="3"/>
  </r>
  <r>
    <s v="EXP-005077"/>
    <s v="2024-10-10"/>
    <s v="BOQ-PKG-07-01097"/>
    <x v="3"/>
    <s v="INV-PKG-07-003-05077"/>
    <n v="259.02999999999997"/>
    <n v="36316.78"/>
    <n v="1815.84"/>
    <x v="0"/>
    <n v="34500.94"/>
    <x v="3"/>
  </r>
  <r>
    <s v="EXP-005899"/>
    <s v="2024-10-10"/>
    <s v="BOQ-PKG-09-01919"/>
    <x v="2"/>
    <s v="INV-PKG-09-020-05899"/>
    <n v="381.47"/>
    <n v="200983.75"/>
    <n v="10049.19"/>
    <x v="0"/>
    <n v="190934.56"/>
    <x v="3"/>
  </r>
  <r>
    <s v="EXP-006189"/>
    <s v="2024-10-10"/>
    <s v="BOQ-PKG-09-00219"/>
    <x v="2"/>
    <s v="INV-PKG-09-030-06189"/>
    <n v="239.97"/>
    <n v="146893.45000000001"/>
    <n v="7344.67"/>
    <x v="0"/>
    <n v="139548.78"/>
    <x v="3"/>
  </r>
  <r>
    <s v="EXP-006822"/>
    <s v="2024-10-10"/>
    <s v="BOQ-PKG-02-00852"/>
    <x v="9"/>
    <s v="INV-PKG-02-033-06822"/>
    <n v="422.76"/>
    <n v="139874.49"/>
    <n v="6993.72"/>
    <x v="1"/>
    <n v="132880.76999999999"/>
    <x v="3"/>
  </r>
  <r>
    <s v="EXP-002177"/>
    <s v="2024-10-11"/>
    <s v="BOQ-PKG-07-00187"/>
    <x v="3"/>
    <s v="INV-PKG-07-008-02177"/>
    <n v="261.08999999999997"/>
    <n v="47646.42"/>
    <n v="2382.3200000000002"/>
    <x v="2"/>
    <n v="45264.1"/>
    <x v="3"/>
  </r>
  <r>
    <s v="EXP-002762"/>
    <s v="2024-10-11"/>
    <s v="BOQ-PKG-02-00772"/>
    <x v="9"/>
    <s v="INV-PKG-02-033-02762"/>
    <n v="54.78"/>
    <n v="138991.06"/>
    <n v="6949.55"/>
    <x v="0"/>
    <n v="132041.51"/>
    <x v="3"/>
  </r>
  <r>
    <s v="EXP-003253"/>
    <s v="2024-10-11"/>
    <s v="BOQ-PKG-03-01263"/>
    <x v="6"/>
    <s v="INV-PKG-03-034-03253"/>
    <n v="357.82"/>
    <n v="203376.4"/>
    <n v="10168.82"/>
    <x v="0"/>
    <n v="193207.58"/>
    <x v="3"/>
  </r>
  <r>
    <s v="EXP-003695"/>
    <s v="2024-10-11"/>
    <s v="BOQ-PKG-05-01705"/>
    <x v="5"/>
    <s v="INV-PKG-05-021-03695"/>
    <n v="191.88"/>
    <n v="98333.59"/>
    <n v="4916.68"/>
    <x v="2"/>
    <n v="93416.91"/>
    <x v="3"/>
  </r>
  <r>
    <s v="EXP-006327"/>
    <s v="2024-10-11"/>
    <s v="BOQ-PKG-07-00357"/>
    <x v="3"/>
    <s v="INV-PKG-07-028-06327"/>
    <n v="75.2"/>
    <n v="72410.759999999995"/>
    <n v="3620.54"/>
    <x v="1"/>
    <n v="68790.22"/>
    <x v="3"/>
  </r>
  <r>
    <s v="EXP-000106"/>
    <s v="2024-10-12"/>
    <s v="BOQ-PKG-06-00106"/>
    <x v="4"/>
    <s v="INV-PKG-06-002-00106"/>
    <n v="331.9"/>
    <n v="28597.33"/>
    <n v="1429.87"/>
    <x v="1"/>
    <n v="27167.46"/>
    <x v="3"/>
  </r>
  <r>
    <s v="EXP-000564"/>
    <s v="2024-10-12"/>
    <s v="BOQ-PKG-04-00564"/>
    <x v="1"/>
    <s v="INV-PKG-04-005-00564"/>
    <n v="432.92"/>
    <n v="79756.75"/>
    <n v="3987.84"/>
    <x v="0"/>
    <n v="75768.91"/>
    <x v="3"/>
  </r>
  <r>
    <s v="EXP-000691"/>
    <s v="2024-10-12"/>
    <s v="BOQ-PKG-01-00691"/>
    <x v="7"/>
    <s v="INV-PKG-01-027-00691"/>
    <n v="209.75"/>
    <n v="58694.06"/>
    <n v="2934.7"/>
    <x v="0"/>
    <n v="55759.360000000001"/>
    <x v="3"/>
  </r>
  <r>
    <s v="EXP-001179"/>
    <s v="2024-10-12"/>
    <s v="BOQ-PKG-09-01179"/>
    <x v="2"/>
    <s v="INV-PKG-09-025-01179"/>
    <n v="234.99"/>
    <n v="71449.27"/>
    <n v="3572.46"/>
    <x v="0"/>
    <n v="67876.81"/>
    <x v="3"/>
  </r>
  <r>
    <s v="EXP-002585"/>
    <s v="2024-10-12"/>
    <s v="BOQ-PKG-05-00595"/>
    <x v="5"/>
    <s v="INV-PKG-05-031-02585"/>
    <n v="74.89"/>
    <n v="106570.62"/>
    <n v="5328.53"/>
    <x v="0"/>
    <n v="101242.09"/>
    <x v="3"/>
  </r>
  <r>
    <s v="EXP-002609"/>
    <s v="2024-10-12"/>
    <s v="BOQ-PKG-09-00619"/>
    <x v="2"/>
    <s v="INV-PKG-09-020-02609"/>
    <n v="137.46"/>
    <n v="107309.67"/>
    <n v="5365.48"/>
    <x v="2"/>
    <n v="101944.19"/>
    <x v="3"/>
  </r>
  <r>
    <s v="EXP-003270"/>
    <s v="2024-10-12"/>
    <s v="BOQ-PKG-10-01280"/>
    <x v="0"/>
    <s v="INV-PKG-10-016-03270"/>
    <n v="59.47"/>
    <n v="166914.47"/>
    <n v="8345.7199999999993"/>
    <x v="0"/>
    <n v="158568.75"/>
    <x v="3"/>
  </r>
  <r>
    <s v="EXP-004859"/>
    <s v="2024-10-12"/>
    <s v="BOQ-PKG-09-00879"/>
    <x v="2"/>
    <s v="INV-PKG-09-030-04859"/>
    <n v="112.79"/>
    <n v="147561.20000000001"/>
    <n v="7378.06"/>
    <x v="0"/>
    <n v="140183.14000000001"/>
    <x v="3"/>
  </r>
  <r>
    <s v="EXP-005423"/>
    <s v="2024-10-12"/>
    <s v="BOQ-PKG-03-01443"/>
    <x v="6"/>
    <s v="INV-PKG-03-034-05423"/>
    <n v="358.41"/>
    <n v="134519.21"/>
    <n v="6725.96"/>
    <x v="2"/>
    <n v="127793.25"/>
    <x v="3"/>
  </r>
  <r>
    <s v="EXP-005680"/>
    <s v="2024-10-12"/>
    <s v="BOQ-PKG-10-01700"/>
    <x v="0"/>
    <s v="INV-PKG-10-011-05680"/>
    <n v="111.86"/>
    <n v="120459.17"/>
    <n v="6022.96"/>
    <x v="0"/>
    <n v="114436.21"/>
    <x v="3"/>
  </r>
  <r>
    <s v="EXP-005768"/>
    <s v="2024-10-12"/>
    <s v="BOQ-PKG-08-01788"/>
    <x v="8"/>
    <s v="INV-PKG-08-029-05768"/>
    <n v="65.94"/>
    <n v="55030"/>
    <n v="2751.5"/>
    <x v="0"/>
    <n v="52278.5"/>
    <x v="3"/>
  </r>
  <r>
    <s v="EXP-000560"/>
    <s v="2024-10-13"/>
    <s v="BOQ-PKG-10-00560"/>
    <x v="0"/>
    <s v="INV-PKG-10-001-00560"/>
    <n v="332.87"/>
    <n v="112757.89"/>
    <n v="5637.89"/>
    <x v="0"/>
    <n v="107120"/>
    <x v="3"/>
  </r>
  <r>
    <s v="EXP-001007"/>
    <s v="2024-10-13"/>
    <s v="BOQ-PKG-07-01007"/>
    <x v="3"/>
    <s v="INV-PKG-07-028-01007"/>
    <n v="168.3"/>
    <n v="38213.449999999997"/>
    <n v="1910.67"/>
    <x v="0"/>
    <n v="36302.78"/>
    <x v="3"/>
  </r>
  <r>
    <s v="EXP-001135"/>
    <s v="2024-10-13"/>
    <s v="BOQ-PKG-05-01135"/>
    <x v="5"/>
    <s v="INV-PKG-05-016-01135"/>
    <n v="77.040000000000006"/>
    <n v="68965.17"/>
    <n v="3448.26"/>
    <x v="0"/>
    <n v="65516.91"/>
    <x v="3"/>
  </r>
  <r>
    <s v="EXP-001767"/>
    <s v="2024-10-13"/>
    <s v="BOQ-PKG-07-01767"/>
    <x v="3"/>
    <s v="INV-PKG-07-018-01767"/>
    <n v="268.66000000000003"/>
    <n v="76768.72"/>
    <n v="3838.44"/>
    <x v="0"/>
    <n v="72930.28"/>
    <x v="3"/>
  </r>
  <r>
    <s v="EXP-003026"/>
    <s v="2024-10-13"/>
    <s v="BOQ-PKG-06-01036"/>
    <x v="4"/>
    <s v="INV-PKG-06-017-03026"/>
    <n v="162.59"/>
    <n v="30442.23"/>
    <n v="1522.11"/>
    <x v="0"/>
    <n v="28920.12"/>
    <x v="3"/>
  </r>
  <r>
    <s v="EXP-004737"/>
    <s v="2024-10-13"/>
    <s v="BOQ-PKG-07-00757"/>
    <x v="3"/>
    <s v="INV-PKG-07-013-04737"/>
    <n v="318.63"/>
    <n v="91234.43"/>
    <n v="4561.72"/>
    <x v="0"/>
    <n v="86672.71"/>
    <x v="3"/>
  </r>
  <r>
    <s v="EXP-005258"/>
    <s v="2024-10-13"/>
    <s v="BOQ-PKG-08-01278"/>
    <x v="8"/>
    <s v="INV-PKG-08-009-05258"/>
    <n v="108.98"/>
    <n v="90714.78"/>
    <n v="4535.74"/>
    <x v="0"/>
    <n v="86179.04"/>
    <x v="3"/>
  </r>
  <r>
    <s v="EXP-005439"/>
    <s v="2024-10-13"/>
    <s v="BOQ-PKG-09-01459"/>
    <x v="2"/>
    <s v="INV-PKG-09-015-05439"/>
    <n v="442.31"/>
    <n v="150237.84"/>
    <n v="7511.89"/>
    <x v="0"/>
    <n v="142725.95000000001"/>
    <x v="3"/>
  </r>
  <r>
    <s v="EXP-005692"/>
    <s v="2024-10-13"/>
    <s v="BOQ-PKG-02-01712"/>
    <x v="9"/>
    <s v="INV-PKG-02-023-05692"/>
    <n v="272.87"/>
    <n v="212833.96"/>
    <n v="10641.7"/>
    <x v="0"/>
    <n v="202192.26"/>
    <x v="3"/>
  </r>
  <r>
    <s v="EXP-005722"/>
    <s v="2024-10-13"/>
    <s v="BOQ-PKG-02-01742"/>
    <x v="9"/>
    <s v="INV-PKG-02-018-05722"/>
    <n v="345.12"/>
    <n v="204800.18"/>
    <n v="10240.01"/>
    <x v="0"/>
    <n v="194560.17"/>
    <x v="3"/>
  </r>
  <r>
    <s v="EXP-006541"/>
    <s v="2024-10-13"/>
    <s v="BOQ-PKG-01-00571"/>
    <x v="7"/>
    <s v="INV-PKG-01-032-06541"/>
    <n v="68.58"/>
    <n v="149442.85999999999"/>
    <n v="7472.14"/>
    <x v="0"/>
    <n v="141970.72"/>
    <x v="3"/>
  </r>
  <r>
    <s v="EXP-000555"/>
    <s v="2024-10-14"/>
    <s v="BOQ-PKG-05-00555"/>
    <x v="5"/>
    <s v="INV-PKG-05-031-00555"/>
    <n v="253.26"/>
    <n v="78139.67"/>
    <n v="3906.98"/>
    <x v="0"/>
    <n v="74232.69"/>
    <x v="3"/>
  </r>
  <r>
    <s v="EXP-000840"/>
    <s v="2024-10-14"/>
    <s v="BOQ-PKG-10-00840"/>
    <x v="0"/>
    <s v="INV-PKG-10-001-00840"/>
    <n v="110.02"/>
    <n v="154560.76999999999"/>
    <n v="7728.04"/>
    <x v="0"/>
    <n v="146832.73000000001"/>
    <x v="3"/>
  </r>
  <r>
    <s v="EXP-001575"/>
    <s v="2024-10-14"/>
    <s v="BOQ-PKG-05-01575"/>
    <x v="5"/>
    <s v="INV-PKG-05-001-01575"/>
    <n v="400.74"/>
    <n v="192186.25"/>
    <n v="9609.31"/>
    <x v="0"/>
    <n v="182576.94"/>
    <x v="3"/>
  </r>
  <r>
    <s v="EXP-002950"/>
    <s v="2024-10-14"/>
    <s v="BOQ-PKG-10-00960"/>
    <x v="0"/>
    <s v="INV-PKG-10-011-02950"/>
    <n v="18.63"/>
    <n v="40594.49"/>
    <n v="2029.72"/>
    <x v="0"/>
    <n v="38564.769999999997"/>
    <x v="3"/>
  </r>
  <r>
    <s v="EXP-003008"/>
    <s v="2024-10-14"/>
    <s v="BOQ-PKG-08-01018"/>
    <x v="8"/>
    <s v="INV-PKG-08-034-03008"/>
    <n v="9.1"/>
    <n v="66473.13"/>
    <n v="3323.66"/>
    <x v="0"/>
    <n v="63149.47"/>
    <x v="3"/>
  </r>
  <r>
    <s v="EXP-004153"/>
    <s v="2024-10-14"/>
    <s v="BOQ-PKG-03-00173"/>
    <x v="6"/>
    <s v="INV-PKG-03-024-04153"/>
    <n v="112.16"/>
    <n v="48845.13"/>
    <n v="2442.2600000000002"/>
    <x v="0"/>
    <n v="46402.87"/>
    <x v="3"/>
  </r>
  <r>
    <s v="EXP-004808"/>
    <s v="2024-10-14"/>
    <s v="BOQ-PKG-08-00828"/>
    <x v="8"/>
    <s v="INV-PKG-08-014-04808"/>
    <n v="207.55"/>
    <n v="168795.22"/>
    <n v="8439.76"/>
    <x v="0"/>
    <n v="160355.46"/>
    <x v="3"/>
  </r>
  <r>
    <s v="EXP-004879"/>
    <s v="2024-10-14"/>
    <s v="BOQ-PKG-09-00899"/>
    <x v="2"/>
    <s v="INV-PKG-09-015-04879"/>
    <n v="127.18"/>
    <n v="64600.24"/>
    <n v="3230.01"/>
    <x v="0"/>
    <n v="61370.23"/>
    <x v="3"/>
  </r>
  <r>
    <s v="EXP-006601"/>
    <s v="2024-10-14"/>
    <s v="BOQ-PKG-01-00631"/>
    <x v="7"/>
    <s v="INV-PKG-01-022-06601"/>
    <n v="449.67"/>
    <n v="39892.35"/>
    <n v="1994.62"/>
    <x v="0"/>
    <n v="37897.730000000003"/>
    <x v="3"/>
  </r>
  <r>
    <s v="EXP-001622"/>
    <s v="2024-10-15"/>
    <s v="BOQ-PKG-02-01622"/>
    <x v="9"/>
    <s v="INV-PKG-02-013-01622"/>
    <n v="284.20999999999998"/>
    <n v="130790.44"/>
    <n v="6539.52"/>
    <x v="0"/>
    <n v="124250.92"/>
    <x v="3"/>
  </r>
  <r>
    <s v="EXP-002322"/>
    <s v="2024-10-15"/>
    <s v="BOQ-PKG-02-00332"/>
    <x v="9"/>
    <s v="INV-PKG-02-013-02322"/>
    <n v="97.51"/>
    <n v="94997.09"/>
    <n v="4749.8500000000004"/>
    <x v="0"/>
    <n v="90247.24"/>
    <x v="3"/>
  </r>
  <r>
    <s v="EXP-004274"/>
    <s v="2024-10-15"/>
    <s v="BOQ-PKG-04-00294"/>
    <x v="1"/>
    <s v="INV-PKG-04-005-04274"/>
    <n v="306.64999999999998"/>
    <n v="62303.31"/>
    <n v="3115.17"/>
    <x v="0"/>
    <n v="59188.14"/>
    <x v="3"/>
  </r>
  <r>
    <s v="EXP-004613"/>
    <s v="2024-10-15"/>
    <s v="BOQ-PKG-03-00633"/>
    <x v="6"/>
    <s v="INV-PKG-03-029-04613"/>
    <n v="99.97"/>
    <n v="125715.67"/>
    <n v="6285.78"/>
    <x v="2"/>
    <n v="119429.89"/>
    <x v="3"/>
  </r>
  <r>
    <s v="EXP-005287"/>
    <s v="2024-10-15"/>
    <s v="BOQ-PKG-07-01307"/>
    <x v="3"/>
    <s v="INV-PKG-07-003-05287"/>
    <n v="97.39"/>
    <n v="172370.63"/>
    <n v="8618.5300000000007"/>
    <x v="0"/>
    <n v="163752.1"/>
    <x v="3"/>
  </r>
  <r>
    <s v="EXP-005729"/>
    <s v="2024-10-15"/>
    <s v="BOQ-PKG-09-01749"/>
    <x v="2"/>
    <s v="INV-PKG-09-025-05729"/>
    <n v="369.39"/>
    <n v="79987.320000000007"/>
    <n v="3999.37"/>
    <x v="1"/>
    <n v="75987.95"/>
    <x v="3"/>
  </r>
  <r>
    <s v="EXP-000295"/>
    <s v="2024-10-16"/>
    <s v="BOQ-PKG-05-00295"/>
    <x v="5"/>
    <s v="INV-PKG-05-016-00295"/>
    <n v="111.24"/>
    <n v="63364.52"/>
    <n v="3168.23"/>
    <x v="0"/>
    <n v="60196.29"/>
    <x v="3"/>
  </r>
  <r>
    <s v="EXP-000829"/>
    <s v="2024-10-16"/>
    <s v="BOQ-PKG-09-00829"/>
    <x v="2"/>
    <s v="INV-PKG-09-025-00829"/>
    <n v="284.86"/>
    <n v="46515.89"/>
    <n v="2325.79"/>
    <x v="0"/>
    <n v="44190.1"/>
    <x v="3"/>
  </r>
  <r>
    <s v="EXP-001570"/>
    <s v="2024-10-16"/>
    <s v="BOQ-PKG-10-01570"/>
    <x v="0"/>
    <s v="INV-PKG-10-031-01570"/>
    <n v="156.16999999999999"/>
    <n v="193474.27"/>
    <n v="9673.7099999999991"/>
    <x v="0"/>
    <n v="183800.56"/>
    <x v="3"/>
  </r>
  <r>
    <s v="EXP-003130"/>
    <s v="2024-10-16"/>
    <s v="BOQ-PKG-10-01140"/>
    <x v="0"/>
    <s v="INV-PKG-10-016-03130"/>
    <n v="86.86"/>
    <n v="152006.5"/>
    <n v="7600.33"/>
    <x v="0"/>
    <n v="144406.17000000001"/>
    <x v="3"/>
  </r>
  <r>
    <s v="EXP-003309"/>
    <s v="2024-10-16"/>
    <s v="BOQ-PKG-09-01319"/>
    <x v="2"/>
    <s v="INV-PKG-09-020-03309"/>
    <n v="347.7"/>
    <n v="49681.3"/>
    <n v="2484.0700000000002"/>
    <x v="2"/>
    <n v="47197.23"/>
    <x v="3"/>
  </r>
  <r>
    <s v="EXP-001026"/>
    <s v="2024-10-17"/>
    <s v="BOQ-PKG-06-01026"/>
    <x v="4"/>
    <s v="INV-PKG-06-012-01026"/>
    <n v="69.400000000000006"/>
    <n v="171593.8"/>
    <n v="8579.69"/>
    <x v="0"/>
    <n v="163014.10999999999"/>
    <x v="3"/>
  </r>
  <r>
    <s v="EXP-002324"/>
    <s v="2024-10-17"/>
    <s v="BOQ-PKG-04-00334"/>
    <x v="1"/>
    <s v="INV-PKG-04-015-02324"/>
    <n v="62.64"/>
    <n v="184837.88"/>
    <n v="9241.89"/>
    <x v="0"/>
    <n v="175595.99"/>
    <x v="3"/>
  </r>
  <r>
    <s v="EXP-002376"/>
    <s v="2024-10-17"/>
    <s v="BOQ-PKG-06-00386"/>
    <x v="4"/>
    <s v="INV-PKG-06-032-02376"/>
    <n v="383.65"/>
    <n v="105454.97"/>
    <n v="5272.75"/>
    <x v="0"/>
    <n v="100182.22"/>
    <x v="3"/>
  </r>
  <r>
    <s v="EXP-002491"/>
    <s v="2024-10-17"/>
    <s v="BOQ-PKG-01-00501"/>
    <x v="7"/>
    <s v="INV-PKG-01-007-02491"/>
    <n v="323.38"/>
    <n v="171134.64"/>
    <n v="8556.73"/>
    <x v="0"/>
    <n v="162577.91"/>
    <x v="3"/>
  </r>
  <r>
    <s v="EXP-002781"/>
    <s v="2024-10-17"/>
    <s v="BOQ-PKG-01-00791"/>
    <x v="7"/>
    <s v="INV-PKG-01-017-02781"/>
    <n v="364.34"/>
    <n v="115213.33"/>
    <n v="5760.67"/>
    <x v="0"/>
    <n v="109452.66"/>
    <x v="3"/>
  </r>
  <r>
    <s v="EXP-004531"/>
    <s v="2024-10-17"/>
    <s v="BOQ-PKG-01-00551"/>
    <x v="7"/>
    <s v="INV-PKG-01-017-04531"/>
    <n v="68.760000000000005"/>
    <n v="143440.25"/>
    <n v="7172.01"/>
    <x v="1"/>
    <n v="136268.24"/>
    <x v="3"/>
  </r>
  <r>
    <s v="EXP-004670"/>
    <s v="2024-10-17"/>
    <s v="BOQ-PKG-10-00690"/>
    <x v="0"/>
    <s v="INV-PKG-10-016-04670"/>
    <n v="227.53"/>
    <n v="171601.26"/>
    <n v="8580.06"/>
    <x v="3"/>
    <n v="163021.20000000001"/>
    <x v="3"/>
  </r>
  <r>
    <s v="EXP-004952"/>
    <s v="2024-10-17"/>
    <s v="BOQ-PKG-02-00972"/>
    <x v="9"/>
    <s v="INV-PKG-02-018-04952"/>
    <n v="302.49"/>
    <n v="174254.07999999999"/>
    <n v="8712.7000000000007"/>
    <x v="0"/>
    <n v="165541.38"/>
    <x v="3"/>
  </r>
  <r>
    <s v="EXP-005555"/>
    <s v="2024-10-17"/>
    <s v="BOQ-PKG-05-01575"/>
    <x v="5"/>
    <s v="INV-PKG-05-026-05555"/>
    <n v="140.07"/>
    <n v="99240.54"/>
    <n v="4962.03"/>
    <x v="0"/>
    <n v="94278.51"/>
    <x v="3"/>
  </r>
  <r>
    <s v="EXP-006217"/>
    <s v="2024-10-17"/>
    <s v="BOQ-PKG-07-00247"/>
    <x v="3"/>
    <s v="INV-PKG-07-023-06217"/>
    <n v="351.63"/>
    <n v="168697.87"/>
    <n v="8434.89"/>
    <x v="0"/>
    <n v="160262.98000000001"/>
    <x v="3"/>
  </r>
  <r>
    <s v="EXP-002307"/>
    <s v="2024-10-18"/>
    <s v="BOQ-PKG-07-00317"/>
    <x v="3"/>
    <s v="INV-PKG-07-033-02307"/>
    <n v="351.27"/>
    <n v="194210"/>
    <n v="9710.5"/>
    <x v="0"/>
    <n v="184499.5"/>
    <x v="3"/>
  </r>
  <r>
    <s v="EXP-002461"/>
    <s v="2024-10-18"/>
    <s v="BOQ-PKG-01-00471"/>
    <x v="7"/>
    <s v="INV-PKG-01-012-02461"/>
    <n v="357.23"/>
    <n v="174325.92"/>
    <n v="8716.2999999999993"/>
    <x v="0"/>
    <n v="165609.62"/>
    <x v="3"/>
  </r>
  <r>
    <s v="EXP-003590"/>
    <s v="2024-10-18"/>
    <s v="BOQ-PKG-10-01600"/>
    <x v="0"/>
    <s v="INV-PKG-10-021-03590"/>
    <n v="26.76"/>
    <n v="192237.6"/>
    <n v="9611.8799999999992"/>
    <x v="0"/>
    <n v="182625.72"/>
    <x v="3"/>
  </r>
  <r>
    <s v="EXP-005274"/>
    <s v="2024-10-18"/>
    <s v="BOQ-PKG-04-01294"/>
    <x v="1"/>
    <s v="INV-PKG-04-025-05274"/>
    <n v="163.16999999999999"/>
    <n v="121710.8"/>
    <n v="6085.54"/>
    <x v="0"/>
    <n v="115625.26"/>
    <x v="3"/>
  </r>
  <r>
    <s v="EXP-005282"/>
    <s v="2024-10-18"/>
    <s v="BOQ-PKG-02-01302"/>
    <x v="9"/>
    <s v="INV-PKG-02-033-05282"/>
    <n v="102.35"/>
    <n v="173705.54"/>
    <n v="8685.2800000000007"/>
    <x v="1"/>
    <n v="165020.26"/>
    <x v="3"/>
  </r>
  <r>
    <s v="EXP-006202"/>
    <s v="2024-10-18"/>
    <s v="BOQ-PKG-02-00232"/>
    <x v="9"/>
    <s v="INV-PKG-02-008-06202"/>
    <n v="80.08"/>
    <n v="130866.52"/>
    <n v="6543.33"/>
    <x v="0"/>
    <n v="124323.19"/>
    <x v="3"/>
  </r>
  <r>
    <s v="EXP-006827"/>
    <s v="2024-10-18"/>
    <s v="BOQ-PKG-07-00857"/>
    <x v="3"/>
    <s v="INV-PKG-07-003-06827"/>
    <n v="205.64"/>
    <n v="72329.119999999995"/>
    <n v="3616.46"/>
    <x v="1"/>
    <n v="68712.66"/>
    <x v="3"/>
  </r>
  <r>
    <s v="EXP-000029"/>
    <s v="2024-10-19"/>
    <s v="BOQ-PKG-09-00029"/>
    <x v="2"/>
    <s v="INV-PKG-09-030-00029"/>
    <n v="238.83"/>
    <n v="159067.10999999999"/>
    <n v="7953.36"/>
    <x v="2"/>
    <n v="151113.75"/>
    <x v="3"/>
  </r>
  <r>
    <s v="EXP-001763"/>
    <s v="2024-10-19"/>
    <s v="BOQ-PKG-03-01763"/>
    <x v="6"/>
    <s v="INV-PKG-03-014-01763"/>
    <n v="82.59"/>
    <n v="177860.37"/>
    <n v="8893.02"/>
    <x v="0"/>
    <n v="168967.35"/>
    <x v="3"/>
  </r>
  <r>
    <s v="EXP-004178"/>
    <s v="2024-10-19"/>
    <s v="BOQ-PKG-08-00198"/>
    <x v="8"/>
    <s v="INV-PKG-08-014-04178"/>
    <n v="258.44"/>
    <n v="202907.84"/>
    <n v="10145.39"/>
    <x v="3"/>
    <n v="192762.45"/>
    <x v="3"/>
  </r>
  <r>
    <s v="EXP-005080"/>
    <s v="2024-10-19"/>
    <s v="BOQ-PKG-10-01100"/>
    <x v="0"/>
    <s v="INV-PKG-10-006-05080"/>
    <n v="106.74"/>
    <n v="140135.5"/>
    <n v="7006.78"/>
    <x v="1"/>
    <n v="133128.72"/>
    <x v="3"/>
  </r>
  <r>
    <s v="EXP-005235"/>
    <s v="2024-10-19"/>
    <s v="BOQ-PKG-05-01255"/>
    <x v="5"/>
    <s v="INV-PKG-05-021-05235"/>
    <n v="120.09"/>
    <n v="176241.59"/>
    <n v="8812.08"/>
    <x v="2"/>
    <n v="167429.51"/>
    <x v="3"/>
  </r>
  <r>
    <s v="EXP-000017"/>
    <s v="2024-10-20"/>
    <s v="BOQ-PKG-07-00017"/>
    <x v="3"/>
    <s v="INV-PKG-07-018-00017"/>
    <n v="98.59"/>
    <n v="163612.85"/>
    <n v="8180.64"/>
    <x v="1"/>
    <n v="155432.21"/>
    <x v="3"/>
  </r>
  <r>
    <s v="EXP-001636"/>
    <s v="2024-10-20"/>
    <s v="BOQ-PKG-06-01636"/>
    <x v="4"/>
    <s v="INV-PKG-06-027-01636"/>
    <n v="11.08"/>
    <n v="38109.269999999997"/>
    <n v="1905.46"/>
    <x v="0"/>
    <n v="36203.81"/>
    <x v="3"/>
  </r>
  <r>
    <s v="EXP-006126"/>
    <s v="2024-10-20"/>
    <s v="BOQ-PKG-06-00156"/>
    <x v="4"/>
    <s v="INV-PKG-06-002-06126"/>
    <n v="227.66"/>
    <n v="155917.34"/>
    <n v="7795.87"/>
    <x v="0"/>
    <n v="148121.47"/>
    <x v="3"/>
  </r>
  <r>
    <s v="EXP-006188"/>
    <s v="2024-10-20"/>
    <s v="BOQ-PKG-08-00218"/>
    <x v="8"/>
    <s v="INV-PKG-08-029-06188"/>
    <n v="377.45"/>
    <n v="126843.3"/>
    <n v="6342.17"/>
    <x v="3"/>
    <n v="120501.13"/>
    <x v="3"/>
  </r>
  <r>
    <s v="EXP-006872"/>
    <s v="2024-10-20"/>
    <s v="BOQ-PKG-02-00902"/>
    <x v="9"/>
    <s v="INV-PKG-02-013-06872"/>
    <n v="429.07"/>
    <n v="183804.79"/>
    <n v="9190.24"/>
    <x v="0"/>
    <n v="174614.55"/>
    <x v="3"/>
  </r>
  <r>
    <s v="EXP-000345"/>
    <s v="2024-10-21"/>
    <s v="BOQ-PKG-05-00345"/>
    <x v="5"/>
    <s v="INV-PKG-05-031-00345"/>
    <n v="162.77000000000001"/>
    <n v="126844.76"/>
    <n v="6342.24"/>
    <x v="1"/>
    <n v="120502.52"/>
    <x v="3"/>
  </r>
  <r>
    <s v="EXP-002599"/>
    <s v="2024-10-21"/>
    <s v="BOQ-PKG-09-00609"/>
    <x v="2"/>
    <s v="INV-PKG-09-010-02599"/>
    <n v="361.87"/>
    <n v="159298.89000000001"/>
    <n v="7964.94"/>
    <x v="0"/>
    <n v="151333.95000000001"/>
    <x v="3"/>
  </r>
  <r>
    <s v="EXP-004844"/>
    <s v="2024-10-21"/>
    <s v="BOQ-PKG-04-00864"/>
    <x v="1"/>
    <s v="INV-PKG-04-015-04844"/>
    <n v="245.26"/>
    <n v="131872.06"/>
    <n v="6593.6"/>
    <x v="2"/>
    <n v="125278.46"/>
    <x v="3"/>
  </r>
  <r>
    <s v="EXP-005612"/>
    <s v="2024-10-21"/>
    <s v="BOQ-PKG-02-01632"/>
    <x v="9"/>
    <s v="INV-PKG-02-013-05612"/>
    <n v="123.28"/>
    <n v="145266.28"/>
    <n v="7263.31"/>
    <x v="0"/>
    <n v="138002.97"/>
    <x v="3"/>
  </r>
  <r>
    <s v="EXP-000064"/>
    <s v="2024-10-22"/>
    <s v="BOQ-PKG-04-00064"/>
    <x v="1"/>
    <s v="INV-PKG-04-030-00064"/>
    <n v="68.84"/>
    <n v="51939.32"/>
    <n v="2596.9699999999998"/>
    <x v="0"/>
    <n v="49342.35"/>
    <x v="3"/>
  </r>
  <r>
    <s v="EXP-001092"/>
    <s v="2024-10-22"/>
    <s v="BOQ-PKG-02-01092"/>
    <x v="9"/>
    <s v="INV-PKG-02-008-01092"/>
    <n v="327.88"/>
    <n v="64235.54"/>
    <n v="3211.78"/>
    <x v="0"/>
    <n v="61023.76"/>
    <x v="3"/>
  </r>
  <r>
    <s v="EXP-001493"/>
    <s v="2024-10-22"/>
    <s v="BOQ-PKG-03-01493"/>
    <x v="6"/>
    <s v="INV-PKG-03-024-01493"/>
    <n v="247.53"/>
    <n v="65453.11"/>
    <n v="3272.66"/>
    <x v="0"/>
    <n v="62180.45"/>
    <x v="3"/>
  </r>
  <r>
    <s v="EXP-001561"/>
    <s v="2024-10-22"/>
    <s v="BOQ-PKG-01-01561"/>
    <x v="7"/>
    <s v="INV-PKG-01-022-01561"/>
    <n v="254.92"/>
    <n v="160222.51999999999"/>
    <n v="8011.13"/>
    <x v="0"/>
    <n v="152211.39000000001"/>
    <x v="3"/>
  </r>
  <r>
    <s v="EXP-001584"/>
    <s v="2024-10-22"/>
    <s v="BOQ-PKG-04-01584"/>
    <x v="1"/>
    <s v="INV-PKG-04-010-01584"/>
    <n v="34.83"/>
    <n v="194051.93"/>
    <n v="9702.6"/>
    <x v="0"/>
    <n v="184349.33"/>
    <x v="3"/>
  </r>
  <r>
    <s v="EXP-002026"/>
    <s v="2024-10-22"/>
    <s v="BOQ-PKG-06-00036"/>
    <x v="4"/>
    <s v="INV-PKG-06-032-02026"/>
    <n v="255.43"/>
    <n v="72245"/>
    <n v="3612.25"/>
    <x v="0"/>
    <n v="68632.75"/>
    <x v="3"/>
  </r>
  <r>
    <s v="EXP-002803"/>
    <s v="2024-10-22"/>
    <s v="BOQ-PKG-03-00813"/>
    <x v="6"/>
    <s v="INV-PKG-03-004-02803"/>
    <n v="392.56"/>
    <n v="27456.2"/>
    <n v="1372.81"/>
    <x v="2"/>
    <n v="26083.39"/>
    <x v="3"/>
  </r>
  <r>
    <s v="EXP-004522"/>
    <s v="2024-10-22"/>
    <s v="BOQ-PKG-02-00542"/>
    <x v="9"/>
    <s v="INV-PKG-02-008-04522"/>
    <n v="314.04000000000002"/>
    <n v="182651.01"/>
    <n v="9132.5499999999993"/>
    <x v="0"/>
    <n v="173518.46"/>
    <x v="3"/>
  </r>
  <r>
    <s v="EXP-005182"/>
    <s v="2024-10-22"/>
    <s v="BOQ-PKG-02-01202"/>
    <x v="9"/>
    <s v="INV-PKG-02-003-05182"/>
    <n v="80.97"/>
    <n v="115279.49"/>
    <n v="5763.97"/>
    <x v="0"/>
    <n v="109515.52"/>
    <x v="3"/>
  </r>
  <r>
    <s v="EXP-005296"/>
    <s v="2024-10-22"/>
    <s v="BOQ-PKG-06-01316"/>
    <x v="4"/>
    <s v="INV-PKG-06-012-05296"/>
    <n v="160.06"/>
    <n v="125088"/>
    <n v="6254.4"/>
    <x v="2"/>
    <n v="118833.60000000001"/>
    <x v="3"/>
  </r>
  <r>
    <s v="EXP-006045"/>
    <s v="2024-10-22"/>
    <s v="BOQ-PKG-05-00075"/>
    <x v="5"/>
    <s v="INV-PKG-05-026-06045"/>
    <n v="270.74"/>
    <n v="180121.36"/>
    <n v="9006.07"/>
    <x v="1"/>
    <n v="171115.29"/>
    <x v="3"/>
  </r>
  <r>
    <s v="EXP-006105"/>
    <s v="2024-10-22"/>
    <s v="BOQ-PKG-05-00135"/>
    <x v="5"/>
    <s v="INV-PKG-05-016-06105"/>
    <n v="144.57"/>
    <n v="136022.84"/>
    <n v="6801.14"/>
    <x v="1"/>
    <n v="129221.7"/>
    <x v="3"/>
  </r>
  <r>
    <s v="EXP-006724"/>
    <s v="2024-10-22"/>
    <s v="BOQ-PKG-04-00754"/>
    <x v="1"/>
    <s v="INV-PKG-04-005-06724"/>
    <n v="231.04"/>
    <n v="67114.490000000005"/>
    <n v="3355.72"/>
    <x v="0"/>
    <n v="63758.77"/>
    <x v="3"/>
  </r>
  <r>
    <s v="EXP-001342"/>
    <s v="2024-10-23"/>
    <s v="BOQ-PKG-02-01342"/>
    <x v="9"/>
    <s v="INV-PKG-02-013-01342"/>
    <n v="207.88"/>
    <n v="38103.78"/>
    <n v="1905.19"/>
    <x v="0"/>
    <n v="36198.589999999997"/>
    <x v="3"/>
  </r>
  <r>
    <s v="EXP-003135"/>
    <s v="2024-10-23"/>
    <s v="BOQ-PKG-05-01145"/>
    <x v="5"/>
    <s v="INV-PKG-05-021-03135"/>
    <n v="219.65"/>
    <n v="149904.45000000001"/>
    <n v="7495.22"/>
    <x v="0"/>
    <n v="142409.23000000001"/>
    <x v="3"/>
  </r>
  <r>
    <s v="EXP-004691"/>
    <s v="2024-10-23"/>
    <s v="BOQ-PKG-01-00711"/>
    <x v="7"/>
    <s v="INV-PKG-01-002-04691"/>
    <n v="294.3"/>
    <n v="50154.99"/>
    <n v="2507.75"/>
    <x v="0"/>
    <n v="47647.24"/>
    <x v="3"/>
  </r>
  <r>
    <s v="EXP-004782"/>
    <s v="2024-10-23"/>
    <s v="BOQ-PKG-02-00802"/>
    <x v="9"/>
    <s v="INV-PKG-02-023-04782"/>
    <n v="35.83"/>
    <n v="74845.61"/>
    <n v="3742.28"/>
    <x v="0"/>
    <n v="71103.33"/>
    <x v="3"/>
  </r>
  <r>
    <s v="EXP-005992"/>
    <s v="2024-10-23"/>
    <s v="BOQ-PKG-02-00022"/>
    <x v="9"/>
    <s v="INV-PKG-02-008-05992"/>
    <n v="177"/>
    <n v="193268.32"/>
    <n v="9663.42"/>
    <x v="1"/>
    <n v="183604.9"/>
    <x v="3"/>
  </r>
  <r>
    <s v="EXP-006890"/>
    <s v="2024-10-23"/>
    <s v="BOQ-PKG-10-00920"/>
    <x v="0"/>
    <s v="INV-PKG-10-031-06890"/>
    <n v="423.43"/>
    <n v="207890.02"/>
    <n v="10394.5"/>
    <x v="0"/>
    <n v="197495.52"/>
    <x v="3"/>
  </r>
  <r>
    <s v="EXP-000868"/>
    <s v="2024-10-24"/>
    <s v="BOQ-PKG-08-00868"/>
    <x v="8"/>
    <s v="INV-PKG-08-029-00868"/>
    <n v="390.79"/>
    <n v="167941.83"/>
    <n v="8397.09"/>
    <x v="0"/>
    <n v="159544.74"/>
    <x v="3"/>
  </r>
  <r>
    <s v="EXP-002258"/>
    <s v="2024-10-24"/>
    <s v="BOQ-PKG-08-00268"/>
    <x v="8"/>
    <s v="INV-PKG-08-019-02258"/>
    <n v="86.26"/>
    <n v="136163.07999999999"/>
    <n v="6808.15"/>
    <x v="0"/>
    <n v="129354.93"/>
    <x v="3"/>
  </r>
  <r>
    <s v="EXP-002345"/>
    <s v="2024-10-24"/>
    <s v="BOQ-PKG-05-00355"/>
    <x v="5"/>
    <s v="INV-PKG-05-001-02345"/>
    <n v="58.06"/>
    <n v="96612.33"/>
    <n v="4830.62"/>
    <x v="0"/>
    <n v="91781.71"/>
    <x v="3"/>
  </r>
  <r>
    <s v="EXP-003974"/>
    <s v="2024-10-24"/>
    <s v="BOQ-PKG-04-01984"/>
    <x v="1"/>
    <s v="INV-PKG-04-020-03974"/>
    <n v="140.77000000000001"/>
    <n v="179992.31"/>
    <n v="8999.6200000000008"/>
    <x v="0"/>
    <n v="170992.69"/>
    <x v="3"/>
  </r>
  <r>
    <s v="EXP-004159"/>
    <s v="2024-10-24"/>
    <s v="BOQ-PKG-09-00179"/>
    <x v="2"/>
    <s v="INV-PKG-09-030-04159"/>
    <n v="8.1999999999999993"/>
    <n v="116925.13"/>
    <n v="5846.26"/>
    <x v="0"/>
    <n v="111078.87"/>
    <x v="3"/>
  </r>
  <r>
    <s v="EXP-004796"/>
    <s v="2024-10-24"/>
    <s v="BOQ-PKG-06-00816"/>
    <x v="4"/>
    <s v="INV-PKG-06-002-04796"/>
    <n v="263.27999999999997"/>
    <n v="74196.62"/>
    <n v="3709.83"/>
    <x v="0"/>
    <n v="70486.789999999994"/>
    <x v="3"/>
  </r>
  <r>
    <s v="EXP-005549"/>
    <s v="2024-10-24"/>
    <s v="BOQ-PKG-09-01569"/>
    <x v="2"/>
    <s v="INV-PKG-09-020-05549"/>
    <n v="370.71"/>
    <n v="50006.85"/>
    <n v="2500.34"/>
    <x v="0"/>
    <n v="47506.51"/>
    <x v="3"/>
  </r>
  <r>
    <s v="EXP-005668"/>
    <s v="2024-10-24"/>
    <s v="BOQ-PKG-08-01688"/>
    <x v="8"/>
    <s v="INV-PKG-08-034-05668"/>
    <n v="64.599999999999994"/>
    <n v="108663.66"/>
    <n v="5433.18"/>
    <x v="0"/>
    <n v="103230.48"/>
    <x v="3"/>
  </r>
  <r>
    <s v="EXP-000249"/>
    <s v="2024-10-25"/>
    <s v="BOQ-PKG-09-00249"/>
    <x v="2"/>
    <s v="INV-PKG-09-005-00249"/>
    <n v="216.07"/>
    <n v="54679.88"/>
    <n v="2733.99"/>
    <x v="0"/>
    <n v="51945.89"/>
    <x v="3"/>
  </r>
  <r>
    <s v="EXP-000365"/>
    <s v="2024-10-25"/>
    <s v="BOQ-PKG-05-00365"/>
    <x v="5"/>
    <s v="INV-PKG-05-016-00365"/>
    <n v="49.57"/>
    <n v="76518.55"/>
    <n v="3825.93"/>
    <x v="0"/>
    <n v="72692.62"/>
    <x v="3"/>
  </r>
  <r>
    <s v="EXP-003978"/>
    <s v="2024-10-25"/>
    <s v="BOQ-PKG-08-01988"/>
    <x v="8"/>
    <s v="INV-PKG-08-024-03978"/>
    <n v="65.069999999999993"/>
    <n v="99540.5"/>
    <n v="4977.03"/>
    <x v="0"/>
    <n v="94563.47"/>
    <x v="3"/>
  </r>
  <r>
    <s v="EXP-004643"/>
    <s v="2024-10-25"/>
    <s v="BOQ-PKG-03-00663"/>
    <x v="6"/>
    <s v="INV-PKG-03-024-04643"/>
    <n v="177.38"/>
    <n v="196079.18"/>
    <n v="9803.9599999999991"/>
    <x v="0"/>
    <n v="186275.22"/>
    <x v="3"/>
  </r>
  <r>
    <s v="EXP-005567"/>
    <s v="2024-10-25"/>
    <s v="BOQ-PKG-07-01587"/>
    <x v="3"/>
    <s v="INV-PKG-07-003-05567"/>
    <n v="340.24"/>
    <n v="41956.160000000003"/>
    <n v="2097.81"/>
    <x v="2"/>
    <n v="39858.35"/>
    <x v="3"/>
  </r>
  <r>
    <s v="EXP-005984"/>
    <s v="2024-10-25"/>
    <s v="BOQ-PKG-04-00014"/>
    <x v="1"/>
    <s v="INV-PKG-04-035-05984"/>
    <n v="371.26"/>
    <n v="165111.9"/>
    <n v="8255.59"/>
    <x v="0"/>
    <n v="156856.31"/>
    <x v="3"/>
  </r>
  <r>
    <s v="EXP-006708"/>
    <s v="2024-10-25"/>
    <s v="BOQ-PKG-08-00738"/>
    <x v="8"/>
    <s v="INV-PKG-08-024-06708"/>
    <n v="62.69"/>
    <n v="141243.66"/>
    <n v="7062.18"/>
    <x v="0"/>
    <n v="134181.48000000001"/>
    <x v="3"/>
  </r>
  <r>
    <s v="EXP-000236"/>
    <s v="2024-10-26"/>
    <s v="BOQ-PKG-06-00236"/>
    <x v="4"/>
    <s v="INV-PKG-06-027-00236"/>
    <n v="86.9"/>
    <n v="164842.01999999999"/>
    <n v="8242.1"/>
    <x v="0"/>
    <n v="156599.92000000001"/>
    <x v="3"/>
  </r>
  <r>
    <s v="EXP-001460"/>
    <s v="2024-10-26"/>
    <s v="BOQ-PKG-10-01460"/>
    <x v="0"/>
    <s v="INV-PKG-10-026-01460"/>
    <n v="130.34"/>
    <n v="140149.54"/>
    <n v="7007.48"/>
    <x v="2"/>
    <n v="133142.06"/>
    <x v="3"/>
  </r>
  <r>
    <s v="EXP-003408"/>
    <s v="2024-10-26"/>
    <s v="BOQ-PKG-08-01418"/>
    <x v="8"/>
    <s v="INV-PKG-08-014-03408"/>
    <n v="283.89"/>
    <n v="147397.46"/>
    <n v="7369.87"/>
    <x v="1"/>
    <n v="140027.59"/>
    <x v="3"/>
  </r>
  <r>
    <s v="EXP-003494"/>
    <s v="2024-10-26"/>
    <s v="BOQ-PKG-04-01504"/>
    <x v="1"/>
    <s v="INV-PKG-04-030-03494"/>
    <n v="407.58"/>
    <n v="42015.26"/>
    <n v="2100.7600000000002"/>
    <x v="0"/>
    <n v="39914.5"/>
    <x v="3"/>
  </r>
  <r>
    <s v="EXP-005234"/>
    <s v="2024-10-26"/>
    <s v="BOQ-PKG-04-01254"/>
    <x v="1"/>
    <s v="INV-PKG-04-020-05234"/>
    <n v="340.45"/>
    <n v="37803.54"/>
    <n v="1890.18"/>
    <x v="0"/>
    <n v="35913.360000000001"/>
    <x v="3"/>
  </r>
  <r>
    <s v="EXP-006192"/>
    <s v="2024-10-26"/>
    <s v="BOQ-PKG-02-00222"/>
    <x v="9"/>
    <s v="INV-PKG-02-033-06192"/>
    <n v="435.83"/>
    <n v="182431.67"/>
    <n v="9121.58"/>
    <x v="0"/>
    <n v="173310.09"/>
    <x v="3"/>
  </r>
  <r>
    <s v="EXP-006340"/>
    <s v="2024-10-26"/>
    <s v="BOQ-PKG-10-00370"/>
    <x v="0"/>
    <s v="INV-PKG-10-006-06340"/>
    <n v="159.97"/>
    <n v="56701.25"/>
    <n v="2835.06"/>
    <x v="0"/>
    <n v="53866.19"/>
    <x v="3"/>
  </r>
  <r>
    <s v="EXP-006588"/>
    <s v="2024-10-26"/>
    <s v="BOQ-PKG-08-00618"/>
    <x v="8"/>
    <s v="INV-PKG-08-009-06588"/>
    <n v="126.21"/>
    <n v="93375.96"/>
    <n v="4668.8"/>
    <x v="3"/>
    <n v="88707.16"/>
    <x v="3"/>
  </r>
  <r>
    <s v="EXP-006631"/>
    <s v="2024-10-26"/>
    <s v="BOQ-PKG-01-00661"/>
    <x v="7"/>
    <s v="INV-PKG-01-017-06631"/>
    <n v="240.7"/>
    <n v="138169.9"/>
    <n v="6908.5"/>
    <x v="0"/>
    <n v="131261.4"/>
    <x v="3"/>
  </r>
  <r>
    <s v="EXP-000348"/>
    <s v="2024-10-27"/>
    <s v="BOQ-PKG-08-00348"/>
    <x v="8"/>
    <s v="INV-PKG-08-034-00348"/>
    <n v="88.79"/>
    <n v="78077.67"/>
    <n v="3903.88"/>
    <x v="0"/>
    <n v="74173.789999999994"/>
    <x v="3"/>
  </r>
  <r>
    <s v="EXP-000970"/>
    <s v="2024-10-27"/>
    <s v="BOQ-PKG-10-00970"/>
    <x v="0"/>
    <s v="INV-PKG-10-026-00970"/>
    <n v="294.38"/>
    <n v="84641.17"/>
    <n v="4232.0600000000004"/>
    <x v="0"/>
    <n v="80409.11"/>
    <x v="3"/>
  </r>
  <r>
    <s v="EXP-002337"/>
    <s v="2024-10-27"/>
    <s v="BOQ-PKG-07-00347"/>
    <x v="3"/>
    <s v="INV-PKG-07-028-02337"/>
    <n v="53.78"/>
    <n v="114310.26"/>
    <n v="5715.51"/>
    <x v="0"/>
    <n v="108594.75"/>
    <x v="3"/>
  </r>
  <r>
    <s v="EXP-002505"/>
    <s v="2024-10-27"/>
    <s v="BOQ-PKG-05-00515"/>
    <x v="5"/>
    <s v="INV-PKG-05-021-02505"/>
    <n v="322.70999999999998"/>
    <n v="137425.99"/>
    <n v="6871.3"/>
    <x v="0"/>
    <n v="130554.69"/>
    <x v="3"/>
  </r>
  <r>
    <s v="EXP-002702"/>
    <s v="2024-10-27"/>
    <s v="BOQ-PKG-02-00712"/>
    <x v="9"/>
    <s v="INV-PKG-02-008-02702"/>
    <n v="207.06"/>
    <n v="125529.22"/>
    <n v="6276.46"/>
    <x v="1"/>
    <n v="119252.76"/>
    <x v="3"/>
  </r>
  <r>
    <s v="EXP-004423"/>
    <s v="2024-10-27"/>
    <s v="BOQ-PKG-03-00443"/>
    <x v="6"/>
    <s v="INV-PKG-03-014-04423"/>
    <n v="352.11"/>
    <n v="126403.06"/>
    <n v="6320.15"/>
    <x v="0"/>
    <n v="120082.91"/>
    <x v="3"/>
  </r>
  <r>
    <s v="EXP-006591"/>
    <s v="2024-10-27"/>
    <s v="BOQ-PKG-01-00621"/>
    <x v="7"/>
    <s v="INV-PKG-01-012-06591"/>
    <n v="400.47"/>
    <n v="166121.51999999999"/>
    <n v="8306.08"/>
    <x v="1"/>
    <n v="157815.44"/>
    <x v="3"/>
  </r>
  <r>
    <s v="EXP-000211"/>
    <s v="2024-10-28"/>
    <s v="BOQ-PKG-01-00211"/>
    <x v="7"/>
    <s v="INV-PKG-01-002-00211"/>
    <n v="241.95"/>
    <n v="130339.99"/>
    <n v="6517"/>
    <x v="0"/>
    <n v="123822.99"/>
    <x v="3"/>
  </r>
  <r>
    <s v="EXP-002144"/>
    <s v="2024-10-28"/>
    <s v="BOQ-PKG-04-00154"/>
    <x v="1"/>
    <s v="INV-PKG-04-010-02144"/>
    <n v="63.64"/>
    <n v="93226.74"/>
    <n v="4661.34"/>
    <x v="0"/>
    <n v="88565.4"/>
    <x v="3"/>
  </r>
  <r>
    <s v="EXP-002735"/>
    <s v="2024-10-28"/>
    <s v="BOQ-PKG-05-00745"/>
    <x v="5"/>
    <s v="INV-PKG-05-006-02735"/>
    <n v="111.24"/>
    <n v="133381.49"/>
    <n v="6669.07"/>
    <x v="0"/>
    <n v="126712.42"/>
    <x v="3"/>
  </r>
  <r>
    <s v="EXP-003370"/>
    <s v="2024-10-28"/>
    <s v="BOQ-PKG-10-01380"/>
    <x v="0"/>
    <s v="INV-PKG-10-011-03370"/>
    <n v="435.18"/>
    <n v="77095.61"/>
    <n v="3854.78"/>
    <x v="3"/>
    <n v="73240.83"/>
    <x v="3"/>
  </r>
  <r>
    <s v="EXP-003449"/>
    <s v="2024-10-28"/>
    <s v="BOQ-PKG-09-01459"/>
    <x v="2"/>
    <s v="INV-PKG-09-020-03449"/>
    <n v="339.1"/>
    <n v="185403.21"/>
    <n v="9270.16"/>
    <x v="0"/>
    <n v="176133.05"/>
    <x v="3"/>
  </r>
  <r>
    <s v="EXP-006947"/>
    <s v="2024-10-28"/>
    <s v="BOQ-PKG-07-00977"/>
    <x v="3"/>
    <s v="INV-PKG-07-018-06947"/>
    <n v="77.12"/>
    <n v="195590.18"/>
    <n v="9779.51"/>
    <x v="0"/>
    <n v="185810.67"/>
    <x v="3"/>
  </r>
  <r>
    <s v="EXP-000578"/>
    <s v="2024-10-29"/>
    <s v="BOQ-PKG-08-00578"/>
    <x v="8"/>
    <s v="INV-PKG-08-019-00578"/>
    <n v="179.81"/>
    <n v="57832.14"/>
    <n v="2891.61"/>
    <x v="1"/>
    <n v="54940.53"/>
    <x v="3"/>
  </r>
  <r>
    <s v="EXP-000602"/>
    <s v="2024-10-29"/>
    <s v="BOQ-PKG-02-00602"/>
    <x v="9"/>
    <s v="INV-PKG-02-008-00602"/>
    <n v="196.1"/>
    <n v="108823.08"/>
    <n v="5441.15"/>
    <x v="0"/>
    <n v="103381.93"/>
    <x v="3"/>
  </r>
  <r>
    <s v="EXP-000775"/>
    <s v="2024-10-29"/>
    <s v="BOQ-PKG-05-00775"/>
    <x v="5"/>
    <s v="INV-PKG-05-006-00775"/>
    <n v="315.61"/>
    <n v="168745.34"/>
    <n v="8437.27"/>
    <x v="0"/>
    <n v="160308.07"/>
    <x v="3"/>
  </r>
  <r>
    <s v="EXP-001380"/>
    <s v="2024-10-29"/>
    <s v="BOQ-PKG-10-01380"/>
    <x v="0"/>
    <s v="INV-PKG-10-016-01380"/>
    <n v="205.13"/>
    <n v="121536.02"/>
    <n v="6076.8"/>
    <x v="1"/>
    <n v="115459.22"/>
    <x v="3"/>
  </r>
  <r>
    <s v="EXP-003619"/>
    <s v="2024-10-29"/>
    <s v="BOQ-PKG-09-01629"/>
    <x v="2"/>
    <s v="INV-PKG-09-015-03619"/>
    <n v="387.86"/>
    <n v="58634.69"/>
    <n v="2931.73"/>
    <x v="1"/>
    <n v="55702.96"/>
    <x v="3"/>
  </r>
  <r>
    <s v="EXP-004029"/>
    <s v="2024-10-29"/>
    <s v="BOQ-PKG-09-00049"/>
    <x v="2"/>
    <s v="INV-PKG-09-005-04029"/>
    <n v="289.16000000000003"/>
    <n v="141670.84"/>
    <n v="7083.54"/>
    <x v="0"/>
    <n v="134587.29999999999"/>
    <x v="3"/>
  </r>
  <r>
    <s v="EXP-005525"/>
    <s v="2024-10-29"/>
    <s v="BOQ-PKG-05-01545"/>
    <x v="5"/>
    <s v="INV-PKG-05-031-05525"/>
    <n v="46.53"/>
    <n v="83764.92"/>
    <n v="4188.25"/>
    <x v="1"/>
    <n v="79576.67"/>
    <x v="3"/>
  </r>
  <r>
    <s v="EXP-000245"/>
    <s v="2024-10-30"/>
    <s v="BOQ-PKG-05-00245"/>
    <x v="5"/>
    <s v="INV-PKG-05-001-00245"/>
    <n v="442.41"/>
    <n v="146406.51999999999"/>
    <n v="7320.33"/>
    <x v="3"/>
    <n v="139086.19"/>
    <x v="3"/>
  </r>
  <r>
    <s v="EXP-001811"/>
    <s v="2024-10-30"/>
    <s v="BOQ-PKG-01-01811"/>
    <x v="7"/>
    <s v="INV-PKG-01-027-01811"/>
    <n v="165.23"/>
    <n v="99237.9"/>
    <n v="4961.8999999999996"/>
    <x v="0"/>
    <n v="94276"/>
    <x v="3"/>
  </r>
  <r>
    <s v="EXP-004714"/>
    <s v="2024-10-30"/>
    <s v="BOQ-PKG-04-00734"/>
    <x v="1"/>
    <s v="INV-PKG-04-025-04714"/>
    <n v="158.97999999999999"/>
    <n v="128844.57"/>
    <n v="6442.23"/>
    <x v="0"/>
    <n v="122402.34"/>
    <x v="3"/>
  </r>
  <r>
    <s v="EXP-005693"/>
    <s v="2024-10-30"/>
    <s v="BOQ-PKG-03-01713"/>
    <x v="6"/>
    <s v="INV-PKG-03-024-05693"/>
    <n v="21.05"/>
    <n v="100980.92"/>
    <n v="5049.05"/>
    <x v="1"/>
    <n v="95931.87"/>
    <x v="3"/>
  </r>
  <r>
    <s v="EXP-006654"/>
    <s v="2024-10-30"/>
    <s v="BOQ-PKG-04-00684"/>
    <x v="1"/>
    <s v="INV-PKG-04-005-06654"/>
    <n v="291.33"/>
    <n v="139174.59"/>
    <n v="6958.73"/>
    <x v="2"/>
    <n v="132215.85999999999"/>
    <x v="3"/>
  </r>
  <r>
    <s v="EXP-001488"/>
    <s v="2024-10-31"/>
    <s v="BOQ-PKG-08-01488"/>
    <x v="8"/>
    <s v="INV-PKG-08-019-01488"/>
    <n v="416.87"/>
    <n v="95986.8"/>
    <n v="4799.34"/>
    <x v="0"/>
    <n v="91187.46"/>
    <x v="3"/>
  </r>
  <r>
    <s v="EXP-001560"/>
    <s v="2024-10-31"/>
    <s v="BOQ-PKG-10-01560"/>
    <x v="0"/>
    <s v="INV-PKG-10-021-01560"/>
    <n v="61.7"/>
    <n v="129328.11"/>
    <n v="6466.41"/>
    <x v="0"/>
    <n v="122861.7"/>
    <x v="3"/>
  </r>
  <r>
    <s v="EXP-001867"/>
    <s v="2024-10-31"/>
    <s v="BOQ-PKG-07-01867"/>
    <x v="3"/>
    <s v="INV-PKG-07-013-01867"/>
    <n v="209.52"/>
    <n v="59397.84"/>
    <n v="2969.89"/>
    <x v="0"/>
    <n v="56427.95"/>
    <x v="3"/>
  </r>
  <r>
    <s v="EXP-002983"/>
    <s v="2024-10-31"/>
    <s v="BOQ-PKG-03-00993"/>
    <x v="6"/>
    <s v="INV-PKG-03-009-02983"/>
    <n v="211.18"/>
    <n v="117304.91"/>
    <n v="5865.25"/>
    <x v="0"/>
    <n v="111439.66"/>
    <x v="3"/>
  </r>
  <r>
    <s v="EXP-004413"/>
    <s v="2024-10-31"/>
    <s v="BOQ-PKG-03-00433"/>
    <x v="6"/>
    <s v="INV-PKG-03-004-04413"/>
    <n v="65.180000000000007"/>
    <n v="71782.92"/>
    <n v="3589.15"/>
    <x v="0"/>
    <n v="68193.77"/>
    <x v="3"/>
  </r>
  <r>
    <s v="EXP-006326"/>
    <s v="2024-10-31"/>
    <s v="BOQ-PKG-06-00356"/>
    <x v="4"/>
    <s v="INV-PKG-06-027-06326"/>
    <n v="81.72"/>
    <n v="73481.06"/>
    <n v="3674.05"/>
    <x v="2"/>
    <n v="69807.009999999995"/>
    <x v="3"/>
  </r>
  <r>
    <s v="EXP-006524"/>
    <s v="2024-10-31"/>
    <s v="BOQ-PKG-04-00554"/>
    <x v="1"/>
    <s v="INV-PKG-04-015-06524"/>
    <n v="295.70999999999998"/>
    <n v="50860.959999999999"/>
    <n v="2543.0500000000002"/>
    <x v="0"/>
    <n v="48317.91"/>
    <x v="3"/>
  </r>
  <r>
    <s v="EXP-006858"/>
    <s v="2024-10-31"/>
    <s v="BOQ-PKG-08-00888"/>
    <x v="8"/>
    <s v="INV-PKG-08-034-06858"/>
    <n v="305.2"/>
    <n v="194491.73"/>
    <n v="9724.59"/>
    <x v="0"/>
    <n v="184767.14"/>
    <x v="3"/>
  </r>
  <r>
    <s v="EXP-002794"/>
    <s v="2024-11-01"/>
    <s v="BOQ-PKG-04-00804"/>
    <x v="1"/>
    <s v="INV-PKG-04-030-02794"/>
    <n v="186.12"/>
    <n v="130355.99"/>
    <n v="6517.8"/>
    <x v="0"/>
    <n v="123838.19"/>
    <x v="3"/>
  </r>
  <r>
    <s v="EXP-002870"/>
    <s v="2024-11-01"/>
    <s v="BOQ-PKG-10-00880"/>
    <x v="0"/>
    <s v="INV-PKG-10-001-02870"/>
    <n v="271.12"/>
    <n v="54281.22"/>
    <n v="2714.06"/>
    <x v="0"/>
    <n v="51567.16"/>
    <x v="3"/>
  </r>
  <r>
    <s v="EXP-000049"/>
    <s v="2024-11-02"/>
    <s v="BOQ-PKG-09-00049"/>
    <x v="2"/>
    <s v="INV-PKG-09-015-00049"/>
    <n v="278.07"/>
    <n v="196244.37"/>
    <n v="9812.2199999999993"/>
    <x v="0"/>
    <n v="186432.15"/>
    <x v="3"/>
  </r>
  <r>
    <s v="EXP-001505"/>
    <s v="2024-11-02"/>
    <s v="BOQ-PKG-05-01505"/>
    <x v="5"/>
    <s v="INV-PKG-05-001-01505"/>
    <n v="398.6"/>
    <n v="148327.19"/>
    <n v="7416.36"/>
    <x v="0"/>
    <n v="140910.82999999999"/>
    <x v="3"/>
  </r>
  <r>
    <s v="EXP-002115"/>
    <s v="2024-11-02"/>
    <s v="BOQ-PKG-05-00125"/>
    <x v="5"/>
    <s v="INV-PKG-05-016-02115"/>
    <n v="61.26"/>
    <n v="170550.56"/>
    <n v="8527.5300000000007"/>
    <x v="0"/>
    <n v="162023.03"/>
    <x v="3"/>
  </r>
  <r>
    <s v="EXP-003632"/>
    <s v="2024-11-02"/>
    <s v="BOQ-PKG-02-01642"/>
    <x v="9"/>
    <s v="INV-PKG-02-028-03632"/>
    <n v="98.48"/>
    <n v="56840.43"/>
    <n v="2842.02"/>
    <x v="1"/>
    <n v="53998.41"/>
    <x v="3"/>
  </r>
  <r>
    <s v="EXP-003639"/>
    <s v="2024-11-02"/>
    <s v="BOQ-PKG-09-01649"/>
    <x v="2"/>
    <s v="INV-PKG-09-035-03639"/>
    <n v="222.73"/>
    <n v="63573.760000000002"/>
    <n v="3178.69"/>
    <x v="2"/>
    <n v="60395.07"/>
    <x v="3"/>
  </r>
  <r>
    <s v="EXP-003965"/>
    <s v="2024-11-02"/>
    <s v="BOQ-PKG-05-01975"/>
    <x v="5"/>
    <s v="INV-PKG-05-011-03965"/>
    <n v="176.86"/>
    <n v="81633.240000000005"/>
    <n v="4081.66"/>
    <x v="0"/>
    <n v="77551.58"/>
    <x v="3"/>
  </r>
  <r>
    <s v="EXP-003992"/>
    <s v="2024-11-02"/>
    <s v="BOQ-PKG-02-00012"/>
    <x v="9"/>
    <s v="INV-PKG-02-003-03992"/>
    <n v="260.12"/>
    <n v="98695.33"/>
    <n v="4934.7700000000004"/>
    <x v="0"/>
    <n v="93760.56"/>
    <x v="3"/>
  </r>
  <r>
    <s v="EXP-004229"/>
    <s v="2024-11-02"/>
    <s v="BOQ-PKG-09-00249"/>
    <x v="2"/>
    <s v="INV-PKG-09-030-04229"/>
    <n v="374.72"/>
    <n v="204292.51"/>
    <n v="10214.629999999999"/>
    <x v="0"/>
    <n v="194077.88"/>
    <x v="3"/>
  </r>
  <r>
    <s v="EXP-004352"/>
    <s v="2024-11-02"/>
    <s v="BOQ-PKG-02-00372"/>
    <x v="9"/>
    <s v="INV-PKG-02-013-04352"/>
    <n v="295.25"/>
    <n v="52487.29"/>
    <n v="2624.36"/>
    <x v="2"/>
    <n v="49862.93"/>
    <x v="3"/>
  </r>
  <r>
    <s v="EXP-004835"/>
    <s v="2024-11-02"/>
    <s v="BOQ-PKG-05-00855"/>
    <x v="5"/>
    <s v="INV-PKG-05-006-04835"/>
    <n v="205.24"/>
    <n v="78391.960000000006"/>
    <n v="3919.6"/>
    <x v="0"/>
    <n v="74472.36"/>
    <x v="3"/>
  </r>
  <r>
    <s v="EXP-005472"/>
    <s v="2024-11-02"/>
    <s v="BOQ-PKG-02-01492"/>
    <x v="9"/>
    <s v="INV-PKG-02-013-05472"/>
    <n v="104.08"/>
    <n v="115497.37"/>
    <n v="5774.87"/>
    <x v="0"/>
    <n v="109722.5"/>
    <x v="3"/>
  </r>
  <r>
    <s v="EXP-005608"/>
    <s v="2024-11-02"/>
    <s v="BOQ-PKG-08-01628"/>
    <x v="8"/>
    <s v="INV-PKG-08-009-05608"/>
    <n v="384.96"/>
    <n v="112718.24"/>
    <n v="5635.91"/>
    <x v="0"/>
    <n v="107082.33"/>
    <x v="3"/>
  </r>
  <r>
    <s v="EXP-000344"/>
    <s v="2024-11-03"/>
    <s v="BOQ-PKG-04-00344"/>
    <x v="1"/>
    <s v="INV-PKG-04-030-00344"/>
    <n v="204.35"/>
    <n v="103422.46"/>
    <n v="5171.12"/>
    <x v="0"/>
    <n v="98251.34"/>
    <x v="3"/>
  </r>
  <r>
    <s v="EXP-000890"/>
    <s v="2024-11-03"/>
    <s v="BOQ-PKG-10-00890"/>
    <x v="0"/>
    <s v="INV-PKG-10-016-00890"/>
    <n v="57.01"/>
    <n v="204891.62"/>
    <n v="10244.58"/>
    <x v="0"/>
    <n v="194647.04000000001"/>
    <x v="3"/>
  </r>
  <r>
    <s v="EXP-001882"/>
    <s v="2024-11-03"/>
    <s v="BOQ-PKG-02-01882"/>
    <x v="9"/>
    <s v="INV-PKG-02-028-01882"/>
    <n v="275.27"/>
    <n v="59091.79"/>
    <n v="2954.59"/>
    <x v="0"/>
    <n v="56137.2"/>
    <x v="3"/>
  </r>
  <r>
    <s v="EXP-002032"/>
    <s v="2024-11-03"/>
    <s v="BOQ-PKG-02-00042"/>
    <x v="9"/>
    <s v="INV-PKG-02-003-02032"/>
    <n v="145.30000000000001"/>
    <n v="35759.1"/>
    <n v="1787.96"/>
    <x v="0"/>
    <n v="33971.14"/>
    <x v="3"/>
  </r>
  <r>
    <s v="EXP-002328"/>
    <s v="2024-11-03"/>
    <s v="BOQ-PKG-08-00338"/>
    <x v="8"/>
    <s v="INV-PKG-08-019-02328"/>
    <n v="248.11"/>
    <n v="161203.71"/>
    <n v="8060.19"/>
    <x v="0"/>
    <n v="153143.51999999999"/>
    <x v="3"/>
  </r>
  <r>
    <s v="EXP-003411"/>
    <s v="2024-11-03"/>
    <s v="BOQ-PKG-01-01421"/>
    <x v="7"/>
    <s v="INV-PKG-01-017-03411"/>
    <n v="380.62"/>
    <n v="62073.71"/>
    <n v="3103.69"/>
    <x v="0"/>
    <n v="58970.02"/>
    <x v="3"/>
  </r>
  <r>
    <s v="EXP-004306"/>
    <s v="2024-11-03"/>
    <s v="BOQ-PKG-06-00326"/>
    <x v="4"/>
    <s v="INV-PKG-06-002-04306"/>
    <n v="336.44"/>
    <n v="31691.919999999998"/>
    <n v="1584.6"/>
    <x v="2"/>
    <n v="30107.32"/>
    <x v="3"/>
  </r>
  <r>
    <s v="EXP-004880"/>
    <s v="2024-11-03"/>
    <s v="BOQ-PKG-10-00900"/>
    <x v="0"/>
    <s v="INV-PKG-10-016-04880"/>
    <n v="440.54"/>
    <n v="199246.16"/>
    <n v="9962.31"/>
    <x v="3"/>
    <n v="189283.85"/>
    <x v="3"/>
  </r>
  <r>
    <s v="EXP-004938"/>
    <s v="2024-11-03"/>
    <s v="BOQ-PKG-08-00958"/>
    <x v="8"/>
    <s v="INV-PKG-08-004-04938"/>
    <n v="185.42"/>
    <n v="200012.83"/>
    <n v="10000.64"/>
    <x v="0"/>
    <n v="190012.19"/>
    <x v="3"/>
  </r>
  <r>
    <s v="EXP-000235"/>
    <s v="2024-11-04"/>
    <s v="BOQ-PKG-05-00235"/>
    <x v="5"/>
    <s v="INV-PKG-05-026-00235"/>
    <n v="94.8"/>
    <n v="197576.15"/>
    <n v="9878.81"/>
    <x v="0"/>
    <n v="187697.34"/>
    <x v="3"/>
  </r>
  <r>
    <s v="EXP-001059"/>
    <s v="2024-11-04"/>
    <s v="BOQ-PKG-09-01059"/>
    <x v="2"/>
    <s v="INV-PKG-09-010-01059"/>
    <n v="237.24"/>
    <n v="146482.35999999999"/>
    <n v="7324.12"/>
    <x v="0"/>
    <n v="139158.24"/>
    <x v="3"/>
  </r>
  <r>
    <s v="EXP-001436"/>
    <s v="2024-11-04"/>
    <s v="BOQ-PKG-06-01436"/>
    <x v="4"/>
    <s v="INV-PKG-06-002-01436"/>
    <n v="424.66"/>
    <n v="58209.98"/>
    <n v="2910.5"/>
    <x v="0"/>
    <n v="55299.48"/>
    <x v="3"/>
  </r>
  <r>
    <s v="EXP-001794"/>
    <s v="2024-11-04"/>
    <s v="BOQ-PKG-04-01794"/>
    <x v="1"/>
    <s v="INV-PKG-04-010-01794"/>
    <n v="239.92"/>
    <n v="66188.52"/>
    <n v="3309.43"/>
    <x v="0"/>
    <n v="62879.09"/>
    <x v="3"/>
  </r>
  <r>
    <s v="EXP-001977"/>
    <s v="2024-11-04"/>
    <s v="BOQ-PKG-07-01977"/>
    <x v="3"/>
    <s v="INV-PKG-07-018-01977"/>
    <n v="137.22"/>
    <n v="83477.149999999994"/>
    <n v="4173.8599999999997"/>
    <x v="2"/>
    <n v="79303.289999999994"/>
    <x v="3"/>
  </r>
  <r>
    <s v="EXP-003231"/>
    <s v="2024-11-04"/>
    <s v="BOQ-PKG-01-01241"/>
    <x v="7"/>
    <s v="INV-PKG-01-012-03231"/>
    <n v="27.18"/>
    <n v="176594.93"/>
    <n v="8829.75"/>
    <x v="0"/>
    <n v="167765.18"/>
    <x v="3"/>
  </r>
  <r>
    <s v="EXP-005225"/>
    <s v="2024-11-04"/>
    <s v="BOQ-PKG-05-01245"/>
    <x v="5"/>
    <s v="INV-PKG-05-011-05225"/>
    <n v="88.33"/>
    <n v="44026.54"/>
    <n v="2201.33"/>
    <x v="2"/>
    <n v="41825.21"/>
    <x v="3"/>
  </r>
  <r>
    <s v="EXP-006425"/>
    <s v="2024-11-04"/>
    <s v="BOQ-PKG-05-00455"/>
    <x v="5"/>
    <s v="INV-PKG-05-021-06425"/>
    <n v="243.28"/>
    <n v="208905.81"/>
    <n v="10445.290000000001"/>
    <x v="0"/>
    <n v="198460.52"/>
    <x v="3"/>
  </r>
  <r>
    <s v="EXP-006842"/>
    <s v="2024-11-04"/>
    <s v="BOQ-PKG-02-00872"/>
    <x v="9"/>
    <s v="INV-PKG-02-018-06842"/>
    <n v="75.8"/>
    <n v="164066.43"/>
    <n v="8203.32"/>
    <x v="0"/>
    <n v="155863.10999999999"/>
    <x v="3"/>
  </r>
  <r>
    <s v="EXP-002758"/>
    <s v="2024-11-05"/>
    <s v="BOQ-PKG-08-00768"/>
    <x v="8"/>
    <s v="INV-PKG-08-029-02758"/>
    <n v="14.02"/>
    <n v="166086.35999999999"/>
    <n v="8304.32"/>
    <x v="2"/>
    <n v="157782.04"/>
    <x v="3"/>
  </r>
  <r>
    <s v="EXP-003443"/>
    <s v="2024-11-05"/>
    <s v="BOQ-PKG-03-01453"/>
    <x v="6"/>
    <s v="INV-PKG-03-014-03443"/>
    <n v="165.4"/>
    <n v="112825.92"/>
    <n v="5641.3"/>
    <x v="2"/>
    <n v="107184.62"/>
    <x v="3"/>
  </r>
  <r>
    <s v="EXP-004259"/>
    <s v="2024-11-05"/>
    <s v="BOQ-PKG-09-00279"/>
    <x v="2"/>
    <s v="INV-PKG-09-025-04259"/>
    <n v="201.19"/>
    <n v="92212.9"/>
    <n v="4610.6400000000003"/>
    <x v="0"/>
    <n v="87602.26"/>
    <x v="3"/>
  </r>
  <r>
    <s v="EXP-004803"/>
    <s v="2024-11-05"/>
    <s v="BOQ-PKG-03-00823"/>
    <x v="6"/>
    <s v="INV-PKG-03-009-04803"/>
    <n v="261.04000000000002"/>
    <n v="62297.919999999998"/>
    <n v="3114.9"/>
    <x v="2"/>
    <n v="59183.02"/>
    <x v="3"/>
  </r>
  <r>
    <s v="EXP-005272"/>
    <s v="2024-11-05"/>
    <s v="BOQ-PKG-02-01292"/>
    <x v="9"/>
    <s v="INV-PKG-02-023-05272"/>
    <n v="40.47"/>
    <n v="155727.85"/>
    <n v="7786.39"/>
    <x v="0"/>
    <n v="147941.46"/>
    <x v="3"/>
  </r>
  <r>
    <s v="EXP-005339"/>
    <s v="2024-11-05"/>
    <s v="BOQ-PKG-09-01359"/>
    <x v="2"/>
    <s v="INV-PKG-09-020-05339"/>
    <n v="261.16000000000003"/>
    <n v="28928.43"/>
    <n v="1446.42"/>
    <x v="0"/>
    <n v="27482.01"/>
    <x v="3"/>
  </r>
  <r>
    <s v="EXP-005411"/>
    <s v="2024-11-05"/>
    <s v="BOQ-PKG-01-01431"/>
    <x v="7"/>
    <s v="INV-PKG-01-022-05411"/>
    <n v="410.74"/>
    <n v="100156.72"/>
    <n v="5007.84"/>
    <x v="0"/>
    <n v="95148.88"/>
    <x v="3"/>
  </r>
  <r>
    <s v="EXP-005706"/>
    <s v="2024-11-05"/>
    <s v="BOQ-PKG-06-01726"/>
    <x v="4"/>
    <s v="INV-PKG-06-002-05706"/>
    <n v="44.46"/>
    <n v="166110.92000000001"/>
    <n v="8305.5499999999993"/>
    <x v="0"/>
    <n v="157805.37"/>
    <x v="3"/>
  </r>
  <r>
    <s v="EXP-000120"/>
    <s v="2024-11-06"/>
    <s v="BOQ-PKG-10-00120"/>
    <x v="0"/>
    <s v="INV-PKG-10-016-00120"/>
    <n v="187.75"/>
    <n v="65444.32"/>
    <n v="3272.22"/>
    <x v="0"/>
    <n v="62172.1"/>
    <x v="3"/>
  </r>
  <r>
    <s v="EXP-000323"/>
    <s v="2024-11-06"/>
    <s v="BOQ-PKG-03-00323"/>
    <x v="6"/>
    <s v="INV-PKG-03-009-00323"/>
    <n v="238.77"/>
    <n v="37613.449999999997"/>
    <n v="1880.67"/>
    <x v="0"/>
    <n v="35732.78"/>
    <x v="3"/>
  </r>
  <r>
    <s v="EXP-003700"/>
    <s v="2024-11-06"/>
    <s v="BOQ-PKG-10-01710"/>
    <x v="0"/>
    <s v="INV-PKG-10-026-03700"/>
    <n v="106.72"/>
    <n v="105801.27"/>
    <n v="5290.06"/>
    <x v="0"/>
    <n v="100511.21"/>
    <x v="3"/>
  </r>
  <r>
    <s v="EXP-005957"/>
    <s v="2024-11-06"/>
    <s v="BOQ-PKG-07-01977"/>
    <x v="3"/>
    <s v="INV-PKG-07-008-05957"/>
    <n v="109.03"/>
    <n v="104574.2"/>
    <n v="5228.71"/>
    <x v="0"/>
    <n v="99345.49"/>
    <x v="3"/>
  </r>
  <r>
    <s v="EXP-006532"/>
    <s v="2024-11-06"/>
    <s v="BOQ-PKG-02-00562"/>
    <x v="9"/>
    <s v="INV-PKG-02-023-06532"/>
    <n v="399.76"/>
    <n v="105744.4"/>
    <n v="5287.22"/>
    <x v="2"/>
    <n v="100457.18"/>
    <x v="3"/>
  </r>
  <r>
    <s v="EXP-000727"/>
    <s v="2024-11-07"/>
    <s v="BOQ-PKG-07-00727"/>
    <x v="3"/>
    <s v="INV-PKG-07-028-00727"/>
    <n v="84.58"/>
    <n v="190787.58"/>
    <n v="9539.3799999999992"/>
    <x v="0"/>
    <n v="181248.2"/>
    <x v="3"/>
  </r>
  <r>
    <s v="EXP-000949"/>
    <s v="2024-11-07"/>
    <s v="BOQ-PKG-09-00949"/>
    <x v="2"/>
    <s v="INV-PKG-09-005-00949"/>
    <n v="340.38"/>
    <n v="64458.86"/>
    <n v="3222.94"/>
    <x v="1"/>
    <n v="61235.92"/>
    <x v="3"/>
  </r>
  <r>
    <s v="EXP-001681"/>
    <s v="2024-11-07"/>
    <s v="BOQ-PKG-01-01681"/>
    <x v="7"/>
    <s v="INV-PKG-01-002-01681"/>
    <n v="260.5"/>
    <n v="117338.75"/>
    <n v="5866.94"/>
    <x v="0"/>
    <n v="111471.81"/>
    <x v="3"/>
  </r>
  <r>
    <s v="EXP-003505"/>
    <s v="2024-11-07"/>
    <s v="BOQ-PKG-05-01515"/>
    <x v="5"/>
    <s v="INV-PKG-05-006-03505"/>
    <n v="62.92"/>
    <n v="171341.78"/>
    <n v="8567.09"/>
    <x v="2"/>
    <n v="162774.69"/>
    <x v="3"/>
  </r>
  <r>
    <s v="EXP-003840"/>
    <s v="2024-11-07"/>
    <s v="BOQ-PKG-10-01850"/>
    <x v="0"/>
    <s v="INV-PKG-10-026-03840"/>
    <n v="308.31"/>
    <n v="82257.25"/>
    <n v="4112.8599999999997"/>
    <x v="0"/>
    <n v="78144.39"/>
    <x v="3"/>
  </r>
  <r>
    <s v="EXP-004943"/>
    <s v="2024-11-07"/>
    <s v="BOQ-PKG-03-00963"/>
    <x v="6"/>
    <s v="INV-PKG-03-009-04943"/>
    <n v="99.51"/>
    <n v="46974.400000000001"/>
    <n v="2348.7199999999998"/>
    <x v="0"/>
    <n v="44625.68"/>
    <x v="3"/>
  </r>
  <r>
    <s v="EXP-005134"/>
    <s v="2024-11-07"/>
    <s v="BOQ-PKG-04-01154"/>
    <x v="1"/>
    <s v="INV-PKG-04-025-05134"/>
    <n v="31.35"/>
    <n v="72011.27"/>
    <n v="3600.56"/>
    <x v="1"/>
    <n v="68410.710000000006"/>
    <x v="3"/>
  </r>
  <r>
    <s v="EXP-000821"/>
    <s v="2024-11-08"/>
    <s v="BOQ-PKG-01-00821"/>
    <x v="7"/>
    <s v="INV-PKG-01-017-00821"/>
    <n v="68.12"/>
    <n v="61883.7"/>
    <n v="3094.18"/>
    <x v="0"/>
    <n v="58789.52"/>
    <x v="3"/>
  </r>
  <r>
    <s v="EXP-001424"/>
    <s v="2024-11-08"/>
    <s v="BOQ-PKG-04-01424"/>
    <x v="1"/>
    <s v="INV-PKG-04-025-01424"/>
    <n v="316.58"/>
    <n v="181441.66"/>
    <n v="9072.08"/>
    <x v="3"/>
    <n v="172369.58"/>
    <x v="3"/>
  </r>
  <r>
    <s v="EXP-001470"/>
    <s v="2024-11-08"/>
    <s v="BOQ-PKG-10-01470"/>
    <x v="0"/>
    <s v="INV-PKG-10-001-01470"/>
    <n v="201.95"/>
    <n v="46538.83"/>
    <n v="2326.94"/>
    <x v="0"/>
    <n v="44211.89"/>
    <x v="3"/>
  </r>
  <r>
    <s v="EXP-002549"/>
    <s v="2024-11-08"/>
    <s v="BOQ-PKG-09-00559"/>
    <x v="2"/>
    <s v="INV-PKG-09-030-02549"/>
    <n v="171.52"/>
    <n v="142693.31"/>
    <n v="7134.67"/>
    <x v="2"/>
    <n v="135558.64000000001"/>
    <x v="3"/>
  </r>
  <r>
    <s v="EXP-003381"/>
    <s v="2024-11-08"/>
    <s v="BOQ-PKG-01-01391"/>
    <x v="7"/>
    <s v="INV-PKG-01-022-03381"/>
    <n v="284.64"/>
    <n v="166160.84"/>
    <n v="8308.0400000000009"/>
    <x v="1"/>
    <n v="157852.79999999999"/>
    <x v="3"/>
  </r>
  <r>
    <s v="EXP-004142"/>
    <s v="2024-11-08"/>
    <s v="BOQ-PKG-02-00162"/>
    <x v="9"/>
    <s v="INV-PKG-02-013-04142"/>
    <n v="206.29"/>
    <n v="186777.95"/>
    <n v="9338.9"/>
    <x v="2"/>
    <n v="177439.05"/>
    <x v="3"/>
  </r>
  <r>
    <s v="EXP-004766"/>
    <s v="2024-11-08"/>
    <s v="BOQ-PKG-06-00786"/>
    <x v="4"/>
    <s v="INV-PKG-06-007-04766"/>
    <n v="148.13999999999999"/>
    <n v="54643.62"/>
    <n v="2732.18"/>
    <x v="0"/>
    <n v="51911.44"/>
    <x v="3"/>
  </r>
  <r>
    <s v="EXP-004886"/>
    <s v="2024-11-08"/>
    <s v="BOQ-PKG-06-00906"/>
    <x v="4"/>
    <s v="INV-PKG-06-022-04886"/>
    <n v="412.32"/>
    <n v="31110.400000000001"/>
    <n v="1555.52"/>
    <x v="2"/>
    <n v="29554.880000000001"/>
    <x v="3"/>
  </r>
  <r>
    <s v="EXP-006963"/>
    <s v="2024-11-08"/>
    <s v="BOQ-PKG-03-00993"/>
    <x v="6"/>
    <s v="INV-PKG-03-034-06963"/>
    <n v="150.62"/>
    <n v="144231.91"/>
    <n v="7211.6"/>
    <x v="2"/>
    <n v="137020.31"/>
    <x v="3"/>
  </r>
  <r>
    <s v="EXP-000052"/>
    <s v="2024-11-09"/>
    <s v="BOQ-PKG-02-00052"/>
    <x v="9"/>
    <s v="INV-PKG-02-018-00052"/>
    <n v="30.31"/>
    <n v="169702.39999999999"/>
    <n v="8485.1200000000008"/>
    <x v="0"/>
    <n v="161217.28"/>
    <x v="3"/>
  </r>
  <r>
    <s v="EXP-001397"/>
    <s v="2024-11-09"/>
    <s v="BOQ-PKG-07-01397"/>
    <x v="3"/>
    <s v="INV-PKG-07-033-01397"/>
    <n v="238.03"/>
    <n v="113251.6"/>
    <n v="5662.58"/>
    <x v="1"/>
    <n v="107589.02"/>
    <x v="3"/>
  </r>
  <r>
    <s v="EXP-001645"/>
    <s v="2024-11-09"/>
    <s v="BOQ-PKG-05-01645"/>
    <x v="5"/>
    <s v="INV-PKG-05-001-01645"/>
    <n v="357.66"/>
    <n v="49288.51"/>
    <n v="2464.4299999999998"/>
    <x v="0"/>
    <n v="46824.08"/>
    <x v="3"/>
  </r>
  <r>
    <s v="EXP-003528"/>
    <s v="2024-11-09"/>
    <s v="BOQ-PKG-08-01538"/>
    <x v="8"/>
    <s v="INV-PKG-08-029-03528"/>
    <n v="163.07"/>
    <n v="31375.4"/>
    <n v="1568.77"/>
    <x v="0"/>
    <n v="29806.63"/>
    <x v="3"/>
  </r>
  <r>
    <s v="EXP-004071"/>
    <s v="2024-11-09"/>
    <s v="BOQ-PKG-01-00091"/>
    <x v="7"/>
    <s v="INV-PKG-01-012-04071"/>
    <n v="92.16"/>
    <n v="170745.39"/>
    <n v="8537.27"/>
    <x v="0"/>
    <n v="162208.12"/>
    <x v="3"/>
  </r>
  <r>
    <s v="EXP-000183"/>
    <s v="2024-11-10"/>
    <s v="BOQ-PKG-03-00183"/>
    <x v="6"/>
    <s v="INV-PKG-03-009-00183"/>
    <n v="29.8"/>
    <n v="134999.53"/>
    <n v="6749.98"/>
    <x v="0"/>
    <n v="128249.55"/>
    <x v="3"/>
  </r>
  <r>
    <s v="EXP-000844"/>
    <s v="2024-11-10"/>
    <s v="BOQ-PKG-04-00844"/>
    <x v="1"/>
    <s v="INV-PKG-04-005-00844"/>
    <n v="306.39999999999998"/>
    <n v="78477.919999999998"/>
    <n v="3923.9"/>
    <x v="0"/>
    <n v="74554.02"/>
    <x v="3"/>
  </r>
  <r>
    <s v="EXP-003168"/>
    <s v="2024-11-10"/>
    <s v="BOQ-PKG-08-01178"/>
    <x v="8"/>
    <s v="INV-PKG-08-019-03168"/>
    <n v="350.1"/>
    <n v="195456.52"/>
    <n v="9772.83"/>
    <x v="2"/>
    <n v="185683.69"/>
    <x v="3"/>
  </r>
  <r>
    <s v="EXP-005171"/>
    <s v="2024-11-10"/>
    <s v="BOQ-PKG-01-01191"/>
    <x v="7"/>
    <s v="INV-PKG-01-027-05171"/>
    <n v="422.88"/>
    <n v="72423.899999999994"/>
    <n v="3621.2"/>
    <x v="0"/>
    <n v="68802.7"/>
    <x v="3"/>
  </r>
  <r>
    <s v="EXP-005474"/>
    <s v="2024-11-10"/>
    <s v="BOQ-PKG-04-01494"/>
    <x v="1"/>
    <s v="INV-PKG-04-015-05474"/>
    <n v="65.69"/>
    <n v="84493.99"/>
    <n v="4224.7"/>
    <x v="2"/>
    <n v="80269.289999999994"/>
    <x v="3"/>
  </r>
  <r>
    <s v="EXP-006625"/>
    <s v="2024-11-10"/>
    <s v="BOQ-PKG-05-00655"/>
    <x v="5"/>
    <s v="INV-PKG-05-011-06625"/>
    <n v="12.59"/>
    <n v="198184.7"/>
    <n v="9909.24"/>
    <x v="0"/>
    <n v="188275.46"/>
    <x v="3"/>
  </r>
  <r>
    <s v="EXP-006642"/>
    <s v="2024-11-10"/>
    <s v="BOQ-PKG-02-00672"/>
    <x v="9"/>
    <s v="INV-PKG-02-028-06642"/>
    <n v="345.8"/>
    <n v="82574.53"/>
    <n v="4128.7299999999996"/>
    <x v="0"/>
    <n v="78445.8"/>
    <x v="3"/>
  </r>
  <r>
    <s v="EXP-000128"/>
    <s v="2024-11-11"/>
    <s v="BOQ-PKG-08-00128"/>
    <x v="8"/>
    <s v="INV-PKG-08-024-00128"/>
    <n v="364.93"/>
    <n v="184502.58"/>
    <n v="9225.1299999999992"/>
    <x v="2"/>
    <n v="175277.45"/>
    <x v="3"/>
  </r>
  <r>
    <s v="EXP-000876"/>
    <s v="2024-11-11"/>
    <s v="BOQ-PKG-06-00876"/>
    <x v="4"/>
    <s v="INV-PKG-06-002-00876"/>
    <n v="130.46"/>
    <n v="118734.3"/>
    <n v="5936.72"/>
    <x v="0"/>
    <n v="112797.58"/>
    <x v="3"/>
  </r>
  <r>
    <s v="EXP-001860"/>
    <s v="2024-11-11"/>
    <s v="BOQ-PKG-10-01860"/>
    <x v="0"/>
    <s v="INV-PKG-10-006-01860"/>
    <n v="245.08"/>
    <n v="151998.68"/>
    <n v="7599.93"/>
    <x v="2"/>
    <n v="144398.75"/>
    <x v="3"/>
  </r>
  <r>
    <s v="EXP-002604"/>
    <s v="2024-11-11"/>
    <s v="BOQ-PKG-04-00614"/>
    <x v="1"/>
    <s v="INV-PKG-04-015-02604"/>
    <n v="243.55"/>
    <n v="149739.32999999999"/>
    <n v="7486.97"/>
    <x v="0"/>
    <n v="142252.35999999999"/>
    <x v="3"/>
  </r>
  <r>
    <s v="EXP-002610"/>
    <s v="2024-11-11"/>
    <s v="BOQ-PKG-10-00620"/>
    <x v="0"/>
    <s v="INV-PKG-10-021-02610"/>
    <n v="384.92"/>
    <n v="175995.87"/>
    <n v="8799.7900000000009"/>
    <x v="0"/>
    <n v="167196.07999999999"/>
    <x v="3"/>
  </r>
  <r>
    <s v="EXP-005907"/>
    <s v="2024-11-11"/>
    <s v="BOQ-PKG-07-01927"/>
    <x v="3"/>
    <s v="INV-PKG-07-028-05907"/>
    <n v="46.07"/>
    <n v="105609.08"/>
    <n v="5280.45"/>
    <x v="0"/>
    <n v="100328.63"/>
    <x v="3"/>
  </r>
  <r>
    <s v="EXP-000229"/>
    <s v="2024-11-12"/>
    <s v="BOQ-PKG-09-00229"/>
    <x v="2"/>
    <s v="INV-PKG-09-020-00229"/>
    <n v="416.47"/>
    <n v="34396.53"/>
    <n v="1719.83"/>
    <x v="1"/>
    <n v="32676.7"/>
    <x v="3"/>
  </r>
  <r>
    <s v="EXP-001954"/>
    <s v="2024-11-12"/>
    <s v="BOQ-PKG-04-01954"/>
    <x v="1"/>
    <s v="INV-PKG-04-030-01954"/>
    <n v="446.8"/>
    <n v="153322.43"/>
    <n v="7666.12"/>
    <x v="0"/>
    <n v="145656.31"/>
    <x v="3"/>
  </r>
  <r>
    <s v="EXP-003302"/>
    <s v="2024-11-12"/>
    <s v="BOQ-PKG-02-01312"/>
    <x v="9"/>
    <s v="INV-PKG-02-013-03302"/>
    <n v="155.79"/>
    <n v="167938.63"/>
    <n v="8396.93"/>
    <x v="0"/>
    <n v="159541.70000000001"/>
    <x v="3"/>
  </r>
  <r>
    <s v="EXP-004697"/>
    <s v="2024-11-12"/>
    <s v="BOQ-PKG-07-00717"/>
    <x v="3"/>
    <s v="INV-PKG-07-008-04697"/>
    <n v="46.89"/>
    <n v="81818.03"/>
    <n v="4090.9"/>
    <x v="0"/>
    <n v="77727.13"/>
    <x v="3"/>
  </r>
  <r>
    <s v="EXP-004730"/>
    <s v="2024-11-12"/>
    <s v="BOQ-PKG-10-00750"/>
    <x v="0"/>
    <s v="INV-PKG-10-006-04730"/>
    <n v="191"/>
    <n v="150992.23000000001"/>
    <n v="7549.61"/>
    <x v="0"/>
    <n v="143442.62"/>
    <x v="3"/>
  </r>
  <r>
    <s v="EXP-004170"/>
    <s v="2024-11-13"/>
    <s v="BOQ-PKG-10-00190"/>
    <x v="0"/>
    <s v="INV-PKG-10-006-04170"/>
    <n v="196.87"/>
    <n v="35014.51"/>
    <n v="1750.73"/>
    <x v="0"/>
    <n v="33263.78"/>
    <x v="3"/>
  </r>
  <r>
    <s v="EXP-004839"/>
    <s v="2024-11-13"/>
    <s v="BOQ-PKG-09-00859"/>
    <x v="2"/>
    <s v="INV-PKG-09-010-04839"/>
    <n v="68.36"/>
    <n v="208829.88"/>
    <n v="10441.49"/>
    <x v="0"/>
    <n v="198388.39"/>
    <x v="3"/>
  </r>
  <r>
    <s v="EXP-004847"/>
    <s v="2024-11-13"/>
    <s v="BOQ-PKG-07-00867"/>
    <x v="3"/>
    <s v="INV-PKG-07-018-04847"/>
    <n v="53.43"/>
    <n v="45426.239999999998"/>
    <n v="2271.31"/>
    <x v="0"/>
    <n v="43154.93"/>
    <x v="3"/>
  </r>
  <r>
    <s v="EXP-006158"/>
    <s v="2024-11-13"/>
    <s v="BOQ-PKG-08-00188"/>
    <x v="8"/>
    <s v="INV-PKG-08-034-06158"/>
    <n v="18.84"/>
    <n v="139622.49"/>
    <n v="6981.12"/>
    <x v="2"/>
    <n v="132641.37"/>
    <x v="3"/>
  </r>
  <r>
    <s v="EXP-006468"/>
    <s v="2024-11-13"/>
    <s v="BOQ-PKG-08-00498"/>
    <x v="8"/>
    <s v="INV-PKG-08-029-06468"/>
    <n v="158.33000000000001"/>
    <n v="65384.84"/>
    <n v="3269.24"/>
    <x v="0"/>
    <n v="62115.6"/>
    <x v="3"/>
  </r>
  <r>
    <s v="EXP-006614"/>
    <s v="2024-11-13"/>
    <s v="BOQ-PKG-04-00644"/>
    <x v="1"/>
    <s v="INV-PKG-04-035-06614"/>
    <n v="145.27000000000001"/>
    <n v="45117.3"/>
    <n v="2255.87"/>
    <x v="0"/>
    <n v="42861.43"/>
    <x v="3"/>
  </r>
  <r>
    <s v="EXP-000148"/>
    <s v="2024-11-14"/>
    <s v="BOQ-PKG-08-00148"/>
    <x v="8"/>
    <s v="INV-PKG-08-009-00148"/>
    <n v="270.24"/>
    <n v="208789.44"/>
    <n v="10439.469999999999"/>
    <x v="1"/>
    <n v="198349.97"/>
    <x v="3"/>
  </r>
  <r>
    <s v="EXP-000164"/>
    <s v="2024-11-14"/>
    <s v="BOQ-PKG-04-00164"/>
    <x v="1"/>
    <s v="INV-PKG-04-025-00164"/>
    <n v="78.11"/>
    <n v="165131.9"/>
    <n v="8256.59"/>
    <x v="0"/>
    <n v="156875.31"/>
    <x v="3"/>
  </r>
  <r>
    <s v="EXP-000591"/>
    <s v="2024-11-14"/>
    <s v="BOQ-PKG-01-00591"/>
    <x v="7"/>
    <s v="INV-PKG-01-032-00591"/>
    <n v="46.62"/>
    <n v="100669.66"/>
    <n v="5033.4799999999996"/>
    <x v="1"/>
    <n v="95636.18"/>
    <x v="3"/>
  </r>
  <r>
    <s v="EXP-000659"/>
    <s v="2024-11-14"/>
    <s v="BOQ-PKG-09-00659"/>
    <x v="2"/>
    <s v="INV-PKG-09-030-00659"/>
    <n v="433.94"/>
    <n v="138363.21"/>
    <n v="6918.16"/>
    <x v="0"/>
    <n v="131445.04999999999"/>
    <x v="3"/>
  </r>
  <r>
    <s v="EXP-002463"/>
    <s v="2024-11-14"/>
    <s v="BOQ-PKG-03-00473"/>
    <x v="6"/>
    <s v="INV-PKG-03-014-02463"/>
    <n v="92.12"/>
    <n v="180490.88"/>
    <n v="9024.5400000000009"/>
    <x v="0"/>
    <n v="171466.34"/>
    <x v="3"/>
  </r>
  <r>
    <s v="EXP-002846"/>
    <s v="2024-11-14"/>
    <s v="BOQ-PKG-06-00856"/>
    <x v="4"/>
    <s v="INV-PKG-06-012-02846"/>
    <n v="259.48"/>
    <n v="159270.39000000001"/>
    <n v="7963.52"/>
    <x v="2"/>
    <n v="151306.87"/>
    <x v="3"/>
  </r>
  <r>
    <s v="EXP-002921"/>
    <s v="2024-11-14"/>
    <s v="BOQ-PKG-01-00931"/>
    <x v="7"/>
    <s v="INV-PKG-01-017-02921"/>
    <n v="316.67"/>
    <n v="46339.15"/>
    <n v="2316.96"/>
    <x v="2"/>
    <n v="44022.19"/>
    <x v="3"/>
  </r>
  <r>
    <s v="EXP-003797"/>
    <s v="2024-11-14"/>
    <s v="BOQ-PKG-07-01807"/>
    <x v="3"/>
    <s v="INV-PKG-07-018-03797"/>
    <n v="433.02"/>
    <n v="137064.70000000001"/>
    <n v="6853.24"/>
    <x v="0"/>
    <n v="130211.46"/>
    <x v="3"/>
  </r>
  <r>
    <s v="EXP-003852"/>
    <s v="2024-11-14"/>
    <s v="BOQ-PKG-02-01862"/>
    <x v="9"/>
    <s v="INV-PKG-02-003-03852"/>
    <n v="208.93"/>
    <n v="157782.49"/>
    <n v="7889.12"/>
    <x v="2"/>
    <n v="149893.37"/>
    <x v="3"/>
  </r>
  <r>
    <s v="EXP-005569"/>
    <s v="2024-11-14"/>
    <s v="BOQ-PKG-09-01589"/>
    <x v="2"/>
    <s v="INV-PKG-09-005-05569"/>
    <n v="371.44"/>
    <n v="91165.6"/>
    <n v="4558.28"/>
    <x v="2"/>
    <n v="86607.32"/>
    <x v="3"/>
  </r>
  <r>
    <s v="EXP-006594"/>
    <s v="2024-11-14"/>
    <s v="BOQ-PKG-04-00624"/>
    <x v="1"/>
    <s v="INV-PKG-04-015-06594"/>
    <n v="182.21"/>
    <n v="41744.79"/>
    <n v="2087.2399999999998"/>
    <x v="0"/>
    <n v="39657.550000000003"/>
    <x v="3"/>
  </r>
  <r>
    <s v="EXP-001322"/>
    <s v="2024-11-15"/>
    <s v="BOQ-PKG-02-01322"/>
    <x v="9"/>
    <s v="INV-PKG-02-028-01322"/>
    <n v="38.380000000000003"/>
    <n v="195699.02"/>
    <n v="9784.9500000000007"/>
    <x v="0"/>
    <n v="185914.07"/>
    <x v="3"/>
  </r>
  <r>
    <s v="EXP-001707"/>
    <s v="2024-11-15"/>
    <s v="BOQ-PKG-07-01707"/>
    <x v="3"/>
    <s v="INV-PKG-07-028-01707"/>
    <n v="445.36"/>
    <n v="53448.27"/>
    <n v="2672.41"/>
    <x v="2"/>
    <n v="50775.86"/>
    <x v="3"/>
  </r>
  <r>
    <s v="EXP-003199"/>
    <s v="2024-11-15"/>
    <s v="BOQ-PKG-09-01209"/>
    <x v="2"/>
    <s v="INV-PKG-09-015-03199"/>
    <n v="367.74"/>
    <n v="130287.27"/>
    <n v="6514.36"/>
    <x v="2"/>
    <n v="123772.91"/>
    <x v="3"/>
  </r>
  <r>
    <s v="EXP-003570"/>
    <s v="2024-11-15"/>
    <s v="BOQ-PKG-10-01580"/>
    <x v="0"/>
    <s v="INV-PKG-10-001-03570"/>
    <n v="237.84"/>
    <n v="150245.03"/>
    <n v="7512.25"/>
    <x v="0"/>
    <n v="142732.78"/>
    <x v="3"/>
  </r>
  <r>
    <s v="EXP-003571"/>
    <s v="2024-11-15"/>
    <s v="BOQ-PKG-01-01581"/>
    <x v="7"/>
    <s v="INV-PKG-01-002-03571"/>
    <n v="142.22999999999999"/>
    <n v="95252.55"/>
    <n v="4762.63"/>
    <x v="2"/>
    <n v="90489.919999999998"/>
    <x v="3"/>
  </r>
  <r>
    <s v="EXP-003720"/>
    <s v="2024-11-15"/>
    <s v="BOQ-PKG-10-01730"/>
    <x v="0"/>
    <s v="INV-PKG-10-011-03720"/>
    <n v="154.28"/>
    <n v="154082.19"/>
    <n v="7704.11"/>
    <x v="0"/>
    <n v="146378.07999999999"/>
    <x v="3"/>
  </r>
  <r>
    <s v="EXP-005162"/>
    <s v="2024-11-15"/>
    <s v="BOQ-PKG-02-01182"/>
    <x v="9"/>
    <s v="INV-PKG-02-018-05162"/>
    <n v="281.17"/>
    <n v="184238.35"/>
    <n v="9211.92"/>
    <x v="0"/>
    <n v="175026.43"/>
    <x v="3"/>
  </r>
  <r>
    <s v="EXP-005220"/>
    <s v="2024-11-15"/>
    <s v="BOQ-PKG-10-01240"/>
    <x v="0"/>
    <s v="INV-PKG-10-006-05220"/>
    <n v="254.74"/>
    <n v="72018.509999999995"/>
    <n v="3600.93"/>
    <x v="0"/>
    <n v="68417.58"/>
    <x v="3"/>
  </r>
  <r>
    <s v="EXP-006429"/>
    <s v="2024-11-15"/>
    <s v="BOQ-PKG-09-00459"/>
    <x v="2"/>
    <s v="INV-PKG-09-025-06429"/>
    <n v="72.739999999999995"/>
    <n v="212277.27"/>
    <n v="10613.86"/>
    <x v="0"/>
    <n v="201663.41"/>
    <x v="3"/>
  </r>
  <r>
    <s v="EXP-000996"/>
    <s v="2024-11-16"/>
    <s v="BOQ-PKG-06-00996"/>
    <x v="4"/>
    <s v="INV-PKG-06-017-00996"/>
    <n v="291.98"/>
    <n v="184484.84"/>
    <n v="9224.24"/>
    <x v="2"/>
    <n v="175260.6"/>
    <x v="3"/>
  </r>
  <r>
    <s v="EXP-001109"/>
    <s v="2024-11-16"/>
    <s v="BOQ-PKG-09-01109"/>
    <x v="2"/>
    <s v="INV-PKG-09-025-01109"/>
    <n v="276.63"/>
    <n v="201961.68"/>
    <n v="10098.08"/>
    <x v="0"/>
    <n v="191863.6"/>
    <x v="3"/>
  </r>
  <r>
    <s v="EXP-001553"/>
    <s v="2024-11-16"/>
    <s v="BOQ-PKG-03-01553"/>
    <x v="6"/>
    <s v="INV-PKG-03-014-01553"/>
    <n v="199.91"/>
    <n v="84434.37"/>
    <n v="4221.72"/>
    <x v="2"/>
    <n v="80212.649999999994"/>
    <x v="3"/>
  </r>
  <r>
    <s v="EXP-002093"/>
    <s v="2024-11-16"/>
    <s v="BOQ-PKG-03-00103"/>
    <x v="6"/>
    <s v="INV-PKG-03-029-02093"/>
    <n v="193.87"/>
    <n v="52442.67"/>
    <n v="2622.13"/>
    <x v="0"/>
    <n v="49820.54"/>
    <x v="3"/>
  </r>
  <r>
    <s v="EXP-002289"/>
    <s v="2024-11-16"/>
    <s v="BOQ-PKG-09-00299"/>
    <x v="2"/>
    <s v="INV-PKG-09-015-02289"/>
    <n v="310.45999999999998"/>
    <n v="65296.12"/>
    <n v="3264.81"/>
    <x v="1"/>
    <n v="62031.31"/>
    <x v="3"/>
  </r>
  <r>
    <s v="EXP-002487"/>
    <s v="2024-11-16"/>
    <s v="BOQ-PKG-07-00497"/>
    <x v="3"/>
    <s v="INV-PKG-07-003-02487"/>
    <n v="295.14999999999998"/>
    <n v="159566.94"/>
    <n v="7978.35"/>
    <x v="0"/>
    <n v="151588.59"/>
    <x v="3"/>
  </r>
  <r>
    <s v="EXP-004385"/>
    <s v="2024-11-16"/>
    <s v="BOQ-PKG-05-00405"/>
    <x v="5"/>
    <s v="INV-PKG-05-011-04385"/>
    <n v="158.72999999999999"/>
    <n v="175254.17"/>
    <n v="8762.7099999999991"/>
    <x v="0"/>
    <n v="166491.46"/>
    <x v="3"/>
  </r>
  <r>
    <s v="EXP-004817"/>
    <s v="2024-11-16"/>
    <s v="BOQ-PKG-07-00837"/>
    <x v="3"/>
    <s v="INV-PKG-07-023-04817"/>
    <n v="59.58"/>
    <n v="123120.22"/>
    <n v="6156.01"/>
    <x v="2"/>
    <n v="116964.21"/>
    <x v="3"/>
  </r>
  <r>
    <s v="EXP-000912"/>
    <s v="2024-11-17"/>
    <s v="BOQ-PKG-02-00912"/>
    <x v="9"/>
    <s v="INV-PKG-02-003-00912"/>
    <n v="65.63"/>
    <n v="189222.28"/>
    <n v="9461.11"/>
    <x v="1"/>
    <n v="179761.17"/>
    <x v="3"/>
  </r>
  <r>
    <s v="EXP-002028"/>
    <s v="2024-11-17"/>
    <s v="BOQ-PKG-08-00038"/>
    <x v="8"/>
    <s v="INV-PKG-08-034-02028"/>
    <n v="161.43"/>
    <n v="37121.19"/>
    <n v="1856.06"/>
    <x v="0"/>
    <n v="35265.129999999997"/>
    <x v="3"/>
  </r>
  <r>
    <s v="EXP-002330"/>
    <s v="2024-11-17"/>
    <s v="BOQ-PKG-10-00340"/>
    <x v="0"/>
    <s v="INV-PKG-10-021-02330"/>
    <n v="275.89"/>
    <n v="193176.94"/>
    <n v="9658.85"/>
    <x v="0"/>
    <n v="183518.09"/>
    <x v="3"/>
  </r>
  <r>
    <s v="EXP-003267"/>
    <s v="2024-11-17"/>
    <s v="BOQ-PKG-07-01277"/>
    <x v="3"/>
    <s v="INV-PKG-07-013-03267"/>
    <n v="117.35"/>
    <n v="78692.539999999994"/>
    <n v="3934.63"/>
    <x v="0"/>
    <n v="74757.91"/>
    <x v="3"/>
  </r>
  <r>
    <s v="EXP-003793"/>
    <s v="2024-11-17"/>
    <s v="BOQ-PKG-03-01803"/>
    <x v="6"/>
    <s v="INV-PKG-03-014-03793"/>
    <n v="265.58999999999997"/>
    <n v="81097"/>
    <n v="4054.85"/>
    <x v="0"/>
    <n v="77042.149999999994"/>
    <x v="3"/>
  </r>
  <r>
    <s v="EXP-003814"/>
    <s v="2024-11-17"/>
    <s v="BOQ-PKG-04-01824"/>
    <x v="1"/>
    <s v="INV-PKG-04-035-03814"/>
    <n v="217.96"/>
    <n v="118653.75999999999"/>
    <n v="5932.69"/>
    <x v="1"/>
    <n v="112721.07"/>
    <x v="3"/>
  </r>
  <r>
    <s v="EXP-004337"/>
    <s v="2024-11-17"/>
    <s v="BOQ-PKG-07-00357"/>
    <x v="3"/>
    <s v="INV-PKG-07-033-04337"/>
    <n v="51.08"/>
    <n v="173368.92"/>
    <n v="8668.4500000000007"/>
    <x v="3"/>
    <n v="164700.47"/>
    <x v="3"/>
  </r>
  <r>
    <s v="EXP-005113"/>
    <s v="2024-11-17"/>
    <s v="BOQ-PKG-03-01133"/>
    <x v="6"/>
    <s v="INV-PKG-03-004-05113"/>
    <n v="188.77"/>
    <n v="189007.93"/>
    <n v="9450.4"/>
    <x v="0"/>
    <n v="179557.53"/>
    <x v="3"/>
  </r>
  <r>
    <s v="EXP-005250"/>
    <s v="2024-11-17"/>
    <s v="BOQ-PKG-10-01270"/>
    <x v="0"/>
    <s v="INV-PKG-10-001-05250"/>
    <n v="383.22"/>
    <n v="160605.29999999999"/>
    <n v="8030.26"/>
    <x v="0"/>
    <n v="152575.04000000001"/>
    <x v="3"/>
  </r>
  <r>
    <s v="EXP-005888"/>
    <s v="2024-11-17"/>
    <s v="BOQ-PKG-08-01908"/>
    <x v="8"/>
    <s v="INV-PKG-08-009-05888"/>
    <n v="229.23"/>
    <n v="208331.45"/>
    <n v="10416.57"/>
    <x v="0"/>
    <n v="197914.88"/>
    <x v="3"/>
  </r>
  <r>
    <s v="EXP-000019"/>
    <s v="2024-11-18"/>
    <s v="BOQ-PKG-09-00019"/>
    <x v="2"/>
    <s v="INV-PKG-09-020-00019"/>
    <n v="306.04000000000002"/>
    <n v="135979.74"/>
    <n v="6798.99"/>
    <x v="0"/>
    <n v="129180.75"/>
    <x v="3"/>
  </r>
  <r>
    <s v="EXP-002073"/>
    <s v="2024-11-18"/>
    <s v="BOQ-PKG-03-00083"/>
    <x v="6"/>
    <s v="INV-PKG-03-009-02073"/>
    <n v="86.39"/>
    <n v="52434.57"/>
    <n v="2621.73"/>
    <x v="3"/>
    <n v="49812.84"/>
    <x v="3"/>
  </r>
  <r>
    <s v="EXP-002385"/>
    <s v="2024-11-18"/>
    <s v="BOQ-PKG-05-00395"/>
    <x v="5"/>
    <s v="INV-PKG-05-006-02385"/>
    <n v="108.59"/>
    <n v="71800.820000000007"/>
    <n v="3590.04"/>
    <x v="0"/>
    <n v="68210.78"/>
    <x v="3"/>
  </r>
  <r>
    <s v="EXP-002519"/>
    <s v="2024-11-18"/>
    <s v="BOQ-PKG-09-00529"/>
    <x v="2"/>
    <s v="INV-PKG-09-035-02519"/>
    <n v="86.33"/>
    <n v="194868.77"/>
    <n v="9743.44"/>
    <x v="0"/>
    <n v="185125.33"/>
    <x v="3"/>
  </r>
  <r>
    <s v="EXP-003380"/>
    <s v="2024-11-18"/>
    <s v="BOQ-PKG-10-01390"/>
    <x v="0"/>
    <s v="INV-PKG-10-021-03380"/>
    <n v="419.87"/>
    <n v="83486.990000000005"/>
    <n v="4174.3500000000004"/>
    <x v="0"/>
    <n v="79312.639999999999"/>
    <x v="3"/>
  </r>
  <r>
    <s v="EXP-003438"/>
    <s v="2024-11-18"/>
    <s v="BOQ-PKG-08-01448"/>
    <x v="8"/>
    <s v="INV-PKG-08-009-03438"/>
    <n v="208.51"/>
    <n v="66045.69"/>
    <n v="3302.28"/>
    <x v="0"/>
    <n v="62743.41"/>
    <x v="3"/>
  </r>
  <r>
    <s v="EXP-000682"/>
    <s v="2024-11-19"/>
    <s v="BOQ-PKG-02-00682"/>
    <x v="9"/>
    <s v="INV-PKG-02-018-00682"/>
    <n v="47.16"/>
    <n v="202693.49"/>
    <n v="10134.67"/>
    <x v="0"/>
    <n v="192558.82"/>
    <x v="3"/>
  </r>
  <r>
    <s v="EXP-000940"/>
    <s v="2024-11-19"/>
    <s v="BOQ-PKG-10-00940"/>
    <x v="0"/>
    <s v="INV-PKG-10-031-00940"/>
    <n v="68.94"/>
    <n v="156904.28"/>
    <n v="7845.21"/>
    <x v="0"/>
    <n v="149059.07"/>
    <x v="3"/>
  </r>
  <r>
    <s v="EXP-002379"/>
    <s v="2024-11-19"/>
    <s v="BOQ-PKG-09-00389"/>
    <x v="2"/>
    <s v="INV-PKG-09-035-02379"/>
    <n v="20.61"/>
    <n v="145960.06"/>
    <n v="7298"/>
    <x v="0"/>
    <n v="138662.06"/>
    <x v="3"/>
  </r>
  <r>
    <s v="EXP-002464"/>
    <s v="2024-11-19"/>
    <s v="BOQ-PKG-04-00474"/>
    <x v="1"/>
    <s v="INV-PKG-04-015-02464"/>
    <n v="110.13"/>
    <n v="193584.04"/>
    <n v="9679.2000000000007"/>
    <x v="0"/>
    <n v="183904.84"/>
    <x v="3"/>
  </r>
  <r>
    <s v="EXP-002848"/>
    <s v="2024-11-19"/>
    <s v="BOQ-PKG-08-00858"/>
    <x v="8"/>
    <s v="INV-PKG-08-014-02848"/>
    <n v="278.04000000000002"/>
    <n v="32618.92"/>
    <n v="1630.95"/>
    <x v="0"/>
    <n v="30987.97"/>
    <x v="3"/>
  </r>
  <r>
    <s v="EXP-005836"/>
    <s v="2024-11-19"/>
    <s v="BOQ-PKG-06-01856"/>
    <x v="4"/>
    <s v="INV-PKG-06-027-05836"/>
    <n v="148.91999999999999"/>
    <n v="127819.04"/>
    <n v="6390.95"/>
    <x v="1"/>
    <n v="121428.09"/>
    <x v="3"/>
  </r>
  <r>
    <s v="EXP-000576"/>
    <s v="2024-11-20"/>
    <s v="BOQ-PKG-06-00576"/>
    <x v="4"/>
    <s v="INV-PKG-06-017-00576"/>
    <n v="284.44"/>
    <n v="77735.37"/>
    <n v="3886.77"/>
    <x v="0"/>
    <n v="73848.600000000006"/>
    <x v="3"/>
  </r>
  <r>
    <s v="EXP-001056"/>
    <s v="2024-11-20"/>
    <s v="BOQ-PKG-06-01056"/>
    <x v="4"/>
    <s v="INV-PKG-06-007-01056"/>
    <n v="112.78"/>
    <n v="56697.63"/>
    <n v="2834.88"/>
    <x v="0"/>
    <n v="53862.75"/>
    <x v="3"/>
  </r>
  <r>
    <s v="EXP-002725"/>
    <s v="2024-11-20"/>
    <s v="BOQ-PKG-05-00735"/>
    <x v="5"/>
    <s v="INV-PKG-05-031-02725"/>
    <n v="297.89999999999998"/>
    <n v="47145.77"/>
    <n v="2357.29"/>
    <x v="0"/>
    <n v="44788.480000000003"/>
    <x v="3"/>
  </r>
  <r>
    <s v="EXP-003620"/>
    <s v="2024-11-20"/>
    <s v="BOQ-PKG-10-01630"/>
    <x v="0"/>
    <s v="INV-PKG-10-016-03620"/>
    <n v="189.45"/>
    <n v="110200.07"/>
    <n v="5510"/>
    <x v="0"/>
    <n v="104690.07"/>
    <x v="3"/>
  </r>
  <r>
    <s v="EXP-004425"/>
    <s v="2024-11-20"/>
    <s v="BOQ-PKG-05-00445"/>
    <x v="5"/>
    <s v="INV-PKG-05-016-04425"/>
    <n v="384.48"/>
    <n v="115574.19"/>
    <n v="5778.71"/>
    <x v="0"/>
    <n v="109795.48"/>
    <x v="3"/>
  </r>
  <r>
    <s v="EXP-004857"/>
    <s v="2024-11-20"/>
    <s v="BOQ-PKG-07-00877"/>
    <x v="3"/>
    <s v="INV-PKG-07-028-04857"/>
    <n v="36.29"/>
    <n v="185572.85"/>
    <n v="9278.64"/>
    <x v="2"/>
    <n v="176294.21"/>
    <x v="3"/>
  </r>
  <r>
    <s v="EXP-005177"/>
    <s v="2024-11-20"/>
    <s v="BOQ-PKG-07-01197"/>
    <x v="3"/>
    <s v="INV-PKG-07-033-05177"/>
    <n v="61.3"/>
    <n v="64841.94"/>
    <n v="3242.1"/>
    <x v="3"/>
    <n v="61599.839999999997"/>
    <x v="3"/>
  </r>
  <r>
    <s v="EXP-005916"/>
    <s v="2024-11-20"/>
    <s v="BOQ-PKG-06-01936"/>
    <x v="4"/>
    <s v="INV-PKG-06-002-05916"/>
    <n v="230.61"/>
    <n v="92094.67"/>
    <n v="4604.7299999999996"/>
    <x v="0"/>
    <n v="87489.94"/>
    <x v="3"/>
  </r>
  <r>
    <s v="EXP-006129"/>
    <s v="2024-11-20"/>
    <s v="BOQ-PKG-09-00159"/>
    <x v="2"/>
    <s v="INV-PKG-09-005-06129"/>
    <n v="216.39"/>
    <n v="160566.07999999999"/>
    <n v="8028.3"/>
    <x v="0"/>
    <n v="152537.78"/>
    <x v="3"/>
  </r>
  <r>
    <s v="EXP-006499"/>
    <s v="2024-11-20"/>
    <s v="BOQ-PKG-09-00529"/>
    <x v="2"/>
    <s v="INV-PKG-09-025-06499"/>
    <n v="140.78"/>
    <n v="183290.96"/>
    <n v="9164.5499999999993"/>
    <x v="0"/>
    <n v="174126.41"/>
    <x v="3"/>
  </r>
  <r>
    <s v="EXP-001187"/>
    <s v="2024-11-21"/>
    <s v="BOQ-PKG-07-01187"/>
    <x v="3"/>
    <s v="INV-PKG-07-033-01187"/>
    <n v="409.14"/>
    <n v="42390.07"/>
    <n v="2119.5"/>
    <x v="0"/>
    <n v="40270.57"/>
    <x v="3"/>
  </r>
  <r>
    <s v="EXP-002426"/>
    <s v="2024-11-21"/>
    <s v="BOQ-PKG-06-00436"/>
    <x v="4"/>
    <s v="INV-PKG-06-012-02426"/>
    <n v="215.04"/>
    <n v="166912.5"/>
    <n v="8345.6200000000008"/>
    <x v="0"/>
    <n v="158566.88"/>
    <x v="3"/>
  </r>
  <r>
    <s v="EXP-002821"/>
    <s v="2024-11-21"/>
    <s v="BOQ-PKG-01-00831"/>
    <x v="7"/>
    <s v="INV-PKG-01-022-02821"/>
    <n v="213.16"/>
    <n v="156102.31"/>
    <n v="7805.12"/>
    <x v="2"/>
    <n v="148297.19"/>
    <x v="3"/>
  </r>
  <r>
    <s v="EXP-003209"/>
    <s v="2024-11-21"/>
    <s v="BOQ-PKG-09-01219"/>
    <x v="2"/>
    <s v="INV-PKG-09-025-03209"/>
    <n v="147.33000000000001"/>
    <n v="86048.28"/>
    <n v="4302.41"/>
    <x v="0"/>
    <n v="81745.87"/>
    <x v="3"/>
  </r>
  <r>
    <s v="EXP-004204"/>
    <s v="2024-11-21"/>
    <s v="BOQ-PKG-04-00224"/>
    <x v="1"/>
    <s v="INV-PKG-04-005-04204"/>
    <n v="328.5"/>
    <n v="198435.48"/>
    <n v="9921.77"/>
    <x v="1"/>
    <n v="188513.71"/>
    <x v="3"/>
  </r>
  <r>
    <s v="EXP-004448"/>
    <s v="2024-11-21"/>
    <s v="BOQ-PKG-08-00468"/>
    <x v="8"/>
    <s v="INV-PKG-08-004-04448"/>
    <n v="164"/>
    <n v="86665.49"/>
    <n v="4333.2700000000004"/>
    <x v="0"/>
    <n v="82332.22"/>
    <x v="3"/>
  </r>
  <r>
    <s v="EXP-000675"/>
    <s v="2024-11-22"/>
    <s v="BOQ-PKG-05-00675"/>
    <x v="5"/>
    <s v="INV-PKG-05-011-00675"/>
    <n v="23.78"/>
    <n v="117008.08"/>
    <n v="5850.4"/>
    <x v="0"/>
    <n v="111157.68"/>
    <x v="3"/>
  </r>
  <r>
    <s v="EXP-001048"/>
    <s v="2024-11-22"/>
    <s v="BOQ-PKG-08-01048"/>
    <x v="8"/>
    <s v="INV-PKG-08-034-01048"/>
    <n v="243.91"/>
    <n v="199260.32"/>
    <n v="9963.02"/>
    <x v="0"/>
    <n v="189297.3"/>
    <x v="3"/>
  </r>
  <r>
    <s v="EXP-002113"/>
    <s v="2024-11-22"/>
    <s v="BOQ-PKG-03-00123"/>
    <x v="6"/>
    <s v="INV-PKG-03-014-02113"/>
    <n v="271.2"/>
    <n v="57230.17"/>
    <n v="2861.51"/>
    <x v="0"/>
    <n v="54368.66"/>
    <x v="3"/>
  </r>
  <r>
    <s v="EXP-003147"/>
    <s v="2024-11-22"/>
    <s v="BOQ-PKG-07-01157"/>
    <x v="3"/>
    <s v="INV-PKG-07-033-03147"/>
    <n v="59.03"/>
    <n v="106675.88"/>
    <n v="5333.79"/>
    <x v="0"/>
    <n v="101342.09"/>
    <x v="3"/>
  </r>
  <r>
    <s v="EXP-003761"/>
    <s v="2024-11-22"/>
    <s v="BOQ-PKG-01-01771"/>
    <x v="7"/>
    <s v="INV-PKG-01-017-03761"/>
    <n v="50.63"/>
    <n v="71267.740000000005"/>
    <n v="3563.39"/>
    <x v="0"/>
    <n v="67704.350000000006"/>
    <x v="3"/>
  </r>
  <r>
    <s v="EXP-003896"/>
    <s v="2024-11-22"/>
    <s v="BOQ-PKG-06-01906"/>
    <x v="4"/>
    <s v="INV-PKG-06-012-03896"/>
    <n v="315.52999999999997"/>
    <n v="173121.74"/>
    <n v="8656.09"/>
    <x v="2"/>
    <n v="164465.65"/>
    <x v="3"/>
  </r>
  <r>
    <s v="EXP-004604"/>
    <s v="2024-11-22"/>
    <s v="BOQ-PKG-04-00624"/>
    <x v="1"/>
    <s v="INV-PKG-04-020-04604"/>
    <n v="218.52"/>
    <n v="182227.12"/>
    <n v="9111.36"/>
    <x v="0"/>
    <n v="173115.76"/>
    <x v="3"/>
  </r>
  <r>
    <s v="EXP-005094"/>
    <s v="2024-11-22"/>
    <s v="BOQ-PKG-04-01114"/>
    <x v="1"/>
    <s v="INV-PKG-04-020-05094"/>
    <n v="416.34"/>
    <n v="191995.63"/>
    <n v="9599.7800000000007"/>
    <x v="0"/>
    <n v="182395.85"/>
    <x v="3"/>
  </r>
  <r>
    <s v="EXP-006621"/>
    <s v="2024-11-22"/>
    <s v="BOQ-PKG-01-00651"/>
    <x v="7"/>
    <s v="INV-PKG-01-007-06621"/>
    <n v="102.76"/>
    <n v="179294.66"/>
    <n v="8964.73"/>
    <x v="0"/>
    <n v="170329.93"/>
    <x v="3"/>
  </r>
  <r>
    <s v="EXP-001130"/>
    <s v="2024-11-23"/>
    <s v="BOQ-PKG-10-01130"/>
    <x v="0"/>
    <s v="INV-PKG-10-011-01130"/>
    <n v="269.93"/>
    <n v="180169.68"/>
    <n v="9008.48"/>
    <x v="0"/>
    <n v="171161.2"/>
    <x v="3"/>
  </r>
  <r>
    <s v="EXP-002756"/>
    <s v="2024-11-23"/>
    <s v="BOQ-PKG-06-00766"/>
    <x v="4"/>
    <s v="INV-PKG-06-027-02756"/>
    <n v="327.57"/>
    <n v="134090.17000000001"/>
    <n v="6704.51"/>
    <x v="0"/>
    <n v="127385.66"/>
    <x v="3"/>
  </r>
  <r>
    <s v="EXP-005128"/>
    <s v="2024-11-23"/>
    <s v="BOQ-PKG-08-01148"/>
    <x v="8"/>
    <s v="INV-PKG-08-019-05128"/>
    <n v="125.02"/>
    <n v="125029.29"/>
    <n v="6251.46"/>
    <x v="0"/>
    <n v="118777.83"/>
    <x v="3"/>
  </r>
  <r>
    <s v="EXP-005727"/>
    <s v="2024-11-23"/>
    <s v="BOQ-PKG-07-01747"/>
    <x v="3"/>
    <s v="INV-PKG-07-023-05727"/>
    <n v="305.27999999999997"/>
    <n v="54482.89"/>
    <n v="2724.14"/>
    <x v="2"/>
    <n v="51758.75"/>
    <x v="3"/>
  </r>
  <r>
    <s v="EXP-002402"/>
    <s v="2024-11-24"/>
    <s v="BOQ-PKG-02-00412"/>
    <x v="9"/>
    <s v="INV-PKG-02-023-02402"/>
    <n v="441.1"/>
    <n v="85228.24"/>
    <n v="4261.41"/>
    <x v="0"/>
    <n v="80966.83"/>
    <x v="3"/>
  </r>
  <r>
    <s v="EXP-004559"/>
    <s v="2024-11-24"/>
    <s v="BOQ-PKG-09-00579"/>
    <x v="2"/>
    <s v="INV-PKG-09-010-04559"/>
    <n v="302.04000000000002"/>
    <n v="201395.1"/>
    <n v="10069.76"/>
    <x v="0"/>
    <n v="191325.34"/>
    <x v="3"/>
  </r>
  <r>
    <s v="EXP-004816"/>
    <s v="2024-11-24"/>
    <s v="BOQ-PKG-06-00836"/>
    <x v="4"/>
    <s v="INV-PKG-06-022-04816"/>
    <n v="273.33999999999997"/>
    <n v="172292.29"/>
    <n v="8614.61"/>
    <x v="0"/>
    <n v="163677.68"/>
    <x v="3"/>
  </r>
  <r>
    <s v="EXP-005174"/>
    <s v="2024-11-24"/>
    <s v="BOQ-PKG-04-01194"/>
    <x v="1"/>
    <s v="INV-PKG-04-030-05174"/>
    <n v="225.53"/>
    <n v="33521.35"/>
    <n v="1676.07"/>
    <x v="0"/>
    <n v="31845.279999999999"/>
    <x v="3"/>
  </r>
  <r>
    <s v="EXP-006372"/>
    <s v="2024-11-24"/>
    <s v="BOQ-PKG-02-00402"/>
    <x v="9"/>
    <s v="INV-PKG-02-003-06372"/>
    <n v="411.32"/>
    <n v="44779.81"/>
    <n v="2238.9899999999998"/>
    <x v="0"/>
    <n v="42540.82"/>
    <x v="3"/>
  </r>
  <r>
    <s v="EXP-000243"/>
    <s v="2024-11-25"/>
    <s v="BOQ-PKG-03-00243"/>
    <x v="6"/>
    <s v="INV-PKG-03-034-00243"/>
    <n v="316.86"/>
    <n v="172442.96"/>
    <n v="8622.15"/>
    <x v="0"/>
    <n v="163820.81"/>
    <x v="3"/>
  </r>
  <r>
    <s v="EXP-003343"/>
    <s v="2024-11-25"/>
    <s v="BOQ-PKG-03-01353"/>
    <x v="6"/>
    <s v="INV-PKG-03-019-03343"/>
    <n v="426.57"/>
    <n v="188600.08"/>
    <n v="9430"/>
    <x v="0"/>
    <n v="179170.08"/>
    <x v="3"/>
  </r>
  <r>
    <s v="EXP-004036"/>
    <s v="2024-11-25"/>
    <s v="BOQ-PKG-06-00056"/>
    <x v="4"/>
    <s v="INV-PKG-06-012-04036"/>
    <n v="262.3"/>
    <n v="43699.07"/>
    <n v="2184.9499999999998"/>
    <x v="0"/>
    <n v="41514.120000000003"/>
    <x v="3"/>
  </r>
  <r>
    <s v="EXP-005547"/>
    <s v="2024-11-25"/>
    <s v="BOQ-PKG-07-01567"/>
    <x v="3"/>
    <s v="INV-PKG-07-018-05547"/>
    <n v="403.28"/>
    <n v="28072.35"/>
    <n v="1403.62"/>
    <x v="0"/>
    <n v="26668.73"/>
    <x v="3"/>
  </r>
  <r>
    <s v="EXP-004239"/>
    <s v="2024-11-26"/>
    <s v="BOQ-PKG-09-00259"/>
    <x v="2"/>
    <s v="INV-PKG-09-005-04239"/>
    <n v="120.74"/>
    <n v="32680.16"/>
    <n v="1634.01"/>
    <x v="0"/>
    <n v="31046.15"/>
    <x v="3"/>
  </r>
  <r>
    <s v="EXP-005977"/>
    <s v="2024-11-26"/>
    <s v="BOQ-PKG-07-00007"/>
    <x v="3"/>
    <s v="INV-PKG-07-028-05977"/>
    <n v="259.79000000000002"/>
    <n v="81624.289999999994"/>
    <n v="4081.21"/>
    <x v="0"/>
    <n v="77543.08"/>
    <x v="3"/>
  </r>
  <r>
    <s v="EXP-000304"/>
    <s v="2024-11-27"/>
    <s v="BOQ-PKG-04-00304"/>
    <x v="1"/>
    <s v="INV-PKG-04-025-00304"/>
    <n v="262.79000000000002"/>
    <n v="190956.05"/>
    <n v="9547.7999999999993"/>
    <x v="0"/>
    <n v="181408.25"/>
    <x v="3"/>
  </r>
  <r>
    <s v="EXP-000515"/>
    <s v="2024-11-27"/>
    <s v="BOQ-PKG-05-00515"/>
    <x v="5"/>
    <s v="INV-PKG-05-026-00515"/>
    <n v="237.21"/>
    <n v="128155.09"/>
    <n v="6407.75"/>
    <x v="2"/>
    <n v="121747.34"/>
    <x v="3"/>
  </r>
  <r>
    <s v="EXP-001053"/>
    <s v="2024-11-27"/>
    <s v="BOQ-PKG-03-01053"/>
    <x v="6"/>
    <s v="INV-PKG-03-004-01053"/>
    <n v="314.49"/>
    <n v="156847.6"/>
    <n v="7842.38"/>
    <x v="0"/>
    <n v="149005.22"/>
    <x v="3"/>
  </r>
  <r>
    <s v="EXP-001777"/>
    <s v="2024-11-27"/>
    <s v="BOQ-PKG-07-01777"/>
    <x v="3"/>
    <s v="INV-PKG-07-028-01777"/>
    <n v="432.13"/>
    <n v="120103.29"/>
    <n v="6005.16"/>
    <x v="0"/>
    <n v="114098.13"/>
    <x v="3"/>
  </r>
  <r>
    <s v="EXP-002134"/>
    <s v="2024-11-27"/>
    <s v="BOQ-PKG-04-00144"/>
    <x v="1"/>
    <s v="INV-PKG-04-035-02134"/>
    <n v="397.16"/>
    <n v="142252.37"/>
    <n v="7112.62"/>
    <x v="0"/>
    <n v="135139.75"/>
    <x v="3"/>
  </r>
  <r>
    <s v="EXP-002636"/>
    <s v="2024-11-27"/>
    <s v="BOQ-PKG-06-00646"/>
    <x v="4"/>
    <s v="INV-PKG-06-012-02636"/>
    <n v="375.04"/>
    <n v="140922.98000000001"/>
    <n v="7046.15"/>
    <x v="0"/>
    <n v="133876.82999999999"/>
    <x v="3"/>
  </r>
  <r>
    <s v="EXP-002925"/>
    <s v="2024-11-27"/>
    <s v="BOQ-PKG-05-00935"/>
    <x v="5"/>
    <s v="INV-PKG-05-021-02925"/>
    <n v="248.33"/>
    <n v="43540.59"/>
    <n v="2177.0300000000002"/>
    <x v="0"/>
    <n v="41363.56"/>
    <x v="3"/>
  </r>
  <r>
    <s v="EXP-003333"/>
    <s v="2024-11-27"/>
    <s v="BOQ-PKG-03-01343"/>
    <x v="6"/>
    <s v="INV-PKG-03-009-03333"/>
    <n v="161.16999999999999"/>
    <n v="32570.68"/>
    <n v="1628.53"/>
    <x v="0"/>
    <n v="30942.15"/>
    <x v="3"/>
  </r>
  <r>
    <s v="EXP-005073"/>
    <s v="2024-11-27"/>
    <s v="BOQ-PKG-03-01093"/>
    <x v="6"/>
    <s v="INV-PKG-03-034-05073"/>
    <n v="408.53"/>
    <n v="36572.71"/>
    <n v="1828.64"/>
    <x v="0"/>
    <n v="34744.07"/>
    <x v="3"/>
  </r>
  <r>
    <s v="EXP-005240"/>
    <s v="2024-11-27"/>
    <s v="BOQ-PKG-10-01260"/>
    <x v="0"/>
    <s v="INV-PKG-10-026-05240"/>
    <n v="99.53"/>
    <n v="140093.1"/>
    <n v="7004.66"/>
    <x v="0"/>
    <n v="133088.44"/>
    <x v="3"/>
  </r>
  <r>
    <s v="EXP-005500"/>
    <s v="2024-11-27"/>
    <s v="BOQ-PKG-10-01520"/>
    <x v="0"/>
    <s v="INV-PKG-10-006-05500"/>
    <n v="310.44"/>
    <n v="69666.64"/>
    <n v="3483.33"/>
    <x v="3"/>
    <n v="66183.31"/>
    <x v="3"/>
  </r>
  <r>
    <s v="EXP-005786"/>
    <s v="2024-11-27"/>
    <s v="BOQ-PKG-06-01806"/>
    <x v="4"/>
    <s v="INV-PKG-06-012-05786"/>
    <n v="295.89999999999998"/>
    <n v="97074.48"/>
    <n v="4853.72"/>
    <x v="0"/>
    <n v="92220.76"/>
    <x v="3"/>
  </r>
  <r>
    <s v="EXP-006003"/>
    <s v="2024-11-27"/>
    <s v="BOQ-PKG-03-00033"/>
    <x v="6"/>
    <s v="INV-PKG-03-019-06003"/>
    <n v="173.01"/>
    <n v="161541.09"/>
    <n v="8077.05"/>
    <x v="0"/>
    <n v="153464.04"/>
    <x v="3"/>
  </r>
  <r>
    <s v="EXP-006989"/>
    <s v="2024-11-27"/>
    <s v="BOQ-PKG-09-01019"/>
    <x v="2"/>
    <s v="INV-PKG-09-025-06989"/>
    <n v="179.18"/>
    <n v="107040.07"/>
    <n v="5352"/>
    <x v="0"/>
    <n v="101688.07"/>
    <x v="3"/>
  </r>
  <r>
    <s v="EXP-000621"/>
    <s v="2024-11-28"/>
    <s v="BOQ-PKG-01-00621"/>
    <x v="7"/>
    <s v="INV-PKG-01-027-00621"/>
    <n v="345.47"/>
    <n v="104610.77"/>
    <n v="5230.54"/>
    <x v="0"/>
    <n v="99380.23"/>
    <x v="3"/>
  </r>
  <r>
    <s v="EXP-000861"/>
    <s v="2024-11-28"/>
    <s v="BOQ-PKG-01-00861"/>
    <x v="7"/>
    <s v="INV-PKG-01-022-00861"/>
    <n v="439.33"/>
    <n v="184541.51"/>
    <n v="9227.08"/>
    <x v="0"/>
    <n v="175314.43"/>
    <x v="3"/>
  </r>
  <r>
    <s v="EXP-001544"/>
    <s v="2024-11-28"/>
    <s v="BOQ-PKG-04-01544"/>
    <x v="1"/>
    <s v="INV-PKG-04-005-01544"/>
    <n v="211.6"/>
    <n v="203248.01"/>
    <n v="10162.4"/>
    <x v="0"/>
    <n v="193085.61"/>
    <x v="3"/>
  </r>
  <r>
    <s v="EXP-002120"/>
    <s v="2024-11-28"/>
    <s v="BOQ-PKG-10-00130"/>
    <x v="0"/>
    <s v="INV-PKG-10-021-02120"/>
    <n v="443.57"/>
    <n v="117954.41"/>
    <n v="5897.72"/>
    <x v="0"/>
    <n v="112056.69"/>
    <x v="3"/>
  </r>
  <r>
    <s v="EXP-002169"/>
    <s v="2024-11-28"/>
    <s v="BOQ-PKG-09-00179"/>
    <x v="2"/>
    <s v="INV-PKG-09-035-02169"/>
    <n v="5.59"/>
    <n v="80022.38"/>
    <n v="4001.12"/>
    <x v="0"/>
    <n v="76021.259999999995"/>
    <x v="3"/>
  </r>
  <r>
    <s v="EXP-004692"/>
    <s v="2024-11-28"/>
    <s v="BOQ-PKG-02-00712"/>
    <x v="9"/>
    <s v="INV-PKG-02-003-04692"/>
    <n v="381.79"/>
    <n v="170418.06"/>
    <n v="8520.9"/>
    <x v="1"/>
    <n v="161897.16"/>
    <x v="3"/>
  </r>
  <r>
    <s v="EXP-005343"/>
    <s v="2024-11-28"/>
    <s v="BOQ-PKG-03-01363"/>
    <x v="6"/>
    <s v="INV-PKG-03-024-05343"/>
    <n v="177.78"/>
    <n v="53675.09"/>
    <n v="2683.75"/>
    <x v="2"/>
    <n v="50991.34"/>
    <x v="3"/>
  </r>
  <r>
    <s v="EXP-005372"/>
    <s v="2024-11-28"/>
    <s v="BOQ-PKG-02-01392"/>
    <x v="9"/>
    <s v="INV-PKG-02-018-05372"/>
    <n v="365.67"/>
    <n v="180407.56"/>
    <n v="9020.3799999999992"/>
    <x v="0"/>
    <n v="171387.18"/>
    <x v="3"/>
  </r>
  <r>
    <s v="EXP-005396"/>
    <s v="2024-11-28"/>
    <s v="BOQ-PKG-06-01416"/>
    <x v="4"/>
    <s v="INV-PKG-06-007-05396"/>
    <n v="91.87"/>
    <n v="147154.68"/>
    <n v="7357.73"/>
    <x v="2"/>
    <n v="139796.95000000001"/>
    <x v="3"/>
  </r>
  <r>
    <s v="EXP-006828"/>
    <s v="2024-11-28"/>
    <s v="BOQ-PKG-08-00858"/>
    <x v="8"/>
    <s v="INV-PKG-08-004-06828"/>
    <n v="354.56"/>
    <n v="138996.87"/>
    <n v="6949.84"/>
    <x v="2"/>
    <n v="132047.03"/>
    <x v="3"/>
  </r>
  <r>
    <s v="EXP-006910"/>
    <s v="2024-11-28"/>
    <s v="BOQ-PKG-10-00940"/>
    <x v="0"/>
    <s v="INV-PKG-10-016-06910"/>
    <n v="233.36"/>
    <n v="191451.19"/>
    <n v="9572.56"/>
    <x v="0"/>
    <n v="181878.63"/>
    <x v="3"/>
  </r>
  <r>
    <s v="EXP-006971"/>
    <s v="2024-11-28"/>
    <s v="BOQ-PKG-01-01001"/>
    <x v="7"/>
    <s v="INV-PKG-01-007-06971"/>
    <n v="206.16"/>
    <n v="85957.34"/>
    <n v="4297.87"/>
    <x v="0"/>
    <n v="81659.47"/>
    <x v="3"/>
  </r>
  <r>
    <s v="EXP-000267"/>
    <s v="2024-11-29"/>
    <s v="BOQ-PKG-07-00267"/>
    <x v="3"/>
    <s v="INV-PKG-07-023-00267"/>
    <n v="278.70999999999998"/>
    <n v="204132.76"/>
    <n v="10206.64"/>
    <x v="0"/>
    <n v="193926.12"/>
    <x v="3"/>
  </r>
  <r>
    <s v="EXP-001060"/>
    <s v="2024-11-29"/>
    <s v="BOQ-PKG-10-01060"/>
    <x v="0"/>
    <s v="INV-PKG-10-011-01060"/>
    <n v="134.18"/>
    <n v="120321.32"/>
    <n v="6016.07"/>
    <x v="0"/>
    <n v="114305.25"/>
    <x v="3"/>
  </r>
  <r>
    <s v="EXP-001539"/>
    <s v="2024-11-29"/>
    <s v="BOQ-PKG-09-01539"/>
    <x v="2"/>
    <s v="INV-PKG-09-035-01539"/>
    <n v="69.290000000000006"/>
    <n v="69578.210000000006"/>
    <n v="3478.91"/>
    <x v="0"/>
    <n v="66099.3"/>
    <x v="3"/>
  </r>
  <r>
    <s v="EXP-002516"/>
    <s v="2024-11-29"/>
    <s v="BOQ-PKG-06-00526"/>
    <x v="4"/>
    <s v="INV-PKG-06-032-02516"/>
    <n v="289.69"/>
    <n v="126651.16"/>
    <n v="6332.56"/>
    <x v="0"/>
    <n v="120318.6"/>
    <x v="3"/>
  </r>
  <r>
    <s v="EXP-002528"/>
    <s v="2024-11-29"/>
    <s v="BOQ-PKG-08-00538"/>
    <x v="8"/>
    <s v="INV-PKG-08-009-02528"/>
    <n v="85.96"/>
    <n v="81439.91"/>
    <n v="4072"/>
    <x v="1"/>
    <n v="77367.91"/>
    <x v="3"/>
  </r>
  <r>
    <s v="EXP-002935"/>
    <s v="2024-11-29"/>
    <s v="BOQ-PKG-05-00945"/>
    <x v="5"/>
    <s v="INV-PKG-05-031-02935"/>
    <n v="120.99"/>
    <n v="206922.07"/>
    <n v="10346.1"/>
    <x v="2"/>
    <n v="196575.97"/>
    <x v="3"/>
  </r>
  <r>
    <s v="EXP-003097"/>
    <s v="2024-11-29"/>
    <s v="BOQ-PKG-07-01107"/>
    <x v="3"/>
    <s v="INV-PKG-07-018-03097"/>
    <n v="348.96"/>
    <n v="159048.65"/>
    <n v="7952.43"/>
    <x v="2"/>
    <n v="151096.22"/>
    <x v="3"/>
  </r>
  <r>
    <s v="EXP-003398"/>
    <s v="2024-11-29"/>
    <s v="BOQ-PKG-08-01408"/>
    <x v="8"/>
    <s v="INV-PKG-08-004-03398"/>
    <n v="323.60000000000002"/>
    <n v="115229.57"/>
    <n v="5761.48"/>
    <x v="0"/>
    <n v="109468.09"/>
    <x v="3"/>
  </r>
  <r>
    <s v="EXP-004831"/>
    <s v="2024-11-29"/>
    <s v="BOQ-PKG-01-00851"/>
    <x v="7"/>
    <s v="INV-PKG-01-002-04831"/>
    <n v="157.22999999999999"/>
    <n v="117469.35"/>
    <n v="5873.47"/>
    <x v="0"/>
    <n v="111595.88"/>
    <x v="3"/>
  </r>
  <r>
    <s v="EXP-006118"/>
    <s v="2024-11-29"/>
    <s v="BOQ-PKG-08-00148"/>
    <x v="8"/>
    <s v="INV-PKG-08-029-06118"/>
    <n v="130.84"/>
    <n v="156206.29999999999"/>
    <n v="7810.32"/>
    <x v="0"/>
    <n v="148395.98000000001"/>
    <x v="3"/>
  </r>
  <r>
    <s v="EXP-001120"/>
    <s v="2024-11-30"/>
    <s v="BOQ-PKG-10-01120"/>
    <x v="0"/>
    <s v="INV-PKG-10-001-01120"/>
    <n v="324.48"/>
    <n v="156909.99"/>
    <n v="7845.5"/>
    <x v="0"/>
    <n v="149064.49"/>
    <x v="3"/>
  </r>
  <r>
    <s v="EXP-002014"/>
    <s v="2024-11-30"/>
    <s v="BOQ-PKG-04-00024"/>
    <x v="1"/>
    <s v="INV-PKG-04-020-02014"/>
    <n v="39.65"/>
    <n v="61654.32"/>
    <n v="3082.72"/>
    <x v="0"/>
    <n v="58571.6"/>
    <x v="3"/>
  </r>
  <r>
    <s v="EXP-003478"/>
    <s v="2024-11-30"/>
    <s v="BOQ-PKG-08-01488"/>
    <x v="8"/>
    <s v="INV-PKG-08-014-03478"/>
    <n v="248.84"/>
    <n v="170663.58"/>
    <n v="8533.18"/>
    <x v="0"/>
    <n v="162130.4"/>
    <x v="3"/>
  </r>
  <r>
    <s v="EXP-006860"/>
    <s v="2024-11-30"/>
    <s v="BOQ-PKG-10-00890"/>
    <x v="0"/>
    <s v="INV-PKG-10-001-06860"/>
    <n v="344.35"/>
    <n v="172009.71"/>
    <n v="8600.49"/>
    <x v="0"/>
    <n v="163409.22"/>
    <x v="3"/>
  </r>
  <r>
    <s v="EXP-000532"/>
    <s v="2024-12-01"/>
    <s v="BOQ-PKG-02-00532"/>
    <x v="9"/>
    <s v="INV-PKG-02-008-00532"/>
    <n v="408.56"/>
    <n v="129267.91"/>
    <n v="6463.4"/>
    <x v="0"/>
    <n v="122804.51"/>
    <x v="3"/>
  </r>
  <r>
    <s v="EXP-001021"/>
    <s v="2024-12-01"/>
    <s v="BOQ-PKG-01-01021"/>
    <x v="7"/>
    <s v="INV-PKG-01-007-01021"/>
    <n v="214.08"/>
    <n v="87412.06"/>
    <n v="4370.6000000000004"/>
    <x v="0"/>
    <n v="83041.460000000006"/>
    <x v="3"/>
  </r>
  <r>
    <s v="EXP-002455"/>
    <s v="2024-12-01"/>
    <s v="BOQ-PKG-05-00465"/>
    <x v="5"/>
    <s v="INV-PKG-05-006-02455"/>
    <n v="188.24"/>
    <n v="41159.050000000003"/>
    <n v="2057.9499999999998"/>
    <x v="0"/>
    <n v="39101.1"/>
    <x v="3"/>
  </r>
  <r>
    <s v="EXP-004358"/>
    <s v="2024-12-01"/>
    <s v="BOQ-PKG-08-00378"/>
    <x v="8"/>
    <s v="INV-PKG-08-019-04358"/>
    <n v="44.89"/>
    <n v="192372.61"/>
    <n v="9618.6299999999992"/>
    <x v="0"/>
    <n v="182753.98"/>
    <x v="3"/>
  </r>
  <r>
    <s v="EXP-005098"/>
    <s v="2024-12-01"/>
    <s v="BOQ-PKG-08-01118"/>
    <x v="8"/>
    <s v="INV-PKG-08-024-05098"/>
    <n v="72.08"/>
    <n v="144162.37"/>
    <n v="7208.12"/>
    <x v="0"/>
    <n v="136954.25"/>
    <x v="3"/>
  </r>
  <r>
    <s v="EXP-005212"/>
    <s v="2024-12-01"/>
    <s v="BOQ-PKG-02-01232"/>
    <x v="9"/>
    <s v="INV-PKG-02-033-05212"/>
    <n v="437.19"/>
    <n v="49276.800000000003"/>
    <n v="2463.84"/>
    <x v="0"/>
    <n v="46812.959999999999"/>
    <x v="3"/>
  </r>
  <r>
    <s v="EXP-000127"/>
    <s v="2024-12-02"/>
    <s v="BOQ-PKG-07-00127"/>
    <x v="3"/>
    <s v="INV-PKG-07-023-00127"/>
    <n v="32.78"/>
    <n v="111199.07"/>
    <n v="5559.95"/>
    <x v="0"/>
    <n v="105639.12"/>
    <x v="3"/>
  </r>
  <r>
    <s v="EXP-003101"/>
    <s v="2024-12-02"/>
    <s v="BOQ-PKG-01-01111"/>
    <x v="7"/>
    <s v="INV-PKG-01-022-03101"/>
    <n v="60.04"/>
    <n v="150117.28"/>
    <n v="7505.86"/>
    <x v="0"/>
    <n v="142611.42000000001"/>
    <x v="3"/>
  </r>
  <r>
    <s v="EXP-003189"/>
    <s v="2024-12-02"/>
    <s v="BOQ-PKG-09-01199"/>
    <x v="2"/>
    <s v="INV-PKG-09-005-03189"/>
    <n v="162.88999999999999"/>
    <n v="134577.99"/>
    <n v="6728.9"/>
    <x v="0"/>
    <n v="127849.09"/>
    <x v="3"/>
  </r>
  <r>
    <s v="EXP-004431"/>
    <s v="2024-12-02"/>
    <s v="BOQ-PKG-01-00451"/>
    <x v="7"/>
    <s v="INV-PKG-01-022-04431"/>
    <n v="177.26"/>
    <n v="172499.36"/>
    <n v="8624.9699999999993"/>
    <x v="0"/>
    <n v="163874.39000000001"/>
    <x v="3"/>
  </r>
  <r>
    <s v="EXP-004795"/>
    <s v="2024-12-02"/>
    <s v="BOQ-PKG-05-00815"/>
    <x v="5"/>
    <s v="INV-PKG-05-001-04795"/>
    <n v="237.53"/>
    <n v="117755.05"/>
    <n v="5887.75"/>
    <x v="2"/>
    <n v="111867.3"/>
    <x v="3"/>
  </r>
  <r>
    <s v="EXP-000028"/>
    <s v="2024-12-03"/>
    <s v="BOQ-PKG-08-00028"/>
    <x v="8"/>
    <s v="INV-PKG-08-029-00028"/>
    <n v="413.18"/>
    <n v="97063"/>
    <n v="4853.1499999999996"/>
    <x v="0"/>
    <n v="92209.85"/>
    <x v="3"/>
  </r>
  <r>
    <s v="EXP-000317"/>
    <s v="2024-12-03"/>
    <s v="BOQ-PKG-07-00317"/>
    <x v="3"/>
    <s v="INV-PKG-07-003-00317"/>
    <n v="448.96"/>
    <n v="71880.399999999994"/>
    <n v="3594.02"/>
    <x v="1"/>
    <n v="68286.38"/>
    <x v="3"/>
  </r>
  <r>
    <s v="EXP-001006"/>
    <s v="2024-12-03"/>
    <s v="BOQ-PKG-06-01006"/>
    <x v="4"/>
    <s v="INV-PKG-06-027-01006"/>
    <n v="139.02000000000001"/>
    <n v="131880.91"/>
    <n v="6594.05"/>
    <x v="0"/>
    <n v="125286.86"/>
    <x v="3"/>
  </r>
  <r>
    <s v="EXP-001118"/>
    <s v="2024-12-03"/>
    <s v="BOQ-PKG-08-01118"/>
    <x v="8"/>
    <s v="INV-PKG-08-034-01118"/>
    <n v="281.27"/>
    <n v="190240.47"/>
    <n v="9512.02"/>
    <x v="2"/>
    <n v="180728.45"/>
    <x v="3"/>
  </r>
  <r>
    <s v="EXP-001364"/>
    <s v="2024-12-03"/>
    <s v="BOQ-PKG-04-01364"/>
    <x v="1"/>
    <s v="INV-PKG-04-035-01364"/>
    <n v="186.78"/>
    <n v="90883.56"/>
    <n v="4544.18"/>
    <x v="0"/>
    <n v="86339.38"/>
    <x v="3"/>
  </r>
  <r>
    <s v="EXP-001951"/>
    <s v="2024-12-03"/>
    <s v="BOQ-PKG-01-01951"/>
    <x v="7"/>
    <s v="INV-PKG-01-027-01951"/>
    <n v="146.57"/>
    <n v="207119.12"/>
    <n v="10355.959999999999"/>
    <x v="2"/>
    <n v="196763.16"/>
    <x v="3"/>
  </r>
  <r>
    <s v="EXP-002098"/>
    <s v="2024-12-03"/>
    <s v="BOQ-PKG-08-00108"/>
    <x v="8"/>
    <s v="INV-PKG-08-034-02098"/>
    <n v="143.83000000000001"/>
    <n v="194377.77"/>
    <n v="9718.89"/>
    <x v="0"/>
    <n v="184658.88"/>
    <x v="3"/>
  </r>
  <r>
    <s v="EXP-002294"/>
    <s v="2024-12-03"/>
    <s v="BOQ-PKG-04-00304"/>
    <x v="1"/>
    <s v="INV-PKG-04-020-02294"/>
    <n v="213.18"/>
    <n v="81684.87"/>
    <n v="4084.24"/>
    <x v="0"/>
    <n v="77600.63"/>
    <x v="3"/>
  </r>
  <r>
    <s v="EXP-003409"/>
    <s v="2024-12-03"/>
    <s v="BOQ-PKG-09-01419"/>
    <x v="2"/>
    <s v="INV-PKG-09-015-03409"/>
    <n v="322.36"/>
    <n v="119168.32000000001"/>
    <n v="5958.42"/>
    <x v="2"/>
    <n v="113209.9"/>
    <x v="3"/>
  </r>
  <r>
    <s v="EXP-005304"/>
    <s v="2024-12-03"/>
    <s v="BOQ-PKG-04-01324"/>
    <x v="1"/>
    <s v="INV-PKG-04-020-05304"/>
    <n v="338.26"/>
    <n v="105495.54"/>
    <n v="5274.78"/>
    <x v="0"/>
    <n v="100220.76"/>
    <x v="3"/>
  </r>
  <r>
    <s v="EXP-006351"/>
    <s v="2024-12-03"/>
    <s v="BOQ-PKG-01-00381"/>
    <x v="7"/>
    <s v="INV-PKG-01-017-06351"/>
    <n v="115.44"/>
    <n v="134333.70000000001"/>
    <n v="6716.69"/>
    <x v="2"/>
    <n v="127617.01"/>
    <x v="3"/>
  </r>
  <r>
    <s v="EXP-000155"/>
    <s v="2024-12-04"/>
    <s v="BOQ-PKG-05-00155"/>
    <x v="5"/>
    <s v="INV-PKG-05-016-00155"/>
    <n v="202.66"/>
    <n v="150182.54999999999"/>
    <n v="7509.13"/>
    <x v="1"/>
    <n v="142673.42000000001"/>
    <x v="3"/>
  </r>
  <r>
    <s v="EXP-000193"/>
    <s v="2024-12-04"/>
    <s v="BOQ-PKG-03-00193"/>
    <x v="6"/>
    <s v="INV-PKG-03-019-00193"/>
    <n v="197.99"/>
    <n v="180404.54"/>
    <n v="9020.23"/>
    <x v="2"/>
    <n v="171384.31"/>
    <x v="3"/>
  </r>
  <r>
    <s v="EXP-000394"/>
    <s v="2024-12-04"/>
    <s v="BOQ-PKG-04-00394"/>
    <x v="1"/>
    <s v="INV-PKG-04-010-00394"/>
    <n v="155.63999999999999"/>
    <n v="25618.29"/>
    <n v="1280.9100000000001"/>
    <x v="2"/>
    <n v="24337.38"/>
    <x v="3"/>
  </r>
  <r>
    <s v="EXP-002325"/>
    <s v="2024-12-04"/>
    <s v="BOQ-PKG-05-00335"/>
    <x v="5"/>
    <s v="INV-PKG-05-016-02325"/>
    <n v="435.14"/>
    <n v="138056.06"/>
    <n v="6902.8"/>
    <x v="0"/>
    <n v="131153.26"/>
    <x v="3"/>
  </r>
  <r>
    <s v="EXP-002833"/>
    <s v="2024-12-04"/>
    <s v="BOQ-PKG-03-00843"/>
    <x v="6"/>
    <s v="INV-PKG-03-034-02833"/>
    <n v="142.63999999999999"/>
    <n v="157189.9"/>
    <n v="7859.5"/>
    <x v="0"/>
    <n v="149330.4"/>
    <x v="3"/>
  </r>
  <r>
    <s v="EXP-004141"/>
    <s v="2024-12-04"/>
    <s v="BOQ-PKG-01-00161"/>
    <x v="7"/>
    <s v="INV-PKG-01-012-04141"/>
    <n v="449.76"/>
    <n v="178965.44"/>
    <n v="8948.27"/>
    <x v="0"/>
    <n v="170017.17"/>
    <x v="3"/>
  </r>
  <r>
    <s v="EXP-005366"/>
    <s v="2024-12-04"/>
    <s v="BOQ-PKG-06-01386"/>
    <x v="4"/>
    <s v="INV-PKG-06-012-05366"/>
    <n v="284.85000000000002"/>
    <n v="26626.86"/>
    <n v="1331.34"/>
    <x v="0"/>
    <n v="25295.52"/>
    <x v="3"/>
  </r>
  <r>
    <s v="EXP-006056"/>
    <s v="2024-12-04"/>
    <s v="BOQ-PKG-06-00086"/>
    <x v="4"/>
    <s v="INV-PKG-06-002-06056"/>
    <n v="181.82"/>
    <n v="92922.32"/>
    <n v="4646.12"/>
    <x v="0"/>
    <n v="88276.2"/>
    <x v="3"/>
  </r>
  <r>
    <s v="EXP-006375"/>
    <s v="2024-12-04"/>
    <s v="BOQ-PKG-05-00405"/>
    <x v="5"/>
    <s v="INV-PKG-05-006-06375"/>
    <n v="330.55"/>
    <n v="205273.18"/>
    <n v="10263.66"/>
    <x v="1"/>
    <n v="195009.52"/>
    <x v="3"/>
  </r>
  <r>
    <s v="EXP-000033"/>
    <s v="2024-12-05"/>
    <s v="BOQ-PKG-03-00033"/>
    <x v="6"/>
    <s v="INV-PKG-03-034-00033"/>
    <n v="64.89"/>
    <n v="42646.080000000002"/>
    <n v="2132.3000000000002"/>
    <x v="1"/>
    <n v="40513.78"/>
    <x v="3"/>
  </r>
  <r>
    <s v="EXP-000701"/>
    <s v="2024-12-05"/>
    <s v="BOQ-PKG-01-00701"/>
    <x v="7"/>
    <s v="INV-PKG-01-002-00701"/>
    <n v="66.52"/>
    <n v="105960.65"/>
    <n v="5298.03"/>
    <x v="0"/>
    <n v="100662.62"/>
    <x v="3"/>
  </r>
  <r>
    <s v="EXP-000859"/>
    <s v="2024-12-05"/>
    <s v="BOQ-PKG-09-00859"/>
    <x v="2"/>
    <s v="INV-PKG-09-020-00859"/>
    <n v="53.04"/>
    <n v="37198.589999999997"/>
    <n v="1859.93"/>
    <x v="0"/>
    <n v="35338.660000000003"/>
    <x v="3"/>
  </r>
  <r>
    <s v="EXP-000971"/>
    <s v="2024-12-05"/>
    <s v="BOQ-PKG-01-00971"/>
    <x v="7"/>
    <s v="INV-PKG-01-027-00971"/>
    <n v="187.76"/>
    <n v="158591.35999999999"/>
    <n v="7929.57"/>
    <x v="1"/>
    <n v="150661.79"/>
    <x v="3"/>
  </r>
  <r>
    <s v="EXP-002499"/>
    <s v="2024-12-05"/>
    <s v="BOQ-PKG-09-00509"/>
    <x v="2"/>
    <s v="INV-PKG-09-015-02499"/>
    <n v="257.51"/>
    <n v="76407.360000000001"/>
    <n v="3820.37"/>
    <x v="2"/>
    <n v="72586.990000000005"/>
    <x v="3"/>
  </r>
  <r>
    <s v="EXP-003283"/>
    <s v="2024-12-05"/>
    <s v="BOQ-PKG-03-01293"/>
    <x v="6"/>
    <s v="INV-PKG-03-029-03283"/>
    <n v="15.15"/>
    <n v="76890.47"/>
    <n v="3844.52"/>
    <x v="0"/>
    <n v="73045.95"/>
    <x v="3"/>
  </r>
  <r>
    <s v="EXP-003542"/>
    <s v="2024-12-05"/>
    <s v="BOQ-PKG-02-01552"/>
    <x v="9"/>
    <s v="INV-PKG-02-008-03542"/>
    <n v="108.99"/>
    <n v="206095.19"/>
    <n v="10304.76"/>
    <x v="0"/>
    <n v="195790.43"/>
    <x v="3"/>
  </r>
  <r>
    <s v="EXP-005461"/>
    <s v="2024-12-05"/>
    <s v="BOQ-PKG-01-01481"/>
    <x v="7"/>
    <s v="INV-PKG-01-002-05461"/>
    <n v="341.44"/>
    <n v="67310.61"/>
    <n v="3365.53"/>
    <x v="0"/>
    <n v="63945.08"/>
    <x v="3"/>
  </r>
  <r>
    <s v="EXP-005877"/>
    <s v="2024-12-05"/>
    <s v="BOQ-PKG-07-01897"/>
    <x v="3"/>
    <s v="INV-PKG-07-033-05877"/>
    <n v="436.17"/>
    <n v="131978.56"/>
    <n v="6598.93"/>
    <x v="0"/>
    <n v="125379.63"/>
    <x v="3"/>
  </r>
  <r>
    <s v="EXP-006032"/>
    <s v="2024-12-05"/>
    <s v="BOQ-PKG-02-00062"/>
    <x v="9"/>
    <s v="INV-PKG-02-013-06032"/>
    <n v="203.79"/>
    <n v="62362.66"/>
    <n v="3118.13"/>
    <x v="0"/>
    <n v="59244.53"/>
    <x v="3"/>
  </r>
  <r>
    <s v="EXP-006685"/>
    <s v="2024-12-05"/>
    <s v="BOQ-PKG-05-00715"/>
    <x v="5"/>
    <s v="INV-PKG-05-001-06685"/>
    <n v="36.520000000000003"/>
    <n v="64486.07"/>
    <n v="3224.3"/>
    <x v="0"/>
    <n v="61261.77"/>
    <x v="3"/>
  </r>
  <r>
    <s v="EXP-005140"/>
    <s v="2024-12-06"/>
    <s v="BOQ-PKG-10-01160"/>
    <x v="0"/>
    <s v="INV-PKG-10-031-05140"/>
    <n v="93.48"/>
    <n v="121805.35"/>
    <n v="6090.27"/>
    <x v="0"/>
    <n v="115715.08"/>
    <x v="3"/>
  </r>
  <r>
    <s v="EXP-005188"/>
    <s v="2024-12-06"/>
    <s v="BOQ-PKG-08-01208"/>
    <x v="8"/>
    <s v="INV-PKG-08-009-05188"/>
    <n v="347.53"/>
    <n v="48405.29"/>
    <n v="2420.2600000000002"/>
    <x v="0"/>
    <n v="45985.03"/>
    <x v="3"/>
  </r>
  <r>
    <s v="EXP-005783"/>
    <s v="2024-12-06"/>
    <s v="BOQ-PKG-03-01803"/>
    <x v="6"/>
    <s v="INV-PKG-03-009-05783"/>
    <n v="146.75"/>
    <n v="201225.2"/>
    <n v="10061.26"/>
    <x v="0"/>
    <n v="191163.94"/>
    <x v="3"/>
  </r>
  <r>
    <s v="EXP-005937"/>
    <s v="2024-12-06"/>
    <s v="BOQ-PKG-07-01957"/>
    <x v="3"/>
    <s v="INV-PKG-07-023-05937"/>
    <n v="273.33999999999997"/>
    <n v="169219.74"/>
    <n v="8460.99"/>
    <x v="0"/>
    <n v="160758.75"/>
    <x v="3"/>
  </r>
  <r>
    <s v="EXP-006070"/>
    <s v="2024-12-06"/>
    <s v="BOQ-PKG-10-00100"/>
    <x v="0"/>
    <s v="INV-PKG-10-016-06070"/>
    <n v="379.83"/>
    <n v="176881.33"/>
    <n v="8844.07"/>
    <x v="0"/>
    <n v="168037.26"/>
    <x v="3"/>
  </r>
  <r>
    <s v="EXP-000149"/>
    <s v="2024-12-07"/>
    <s v="BOQ-PKG-09-00149"/>
    <x v="2"/>
    <s v="INV-PKG-09-010-00149"/>
    <n v="29.36"/>
    <n v="61676.75"/>
    <n v="3083.84"/>
    <x v="0"/>
    <n v="58592.91"/>
    <x v="3"/>
  </r>
  <r>
    <s v="EXP-001155"/>
    <s v="2024-12-07"/>
    <s v="BOQ-PKG-05-01155"/>
    <x v="5"/>
    <s v="INV-PKG-05-001-01155"/>
    <n v="52.38"/>
    <n v="118207.9"/>
    <n v="5910.4"/>
    <x v="0"/>
    <n v="112297.5"/>
    <x v="3"/>
  </r>
  <r>
    <s v="EXP-001212"/>
    <s v="2024-12-07"/>
    <s v="BOQ-PKG-02-01212"/>
    <x v="9"/>
    <s v="INV-PKG-02-023-01212"/>
    <n v="402.67"/>
    <n v="78752.3"/>
    <n v="3937.62"/>
    <x v="0"/>
    <n v="74814.679999999993"/>
    <x v="3"/>
  </r>
  <r>
    <s v="EXP-001720"/>
    <s v="2024-12-07"/>
    <s v="BOQ-PKG-10-01720"/>
    <x v="0"/>
    <s v="INV-PKG-10-006-01720"/>
    <n v="20.53"/>
    <n v="123970.01"/>
    <n v="6198.5"/>
    <x v="0"/>
    <n v="117771.51"/>
    <x v="3"/>
  </r>
  <r>
    <s v="EXP-001886"/>
    <s v="2024-12-07"/>
    <s v="BOQ-PKG-06-01886"/>
    <x v="4"/>
    <s v="INV-PKG-06-032-01886"/>
    <n v="293.82"/>
    <n v="184099.01"/>
    <n v="9204.9500000000007"/>
    <x v="2"/>
    <n v="174894.06"/>
    <x v="3"/>
  </r>
  <r>
    <s v="EXP-005425"/>
    <s v="2024-12-07"/>
    <s v="BOQ-PKG-05-01445"/>
    <x v="5"/>
    <s v="INV-PKG-05-001-05425"/>
    <n v="362.05"/>
    <n v="116620.72"/>
    <n v="5831.04"/>
    <x v="0"/>
    <n v="110789.68"/>
    <x v="3"/>
  </r>
  <r>
    <s v="EXP-005755"/>
    <s v="2024-12-07"/>
    <s v="BOQ-PKG-05-01775"/>
    <x v="5"/>
    <s v="INV-PKG-05-016-05755"/>
    <n v="364.22"/>
    <n v="195720.8"/>
    <n v="9786.0400000000009"/>
    <x v="2"/>
    <n v="185934.76"/>
    <x v="3"/>
  </r>
  <r>
    <s v="EXP-000539"/>
    <s v="2024-12-08"/>
    <s v="BOQ-PKG-09-00539"/>
    <x v="2"/>
    <s v="INV-PKG-09-015-00539"/>
    <n v="364.43"/>
    <n v="67541.37"/>
    <n v="3377.07"/>
    <x v="0"/>
    <n v="64164.3"/>
    <x v="3"/>
  </r>
  <r>
    <s v="EXP-002527"/>
    <s v="2024-12-08"/>
    <s v="BOQ-PKG-07-00537"/>
    <x v="3"/>
    <s v="INV-PKG-07-008-02527"/>
    <n v="239.02"/>
    <n v="64894.79"/>
    <n v="3244.74"/>
    <x v="0"/>
    <n v="61650.05"/>
    <x v="3"/>
  </r>
  <r>
    <s v="EXP-005511"/>
    <s v="2024-12-08"/>
    <s v="BOQ-PKG-01-01531"/>
    <x v="7"/>
    <s v="INV-PKG-01-017-05511"/>
    <n v="245.29"/>
    <n v="62742.59"/>
    <n v="3137.13"/>
    <x v="1"/>
    <n v="59605.46"/>
    <x v="3"/>
  </r>
  <r>
    <s v="EXP-006312"/>
    <s v="2024-12-08"/>
    <s v="BOQ-PKG-02-00342"/>
    <x v="9"/>
    <s v="INV-PKG-02-013-06312"/>
    <n v="303.85000000000002"/>
    <n v="80558.679999999993"/>
    <n v="4027.93"/>
    <x v="0"/>
    <n v="76530.75"/>
    <x v="3"/>
  </r>
  <r>
    <s v="EXP-001416"/>
    <s v="2024-12-09"/>
    <s v="BOQ-PKG-06-01416"/>
    <x v="4"/>
    <s v="INV-PKG-06-017-01416"/>
    <n v="271.72000000000003"/>
    <n v="193726.44"/>
    <n v="9686.32"/>
    <x v="0"/>
    <n v="184040.12"/>
    <x v="3"/>
  </r>
  <r>
    <s v="EXP-001738"/>
    <s v="2024-12-09"/>
    <s v="BOQ-PKG-08-01738"/>
    <x v="8"/>
    <s v="INV-PKG-08-024-01738"/>
    <n v="376.99"/>
    <n v="163231.01"/>
    <n v="8161.55"/>
    <x v="0"/>
    <n v="155069.46"/>
    <x v="3"/>
  </r>
  <r>
    <s v="EXP-001915"/>
    <s v="2024-12-09"/>
    <s v="BOQ-PKG-05-01915"/>
    <x v="5"/>
    <s v="INV-PKG-05-026-01915"/>
    <n v="244.52"/>
    <n v="171519.17"/>
    <n v="8575.9599999999991"/>
    <x v="2"/>
    <n v="162943.21"/>
    <x v="3"/>
  </r>
  <r>
    <s v="EXP-003666"/>
    <s v="2024-12-09"/>
    <s v="BOQ-PKG-06-01676"/>
    <x v="4"/>
    <s v="INV-PKG-06-027-03666"/>
    <n v="379.41"/>
    <n v="31664.11"/>
    <n v="1583.21"/>
    <x v="0"/>
    <n v="30080.9"/>
    <x v="3"/>
  </r>
  <r>
    <s v="EXP-004364"/>
    <s v="2024-12-09"/>
    <s v="BOQ-PKG-04-00384"/>
    <x v="1"/>
    <s v="INV-PKG-04-025-04364"/>
    <n v="331.42"/>
    <n v="79870.11"/>
    <n v="3993.51"/>
    <x v="2"/>
    <n v="75876.600000000006"/>
    <x v="3"/>
  </r>
  <r>
    <s v="EXP-005170"/>
    <s v="2024-12-09"/>
    <s v="BOQ-PKG-10-01190"/>
    <x v="0"/>
    <s v="INV-PKG-10-026-05170"/>
    <n v="239.41"/>
    <n v="76979.63"/>
    <n v="3848.98"/>
    <x v="0"/>
    <n v="73130.649999999994"/>
    <x v="3"/>
  </r>
  <r>
    <s v="EXP-005308"/>
    <s v="2024-12-09"/>
    <s v="BOQ-PKG-08-01328"/>
    <x v="8"/>
    <s v="INV-PKG-08-024-05308"/>
    <n v="246.58"/>
    <n v="195056.86"/>
    <n v="9752.84"/>
    <x v="0"/>
    <n v="185304.02"/>
    <x v="3"/>
  </r>
  <r>
    <s v="EXP-005453"/>
    <s v="2024-12-09"/>
    <s v="BOQ-PKG-03-01473"/>
    <x v="6"/>
    <s v="INV-PKG-03-029-05453"/>
    <n v="284.95999999999998"/>
    <n v="26147.41"/>
    <n v="1307.3699999999999"/>
    <x v="0"/>
    <n v="24840.04"/>
    <x v="3"/>
  </r>
  <r>
    <s v="EXP-006297"/>
    <s v="2024-12-09"/>
    <s v="BOQ-PKG-07-00327"/>
    <x v="3"/>
    <s v="INV-PKG-07-033-06297"/>
    <n v="223"/>
    <n v="210200.29"/>
    <n v="10510.01"/>
    <x v="2"/>
    <n v="199690.28"/>
    <x v="3"/>
  </r>
  <r>
    <s v="EXP-006973"/>
    <s v="2024-12-09"/>
    <s v="BOQ-PKG-03-01003"/>
    <x v="6"/>
    <s v="INV-PKG-03-009-06973"/>
    <n v="189.36"/>
    <n v="126944.87"/>
    <n v="6347.24"/>
    <x v="0"/>
    <n v="120597.63"/>
    <x v="3"/>
  </r>
  <r>
    <s v="EXP-001011"/>
    <s v="2024-12-10"/>
    <s v="BOQ-PKG-01-01011"/>
    <x v="7"/>
    <s v="INV-PKG-01-032-01011"/>
    <n v="321.04000000000002"/>
    <n v="94280.65"/>
    <n v="4714.03"/>
    <x v="0"/>
    <n v="89566.62"/>
    <x v="3"/>
  </r>
  <r>
    <s v="EXP-001632"/>
    <s v="2024-12-10"/>
    <s v="BOQ-PKG-02-01632"/>
    <x v="9"/>
    <s v="INV-PKG-02-023-01632"/>
    <n v="344.47"/>
    <n v="133174.51"/>
    <n v="6658.73"/>
    <x v="2"/>
    <n v="126515.78"/>
    <x v="3"/>
  </r>
  <r>
    <s v="EXP-002010"/>
    <s v="2024-12-10"/>
    <s v="BOQ-PKG-10-00020"/>
    <x v="0"/>
    <s v="INV-PKG-10-016-02010"/>
    <n v="297.54000000000002"/>
    <n v="25942.57"/>
    <n v="1297.1300000000001"/>
    <x v="0"/>
    <n v="24645.439999999999"/>
    <x v="3"/>
  </r>
  <r>
    <s v="EXP-002110"/>
    <s v="2024-12-10"/>
    <s v="BOQ-PKG-10-00120"/>
    <x v="0"/>
    <s v="INV-PKG-10-011-02110"/>
    <n v="182.94"/>
    <n v="93638.7"/>
    <n v="4681.9399999999996"/>
    <x v="0"/>
    <n v="88956.76"/>
    <x v="3"/>
  </r>
  <r>
    <s v="EXP-002939"/>
    <s v="2024-12-10"/>
    <s v="BOQ-PKG-09-00949"/>
    <x v="2"/>
    <s v="INV-PKG-09-035-02939"/>
    <n v="446.11"/>
    <n v="111984.37"/>
    <n v="5599.22"/>
    <x v="0"/>
    <n v="106385.15"/>
    <x v="3"/>
  </r>
  <r>
    <s v="EXP-003990"/>
    <s v="2024-12-10"/>
    <s v="BOQ-PKG-10-00010"/>
    <x v="0"/>
    <s v="INV-PKG-10-001-03990"/>
    <n v="117.89"/>
    <n v="67199.95"/>
    <n v="3360"/>
    <x v="2"/>
    <n v="63839.95"/>
    <x v="3"/>
  </r>
  <r>
    <s v="EXP-004041"/>
    <s v="2024-12-10"/>
    <s v="BOQ-PKG-01-00061"/>
    <x v="7"/>
    <s v="INV-PKG-01-017-04041"/>
    <n v="289.61"/>
    <n v="103674.17"/>
    <n v="5183.71"/>
    <x v="0"/>
    <n v="98490.46"/>
    <x v="3"/>
  </r>
  <r>
    <s v="EXP-006352"/>
    <s v="2024-12-10"/>
    <s v="BOQ-PKG-02-00382"/>
    <x v="9"/>
    <s v="INV-PKG-02-018-06352"/>
    <n v="366.47"/>
    <n v="107276.95"/>
    <n v="5363.85"/>
    <x v="2"/>
    <n v="101913.1"/>
    <x v="3"/>
  </r>
  <r>
    <s v="EXP-006660"/>
    <s v="2024-12-10"/>
    <s v="BOQ-PKG-10-00690"/>
    <x v="0"/>
    <s v="INV-PKG-10-011-06660"/>
    <n v="421.75"/>
    <n v="28943.26"/>
    <n v="1447.16"/>
    <x v="0"/>
    <n v="27496.1"/>
    <x v="3"/>
  </r>
  <r>
    <s v="EXP-001629"/>
    <s v="2024-12-11"/>
    <s v="BOQ-PKG-09-01629"/>
    <x v="2"/>
    <s v="INV-PKG-09-020-01629"/>
    <n v="206.96"/>
    <n v="140038.12"/>
    <n v="7001.91"/>
    <x v="0"/>
    <n v="133036.21"/>
    <x v="3"/>
  </r>
  <r>
    <s v="EXP-001700"/>
    <s v="2024-12-11"/>
    <s v="BOQ-PKG-10-01700"/>
    <x v="0"/>
    <s v="INV-PKG-10-021-01700"/>
    <n v="99.62"/>
    <n v="92155.63"/>
    <n v="4607.78"/>
    <x v="0"/>
    <n v="87547.85"/>
    <x v="3"/>
  </r>
  <r>
    <s v="EXP-002033"/>
    <s v="2024-12-11"/>
    <s v="BOQ-PKG-03-00043"/>
    <x v="6"/>
    <s v="INV-PKG-03-004-02033"/>
    <n v="318.81"/>
    <n v="123969.54"/>
    <n v="6198.48"/>
    <x v="0"/>
    <n v="117771.06"/>
    <x v="3"/>
  </r>
  <r>
    <s v="EXP-002263"/>
    <s v="2024-12-11"/>
    <s v="BOQ-PKG-03-00273"/>
    <x v="6"/>
    <s v="INV-PKG-03-024-02263"/>
    <n v="375.68"/>
    <n v="156506.19"/>
    <n v="7825.31"/>
    <x v="0"/>
    <n v="148680.88"/>
    <x v="3"/>
  </r>
  <r>
    <s v="EXP-003272"/>
    <s v="2024-12-11"/>
    <s v="BOQ-PKG-02-01282"/>
    <x v="9"/>
    <s v="INV-PKG-02-018-03272"/>
    <n v="342.37"/>
    <n v="30356.51"/>
    <n v="1517.83"/>
    <x v="3"/>
    <n v="28838.68"/>
    <x v="3"/>
  </r>
  <r>
    <s v="EXP-003634"/>
    <s v="2024-12-11"/>
    <s v="BOQ-PKG-04-01644"/>
    <x v="1"/>
    <s v="INV-PKG-04-030-03634"/>
    <n v="134.47"/>
    <n v="139182.01999999999"/>
    <n v="6959.1"/>
    <x v="0"/>
    <n v="132222.92000000001"/>
    <x v="3"/>
  </r>
  <r>
    <s v="EXP-005124"/>
    <s v="2024-12-11"/>
    <s v="BOQ-PKG-04-01144"/>
    <x v="1"/>
    <s v="INV-PKG-04-015-05124"/>
    <n v="62.56"/>
    <n v="51925.68"/>
    <n v="2596.2800000000002"/>
    <x v="0"/>
    <n v="49329.4"/>
    <x v="3"/>
  </r>
  <r>
    <s v="EXP-005229"/>
    <s v="2024-12-11"/>
    <s v="BOQ-PKG-09-01249"/>
    <x v="2"/>
    <s v="INV-PKG-09-015-05229"/>
    <n v="151.69999999999999"/>
    <n v="158378.99"/>
    <n v="7918.95"/>
    <x v="1"/>
    <n v="150460.04"/>
    <x v="3"/>
  </r>
  <r>
    <s v="EXP-005852"/>
    <s v="2024-12-11"/>
    <s v="BOQ-PKG-02-01872"/>
    <x v="9"/>
    <s v="INV-PKG-02-008-05852"/>
    <n v="160.30000000000001"/>
    <n v="48834.73"/>
    <n v="2441.7399999999998"/>
    <x v="0"/>
    <n v="46392.99"/>
    <x v="3"/>
  </r>
  <r>
    <s v="EXP-006488"/>
    <s v="2024-12-11"/>
    <s v="BOQ-PKG-08-00518"/>
    <x v="8"/>
    <s v="INV-PKG-08-014-06488"/>
    <n v="63.67"/>
    <n v="187301.12"/>
    <n v="9365.06"/>
    <x v="0"/>
    <n v="177936.06"/>
    <x v="3"/>
  </r>
  <r>
    <s v="EXP-000459"/>
    <s v="2024-12-12"/>
    <s v="BOQ-PKG-09-00459"/>
    <x v="2"/>
    <s v="INV-PKG-09-005-00459"/>
    <n v="418.13"/>
    <n v="36330.79"/>
    <n v="1816.54"/>
    <x v="0"/>
    <n v="34514.25"/>
    <x v="3"/>
  </r>
  <r>
    <s v="EXP-001196"/>
    <s v="2024-12-12"/>
    <s v="BOQ-PKG-06-01196"/>
    <x v="4"/>
    <s v="INV-PKG-06-007-01196"/>
    <n v="335.1"/>
    <n v="167383.82999999999"/>
    <n v="8369.19"/>
    <x v="0"/>
    <n v="159014.64000000001"/>
    <x v="3"/>
  </r>
  <r>
    <s v="EXP-003830"/>
    <s v="2024-12-12"/>
    <s v="BOQ-PKG-10-01840"/>
    <x v="0"/>
    <s v="INV-PKG-10-016-03830"/>
    <n v="45.83"/>
    <n v="84806.67"/>
    <n v="4240.33"/>
    <x v="1"/>
    <n v="80566.34"/>
    <x v="3"/>
  </r>
  <r>
    <s v="EXP-004031"/>
    <s v="2024-12-12"/>
    <s v="BOQ-PKG-01-00051"/>
    <x v="7"/>
    <s v="INV-PKG-01-007-04031"/>
    <n v="434.67"/>
    <n v="42663.22"/>
    <n v="2133.16"/>
    <x v="0"/>
    <n v="40530.06"/>
    <x v="3"/>
  </r>
  <r>
    <s v="EXP-004068"/>
    <s v="2024-12-12"/>
    <s v="BOQ-PKG-08-00088"/>
    <x v="8"/>
    <s v="INV-PKG-08-009-04068"/>
    <n v="292.55"/>
    <n v="44144.6"/>
    <n v="2207.23"/>
    <x v="0"/>
    <n v="41937.370000000003"/>
    <x v="3"/>
  </r>
  <r>
    <s v="EXP-004347"/>
    <s v="2024-12-12"/>
    <s v="BOQ-PKG-07-00367"/>
    <x v="3"/>
    <s v="INV-PKG-07-008-04347"/>
    <n v="45.64"/>
    <n v="52357.67"/>
    <n v="2617.88"/>
    <x v="0"/>
    <n v="49739.79"/>
    <x v="3"/>
  </r>
  <r>
    <s v="EXP-004858"/>
    <s v="2024-12-12"/>
    <s v="BOQ-PKG-08-00878"/>
    <x v="8"/>
    <s v="INV-PKG-08-029-04858"/>
    <n v="216.11"/>
    <n v="79524.679999999993"/>
    <n v="3976.23"/>
    <x v="2"/>
    <n v="75548.45"/>
    <x v="3"/>
  </r>
  <r>
    <s v="EXP-005027"/>
    <s v="2024-12-12"/>
    <s v="BOQ-PKG-07-01047"/>
    <x v="3"/>
    <s v="INV-PKG-07-023-05027"/>
    <n v="282.66000000000003"/>
    <n v="58200.04"/>
    <n v="2910"/>
    <x v="0"/>
    <n v="55290.04"/>
    <x v="3"/>
  </r>
  <r>
    <s v="EXP-006853"/>
    <s v="2024-12-12"/>
    <s v="BOQ-PKG-03-00883"/>
    <x v="6"/>
    <s v="INV-PKG-03-029-06853"/>
    <n v="44.51"/>
    <n v="65907.199999999997"/>
    <n v="3295.36"/>
    <x v="2"/>
    <n v="62611.839999999997"/>
    <x v="3"/>
  </r>
  <r>
    <s v="EXP-001365"/>
    <s v="2024-12-13"/>
    <s v="BOQ-PKG-05-01365"/>
    <x v="5"/>
    <s v="INV-PKG-05-001-01365"/>
    <n v="377.57"/>
    <n v="37670.870000000003"/>
    <n v="1883.54"/>
    <x v="3"/>
    <n v="35787.33"/>
    <x v="3"/>
  </r>
  <r>
    <s v="EXP-002748"/>
    <s v="2024-12-13"/>
    <s v="BOQ-PKG-08-00758"/>
    <x v="8"/>
    <s v="INV-PKG-08-019-02748"/>
    <n v="157.59"/>
    <n v="83222.05"/>
    <n v="4161.1000000000004"/>
    <x v="0"/>
    <n v="79060.95"/>
    <x v="3"/>
  </r>
  <r>
    <s v="EXP-003117"/>
    <s v="2024-12-13"/>
    <s v="BOQ-PKG-07-01127"/>
    <x v="3"/>
    <s v="INV-PKG-07-003-03117"/>
    <n v="57.8"/>
    <n v="50093.440000000002"/>
    <n v="2504.67"/>
    <x v="0"/>
    <n v="47588.77"/>
    <x v="3"/>
  </r>
  <r>
    <s v="EXP-003715"/>
    <s v="2024-12-13"/>
    <s v="BOQ-PKG-05-01725"/>
    <x v="5"/>
    <s v="INV-PKG-05-006-03715"/>
    <n v="197.06"/>
    <n v="162697.47"/>
    <n v="8134.87"/>
    <x v="2"/>
    <n v="154562.6"/>
    <x v="3"/>
  </r>
  <r>
    <s v="EXP-005050"/>
    <s v="2024-12-13"/>
    <s v="BOQ-PKG-10-01070"/>
    <x v="0"/>
    <s v="INV-PKG-10-011-05050"/>
    <n v="244.2"/>
    <n v="158821.76000000001"/>
    <n v="7941.09"/>
    <x v="2"/>
    <n v="150880.67000000001"/>
    <x v="3"/>
  </r>
  <r>
    <s v="EXP-006110"/>
    <s v="2024-12-13"/>
    <s v="BOQ-PKG-10-00140"/>
    <x v="0"/>
    <s v="INV-PKG-10-021-06110"/>
    <n v="287.06"/>
    <n v="138855.29999999999"/>
    <n v="6942.76"/>
    <x v="0"/>
    <n v="131912.54"/>
    <x v="3"/>
  </r>
  <r>
    <s v="EXP-006445"/>
    <s v="2024-12-13"/>
    <s v="BOQ-PKG-05-00475"/>
    <x v="5"/>
    <s v="INV-PKG-05-006-06445"/>
    <n v="339.08"/>
    <n v="133107.04"/>
    <n v="6655.35"/>
    <x v="0"/>
    <n v="126451.69"/>
    <x v="3"/>
  </r>
  <r>
    <s v="EXP-006917"/>
    <s v="2024-12-13"/>
    <s v="BOQ-PKG-07-00947"/>
    <x v="3"/>
    <s v="INV-PKG-07-023-06917"/>
    <n v="156.9"/>
    <n v="212503.89"/>
    <n v="10625.19"/>
    <x v="0"/>
    <n v="201878.7"/>
    <x v="3"/>
  </r>
  <r>
    <s v="EXP-000192"/>
    <s v="2024-12-14"/>
    <s v="BOQ-PKG-02-00192"/>
    <x v="9"/>
    <s v="INV-PKG-02-018-00192"/>
    <n v="409.75"/>
    <n v="132841.73000000001"/>
    <n v="6642.09"/>
    <x v="2"/>
    <n v="126199.64"/>
    <x v="3"/>
  </r>
  <r>
    <s v="EXP-000425"/>
    <s v="2024-12-14"/>
    <s v="BOQ-PKG-05-00425"/>
    <x v="5"/>
    <s v="INV-PKG-05-006-00425"/>
    <n v="326.58999999999997"/>
    <n v="86197"/>
    <n v="4309.8500000000004"/>
    <x v="0"/>
    <n v="81887.149999999994"/>
    <x v="3"/>
  </r>
  <r>
    <s v="EXP-001771"/>
    <s v="2024-12-14"/>
    <s v="BOQ-PKG-01-01771"/>
    <x v="7"/>
    <s v="INV-PKG-01-022-01771"/>
    <n v="82.22"/>
    <n v="93033.27"/>
    <n v="4651.66"/>
    <x v="0"/>
    <n v="88381.61"/>
    <x v="3"/>
  </r>
  <r>
    <s v="EXP-005114"/>
    <s v="2024-12-14"/>
    <s v="BOQ-PKG-04-01134"/>
    <x v="1"/>
    <s v="INV-PKG-04-005-05114"/>
    <n v="100.51"/>
    <n v="122158.33"/>
    <n v="6107.92"/>
    <x v="2"/>
    <n v="116050.41"/>
    <x v="3"/>
  </r>
  <r>
    <s v="EXP-005622"/>
    <s v="2024-12-14"/>
    <s v="BOQ-PKG-02-01642"/>
    <x v="9"/>
    <s v="INV-PKG-02-023-05622"/>
    <n v="273.61"/>
    <n v="166047.47"/>
    <n v="8302.3700000000008"/>
    <x v="0"/>
    <n v="157745.1"/>
    <x v="3"/>
  </r>
  <r>
    <s v="EXP-005785"/>
    <s v="2024-12-14"/>
    <s v="BOQ-PKG-05-01805"/>
    <x v="5"/>
    <s v="INV-PKG-05-011-05785"/>
    <n v="271.74"/>
    <n v="110881.05"/>
    <n v="5544.05"/>
    <x v="0"/>
    <n v="105337"/>
    <x v="3"/>
  </r>
  <r>
    <s v="EXP-006453"/>
    <s v="2024-12-14"/>
    <s v="BOQ-PKG-03-00483"/>
    <x v="6"/>
    <s v="INV-PKG-03-014-06453"/>
    <n v="292.02"/>
    <n v="190160.34"/>
    <n v="9508.02"/>
    <x v="0"/>
    <n v="180652.32"/>
    <x v="3"/>
  </r>
  <r>
    <s v="EXP-000074"/>
    <s v="2024-12-15"/>
    <s v="BOQ-PKG-04-00074"/>
    <x v="1"/>
    <s v="INV-PKG-04-005-00074"/>
    <n v="360.9"/>
    <n v="130759.67999999999"/>
    <n v="6537.98"/>
    <x v="0"/>
    <n v="124221.7"/>
    <x v="3"/>
  </r>
  <r>
    <s v="EXP-000811"/>
    <s v="2024-12-15"/>
    <s v="BOQ-PKG-01-00811"/>
    <x v="7"/>
    <s v="INV-PKG-01-007-00811"/>
    <n v="290.77999999999997"/>
    <n v="67663.78"/>
    <n v="3383.19"/>
    <x v="2"/>
    <n v="64280.59"/>
    <x v="3"/>
  </r>
  <r>
    <s v="EXP-002092"/>
    <s v="2024-12-15"/>
    <s v="BOQ-PKG-02-00102"/>
    <x v="9"/>
    <s v="INV-PKG-02-028-02092"/>
    <n v="325.18"/>
    <n v="107778.55"/>
    <n v="5388.93"/>
    <x v="0"/>
    <n v="102389.62"/>
    <x v="3"/>
  </r>
  <r>
    <s v="EXP-002114"/>
    <s v="2024-12-15"/>
    <s v="BOQ-PKG-04-00124"/>
    <x v="1"/>
    <s v="INV-PKG-04-015-02114"/>
    <n v="238.57"/>
    <n v="136607.47"/>
    <n v="6830.37"/>
    <x v="0"/>
    <n v="129777.1"/>
    <x v="3"/>
  </r>
  <r>
    <s v="EXP-002158"/>
    <s v="2024-12-15"/>
    <s v="BOQ-PKG-08-00168"/>
    <x v="8"/>
    <s v="INV-PKG-08-024-02158"/>
    <n v="209.13"/>
    <n v="202323.56"/>
    <n v="10116.18"/>
    <x v="0"/>
    <n v="192207.38"/>
    <x v="3"/>
  </r>
  <r>
    <s v="EXP-004169"/>
    <s v="2024-12-15"/>
    <s v="BOQ-PKG-09-00189"/>
    <x v="2"/>
    <s v="INV-PKG-09-005-04169"/>
    <n v="50.74"/>
    <n v="123398.03"/>
    <n v="6169.9"/>
    <x v="0"/>
    <n v="117228.13"/>
    <x v="3"/>
  </r>
  <r>
    <s v="EXP-004174"/>
    <s v="2024-12-15"/>
    <s v="BOQ-PKG-04-00194"/>
    <x v="1"/>
    <s v="INV-PKG-04-010-04174"/>
    <n v="386.75"/>
    <n v="27908.5"/>
    <n v="1395.43"/>
    <x v="0"/>
    <n v="26513.07"/>
    <x v="3"/>
  </r>
  <r>
    <s v="EXP-004618"/>
    <s v="2024-12-15"/>
    <s v="BOQ-PKG-08-00638"/>
    <x v="8"/>
    <s v="INV-PKG-08-034-04618"/>
    <n v="278.14"/>
    <n v="117537.13"/>
    <n v="5876.86"/>
    <x v="0"/>
    <n v="111660.27"/>
    <x v="3"/>
  </r>
  <r>
    <s v="EXP-006556"/>
    <s v="2024-12-15"/>
    <s v="BOQ-PKG-06-00586"/>
    <x v="4"/>
    <s v="INV-PKG-06-012-06556"/>
    <n v="68.56"/>
    <n v="165248.24"/>
    <n v="8262.41"/>
    <x v="0"/>
    <n v="156985.82999999999"/>
    <x v="3"/>
  </r>
  <r>
    <s v="EXP-000769"/>
    <s v="2024-12-16"/>
    <s v="BOQ-PKG-09-00769"/>
    <x v="2"/>
    <s v="INV-PKG-09-035-00769"/>
    <n v="174.61"/>
    <n v="102632.97"/>
    <n v="5131.6499999999996"/>
    <x v="0"/>
    <n v="97501.32"/>
    <x v="3"/>
  </r>
  <r>
    <s v="EXP-001201"/>
    <s v="2024-12-16"/>
    <s v="BOQ-PKG-01-01201"/>
    <x v="7"/>
    <s v="INV-PKG-01-012-01201"/>
    <n v="273.48"/>
    <n v="84830.49"/>
    <n v="4241.5200000000004"/>
    <x v="1"/>
    <n v="80588.97"/>
    <x v="3"/>
  </r>
  <r>
    <s v="EXP-002619"/>
    <s v="2024-12-16"/>
    <s v="BOQ-PKG-09-00629"/>
    <x v="2"/>
    <s v="INV-PKG-09-030-02619"/>
    <n v="251.69"/>
    <n v="136901.10999999999"/>
    <n v="6845.06"/>
    <x v="0"/>
    <n v="130056.05"/>
    <x v="3"/>
  </r>
  <r>
    <s v="EXP-002783"/>
    <s v="2024-12-16"/>
    <s v="BOQ-PKG-03-00793"/>
    <x v="6"/>
    <s v="INV-PKG-03-019-02783"/>
    <n v="313.95"/>
    <n v="201653.74"/>
    <n v="10082.69"/>
    <x v="0"/>
    <n v="191571.05"/>
    <x v="3"/>
  </r>
  <r>
    <s v="EXP-002990"/>
    <s v="2024-12-16"/>
    <s v="BOQ-PKG-10-01000"/>
    <x v="0"/>
    <s v="INV-PKG-10-016-02990"/>
    <n v="334.07"/>
    <n v="111926.7"/>
    <n v="5596.34"/>
    <x v="0"/>
    <n v="106330.36"/>
    <x v="3"/>
  </r>
  <r>
    <s v="EXP-003561"/>
    <s v="2024-12-16"/>
    <s v="BOQ-PKG-01-01571"/>
    <x v="7"/>
    <s v="INV-PKG-01-027-03561"/>
    <n v="413.61"/>
    <n v="217332.73"/>
    <n v="10866.64"/>
    <x v="2"/>
    <n v="206466.09"/>
    <x v="3"/>
  </r>
  <r>
    <s v="EXP-004404"/>
    <s v="2024-12-16"/>
    <s v="BOQ-PKG-04-00424"/>
    <x v="1"/>
    <s v="INV-PKG-04-030-04404"/>
    <n v="428.65"/>
    <n v="157546.31"/>
    <n v="7877.32"/>
    <x v="2"/>
    <n v="149668.99"/>
    <x v="3"/>
  </r>
  <r>
    <s v="EXP-005310"/>
    <s v="2024-12-16"/>
    <s v="BOQ-PKG-10-01330"/>
    <x v="0"/>
    <s v="INV-PKG-10-026-05310"/>
    <n v="142.94"/>
    <n v="95018.49"/>
    <n v="4750.92"/>
    <x v="0"/>
    <n v="90267.57"/>
    <x v="3"/>
  </r>
  <r>
    <s v="EXP-006342"/>
    <s v="2024-12-16"/>
    <s v="BOQ-PKG-02-00372"/>
    <x v="9"/>
    <s v="INV-PKG-02-008-06342"/>
    <n v="212.4"/>
    <n v="36200.14"/>
    <n v="1810.01"/>
    <x v="0"/>
    <n v="34390.129999999997"/>
    <x v="3"/>
  </r>
  <r>
    <s v="EXP-006635"/>
    <s v="2024-12-16"/>
    <s v="BOQ-PKG-05-00665"/>
    <x v="5"/>
    <s v="INV-PKG-05-021-06635"/>
    <n v="172.29"/>
    <n v="169282.42"/>
    <n v="8464.1200000000008"/>
    <x v="0"/>
    <n v="160818.29999999999"/>
    <x v="3"/>
  </r>
  <r>
    <s v="EXP-006849"/>
    <s v="2024-12-16"/>
    <s v="BOQ-PKG-09-00879"/>
    <x v="2"/>
    <s v="INV-PKG-09-025-06849"/>
    <n v="269.44"/>
    <n v="146797.75"/>
    <n v="7339.89"/>
    <x v="2"/>
    <n v="139457.85999999999"/>
    <x v="3"/>
  </r>
  <r>
    <s v="EXP-000561"/>
    <s v="2024-12-17"/>
    <s v="BOQ-PKG-01-00561"/>
    <x v="7"/>
    <s v="INV-PKG-01-002-00561"/>
    <n v="219.45"/>
    <n v="116179.3"/>
    <n v="5808.96"/>
    <x v="2"/>
    <n v="110370.34"/>
    <x v="3"/>
  </r>
  <r>
    <s v="EXP-001538"/>
    <s v="2024-12-17"/>
    <s v="BOQ-PKG-08-01538"/>
    <x v="8"/>
    <s v="INV-PKG-08-034-01538"/>
    <n v="260.55"/>
    <n v="182124.23"/>
    <n v="9106.2099999999991"/>
    <x v="0"/>
    <n v="173018.02"/>
    <x v="3"/>
  </r>
  <r>
    <s v="EXP-002122"/>
    <s v="2024-12-17"/>
    <s v="BOQ-PKG-02-00132"/>
    <x v="9"/>
    <s v="INV-PKG-02-023-02122"/>
    <n v="442.23"/>
    <n v="58100.65"/>
    <n v="2905.03"/>
    <x v="0"/>
    <n v="55195.62"/>
    <x v="3"/>
  </r>
  <r>
    <s v="EXP-004456"/>
    <s v="2024-12-17"/>
    <s v="BOQ-PKG-06-00476"/>
    <x v="4"/>
    <s v="INV-PKG-06-012-04456"/>
    <n v="439.61"/>
    <n v="66087.87"/>
    <n v="3304.39"/>
    <x v="0"/>
    <n v="62783.48"/>
    <x v="3"/>
  </r>
  <r>
    <s v="EXP-000518"/>
    <s v="2024-12-18"/>
    <s v="BOQ-PKG-08-00518"/>
    <x v="8"/>
    <s v="INV-PKG-08-029-00518"/>
    <n v="315.17"/>
    <n v="127375.21"/>
    <n v="6368.76"/>
    <x v="0"/>
    <n v="121006.45"/>
    <x v="3"/>
  </r>
  <r>
    <s v="EXP-002985"/>
    <s v="2024-12-18"/>
    <s v="BOQ-PKG-05-00995"/>
    <x v="5"/>
    <s v="INV-PKG-05-011-02985"/>
    <n v="223.51"/>
    <n v="195762.5"/>
    <n v="9788.1200000000008"/>
    <x v="0"/>
    <n v="185974.38"/>
    <x v="3"/>
  </r>
  <r>
    <s v="EXP-003559"/>
    <s v="2024-12-18"/>
    <s v="BOQ-PKG-09-01569"/>
    <x v="2"/>
    <s v="INV-PKG-09-025-03559"/>
    <n v="443.58"/>
    <n v="155460.82999999999"/>
    <n v="7773.04"/>
    <x v="0"/>
    <n v="147687.79"/>
    <x v="3"/>
  </r>
  <r>
    <s v="EXP-003729"/>
    <s v="2024-12-18"/>
    <s v="BOQ-PKG-09-01739"/>
    <x v="2"/>
    <s v="INV-PKG-09-020-03729"/>
    <n v="423.55"/>
    <n v="66648.600000000006"/>
    <n v="3332.43"/>
    <x v="0"/>
    <n v="63316.17"/>
    <x v="3"/>
  </r>
  <r>
    <s v="EXP-004002"/>
    <s v="2024-12-18"/>
    <s v="BOQ-PKG-02-00022"/>
    <x v="9"/>
    <s v="INV-PKG-02-013-04002"/>
    <n v="122.23"/>
    <n v="136775.63"/>
    <n v="6838.78"/>
    <x v="0"/>
    <n v="129936.85"/>
    <x v="3"/>
  </r>
  <r>
    <s v="EXP-005020"/>
    <s v="2024-12-18"/>
    <s v="BOQ-PKG-10-01040"/>
    <x v="0"/>
    <s v="INV-PKG-10-016-05020"/>
    <n v="57.4"/>
    <n v="108928.17"/>
    <n v="5446.41"/>
    <x v="3"/>
    <n v="103481.76"/>
    <x v="3"/>
  </r>
  <r>
    <s v="EXP-006023"/>
    <s v="2024-12-18"/>
    <s v="BOQ-PKG-03-00053"/>
    <x v="6"/>
    <s v="INV-PKG-03-004-06023"/>
    <n v="123.58"/>
    <n v="205722.12"/>
    <n v="10286.11"/>
    <x v="2"/>
    <n v="195436.01"/>
    <x v="3"/>
  </r>
  <r>
    <s v="EXP-001329"/>
    <s v="2024-12-19"/>
    <s v="BOQ-PKG-09-01329"/>
    <x v="2"/>
    <s v="INV-PKG-09-035-01329"/>
    <n v="134.38"/>
    <n v="143099.5"/>
    <n v="7154.98"/>
    <x v="3"/>
    <n v="135944.51999999999"/>
    <x v="3"/>
  </r>
  <r>
    <s v="EXP-003056"/>
    <s v="2024-12-19"/>
    <s v="BOQ-PKG-06-01066"/>
    <x v="4"/>
    <s v="INV-PKG-06-012-03056"/>
    <n v="386.64"/>
    <n v="30174.95"/>
    <n v="1508.75"/>
    <x v="0"/>
    <n v="28666.2"/>
    <x v="3"/>
  </r>
  <r>
    <s v="EXP-004576"/>
    <s v="2024-12-19"/>
    <s v="BOQ-PKG-06-00596"/>
    <x v="4"/>
    <s v="INV-PKG-06-027-04576"/>
    <n v="353.24"/>
    <n v="142174.54999999999"/>
    <n v="7108.73"/>
    <x v="0"/>
    <n v="135065.82"/>
    <x v="3"/>
  </r>
  <r>
    <s v="EXP-004963"/>
    <s v="2024-12-19"/>
    <s v="BOQ-PKG-03-00983"/>
    <x v="6"/>
    <s v="INV-PKG-03-029-04963"/>
    <n v="314.33999999999997"/>
    <n v="146987.88"/>
    <n v="7349.39"/>
    <x v="0"/>
    <n v="139638.49"/>
    <x v="3"/>
  </r>
  <r>
    <s v="EXP-005039"/>
    <s v="2024-12-19"/>
    <s v="BOQ-PKG-09-01059"/>
    <x v="2"/>
    <s v="INV-PKG-09-035-05039"/>
    <n v="211.63"/>
    <n v="130579.48"/>
    <n v="6528.97"/>
    <x v="0"/>
    <n v="124050.51"/>
    <x v="3"/>
  </r>
  <r>
    <s v="EXP-001790"/>
    <s v="2024-12-20"/>
    <s v="BOQ-PKG-10-01790"/>
    <x v="0"/>
    <s v="INV-PKG-10-006-01790"/>
    <n v="201.04"/>
    <n v="122176.05"/>
    <n v="6108.8"/>
    <x v="2"/>
    <n v="116067.25"/>
    <x v="3"/>
  </r>
  <r>
    <s v="EXP-001991"/>
    <s v="2024-12-20"/>
    <s v="BOQ-PKG-01-00001"/>
    <x v="7"/>
    <s v="INV-PKG-01-032-01991"/>
    <n v="402.93"/>
    <n v="38437.800000000003"/>
    <n v="1921.89"/>
    <x v="0"/>
    <n v="36515.910000000003"/>
    <x v="3"/>
  </r>
  <r>
    <s v="EXP-003126"/>
    <s v="2024-12-20"/>
    <s v="BOQ-PKG-06-01136"/>
    <x v="4"/>
    <s v="INV-PKG-06-012-03126"/>
    <n v="403.88"/>
    <n v="96662.22"/>
    <n v="4833.1099999999997"/>
    <x v="0"/>
    <n v="91829.11"/>
    <x v="3"/>
  </r>
  <r>
    <s v="EXP-003816"/>
    <s v="2024-12-20"/>
    <s v="BOQ-PKG-06-01826"/>
    <x v="4"/>
    <s v="INV-PKG-06-002-03816"/>
    <n v="407.97"/>
    <n v="126957.7"/>
    <n v="6347.88"/>
    <x v="0"/>
    <n v="120609.82"/>
    <x v="3"/>
  </r>
  <r>
    <s v="EXP-006373"/>
    <s v="2024-12-20"/>
    <s v="BOQ-PKG-03-00403"/>
    <x v="6"/>
    <s v="INV-PKG-03-004-06373"/>
    <n v="40.22"/>
    <n v="131773.15"/>
    <n v="6588.66"/>
    <x v="0"/>
    <n v="125184.49"/>
    <x v="3"/>
  </r>
  <r>
    <s v="EXP-006630"/>
    <s v="2024-12-20"/>
    <s v="BOQ-PKG-10-00660"/>
    <x v="0"/>
    <s v="INV-PKG-10-016-06630"/>
    <n v="381.87"/>
    <n v="164134.84"/>
    <n v="8206.74"/>
    <x v="3"/>
    <n v="155928.1"/>
    <x v="3"/>
  </r>
  <r>
    <s v="EXP-000596"/>
    <s v="2024-12-21"/>
    <s v="BOQ-PKG-06-00596"/>
    <x v="4"/>
    <s v="INV-PKG-06-002-00596"/>
    <n v="245.64"/>
    <n v="152785.07999999999"/>
    <n v="7639.25"/>
    <x v="1"/>
    <n v="145145.82999999999"/>
    <x v="3"/>
  </r>
  <r>
    <s v="EXP-001404"/>
    <s v="2024-12-21"/>
    <s v="BOQ-PKG-04-01404"/>
    <x v="1"/>
    <s v="INV-PKG-04-005-01404"/>
    <n v="417.38"/>
    <n v="151449.07"/>
    <n v="7572.45"/>
    <x v="0"/>
    <n v="143876.62"/>
    <x v="3"/>
  </r>
  <r>
    <s v="EXP-001535"/>
    <s v="2024-12-21"/>
    <s v="BOQ-PKG-05-01535"/>
    <x v="5"/>
    <s v="INV-PKG-05-031-01535"/>
    <n v="263.29000000000002"/>
    <n v="36786.410000000003"/>
    <n v="1839.32"/>
    <x v="1"/>
    <n v="34947.089999999997"/>
    <x v="3"/>
  </r>
  <r>
    <s v="EXP-002945"/>
    <s v="2024-12-21"/>
    <s v="BOQ-PKG-05-00955"/>
    <x v="5"/>
    <s v="INV-PKG-05-006-02945"/>
    <n v="381.91"/>
    <n v="86505.47"/>
    <n v="4325.2700000000004"/>
    <x v="0"/>
    <n v="82180.2"/>
    <x v="3"/>
  </r>
  <r>
    <s v="EXP-004286"/>
    <s v="2024-12-21"/>
    <s v="BOQ-PKG-06-00306"/>
    <x v="4"/>
    <s v="INV-PKG-06-017-04286"/>
    <n v="102.76"/>
    <n v="193675.74"/>
    <n v="9683.7900000000009"/>
    <x v="0"/>
    <n v="183991.95"/>
    <x v="3"/>
  </r>
  <r>
    <s v="EXP-005072"/>
    <s v="2024-12-21"/>
    <s v="BOQ-PKG-02-01092"/>
    <x v="9"/>
    <s v="INV-PKG-02-033-05072"/>
    <n v="89.87"/>
    <n v="95484.17"/>
    <n v="4774.21"/>
    <x v="2"/>
    <n v="90709.96"/>
    <x v="3"/>
  </r>
  <r>
    <s v="EXP-005593"/>
    <s v="2024-12-21"/>
    <s v="BOQ-PKG-03-01613"/>
    <x v="6"/>
    <s v="INV-PKG-03-029-05593"/>
    <n v="449.31"/>
    <n v="76683.3"/>
    <n v="3834.17"/>
    <x v="0"/>
    <n v="72849.13"/>
    <x v="3"/>
  </r>
  <r>
    <s v="EXP-005667"/>
    <s v="2024-12-21"/>
    <s v="BOQ-PKG-07-01687"/>
    <x v="3"/>
    <s v="INV-PKG-07-033-05667"/>
    <n v="385.16"/>
    <n v="189944.33"/>
    <n v="9497.2199999999993"/>
    <x v="0"/>
    <n v="180447.11"/>
    <x v="3"/>
  </r>
  <r>
    <s v="EXP-001684"/>
    <s v="2024-12-22"/>
    <s v="BOQ-PKG-04-01684"/>
    <x v="1"/>
    <s v="INV-PKG-04-005-01684"/>
    <n v="272.06"/>
    <n v="53261.24"/>
    <n v="2663.06"/>
    <x v="0"/>
    <n v="50598.18"/>
    <x v="3"/>
  </r>
  <r>
    <s v="EXP-005106"/>
    <s v="2024-12-22"/>
    <s v="BOQ-PKG-06-01126"/>
    <x v="4"/>
    <s v="INV-PKG-06-032-05106"/>
    <n v="216.33"/>
    <n v="189401.64"/>
    <n v="9470.08"/>
    <x v="0"/>
    <n v="179931.56"/>
    <x v="3"/>
  </r>
  <r>
    <s v="EXP-005938"/>
    <s v="2024-12-22"/>
    <s v="BOQ-PKG-08-01958"/>
    <x v="8"/>
    <s v="INV-PKG-08-024-05938"/>
    <n v="196.36"/>
    <n v="85392.95"/>
    <n v="4269.6499999999996"/>
    <x v="1"/>
    <n v="81123.3"/>
    <x v="3"/>
  </r>
  <r>
    <s v="EXP-006935"/>
    <s v="2024-12-22"/>
    <s v="BOQ-PKG-05-00965"/>
    <x v="5"/>
    <s v="INV-PKG-05-006-06935"/>
    <n v="433.14"/>
    <n v="109965.3"/>
    <n v="5498.26"/>
    <x v="2"/>
    <n v="104467.04"/>
    <x v="3"/>
  </r>
  <r>
    <s v="EXP-000370"/>
    <s v="2024-12-23"/>
    <s v="BOQ-PKG-10-00370"/>
    <x v="0"/>
    <s v="INV-PKG-10-021-00370"/>
    <n v="288.60000000000002"/>
    <n v="36734.67"/>
    <n v="1836.73"/>
    <x v="0"/>
    <n v="34897.94"/>
    <x v="3"/>
  </r>
  <r>
    <s v="EXP-000467"/>
    <s v="2024-12-23"/>
    <s v="BOQ-PKG-07-00467"/>
    <x v="3"/>
    <s v="INV-PKG-07-013-00467"/>
    <n v="238.29"/>
    <n v="146476.72"/>
    <n v="7323.84"/>
    <x v="0"/>
    <n v="139152.88"/>
    <x v="3"/>
  </r>
  <r>
    <s v="EXP-002398"/>
    <s v="2024-12-23"/>
    <s v="BOQ-PKG-08-00408"/>
    <x v="8"/>
    <s v="INV-PKG-08-019-02398"/>
    <n v="247.47"/>
    <n v="113901.96"/>
    <n v="5695.1"/>
    <x v="0"/>
    <n v="108206.86"/>
    <x v="3"/>
  </r>
  <r>
    <s v="EXP-002477"/>
    <s v="2024-12-23"/>
    <s v="BOQ-PKG-07-00487"/>
    <x v="3"/>
    <s v="INV-PKG-07-028-02477"/>
    <n v="120.92"/>
    <n v="182246.3"/>
    <n v="9112.32"/>
    <x v="0"/>
    <n v="173133.98"/>
    <x v="3"/>
  </r>
  <r>
    <s v="EXP-003051"/>
    <s v="2024-12-23"/>
    <s v="BOQ-PKG-01-01061"/>
    <x v="7"/>
    <s v="INV-PKG-01-007-03051"/>
    <n v="87.93"/>
    <n v="86351.39"/>
    <n v="4317.57"/>
    <x v="2"/>
    <n v="82033.820000000007"/>
    <x v="3"/>
  </r>
  <r>
    <s v="EXP-003488"/>
    <s v="2024-12-23"/>
    <s v="BOQ-PKG-08-01498"/>
    <x v="8"/>
    <s v="INV-PKG-08-024-03488"/>
    <n v="13.65"/>
    <n v="203889.35"/>
    <n v="10194.469999999999"/>
    <x v="0"/>
    <n v="193694.88"/>
    <x v="3"/>
  </r>
  <r>
    <s v="EXP-006176"/>
    <s v="2024-12-23"/>
    <s v="BOQ-PKG-06-00206"/>
    <x v="4"/>
    <s v="INV-PKG-06-017-06176"/>
    <n v="301.77"/>
    <n v="128714"/>
    <n v="6435.7"/>
    <x v="0"/>
    <n v="122278.3"/>
    <x v="3"/>
  </r>
  <r>
    <s v="EXP-000139"/>
    <s v="2024-12-24"/>
    <s v="BOQ-PKG-09-00139"/>
    <x v="2"/>
    <s v="INV-PKG-09-035-00139"/>
    <n v="396.28"/>
    <n v="154537.19"/>
    <n v="7726.86"/>
    <x v="0"/>
    <n v="146810.32999999999"/>
    <x v="3"/>
  </r>
  <r>
    <s v="EXP-002352"/>
    <s v="2024-12-24"/>
    <s v="BOQ-PKG-02-00362"/>
    <x v="9"/>
    <s v="INV-PKG-02-008-02352"/>
    <n v="119.4"/>
    <n v="162102.85"/>
    <n v="8105.14"/>
    <x v="0"/>
    <n v="153997.71"/>
    <x v="3"/>
  </r>
  <r>
    <s v="EXP-002417"/>
    <s v="2024-12-24"/>
    <s v="BOQ-PKG-07-00427"/>
    <x v="3"/>
    <s v="INV-PKG-07-003-02417"/>
    <n v="61.86"/>
    <n v="45814.720000000001"/>
    <n v="2290.7399999999998"/>
    <x v="0"/>
    <n v="43523.98"/>
    <x v="3"/>
  </r>
  <r>
    <s v="EXP-005243"/>
    <s v="2024-12-24"/>
    <s v="BOQ-PKG-03-01263"/>
    <x v="6"/>
    <s v="INV-PKG-03-029-05243"/>
    <n v="90.35"/>
    <n v="146209.32999999999"/>
    <n v="7310.47"/>
    <x v="0"/>
    <n v="138898.85999999999"/>
    <x v="3"/>
  </r>
  <r>
    <s v="EXP-005271"/>
    <s v="2024-12-24"/>
    <s v="BOQ-PKG-01-01291"/>
    <x v="7"/>
    <s v="INV-PKG-01-022-05271"/>
    <n v="150.32"/>
    <n v="70673.119999999995"/>
    <n v="3533.66"/>
    <x v="0"/>
    <n v="67139.460000000006"/>
    <x v="3"/>
  </r>
  <r>
    <s v="EXP-005954"/>
    <s v="2024-12-24"/>
    <s v="BOQ-PKG-04-01974"/>
    <x v="1"/>
    <s v="INV-PKG-04-005-05954"/>
    <n v="331.82"/>
    <n v="88080.19"/>
    <n v="4404.01"/>
    <x v="0"/>
    <n v="83676.179999999993"/>
    <x v="3"/>
  </r>
  <r>
    <s v="EXP-000793"/>
    <s v="2024-12-25"/>
    <s v="BOQ-PKG-03-00793"/>
    <x v="6"/>
    <s v="INV-PKG-03-024-00793"/>
    <n v="290.25"/>
    <n v="187153.88"/>
    <n v="9357.69"/>
    <x v="0"/>
    <n v="177796.19"/>
    <x v="3"/>
  </r>
  <r>
    <s v="EXP-000806"/>
    <s v="2024-12-25"/>
    <s v="BOQ-PKG-06-00806"/>
    <x v="4"/>
    <s v="INV-PKG-06-002-00806"/>
    <n v="341.66"/>
    <n v="73082.039999999994"/>
    <n v="3654.1"/>
    <x v="0"/>
    <n v="69427.94"/>
    <x v="3"/>
  </r>
  <r>
    <s v="EXP-000838"/>
    <s v="2024-12-25"/>
    <s v="BOQ-PKG-08-00838"/>
    <x v="8"/>
    <s v="INV-PKG-08-034-00838"/>
    <n v="28.26"/>
    <n v="151177.01999999999"/>
    <n v="7558.85"/>
    <x v="0"/>
    <n v="143618.17000000001"/>
    <x v="3"/>
  </r>
  <r>
    <s v="EXP-001292"/>
    <s v="2024-12-25"/>
    <s v="BOQ-PKG-02-01292"/>
    <x v="9"/>
    <s v="INV-PKG-02-033-01292"/>
    <n v="132.78"/>
    <n v="117025.75"/>
    <n v="5851.29"/>
    <x v="0"/>
    <n v="111174.46"/>
    <x v="3"/>
  </r>
  <r>
    <s v="EXP-001351"/>
    <s v="2024-12-25"/>
    <s v="BOQ-PKG-01-01351"/>
    <x v="7"/>
    <s v="INV-PKG-01-022-01351"/>
    <n v="384.3"/>
    <n v="166625.32999999999"/>
    <n v="8331.27"/>
    <x v="0"/>
    <n v="158294.06"/>
    <x v="3"/>
  </r>
  <r>
    <s v="EXP-002867"/>
    <s v="2024-12-25"/>
    <s v="BOQ-PKG-07-00877"/>
    <x v="3"/>
    <s v="INV-PKG-07-033-02867"/>
    <n v="387.29"/>
    <n v="108826.71"/>
    <n v="5441.34"/>
    <x v="1"/>
    <n v="103385.37"/>
    <x v="3"/>
  </r>
  <r>
    <s v="EXP-003327"/>
    <s v="2024-12-25"/>
    <s v="BOQ-PKG-07-01337"/>
    <x v="3"/>
    <s v="INV-PKG-07-003-03327"/>
    <n v="227.8"/>
    <n v="194927.35999999999"/>
    <n v="9746.3700000000008"/>
    <x v="0"/>
    <n v="185180.99"/>
    <x v="3"/>
  </r>
  <r>
    <s v="EXP-005070"/>
    <s v="2024-12-25"/>
    <s v="BOQ-PKG-10-01090"/>
    <x v="0"/>
    <s v="INV-PKG-10-031-05070"/>
    <n v="115.85"/>
    <n v="134818.43"/>
    <n v="6740.92"/>
    <x v="0"/>
    <n v="128077.51"/>
    <x v="3"/>
  </r>
  <r>
    <s v="EXP-005643"/>
    <s v="2024-12-25"/>
    <s v="BOQ-PKG-03-01663"/>
    <x v="6"/>
    <s v="INV-PKG-03-009-05643"/>
    <n v="47.15"/>
    <n v="109442.13"/>
    <n v="5472.11"/>
    <x v="0"/>
    <n v="103970.02"/>
    <x v="3"/>
  </r>
  <r>
    <s v="EXP-006153"/>
    <s v="2024-12-25"/>
    <s v="BOQ-PKG-03-00183"/>
    <x v="6"/>
    <s v="INV-PKG-03-029-06153"/>
    <n v="415.83"/>
    <n v="86266.45"/>
    <n v="4313.32"/>
    <x v="0"/>
    <n v="81953.13"/>
    <x v="3"/>
  </r>
  <r>
    <s v="EXP-006675"/>
    <s v="2024-12-25"/>
    <s v="BOQ-PKG-05-00705"/>
    <x v="5"/>
    <s v="INV-PKG-05-026-06675"/>
    <n v="219.7"/>
    <n v="186129.9"/>
    <n v="9306.5"/>
    <x v="2"/>
    <n v="176823.4"/>
    <x v="3"/>
  </r>
  <r>
    <s v="EXP-000619"/>
    <s v="2024-12-26"/>
    <s v="BOQ-PKG-09-00619"/>
    <x v="2"/>
    <s v="INV-PKG-09-025-00619"/>
    <n v="197.43"/>
    <n v="135615.01999999999"/>
    <n v="6780.75"/>
    <x v="0"/>
    <n v="128834.27"/>
    <x v="3"/>
  </r>
  <r>
    <s v="EXP-000985"/>
    <s v="2024-12-26"/>
    <s v="BOQ-PKG-05-00985"/>
    <x v="5"/>
    <s v="INV-PKG-05-006-00985"/>
    <n v="411.1"/>
    <n v="173065.47"/>
    <n v="8653.27"/>
    <x v="0"/>
    <n v="164412.20000000001"/>
    <x v="3"/>
  </r>
  <r>
    <s v="EXP-001161"/>
    <s v="2024-12-26"/>
    <s v="BOQ-PKG-01-01161"/>
    <x v="7"/>
    <s v="INV-PKG-01-007-01161"/>
    <n v="179.79"/>
    <n v="159098.32"/>
    <n v="7954.92"/>
    <x v="0"/>
    <n v="151143.4"/>
    <x v="3"/>
  </r>
  <r>
    <s v="EXP-001279"/>
    <s v="2024-12-26"/>
    <s v="BOQ-PKG-09-01279"/>
    <x v="2"/>
    <s v="INV-PKG-09-020-01279"/>
    <n v="407.49"/>
    <n v="117571.32"/>
    <n v="5878.57"/>
    <x v="3"/>
    <n v="111692.75"/>
    <x v="3"/>
  </r>
  <r>
    <s v="EXP-001490"/>
    <s v="2024-12-26"/>
    <s v="BOQ-PKG-10-01490"/>
    <x v="0"/>
    <s v="INV-PKG-10-021-01490"/>
    <n v="49.59"/>
    <n v="143954.87"/>
    <n v="7197.74"/>
    <x v="0"/>
    <n v="136757.13"/>
    <x v="3"/>
  </r>
  <r>
    <s v="EXP-001639"/>
    <s v="2024-12-26"/>
    <s v="BOQ-PKG-09-01639"/>
    <x v="2"/>
    <s v="INV-PKG-09-030-01639"/>
    <n v="396.34"/>
    <n v="32459.81"/>
    <n v="1622.99"/>
    <x v="0"/>
    <n v="30836.82"/>
    <x v="3"/>
  </r>
  <r>
    <s v="EXP-003875"/>
    <s v="2024-12-26"/>
    <s v="BOQ-PKG-05-01885"/>
    <x v="5"/>
    <s v="INV-PKG-05-026-03875"/>
    <n v="254.51"/>
    <n v="104042.61"/>
    <n v="5202.13"/>
    <x v="0"/>
    <n v="98840.48"/>
    <x v="3"/>
  </r>
  <r>
    <s v="EXP-004113"/>
    <s v="2024-12-26"/>
    <s v="BOQ-PKG-03-00133"/>
    <x v="6"/>
    <s v="INV-PKG-03-019-04113"/>
    <n v="368.76"/>
    <n v="42824.15"/>
    <n v="2141.21"/>
    <x v="0"/>
    <n v="40682.94"/>
    <x v="3"/>
  </r>
  <r>
    <s v="EXP-005215"/>
    <s v="2024-12-26"/>
    <s v="BOQ-PKG-05-01235"/>
    <x v="5"/>
    <s v="INV-PKG-05-001-05215"/>
    <n v="442.31"/>
    <n v="136326.09"/>
    <n v="6816.3"/>
    <x v="0"/>
    <n v="129509.79"/>
    <x v="3"/>
  </r>
  <r>
    <s v="EXP-006047"/>
    <s v="2024-12-26"/>
    <s v="BOQ-PKG-07-00077"/>
    <x v="3"/>
    <s v="INV-PKG-07-028-06047"/>
    <n v="25.11"/>
    <n v="198944.38"/>
    <n v="9947.2199999999993"/>
    <x v="2"/>
    <n v="188997.16"/>
    <x v="3"/>
  </r>
  <r>
    <s v="EXP-006473"/>
    <s v="2024-12-26"/>
    <s v="BOQ-PKG-03-00503"/>
    <x v="6"/>
    <s v="INV-PKG-03-034-06473"/>
    <n v="184"/>
    <n v="28437.43"/>
    <n v="1421.87"/>
    <x v="0"/>
    <n v="27015.56"/>
    <x v="3"/>
  </r>
  <r>
    <s v="EXP-006919"/>
    <s v="2024-12-26"/>
    <s v="BOQ-PKG-09-00949"/>
    <x v="2"/>
    <s v="INV-PKG-09-025-06919"/>
    <n v="29.67"/>
    <n v="77185.039999999994"/>
    <n v="3859.25"/>
    <x v="1"/>
    <n v="73325.789999999994"/>
    <x v="3"/>
  </r>
  <r>
    <s v="EXP-006999"/>
    <s v="2024-12-26"/>
    <s v="BOQ-PKG-09-01029"/>
    <x v="2"/>
    <s v="INV-PKG-09-035-06999"/>
    <n v="145.16"/>
    <n v="179494.59"/>
    <n v="8974.73"/>
    <x v="2"/>
    <n v="170519.86"/>
    <x v="3"/>
  </r>
  <r>
    <s v="EXP-004107"/>
    <s v="2024-12-27"/>
    <s v="BOQ-PKG-07-00127"/>
    <x v="3"/>
    <s v="INV-PKG-07-013-04107"/>
    <n v="295.42"/>
    <n v="79348.77"/>
    <n v="3967.44"/>
    <x v="0"/>
    <n v="75381.33"/>
    <x v="3"/>
  </r>
  <r>
    <s v="EXP-004807"/>
    <s v="2024-12-27"/>
    <s v="BOQ-PKG-07-00827"/>
    <x v="3"/>
    <s v="INV-PKG-07-013-04807"/>
    <n v="302.93"/>
    <n v="159263.85999999999"/>
    <n v="7963.19"/>
    <x v="1"/>
    <n v="151300.67000000001"/>
    <x v="3"/>
  </r>
  <r>
    <s v="EXP-005819"/>
    <s v="2024-12-27"/>
    <s v="BOQ-PKG-09-01839"/>
    <x v="2"/>
    <s v="INV-PKG-09-010-05819"/>
    <n v="81.760000000000005"/>
    <n v="112050.83"/>
    <n v="5602.54"/>
    <x v="0"/>
    <n v="106448.29"/>
    <x v="3"/>
  </r>
  <r>
    <s v="EXP-000719"/>
    <s v="2024-12-28"/>
    <s v="BOQ-PKG-09-00719"/>
    <x v="2"/>
    <s v="INV-PKG-09-020-00719"/>
    <n v="246.32"/>
    <n v="52585.120000000003"/>
    <n v="2629.26"/>
    <x v="0"/>
    <n v="49955.86"/>
    <x v="3"/>
  </r>
  <r>
    <s v="EXP-001052"/>
    <s v="2024-12-28"/>
    <s v="BOQ-PKG-02-01052"/>
    <x v="9"/>
    <s v="INV-PKG-02-003-01052"/>
    <n v="13.4"/>
    <n v="42695.13"/>
    <n v="2134.7600000000002"/>
    <x v="0"/>
    <n v="40560.370000000003"/>
    <x v="3"/>
  </r>
  <r>
    <s v="EXP-003248"/>
    <s v="2024-12-28"/>
    <s v="BOQ-PKG-08-01258"/>
    <x v="8"/>
    <s v="INV-PKG-08-029-03248"/>
    <n v="340.81"/>
    <n v="108351.79"/>
    <n v="5417.59"/>
    <x v="3"/>
    <n v="102934.2"/>
    <x v="3"/>
  </r>
  <r>
    <s v="EXP-003932"/>
    <s v="2024-12-28"/>
    <s v="BOQ-PKG-02-01942"/>
    <x v="9"/>
    <s v="INV-PKG-02-013-03932"/>
    <n v="441.14"/>
    <n v="122666.32"/>
    <n v="6133.32"/>
    <x v="0"/>
    <n v="116533"/>
    <x v="3"/>
  </r>
  <r>
    <s v="EXP-004916"/>
    <s v="2024-12-28"/>
    <s v="BOQ-PKG-06-00936"/>
    <x v="4"/>
    <s v="INV-PKG-06-017-04916"/>
    <n v="253.33"/>
    <n v="117946.21"/>
    <n v="5897.31"/>
    <x v="0"/>
    <n v="112048.9"/>
    <x v="3"/>
  </r>
  <r>
    <s v="EXP-005038"/>
    <s v="2024-12-28"/>
    <s v="BOQ-PKG-08-01058"/>
    <x v="8"/>
    <s v="INV-PKG-08-034-05038"/>
    <n v="45.11"/>
    <n v="168358.56"/>
    <n v="8417.93"/>
    <x v="0"/>
    <n v="159940.63"/>
    <x v="3"/>
  </r>
  <r>
    <s v="EXP-005175"/>
    <s v="2024-12-28"/>
    <s v="BOQ-PKG-05-01195"/>
    <x v="5"/>
    <s v="INV-PKG-05-031-05175"/>
    <n v="180.03"/>
    <n v="44961.51"/>
    <n v="2248.08"/>
    <x v="0"/>
    <n v="42713.43"/>
    <x v="3"/>
  </r>
  <r>
    <s v="EXP-005858"/>
    <s v="2024-12-28"/>
    <s v="BOQ-PKG-08-01878"/>
    <x v="8"/>
    <s v="INV-PKG-08-014-05858"/>
    <n v="207.67"/>
    <n v="180128.97"/>
    <n v="9006.4500000000007"/>
    <x v="0"/>
    <n v="171122.52"/>
    <x v="3"/>
  </r>
  <r>
    <s v="EXP-006066"/>
    <s v="2024-12-28"/>
    <s v="BOQ-PKG-06-00096"/>
    <x v="4"/>
    <s v="INV-PKG-06-012-06066"/>
    <n v="87.53"/>
    <n v="145116.54"/>
    <n v="7255.83"/>
    <x v="0"/>
    <n v="137860.71"/>
    <x v="3"/>
  </r>
  <r>
    <s v="EXP-006088"/>
    <s v="2024-12-28"/>
    <s v="BOQ-PKG-08-00118"/>
    <x v="8"/>
    <s v="INV-PKG-08-034-06088"/>
    <n v="192.1"/>
    <n v="84568.86"/>
    <n v="4228.4399999999996"/>
    <x v="0"/>
    <n v="80340.42"/>
    <x v="3"/>
  </r>
  <r>
    <s v="EXP-006172"/>
    <s v="2024-12-28"/>
    <s v="BOQ-PKG-02-00202"/>
    <x v="9"/>
    <s v="INV-PKG-02-013-06172"/>
    <n v="203.43"/>
    <n v="201058.68"/>
    <n v="10052.93"/>
    <x v="1"/>
    <n v="191005.75"/>
    <x v="3"/>
  </r>
  <r>
    <s v="EXP-006777"/>
    <s v="2024-12-28"/>
    <s v="BOQ-PKG-07-00807"/>
    <x v="3"/>
    <s v="INV-PKG-07-023-06777"/>
    <n v="42.18"/>
    <n v="144302.65"/>
    <n v="7215.13"/>
    <x v="0"/>
    <n v="137087.51999999999"/>
    <x v="3"/>
  </r>
  <r>
    <s v="EXP-000690"/>
    <s v="2024-12-29"/>
    <s v="BOQ-PKG-10-00690"/>
    <x v="0"/>
    <s v="INV-PKG-10-026-00690"/>
    <n v="49.78"/>
    <n v="82798.080000000002"/>
    <n v="4139.8999999999996"/>
    <x v="0"/>
    <n v="78658.179999999993"/>
    <x v="3"/>
  </r>
  <r>
    <s v="EXP-002843"/>
    <s v="2024-12-29"/>
    <s v="BOQ-PKG-03-00853"/>
    <x v="6"/>
    <s v="INV-PKG-03-009-02843"/>
    <n v="303.42"/>
    <n v="64679.97"/>
    <n v="3234"/>
    <x v="0"/>
    <n v="61445.97"/>
    <x v="3"/>
  </r>
  <r>
    <s v="EXP-002849"/>
    <s v="2024-12-29"/>
    <s v="BOQ-PKG-09-00859"/>
    <x v="2"/>
    <s v="INV-PKG-09-015-02849"/>
    <n v="303.74"/>
    <n v="184180.67"/>
    <n v="9209.0300000000007"/>
    <x v="0"/>
    <n v="174971.64"/>
    <x v="3"/>
  </r>
  <r>
    <s v="EXP-004913"/>
    <s v="2024-12-29"/>
    <s v="BOQ-PKG-03-00933"/>
    <x v="6"/>
    <s v="INV-PKG-03-014-04913"/>
    <n v="125.8"/>
    <n v="197738.77"/>
    <n v="9886.94"/>
    <x v="0"/>
    <n v="187851.83"/>
    <x v="3"/>
  </r>
  <r>
    <s v="EXP-004953"/>
    <s v="2024-12-29"/>
    <s v="BOQ-PKG-03-00973"/>
    <x v="6"/>
    <s v="INV-PKG-03-019-04953"/>
    <n v="230.07"/>
    <n v="144152.07999999999"/>
    <n v="7207.6"/>
    <x v="0"/>
    <n v="136944.48000000001"/>
    <x v="3"/>
  </r>
  <r>
    <s v="EXP-006672"/>
    <s v="2024-12-29"/>
    <s v="BOQ-PKG-02-00702"/>
    <x v="9"/>
    <s v="INV-PKG-02-023-06672"/>
    <n v="56.97"/>
    <n v="65797.7"/>
    <n v="3289.88"/>
    <x v="0"/>
    <n v="62507.82"/>
    <x v="3"/>
  </r>
  <r>
    <s v="EXP-000143"/>
    <s v="2024-12-30"/>
    <s v="BOQ-PKG-03-00143"/>
    <x v="6"/>
    <s v="INV-PKG-03-004-00143"/>
    <n v="163.95"/>
    <n v="88325.61"/>
    <n v="4416.28"/>
    <x v="0"/>
    <n v="83909.33"/>
    <x v="3"/>
  </r>
  <r>
    <s v="EXP-000645"/>
    <s v="2024-12-30"/>
    <s v="BOQ-PKG-05-00645"/>
    <x v="5"/>
    <s v="INV-PKG-05-016-00645"/>
    <n v="65.31"/>
    <n v="117065.8"/>
    <n v="5853.29"/>
    <x v="1"/>
    <n v="111212.51"/>
    <x v="3"/>
  </r>
  <r>
    <s v="EXP-000709"/>
    <s v="2024-12-30"/>
    <s v="BOQ-PKG-09-00709"/>
    <x v="2"/>
    <s v="INV-PKG-09-010-00709"/>
    <n v="230.09"/>
    <n v="130863.78"/>
    <n v="6543.19"/>
    <x v="0"/>
    <n v="124320.59"/>
    <x v="3"/>
  </r>
  <r>
    <s v="EXP-001298"/>
    <s v="2024-12-30"/>
    <s v="BOQ-PKG-08-01298"/>
    <x v="8"/>
    <s v="INV-PKG-08-004-01298"/>
    <n v="193.66"/>
    <n v="93387.09"/>
    <n v="4669.3500000000004"/>
    <x v="0"/>
    <n v="88717.74"/>
    <x v="3"/>
  </r>
  <r>
    <s v="EXP-002506"/>
    <s v="2024-12-30"/>
    <s v="BOQ-PKG-06-00516"/>
    <x v="4"/>
    <s v="INV-PKG-06-022-02506"/>
    <n v="268.49"/>
    <n v="87430.43"/>
    <n v="4371.5200000000004"/>
    <x v="0"/>
    <n v="83058.91"/>
    <x v="3"/>
  </r>
  <r>
    <s v="EXP-004220"/>
    <s v="2024-12-30"/>
    <s v="BOQ-PKG-10-00240"/>
    <x v="0"/>
    <s v="INV-PKG-10-021-04220"/>
    <n v="443.62"/>
    <n v="91598.9"/>
    <n v="4579.9399999999996"/>
    <x v="0"/>
    <n v="87018.96"/>
    <x v="3"/>
  </r>
  <r>
    <s v="EXP-002728"/>
    <s v="2024-12-31"/>
    <s v="BOQ-PKG-08-00738"/>
    <x v="8"/>
    <s v="INV-PKG-08-034-02728"/>
    <n v="193.34"/>
    <n v="133784.97"/>
    <n v="6689.25"/>
    <x v="0"/>
    <n v="127095.72"/>
    <x v="3"/>
  </r>
  <r>
    <s v="EXP-001658"/>
    <s v="2025-01-01"/>
    <s v="BOQ-PKG-08-01658"/>
    <x v="8"/>
    <s v="INV-PKG-08-014-01658"/>
    <n v="22.53"/>
    <n v="92555.34"/>
    <n v="4627.7700000000004"/>
    <x v="0"/>
    <n v="87927.57"/>
    <x v="4"/>
  </r>
  <r>
    <s v="EXP-002096"/>
    <s v="2025-01-01"/>
    <s v="BOQ-PKG-06-00106"/>
    <x v="4"/>
    <s v="INV-PKG-06-032-02096"/>
    <n v="91.79"/>
    <n v="46135.41"/>
    <n v="2306.77"/>
    <x v="2"/>
    <n v="43828.639999999999"/>
    <x v="4"/>
  </r>
  <r>
    <s v="EXP-002359"/>
    <s v="2025-01-01"/>
    <s v="BOQ-PKG-09-00369"/>
    <x v="2"/>
    <s v="INV-PKG-09-015-02359"/>
    <n v="48.03"/>
    <n v="68283.42"/>
    <n v="3414.17"/>
    <x v="3"/>
    <n v="64869.25"/>
    <x v="4"/>
  </r>
  <r>
    <s v="EXP-003040"/>
    <s v="2025-01-01"/>
    <s v="BOQ-PKG-10-01050"/>
    <x v="0"/>
    <s v="INV-PKG-10-031-03040"/>
    <n v="237.4"/>
    <n v="34465.49"/>
    <n v="1723.27"/>
    <x v="0"/>
    <n v="32742.22"/>
    <x v="4"/>
  </r>
  <r>
    <s v="EXP-003158"/>
    <s v="2025-01-01"/>
    <s v="BOQ-PKG-08-01168"/>
    <x v="8"/>
    <s v="INV-PKG-08-009-03158"/>
    <n v="180.58"/>
    <n v="43543.93"/>
    <n v="2177.1999999999998"/>
    <x v="0"/>
    <n v="41366.730000000003"/>
    <x v="4"/>
  </r>
  <r>
    <s v="EXP-003642"/>
    <s v="2025-01-01"/>
    <s v="BOQ-PKG-02-01652"/>
    <x v="9"/>
    <s v="INV-PKG-02-003-03642"/>
    <n v="186.27"/>
    <n v="108280.8"/>
    <n v="5414.04"/>
    <x v="0"/>
    <n v="102866.76"/>
    <x v="4"/>
  </r>
  <r>
    <s v="EXP-003979"/>
    <s v="2025-01-01"/>
    <s v="BOQ-PKG-09-01989"/>
    <x v="2"/>
    <s v="INV-PKG-09-025-03979"/>
    <n v="384.08"/>
    <n v="171145.38"/>
    <n v="8557.27"/>
    <x v="2"/>
    <n v="162588.10999999999"/>
    <x v="4"/>
  </r>
  <r>
    <s v="EXP-004099"/>
    <s v="2025-01-01"/>
    <s v="BOQ-PKG-09-00119"/>
    <x v="2"/>
    <s v="INV-PKG-09-005-04099"/>
    <n v="394.72"/>
    <n v="176724.86"/>
    <n v="8836.24"/>
    <x v="1"/>
    <n v="167888.62"/>
    <x v="4"/>
  </r>
  <r>
    <s v="EXP-004180"/>
    <s v="2025-01-01"/>
    <s v="BOQ-PKG-10-00200"/>
    <x v="0"/>
    <s v="INV-PKG-10-016-04180"/>
    <n v="441.67"/>
    <n v="43806.28"/>
    <n v="2190.31"/>
    <x v="0"/>
    <n v="41615.97"/>
    <x v="4"/>
  </r>
  <r>
    <s v="EXP-000284"/>
    <s v="2025-01-02"/>
    <s v="BOQ-PKG-04-00284"/>
    <x v="1"/>
    <s v="INV-PKG-04-005-00284"/>
    <n v="46.14"/>
    <n v="108528.71"/>
    <n v="5426.44"/>
    <x v="1"/>
    <n v="103102.27"/>
    <x v="4"/>
  </r>
  <r>
    <s v="EXP-002501"/>
    <s v="2025-01-02"/>
    <s v="BOQ-PKG-01-00511"/>
    <x v="7"/>
    <s v="INV-PKG-01-017-02501"/>
    <n v="356.51"/>
    <n v="31111.77"/>
    <n v="1555.59"/>
    <x v="0"/>
    <n v="29556.18"/>
    <x v="4"/>
  </r>
  <r>
    <s v="EXP-003400"/>
    <s v="2025-01-02"/>
    <s v="BOQ-PKG-10-01410"/>
    <x v="0"/>
    <s v="INV-PKG-10-006-03400"/>
    <n v="50.45"/>
    <n v="188756.26"/>
    <n v="9437.81"/>
    <x v="0"/>
    <n v="179318.45"/>
    <x v="4"/>
  </r>
  <r>
    <s v="EXP-003627"/>
    <s v="2025-01-02"/>
    <s v="BOQ-PKG-07-01637"/>
    <x v="3"/>
    <s v="INV-PKG-07-023-03627"/>
    <n v="418.96"/>
    <n v="109061.79"/>
    <n v="5453.09"/>
    <x v="1"/>
    <n v="103608.7"/>
    <x v="4"/>
  </r>
  <r>
    <s v="EXP-003943"/>
    <s v="2025-01-02"/>
    <s v="BOQ-PKG-03-01953"/>
    <x v="6"/>
    <s v="INV-PKG-03-024-03943"/>
    <n v="93.72"/>
    <n v="130331.91"/>
    <n v="6516.6"/>
    <x v="0"/>
    <n v="123815.31"/>
    <x v="4"/>
  </r>
  <r>
    <s v="EXP-004516"/>
    <s v="2025-01-02"/>
    <s v="BOQ-PKG-06-00536"/>
    <x v="4"/>
    <s v="INV-PKG-06-002-04516"/>
    <n v="391.31"/>
    <n v="155002.07"/>
    <n v="7750.1"/>
    <x v="0"/>
    <n v="147251.97"/>
    <x v="4"/>
  </r>
  <r>
    <s v="EXP-000678"/>
    <s v="2025-01-03"/>
    <s v="BOQ-PKG-08-00678"/>
    <x v="8"/>
    <s v="INV-PKG-08-014-00678"/>
    <n v="224.5"/>
    <n v="128851.85"/>
    <n v="6442.59"/>
    <x v="1"/>
    <n v="122409.26"/>
    <x v="4"/>
  </r>
  <r>
    <s v="EXP-001205"/>
    <s v="2025-01-03"/>
    <s v="BOQ-PKG-05-01205"/>
    <x v="5"/>
    <s v="INV-PKG-05-016-01205"/>
    <n v="153.15"/>
    <n v="57305.11"/>
    <n v="2865.26"/>
    <x v="0"/>
    <n v="54439.85"/>
    <x v="4"/>
  </r>
  <r>
    <s v="EXP-002834"/>
    <s v="2025-01-03"/>
    <s v="BOQ-PKG-04-00844"/>
    <x v="1"/>
    <s v="INV-PKG-04-035-02834"/>
    <n v="326.05"/>
    <n v="85847.17"/>
    <n v="4292.3599999999997"/>
    <x v="0"/>
    <n v="81554.81"/>
    <x v="4"/>
  </r>
  <r>
    <s v="EXP-004733"/>
    <s v="2025-01-03"/>
    <s v="BOQ-PKG-03-00753"/>
    <x v="6"/>
    <s v="INV-PKG-03-009-04733"/>
    <n v="171.81"/>
    <n v="162606.87"/>
    <n v="8130.34"/>
    <x v="0"/>
    <n v="154476.53"/>
    <x v="4"/>
  </r>
  <r>
    <s v="EXP-005055"/>
    <s v="2025-01-03"/>
    <s v="BOQ-PKG-05-01075"/>
    <x v="5"/>
    <s v="INV-PKG-05-016-05055"/>
    <n v="408.89"/>
    <n v="29350.35"/>
    <n v="1467.52"/>
    <x v="1"/>
    <n v="27882.83"/>
    <x v="4"/>
  </r>
  <r>
    <s v="EXP-005266"/>
    <s v="2025-01-03"/>
    <s v="BOQ-PKG-06-01286"/>
    <x v="4"/>
    <s v="INV-PKG-06-017-05266"/>
    <n v="164.38"/>
    <n v="208513.81"/>
    <n v="10425.69"/>
    <x v="0"/>
    <n v="198088.12"/>
    <x v="4"/>
  </r>
  <r>
    <s v="EXP-006268"/>
    <s v="2025-01-03"/>
    <s v="BOQ-PKG-08-00298"/>
    <x v="8"/>
    <s v="INV-PKG-08-004-06268"/>
    <n v="331.17"/>
    <n v="25944.560000000001"/>
    <n v="1297.23"/>
    <x v="0"/>
    <n v="24647.33"/>
    <x v="4"/>
  </r>
  <r>
    <s v="EXP-001381"/>
    <s v="2025-01-04"/>
    <s v="BOQ-PKG-01-01381"/>
    <x v="7"/>
    <s v="INV-PKG-01-017-01381"/>
    <n v="40.950000000000003"/>
    <n v="97005.04"/>
    <n v="4850.25"/>
    <x v="0"/>
    <n v="92154.79"/>
    <x v="4"/>
  </r>
  <r>
    <s v="EXP-003848"/>
    <s v="2025-01-04"/>
    <s v="BOQ-PKG-08-01858"/>
    <x v="8"/>
    <s v="INV-PKG-08-034-03848"/>
    <n v="290.05"/>
    <n v="110435.37"/>
    <n v="5521.77"/>
    <x v="0"/>
    <n v="104913.60000000001"/>
    <x v="4"/>
  </r>
  <r>
    <s v="EXP-005021"/>
    <s v="2025-01-04"/>
    <s v="BOQ-PKG-01-01041"/>
    <x v="7"/>
    <s v="INV-PKG-01-017-05021"/>
    <n v="246.51"/>
    <n v="180497.6"/>
    <n v="9024.8799999999992"/>
    <x v="0"/>
    <n v="171472.72"/>
    <x v="4"/>
  </r>
  <r>
    <s v="EXP-005263"/>
    <s v="2025-01-04"/>
    <s v="BOQ-PKG-03-01283"/>
    <x v="6"/>
    <s v="INV-PKG-03-014-05263"/>
    <n v="182.27"/>
    <n v="56942.68"/>
    <n v="2847.13"/>
    <x v="1"/>
    <n v="54095.55"/>
    <x v="4"/>
  </r>
  <r>
    <s v="EXP-005530"/>
    <s v="2025-01-04"/>
    <s v="BOQ-PKG-10-01550"/>
    <x v="0"/>
    <s v="INV-PKG-10-001-05530"/>
    <n v="79.11"/>
    <n v="76155"/>
    <n v="3807.75"/>
    <x v="0"/>
    <n v="72347.25"/>
    <x v="4"/>
  </r>
  <r>
    <s v="EXP-005958"/>
    <s v="2025-01-04"/>
    <s v="BOQ-PKG-08-01978"/>
    <x v="8"/>
    <s v="INV-PKG-08-009-05958"/>
    <n v="159.08000000000001"/>
    <n v="70489.86"/>
    <n v="3524.49"/>
    <x v="0"/>
    <n v="66965.37"/>
    <x v="4"/>
  </r>
  <r>
    <s v="EXP-006397"/>
    <s v="2025-01-04"/>
    <s v="BOQ-PKG-07-00427"/>
    <x v="3"/>
    <s v="INV-PKG-07-028-06397"/>
    <n v="70.040000000000006"/>
    <n v="51909.72"/>
    <n v="2595.4899999999998"/>
    <x v="0"/>
    <n v="49314.23"/>
    <x v="4"/>
  </r>
  <r>
    <s v="EXP-000360"/>
    <s v="2025-01-05"/>
    <s v="BOQ-PKG-10-00360"/>
    <x v="0"/>
    <s v="INV-PKG-10-011-00360"/>
    <n v="283.91000000000003"/>
    <n v="52511.34"/>
    <n v="2625.57"/>
    <x v="0"/>
    <n v="49885.77"/>
    <x v="4"/>
  </r>
  <r>
    <s v="EXP-001124"/>
    <s v="2025-01-05"/>
    <s v="BOQ-PKG-04-01124"/>
    <x v="1"/>
    <s v="INV-PKG-04-005-01124"/>
    <n v="226.5"/>
    <n v="86222.399999999994"/>
    <n v="4311.12"/>
    <x v="0"/>
    <n v="81911.28"/>
    <x v="4"/>
  </r>
  <r>
    <s v="EXP-002908"/>
    <s v="2025-01-05"/>
    <s v="BOQ-PKG-08-00918"/>
    <x v="8"/>
    <s v="INV-PKG-08-004-02908"/>
    <n v="324.2"/>
    <n v="95695.51"/>
    <n v="4784.78"/>
    <x v="0"/>
    <n v="90910.73"/>
    <x v="4"/>
  </r>
  <r>
    <s v="EXP-003626"/>
    <s v="2025-01-05"/>
    <s v="BOQ-PKG-06-01636"/>
    <x v="4"/>
    <s v="INV-PKG-06-022-03626"/>
    <n v="33.049999999999997"/>
    <n v="122898.01"/>
    <n v="6144.9"/>
    <x v="0"/>
    <n v="116753.11"/>
    <x v="4"/>
  </r>
  <r>
    <s v="EXP-005419"/>
    <s v="2025-01-05"/>
    <s v="BOQ-PKG-09-01439"/>
    <x v="2"/>
    <s v="INV-PKG-09-030-05419"/>
    <n v="183.5"/>
    <n v="53903.68"/>
    <n v="2695.18"/>
    <x v="0"/>
    <n v="51208.5"/>
    <x v="4"/>
  </r>
  <r>
    <s v="EXP-000431"/>
    <s v="2025-01-06"/>
    <s v="BOQ-PKG-01-00431"/>
    <x v="7"/>
    <s v="INV-PKG-01-012-00431"/>
    <n v="341.56"/>
    <n v="120572.15"/>
    <n v="6028.61"/>
    <x v="0"/>
    <n v="114543.54"/>
    <x v="4"/>
  </r>
  <r>
    <s v="EXP-000606"/>
    <s v="2025-01-06"/>
    <s v="BOQ-PKG-06-00606"/>
    <x v="4"/>
    <s v="INV-PKG-06-012-00606"/>
    <n v="242.43"/>
    <n v="23496.42"/>
    <n v="1174.82"/>
    <x v="0"/>
    <n v="22321.599999999999"/>
    <x v="4"/>
  </r>
  <r>
    <s v="EXP-001637"/>
    <s v="2025-01-06"/>
    <s v="BOQ-PKG-07-01637"/>
    <x v="3"/>
    <s v="INV-PKG-07-028-01637"/>
    <n v="284.54000000000002"/>
    <n v="123458.03"/>
    <n v="6172.9"/>
    <x v="0"/>
    <n v="117285.13"/>
    <x v="4"/>
  </r>
  <r>
    <s v="EXP-001904"/>
    <s v="2025-01-06"/>
    <s v="BOQ-PKG-04-01904"/>
    <x v="1"/>
    <s v="INV-PKG-04-015-01904"/>
    <n v="417.84"/>
    <n v="41153.089999999997"/>
    <n v="2057.65"/>
    <x v="0"/>
    <n v="39095.440000000002"/>
    <x v="4"/>
  </r>
  <r>
    <s v="EXP-005391"/>
    <s v="2025-01-06"/>
    <s v="BOQ-PKG-01-01411"/>
    <x v="7"/>
    <s v="INV-PKG-01-002-05391"/>
    <n v="208.44"/>
    <n v="197386.85"/>
    <n v="9869.34"/>
    <x v="0"/>
    <n v="187517.51"/>
    <x v="4"/>
  </r>
  <r>
    <s v="EXP-006254"/>
    <s v="2025-01-06"/>
    <s v="BOQ-PKG-04-00284"/>
    <x v="1"/>
    <s v="INV-PKG-04-025-06254"/>
    <n v="74.37"/>
    <n v="180017.07"/>
    <n v="9000.85"/>
    <x v="0"/>
    <n v="171016.22"/>
    <x v="4"/>
  </r>
  <r>
    <s v="EXP-000055"/>
    <s v="2025-01-07"/>
    <s v="BOQ-PKG-05-00055"/>
    <x v="5"/>
    <s v="INV-PKG-05-021-00055"/>
    <n v="32.61"/>
    <n v="87330.59"/>
    <n v="4366.53"/>
    <x v="0"/>
    <n v="82964.06"/>
    <x v="4"/>
  </r>
  <r>
    <s v="EXP-000162"/>
    <s v="2025-01-07"/>
    <s v="BOQ-PKG-02-00162"/>
    <x v="9"/>
    <s v="INV-PKG-02-023-00162"/>
    <n v="394.78"/>
    <n v="192861.68"/>
    <n v="9643.08"/>
    <x v="0"/>
    <n v="183218.6"/>
    <x v="4"/>
  </r>
  <r>
    <s v="EXP-000232"/>
    <s v="2025-01-07"/>
    <s v="BOQ-PKG-02-00232"/>
    <x v="9"/>
    <s v="INV-PKG-02-023-00232"/>
    <n v="273.43"/>
    <n v="39378.120000000003"/>
    <n v="1968.91"/>
    <x v="1"/>
    <n v="37409.21"/>
    <x v="4"/>
  </r>
  <r>
    <s v="EXP-000246"/>
    <s v="2025-01-07"/>
    <s v="BOQ-PKG-06-00246"/>
    <x v="4"/>
    <s v="INV-PKG-06-002-00246"/>
    <n v="361.82"/>
    <n v="108111.13"/>
    <n v="5405.56"/>
    <x v="0"/>
    <n v="102705.57"/>
    <x v="4"/>
  </r>
  <r>
    <s v="EXP-001986"/>
    <s v="2025-01-07"/>
    <s v="BOQ-PKG-06-01986"/>
    <x v="4"/>
    <s v="INV-PKG-06-027-01986"/>
    <n v="415.22"/>
    <n v="31562.82"/>
    <n v="1578.14"/>
    <x v="0"/>
    <n v="29984.68"/>
    <x v="4"/>
  </r>
  <r>
    <s v="EXP-003357"/>
    <s v="2025-01-07"/>
    <s v="BOQ-PKG-07-01367"/>
    <x v="3"/>
    <s v="INV-PKG-07-033-03357"/>
    <n v="43.71"/>
    <n v="113830.91"/>
    <n v="5691.55"/>
    <x v="0"/>
    <n v="108139.36"/>
    <x v="4"/>
  </r>
  <r>
    <s v="EXP-003673"/>
    <s v="2025-01-07"/>
    <s v="BOQ-PKG-03-01683"/>
    <x v="6"/>
    <s v="INV-PKG-03-034-03673"/>
    <n v="180.56"/>
    <n v="111151.54"/>
    <n v="5557.58"/>
    <x v="0"/>
    <n v="105593.96"/>
    <x v="4"/>
  </r>
  <r>
    <s v="EXP-004556"/>
    <s v="2025-01-07"/>
    <s v="BOQ-PKG-06-00576"/>
    <x v="4"/>
    <s v="INV-PKG-06-007-04556"/>
    <n v="285.95999999999998"/>
    <n v="172863.1"/>
    <n v="8643.16"/>
    <x v="0"/>
    <n v="164219.94"/>
    <x v="4"/>
  </r>
  <r>
    <s v="EXP-004707"/>
    <s v="2025-01-07"/>
    <s v="BOQ-PKG-07-00727"/>
    <x v="3"/>
    <s v="INV-PKG-07-018-04707"/>
    <n v="161.93"/>
    <n v="90087.42"/>
    <n v="4504.37"/>
    <x v="0"/>
    <n v="85583.05"/>
    <x v="4"/>
  </r>
  <r>
    <s v="EXP-004895"/>
    <s v="2025-01-07"/>
    <s v="BOQ-PKG-05-00915"/>
    <x v="5"/>
    <s v="INV-PKG-05-031-04895"/>
    <n v="75.7"/>
    <n v="130272.44"/>
    <n v="6513.62"/>
    <x v="0"/>
    <n v="123758.82"/>
    <x v="4"/>
  </r>
  <r>
    <s v="EXP-005837"/>
    <s v="2025-01-07"/>
    <s v="BOQ-PKG-07-01857"/>
    <x v="3"/>
    <s v="INV-PKG-07-028-05837"/>
    <n v="223.25"/>
    <n v="126257.18"/>
    <n v="6312.86"/>
    <x v="0"/>
    <n v="119944.32000000001"/>
    <x v="4"/>
  </r>
  <r>
    <s v="EXP-005885"/>
    <s v="2025-01-07"/>
    <s v="BOQ-PKG-05-01905"/>
    <x v="5"/>
    <s v="INV-PKG-05-006-05885"/>
    <n v="151.61000000000001"/>
    <n v="88140.78"/>
    <n v="4407.04"/>
    <x v="0"/>
    <n v="83733.740000000005"/>
    <x v="4"/>
  </r>
  <r>
    <s v="EXP-006216"/>
    <s v="2025-01-07"/>
    <s v="BOQ-PKG-06-00246"/>
    <x v="4"/>
    <s v="INV-PKG-06-022-06216"/>
    <n v="98.48"/>
    <n v="39966.79"/>
    <n v="1998.34"/>
    <x v="0"/>
    <n v="37968.449999999997"/>
    <x v="4"/>
  </r>
  <r>
    <s v="EXP-006663"/>
    <s v="2025-01-07"/>
    <s v="BOQ-PKG-03-00693"/>
    <x v="6"/>
    <s v="INV-PKG-03-014-06663"/>
    <n v="10.83"/>
    <n v="57657.16"/>
    <n v="2882.86"/>
    <x v="1"/>
    <n v="54774.3"/>
    <x v="4"/>
  </r>
  <r>
    <s v="EXP-006975"/>
    <s v="2025-01-07"/>
    <s v="BOQ-PKG-05-01005"/>
    <x v="5"/>
    <s v="INV-PKG-05-011-06975"/>
    <n v="124.8"/>
    <n v="145526.07999999999"/>
    <n v="7276.3"/>
    <x v="0"/>
    <n v="138249.78"/>
    <x v="4"/>
  </r>
  <r>
    <s v="EXP-001893"/>
    <s v="2025-01-08"/>
    <s v="BOQ-PKG-03-01893"/>
    <x v="6"/>
    <s v="INV-PKG-03-004-01893"/>
    <n v="337.75"/>
    <n v="198268.21"/>
    <n v="9913.41"/>
    <x v="0"/>
    <n v="188354.8"/>
    <x v="4"/>
  </r>
  <r>
    <s v="EXP-002244"/>
    <s v="2025-01-08"/>
    <s v="BOQ-PKG-04-00254"/>
    <x v="1"/>
    <s v="INV-PKG-04-005-02244"/>
    <n v="369.06"/>
    <n v="189845.68"/>
    <n v="9492.2800000000007"/>
    <x v="0"/>
    <n v="180353.4"/>
    <x v="4"/>
  </r>
  <r>
    <s v="EXP-003344"/>
    <s v="2025-01-08"/>
    <s v="BOQ-PKG-04-01354"/>
    <x v="1"/>
    <s v="INV-PKG-04-020-03344"/>
    <n v="129.97999999999999"/>
    <n v="153353.18"/>
    <n v="7667.66"/>
    <x v="0"/>
    <n v="145685.51999999999"/>
    <x v="4"/>
  </r>
  <r>
    <s v="EXP-003969"/>
    <s v="2025-01-08"/>
    <s v="BOQ-PKG-09-01979"/>
    <x v="2"/>
    <s v="INV-PKG-09-015-03969"/>
    <n v="337.35"/>
    <n v="192890.65"/>
    <n v="9644.5300000000007"/>
    <x v="0"/>
    <n v="183246.12"/>
    <x v="4"/>
  </r>
  <r>
    <s v="EXP-004009"/>
    <s v="2025-01-08"/>
    <s v="BOQ-PKG-09-00029"/>
    <x v="2"/>
    <s v="INV-PKG-09-020-04009"/>
    <n v="179.66"/>
    <n v="188879.33"/>
    <n v="9443.9699999999993"/>
    <x v="0"/>
    <n v="179435.36"/>
    <x v="4"/>
  </r>
  <r>
    <s v="EXP-005065"/>
    <s v="2025-01-08"/>
    <s v="BOQ-PKG-05-01085"/>
    <x v="5"/>
    <s v="INV-PKG-05-026-05065"/>
    <n v="121.31"/>
    <n v="91318.94"/>
    <n v="4565.95"/>
    <x v="0"/>
    <n v="86752.99"/>
    <x v="4"/>
  </r>
  <r>
    <s v="EXP-005314"/>
    <s v="2025-01-08"/>
    <s v="BOQ-PKG-04-01334"/>
    <x v="1"/>
    <s v="INV-PKG-04-030-05314"/>
    <n v="117.47"/>
    <n v="187953.42"/>
    <n v="9397.67"/>
    <x v="1"/>
    <n v="178555.75"/>
    <x v="4"/>
  </r>
  <r>
    <s v="EXP-005405"/>
    <s v="2025-01-08"/>
    <s v="BOQ-PKG-05-01425"/>
    <x v="5"/>
    <s v="INV-PKG-05-016-05405"/>
    <n v="23.67"/>
    <n v="167306.54999999999"/>
    <n v="8365.33"/>
    <x v="2"/>
    <n v="158941.22"/>
    <x v="4"/>
  </r>
  <r>
    <s v="EXP-000212"/>
    <s v="2025-01-09"/>
    <s v="BOQ-PKG-02-00212"/>
    <x v="9"/>
    <s v="INV-PKG-02-003-00212"/>
    <n v="279.64999999999998"/>
    <n v="208670.24"/>
    <n v="10433.51"/>
    <x v="1"/>
    <n v="198236.73"/>
    <x v="4"/>
  </r>
  <r>
    <s v="EXP-002002"/>
    <s v="2025-01-09"/>
    <s v="BOQ-PKG-02-00012"/>
    <x v="9"/>
    <s v="INV-PKG-02-008-02002"/>
    <n v="9.27"/>
    <n v="74640.929999999993"/>
    <n v="3732.05"/>
    <x v="0"/>
    <n v="70908.88"/>
    <x v="4"/>
  </r>
  <r>
    <s v="EXP-002523"/>
    <s v="2025-01-09"/>
    <s v="BOQ-PKG-03-00533"/>
    <x v="6"/>
    <s v="INV-PKG-03-004-02523"/>
    <n v="363.35"/>
    <n v="145162.09"/>
    <n v="7258.1"/>
    <x v="0"/>
    <n v="137903.99"/>
    <x v="4"/>
  </r>
  <r>
    <s v="EXP-002661"/>
    <s v="2025-01-09"/>
    <s v="BOQ-PKG-01-00671"/>
    <x v="7"/>
    <s v="INV-PKG-01-002-02661"/>
    <n v="165.38"/>
    <n v="99313.8"/>
    <n v="4965.6899999999996"/>
    <x v="0"/>
    <n v="94348.11"/>
    <x v="4"/>
  </r>
  <r>
    <s v="EXP-003078"/>
    <s v="2025-01-09"/>
    <s v="BOQ-PKG-08-01088"/>
    <x v="8"/>
    <s v="INV-PKG-08-034-03078"/>
    <n v="431.36"/>
    <n v="36619.33"/>
    <n v="1830.97"/>
    <x v="0"/>
    <n v="34788.36"/>
    <x v="4"/>
  </r>
  <r>
    <s v="EXP-004420"/>
    <s v="2025-01-09"/>
    <s v="BOQ-PKG-10-00440"/>
    <x v="0"/>
    <s v="INV-PKG-10-011-04420"/>
    <n v="334.1"/>
    <n v="30066.06"/>
    <n v="1503.3"/>
    <x v="1"/>
    <n v="28562.76"/>
    <x v="4"/>
  </r>
  <r>
    <s v="EXP-005443"/>
    <s v="2025-01-09"/>
    <s v="BOQ-PKG-03-01463"/>
    <x v="6"/>
    <s v="INV-PKG-03-019-05443"/>
    <n v="9.2200000000000006"/>
    <n v="139911.49"/>
    <n v="6995.57"/>
    <x v="0"/>
    <n v="132915.92000000001"/>
    <x v="4"/>
  </r>
  <r>
    <s v="EXP-006012"/>
    <s v="2025-01-09"/>
    <s v="BOQ-PKG-02-00042"/>
    <x v="9"/>
    <s v="INV-PKG-02-028-06012"/>
    <n v="46.04"/>
    <n v="128520.85"/>
    <n v="6426.04"/>
    <x v="0"/>
    <n v="122094.81"/>
    <x v="4"/>
  </r>
  <r>
    <s v="EXP-006954"/>
    <s v="2025-01-09"/>
    <s v="BOQ-PKG-04-00984"/>
    <x v="1"/>
    <s v="INV-PKG-04-025-06954"/>
    <n v="241.25"/>
    <n v="206716.07"/>
    <n v="10335.799999999999"/>
    <x v="0"/>
    <n v="196380.27"/>
    <x v="4"/>
  </r>
  <r>
    <s v="EXP-001278"/>
    <s v="2025-01-10"/>
    <s v="BOQ-PKG-08-01278"/>
    <x v="8"/>
    <s v="INV-PKG-08-019-01278"/>
    <n v="369.25"/>
    <n v="93055.86"/>
    <n v="4652.79"/>
    <x v="0"/>
    <n v="88403.07"/>
    <x v="4"/>
  </r>
  <r>
    <s v="EXP-003376"/>
    <s v="2025-01-10"/>
    <s v="BOQ-PKG-06-01386"/>
    <x v="4"/>
    <s v="INV-PKG-06-017-03376"/>
    <n v="234.36"/>
    <n v="114289.9"/>
    <n v="5714.5"/>
    <x v="0"/>
    <n v="108575.4"/>
    <x v="4"/>
  </r>
  <r>
    <s v="EXP-004196"/>
    <s v="2025-01-10"/>
    <s v="BOQ-PKG-06-00216"/>
    <x v="4"/>
    <s v="INV-PKG-06-032-04196"/>
    <n v="302.05"/>
    <n v="207663.12"/>
    <n v="10383.16"/>
    <x v="2"/>
    <n v="197279.96"/>
    <x v="4"/>
  </r>
  <r>
    <s v="EXP-004247"/>
    <s v="2025-01-10"/>
    <s v="BOQ-PKG-07-00267"/>
    <x v="3"/>
    <s v="INV-PKG-07-013-04247"/>
    <n v="8.24"/>
    <n v="71782.16"/>
    <n v="3589.11"/>
    <x v="0"/>
    <n v="68193.05"/>
    <x v="4"/>
  </r>
  <r>
    <s v="EXP-005553"/>
    <s v="2025-01-10"/>
    <s v="BOQ-PKG-03-01573"/>
    <x v="6"/>
    <s v="INV-PKG-03-024-05553"/>
    <n v="89.7"/>
    <n v="117972.81"/>
    <n v="5898.64"/>
    <x v="0"/>
    <n v="112074.17"/>
    <x v="4"/>
  </r>
  <r>
    <s v="EXP-001010"/>
    <s v="2025-01-11"/>
    <s v="BOQ-PKG-10-01010"/>
    <x v="0"/>
    <s v="INV-PKG-10-031-01010"/>
    <n v="256.11"/>
    <n v="47086.559999999998"/>
    <n v="2354.33"/>
    <x v="0"/>
    <n v="44732.23"/>
    <x v="4"/>
  </r>
  <r>
    <s v="EXP-001532"/>
    <s v="2025-01-11"/>
    <s v="BOQ-PKG-02-01532"/>
    <x v="9"/>
    <s v="INV-PKG-02-028-01532"/>
    <n v="278.10000000000002"/>
    <n v="140175.04000000001"/>
    <n v="7008.75"/>
    <x v="0"/>
    <n v="133166.29"/>
    <x v="4"/>
  </r>
  <r>
    <s v="EXP-002459"/>
    <s v="2025-01-11"/>
    <s v="BOQ-PKG-09-00469"/>
    <x v="2"/>
    <s v="INV-PKG-09-010-02459"/>
    <n v="331.92"/>
    <n v="199156.01"/>
    <n v="9957.7999999999993"/>
    <x v="2"/>
    <n v="189198.21"/>
    <x v="4"/>
  </r>
  <r>
    <s v="EXP-002648"/>
    <s v="2025-01-11"/>
    <s v="BOQ-PKG-08-00658"/>
    <x v="8"/>
    <s v="INV-PKG-08-024-02648"/>
    <n v="63.96"/>
    <n v="186544.3"/>
    <n v="9327.2199999999993"/>
    <x v="0"/>
    <n v="177217.08"/>
    <x v="4"/>
  </r>
  <r>
    <s v="EXP-004284"/>
    <s v="2025-01-11"/>
    <s v="BOQ-PKG-04-00304"/>
    <x v="1"/>
    <s v="INV-PKG-04-015-04284"/>
    <n v="295.8"/>
    <n v="105819.73"/>
    <n v="5290.99"/>
    <x v="1"/>
    <n v="100528.74"/>
    <x v="4"/>
  </r>
  <r>
    <s v="EXP-005765"/>
    <s v="2025-01-11"/>
    <s v="BOQ-PKG-05-01785"/>
    <x v="5"/>
    <s v="INV-PKG-05-026-05765"/>
    <n v="212.49"/>
    <n v="78860.240000000005"/>
    <n v="3943.01"/>
    <x v="0"/>
    <n v="74917.23"/>
    <x v="4"/>
  </r>
  <r>
    <s v="EXP-006250"/>
    <s v="2025-01-11"/>
    <s v="BOQ-PKG-10-00280"/>
    <x v="0"/>
    <s v="INV-PKG-10-021-06250"/>
    <n v="418.62"/>
    <n v="153169.64000000001"/>
    <n v="7658.48"/>
    <x v="2"/>
    <n v="145511.16"/>
    <x v="4"/>
  </r>
  <r>
    <s v="EXP-006652"/>
    <s v="2025-01-11"/>
    <s v="BOQ-PKG-02-00682"/>
    <x v="9"/>
    <s v="INV-PKG-02-003-06652"/>
    <n v="79.19"/>
    <n v="175990.87"/>
    <n v="8799.5400000000009"/>
    <x v="0"/>
    <n v="167191.32999999999"/>
    <x v="4"/>
  </r>
  <r>
    <s v="EXP-000179"/>
    <s v="2025-01-12"/>
    <s v="BOQ-PKG-09-00179"/>
    <x v="2"/>
    <s v="INV-PKG-09-005-00179"/>
    <n v="63.86"/>
    <n v="59414.28"/>
    <n v="2970.71"/>
    <x v="0"/>
    <n v="56443.57"/>
    <x v="4"/>
  </r>
  <r>
    <s v="EXP-000356"/>
    <s v="2025-01-12"/>
    <s v="BOQ-PKG-06-00356"/>
    <x v="4"/>
    <s v="INV-PKG-06-007-00356"/>
    <n v="285.63"/>
    <n v="103742.32"/>
    <n v="5187.12"/>
    <x v="0"/>
    <n v="98555.199999999997"/>
    <x v="4"/>
  </r>
  <r>
    <s v="EXP-000614"/>
    <s v="2025-01-12"/>
    <s v="BOQ-PKG-04-00614"/>
    <x v="1"/>
    <s v="INV-PKG-04-020-00614"/>
    <n v="329.64"/>
    <n v="27094.959999999999"/>
    <n v="1354.75"/>
    <x v="0"/>
    <n v="25740.21"/>
    <x v="4"/>
  </r>
  <r>
    <s v="EXP-001224"/>
    <s v="2025-01-12"/>
    <s v="BOQ-PKG-04-01224"/>
    <x v="1"/>
    <s v="INV-PKG-04-035-01224"/>
    <n v="267.16000000000003"/>
    <n v="155309.5"/>
    <n v="7765.48"/>
    <x v="0"/>
    <n v="147544.01999999999"/>
    <x v="4"/>
  </r>
  <r>
    <s v="EXP-003746"/>
    <s v="2025-01-12"/>
    <s v="BOQ-PKG-06-01756"/>
    <x v="4"/>
    <s v="INV-PKG-06-002-03746"/>
    <n v="252.98"/>
    <n v="90177.59"/>
    <n v="4508.88"/>
    <x v="0"/>
    <n v="85668.71"/>
    <x v="4"/>
  </r>
  <r>
    <s v="EXP-004421"/>
    <s v="2025-01-12"/>
    <s v="BOQ-PKG-01-00441"/>
    <x v="7"/>
    <s v="INV-PKG-01-012-04421"/>
    <n v="14.48"/>
    <n v="30043.67"/>
    <n v="1502.18"/>
    <x v="2"/>
    <n v="28541.49"/>
    <x v="4"/>
  </r>
  <r>
    <s v="EXP-004969"/>
    <s v="2025-01-12"/>
    <s v="BOQ-PKG-09-00989"/>
    <x v="2"/>
    <s v="INV-PKG-09-035-04969"/>
    <n v="411.57"/>
    <n v="68068.899999999994"/>
    <n v="3403.44"/>
    <x v="0"/>
    <n v="64665.46"/>
    <x v="4"/>
  </r>
  <r>
    <s v="EXP-005093"/>
    <s v="2025-01-12"/>
    <s v="BOQ-PKG-03-01113"/>
    <x v="6"/>
    <s v="INV-PKG-03-019-05093"/>
    <n v="200.88"/>
    <n v="104184.43"/>
    <n v="5209.22"/>
    <x v="2"/>
    <n v="98975.21"/>
    <x v="4"/>
  </r>
  <r>
    <s v="EXP-006420"/>
    <s v="2025-01-12"/>
    <s v="BOQ-PKG-10-00450"/>
    <x v="0"/>
    <s v="INV-PKG-10-016-06420"/>
    <n v="114.23"/>
    <n v="85713.72"/>
    <n v="4285.6899999999996"/>
    <x v="0"/>
    <n v="81428.03"/>
    <x v="4"/>
  </r>
  <r>
    <s v="EXP-000698"/>
    <s v="2025-01-13"/>
    <s v="BOQ-PKG-08-00698"/>
    <x v="8"/>
    <s v="INV-PKG-08-034-00698"/>
    <n v="377.3"/>
    <n v="146748.51"/>
    <n v="7337.43"/>
    <x v="0"/>
    <n v="139411.07999999999"/>
    <x v="4"/>
  </r>
  <r>
    <s v="EXP-001259"/>
    <s v="2025-01-13"/>
    <s v="BOQ-PKG-09-01259"/>
    <x v="2"/>
    <s v="INV-PKG-09-035-01259"/>
    <n v="197.39"/>
    <n v="200115.14"/>
    <n v="10005.76"/>
    <x v="1"/>
    <n v="190109.38"/>
    <x v="4"/>
  </r>
  <r>
    <s v="EXP-003095"/>
    <s v="2025-01-13"/>
    <s v="BOQ-PKG-05-01105"/>
    <x v="5"/>
    <s v="INV-PKG-05-016-03095"/>
    <n v="282.35000000000002"/>
    <n v="105203.35"/>
    <n v="5260.17"/>
    <x v="0"/>
    <n v="99943.18"/>
    <x v="4"/>
  </r>
  <r>
    <s v="EXP-004608"/>
    <s v="2025-01-13"/>
    <s v="BOQ-PKG-08-00628"/>
    <x v="8"/>
    <s v="INV-PKG-08-024-04608"/>
    <n v="317.87"/>
    <n v="197832.27"/>
    <n v="9891.61"/>
    <x v="1"/>
    <n v="187940.66"/>
    <x v="4"/>
  </r>
  <r>
    <s v="EXP-004677"/>
    <s v="2025-01-13"/>
    <s v="BOQ-PKG-07-00697"/>
    <x v="3"/>
    <s v="INV-PKG-07-023-04677"/>
    <n v="70.02"/>
    <n v="31367.11"/>
    <n v="1568.36"/>
    <x v="1"/>
    <n v="29798.75"/>
    <x v="4"/>
  </r>
  <r>
    <s v="EXP-004894"/>
    <s v="2025-01-13"/>
    <s v="BOQ-PKG-04-00914"/>
    <x v="1"/>
    <s v="INV-PKG-04-030-04894"/>
    <n v="375.59"/>
    <n v="195863.88"/>
    <n v="9793.19"/>
    <x v="2"/>
    <n v="186070.69"/>
    <x v="4"/>
  </r>
  <r>
    <s v="EXP-005130"/>
    <s v="2025-01-13"/>
    <s v="BOQ-PKG-10-01150"/>
    <x v="0"/>
    <s v="INV-PKG-10-021-05130"/>
    <n v="192.35"/>
    <n v="170354.26"/>
    <n v="8517.7099999999991"/>
    <x v="1"/>
    <n v="161836.54999999999"/>
    <x v="4"/>
  </r>
  <r>
    <s v="EXP-005548"/>
    <s v="2025-01-13"/>
    <s v="BOQ-PKG-08-01568"/>
    <x v="8"/>
    <s v="INV-PKG-08-019-05548"/>
    <n v="191.97"/>
    <n v="78261.259999999995"/>
    <n v="3913.06"/>
    <x v="0"/>
    <n v="74348.2"/>
    <x v="4"/>
  </r>
  <r>
    <s v="EXP-000279"/>
    <s v="2025-01-14"/>
    <s v="BOQ-PKG-09-00279"/>
    <x v="2"/>
    <s v="INV-PKG-09-035-00279"/>
    <n v="159.4"/>
    <n v="106869.11"/>
    <n v="5343.46"/>
    <x v="0"/>
    <n v="101525.65"/>
    <x v="4"/>
  </r>
  <r>
    <s v="EXP-001525"/>
    <s v="2025-01-14"/>
    <s v="BOQ-PKG-05-01525"/>
    <x v="5"/>
    <s v="INV-PKG-05-021-01525"/>
    <n v="377.23"/>
    <n v="206125.29"/>
    <n v="10306.26"/>
    <x v="0"/>
    <n v="195819.03"/>
    <x v="4"/>
  </r>
  <r>
    <s v="EXP-002560"/>
    <s v="2025-01-14"/>
    <s v="BOQ-PKG-10-00570"/>
    <x v="0"/>
    <s v="INV-PKG-10-006-02560"/>
    <n v="293.41000000000003"/>
    <n v="192263.32"/>
    <n v="9613.17"/>
    <x v="0"/>
    <n v="182650.15"/>
    <x v="4"/>
  </r>
  <r>
    <s v="EXP-002669"/>
    <s v="2025-01-14"/>
    <s v="BOQ-PKG-09-00679"/>
    <x v="2"/>
    <s v="INV-PKG-09-010-02669"/>
    <n v="6.58"/>
    <n v="133371.59"/>
    <n v="6668.58"/>
    <x v="0"/>
    <n v="126703.01"/>
    <x v="4"/>
  </r>
  <r>
    <s v="EXP-003299"/>
    <s v="2025-01-14"/>
    <s v="BOQ-PKG-09-01309"/>
    <x v="2"/>
    <s v="INV-PKG-09-010-03299"/>
    <n v="56.56"/>
    <n v="59168.66"/>
    <n v="2958.43"/>
    <x v="0"/>
    <n v="56210.23"/>
    <x v="4"/>
  </r>
  <r>
    <s v="EXP-004760"/>
    <s v="2025-01-14"/>
    <s v="BOQ-PKG-10-00780"/>
    <x v="0"/>
    <s v="INV-PKG-10-001-04760"/>
    <n v="76.760000000000005"/>
    <n v="178228.35"/>
    <n v="8911.42"/>
    <x v="0"/>
    <n v="169316.93"/>
    <x v="4"/>
  </r>
  <r>
    <s v="EXP-005119"/>
    <s v="2025-01-14"/>
    <s v="BOQ-PKG-09-01139"/>
    <x v="2"/>
    <s v="INV-PKG-09-010-05119"/>
    <n v="446.47"/>
    <n v="131407.87"/>
    <n v="6570.39"/>
    <x v="0"/>
    <n v="124837.48"/>
    <x v="4"/>
  </r>
  <r>
    <s v="EXP-005448"/>
    <s v="2025-01-14"/>
    <s v="BOQ-PKG-08-01468"/>
    <x v="8"/>
    <s v="INV-PKG-08-024-05448"/>
    <n v="187.37"/>
    <n v="82051.33"/>
    <n v="4102.57"/>
    <x v="0"/>
    <n v="77948.759999999995"/>
    <x v="4"/>
  </r>
  <r>
    <s v="EXP-006179"/>
    <s v="2025-01-14"/>
    <s v="BOQ-PKG-09-00209"/>
    <x v="2"/>
    <s v="INV-PKG-09-020-06179"/>
    <n v="81.17"/>
    <n v="195216.51"/>
    <n v="9760.83"/>
    <x v="1"/>
    <n v="185455.68"/>
    <x v="4"/>
  </r>
  <r>
    <s v="EXP-006447"/>
    <s v="2025-01-14"/>
    <s v="BOQ-PKG-07-00477"/>
    <x v="3"/>
    <s v="INV-PKG-07-008-06447"/>
    <n v="163.28"/>
    <n v="55351.74"/>
    <n v="2767.59"/>
    <x v="0"/>
    <n v="52584.15"/>
    <x v="4"/>
  </r>
  <r>
    <s v="EXP-000255"/>
    <s v="2025-01-15"/>
    <s v="BOQ-PKG-05-00255"/>
    <x v="5"/>
    <s v="INV-PKG-05-011-00255"/>
    <n v="435.18"/>
    <n v="149076.22"/>
    <n v="7453.81"/>
    <x v="1"/>
    <n v="141622.41"/>
    <x v="4"/>
  </r>
  <r>
    <s v="EXP-000288"/>
    <s v="2025-01-15"/>
    <s v="BOQ-PKG-08-00288"/>
    <x v="8"/>
    <s v="INV-PKG-08-009-00288"/>
    <n v="162.30000000000001"/>
    <n v="82811.88"/>
    <n v="4140.59"/>
    <x v="0"/>
    <n v="78671.289999999994"/>
    <x v="4"/>
  </r>
  <r>
    <s v="EXP-002946"/>
    <s v="2025-01-15"/>
    <s v="BOQ-PKG-06-00956"/>
    <x v="4"/>
    <s v="INV-PKG-06-007-02946"/>
    <n v="157.74"/>
    <n v="182875.83"/>
    <n v="9143.7900000000009"/>
    <x v="0"/>
    <n v="173732.04"/>
    <x v="4"/>
  </r>
  <r>
    <s v="EXP-003210"/>
    <s v="2025-01-15"/>
    <s v="BOQ-PKG-10-01220"/>
    <x v="0"/>
    <s v="INV-PKG-10-026-03210"/>
    <n v="71.34"/>
    <n v="27452.94"/>
    <n v="1372.65"/>
    <x v="0"/>
    <n v="26080.29"/>
    <x v="4"/>
  </r>
  <r>
    <s v="EXP-004014"/>
    <s v="2025-01-15"/>
    <s v="BOQ-PKG-04-00034"/>
    <x v="1"/>
    <s v="INV-PKG-04-025-04014"/>
    <n v="91.76"/>
    <n v="119003.25"/>
    <n v="5950.16"/>
    <x v="0"/>
    <n v="113053.09"/>
    <x v="4"/>
  </r>
  <r>
    <s v="EXP-004620"/>
    <s v="2025-01-15"/>
    <s v="BOQ-PKG-10-00640"/>
    <x v="0"/>
    <s v="INV-PKG-10-001-04620"/>
    <n v="283.05"/>
    <n v="29184.26"/>
    <n v="1459.21"/>
    <x v="0"/>
    <n v="27725.05"/>
    <x v="4"/>
  </r>
  <r>
    <s v="EXP-005417"/>
    <s v="2025-01-15"/>
    <s v="BOQ-PKG-07-01437"/>
    <x v="3"/>
    <s v="INV-PKG-07-028-05417"/>
    <n v="432.9"/>
    <n v="105438.39999999999"/>
    <n v="5271.92"/>
    <x v="1"/>
    <n v="100166.48"/>
    <x v="4"/>
  </r>
  <r>
    <s v="EXP-005640"/>
    <s v="2025-01-15"/>
    <s v="BOQ-PKG-10-01660"/>
    <x v="0"/>
    <s v="INV-PKG-10-006-05640"/>
    <n v="392.81"/>
    <n v="118427.41"/>
    <n v="5921.37"/>
    <x v="2"/>
    <n v="112506.04"/>
    <x v="4"/>
  </r>
  <r>
    <s v="EXP-005974"/>
    <s v="2025-01-15"/>
    <s v="BOQ-PKG-04-00004"/>
    <x v="1"/>
    <s v="INV-PKG-04-025-05974"/>
    <n v="75.64"/>
    <n v="44304.05"/>
    <n v="2215.1999999999998"/>
    <x v="3"/>
    <n v="42088.85"/>
    <x v="4"/>
  </r>
  <r>
    <s v="EXP-006593"/>
    <s v="2025-01-15"/>
    <s v="BOQ-PKG-03-00623"/>
    <x v="6"/>
    <s v="INV-PKG-03-014-06593"/>
    <n v="435.02"/>
    <n v="43337.47"/>
    <n v="2166.87"/>
    <x v="0"/>
    <n v="41170.6"/>
    <x v="4"/>
  </r>
  <r>
    <s v="EXP-003005"/>
    <s v="2025-01-16"/>
    <s v="BOQ-PKG-05-01015"/>
    <x v="5"/>
    <s v="INV-PKG-05-031-03005"/>
    <n v="96.07"/>
    <n v="34883.85"/>
    <n v="1744.19"/>
    <x v="2"/>
    <n v="33139.660000000003"/>
    <x v="4"/>
  </r>
  <r>
    <s v="EXP-003795"/>
    <s v="2025-01-16"/>
    <s v="BOQ-PKG-05-01805"/>
    <x v="5"/>
    <s v="INV-PKG-05-016-03795"/>
    <n v="243.43"/>
    <n v="143373.31"/>
    <n v="7168.67"/>
    <x v="0"/>
    <n v="136204.64000000001"/>
    <x v="4"/>
  </r>
  <r>
    <s v="EXP-004684"/>
    <s v="2025-01-16"/>
    <s v="BOQ-PKG-04-00704"/>
    <x v="1"/>
    <s v="INV-PKG-04-030-04684"/>
    <n v="13.33"/>
    <n v="197325.34"/>
    <n v="9866.27"/>
    <x v="0"/>
    <n v="187459.07"/>
    <x v="4"/>
  </r>
  <r>
    <s v="EXP-004919"/>
    <s v="2025-01-16"/>
    <s v="BOQ-PKG-09-00939"/>
    <x v="2"/>
    <s v="INV-PKG-09-020-04919"/>
    <n v="331.58"/>
    <n v="140027.54"/>
    <n v="7001.38"/>
    <x v="0"/>
    <n v="133026.16"/>
    <x v="4"/>
  </r>
  <r>
    <s v="EXP-005200"/>
    <s v="2025-01-16"/>
    <s v="BOQ-PKG-10-01220"/>
    <x v="0"/>
    <s v="INV-PKG-10-021-05200"/>
    <n v="59.34"/>
    <n v="147905.97"/>
    <n v="7395.3"/>
    <x v="0"/>
    <n v="140510.67000000001"/>
    <x v="4"/>
  </r>
  <r>
    <s v="EXP-005370"/>
    <s v="2025-01-16"/>
    <s v="BOQ-PKG-10-01390"/>
    <x v="0"/>
    <s v="INV-PKG-10-016-05370"/>
    <n v="138.6"/>
    <n v="200989.3"/>
    <n v="10049.459999999999"/>
    <x v="0"/>
    <n v="190939.84"/>
    <x v="4"/>
  </r>
  <r>
    <s v="EXP-005778"/>
    <s v="2025-01-16"/>
    <s v="BOQ-PKG-08-01798"/>
    <x v="8"/>
    <s v="INV-PKG-08-004-05778"/>
    <n v="161.5"/>
    <n v="183062.11"/>
    <n v="9153.11"/>
    <x v="3"/>
    <n v="173909"/>
    <x v="4"/>
  </r>
  <r>
    <s v="EXP-006508"/>
    <s v="2025-01-16"/>
    <s v="BOQ-PKG-08-00538"/>
    <x v="8"/>
    <s v="INV-PKG-08-034-06508"/>
    <n v="423.53"/>
    <n v="94599.12"/>
    <n v="4729.96"/>
    <x v="0"/>
    <n v="89869.16"/>
    <x v="4"/>
  </r>
  <r>
    <s v="EXP-000241"/>
    <s v="2025-01-17"/>
    <s v="BOQ-PKG-01-00241"/>
    <x v="7"/>
    <s v="INV-PKG-01-032-00241"/>
    <n v="374.16"/>
    <n v="50567.839999999997"/>
    <n v="2528.39"/>
    <x v="2"/>
    <n v="48039.45"/>
    <x v="4"/>
  </r>
  <r>
    <s v="EXP-000880"/>
    <s v="2025-01-17"/>
    <s v="BOQ-PKG-10-00880"/>
    <x v="0"/>
    <s v="INV-PKG-10-006-00880"/>
    <n v="80.989999999999995"/>
    <n v="66682.86"/>
    <n v="3334.14"/>
    <x v="0"/>
    <n v="63348.72"/>
    <x v="4"/>
  </r>
  <r>
    <s v="EXP-003482"/>
    <s v="2025-01-17"/>
    <s v="BOQ-PKG-02-01492"/>
    <x v="9"/>
    <s v="INV-PKG-02-018-03482"/>
    <n v="380.83"/>
    <n v="24792.68"/>
    <n v="1239.6300000000001"/>
    <x v="0"/>
    <n v="23553.05"/>
    <x v="4"/>
  </r>
  <r>
    <s v="EXP-003984"/>
    <s v="2025-01-17"/>
    <s v="BOQ-PKG-04-00004"/>
    <x v="1"/>
    <s v="INV-PKG-04-030-03984"/>
    <n v="275.02999999999997"/>
    <n v="147495.70000000001"/>
    <n v="7374.79"/>
    <x v="3"/>
    <n v="140120.91"/>
    <x v="4"/>
  </r>
  <r>
    <s v="EXP-004505"/>
    <s v="2025-01-17"/>
    <s v="BOQ-PKG-05-00525"/>
    <x v="5"/>
    <s v="INV-PKG-05-026-04505"/>
    <n v="329.25"/>
    <n v="100650.04"/>
    <n v="5032.5"/>
    <x v="2"/>
    <n v="95617.54"/>
    <x v="4"/>
  </r>
  <r>
    <s v="EXP-006161"/>
    <s v="2025-01-17"/>
    <s v="BOQ-PKG-01-00191"/>
    <x v="7"/>
    <s v="INV-PKG-01-002-06161"/>
    <n v="405.9"/>
    <n v="84384.61"/>
    <n v="4219.2299999999996"/>
    <x v="0"/>
    <n v="80165.38"/>
    <x v="4"/>
  </r>
  <r>
    <s v="EXP-006983"/>
    <s v="2025-01-17"/>
    <s v="BOQ-PKG-03-01013"/>
    <x v="6"/>
    <s v="INV-PKG-03-019-06983"/>
    <n v="331.71"/>
    <n v="85213.71"/>
    <n v="4260.6899999999996"/>
    <x v="2"/>
    <n v="80953.02"/>
    <x v="4"/>
  </r>
  <r>
    <s v="EXP-000038"/>
    <s v="2025-01-18"/>
    <s v="BOQ-PKG-08-00038"/>
    <x v="8"/>
    <s v="INV-PKG-08-004-00038"/>
    <n v="111.93"/>
    <n v="41064.620000000003"/>
    <n v="2053.23"/>
    <x v="0"/>
    <n v="39011.39"/>
    <x v="4"/>
  </r>
  <r>
    <s v="EXP-002561"/>
    <s v="2025-01-18"/>
    <s v="BOQ-PKG-01-00571"/>
    <x v="7"/>
    <s v="INV-PKG-01-007-02561"/>
    <n v="198.75"/>
    <n v="37667.67"/>
    <n v="1883.38"/>
    <x v="0"/>
    <n v="35784.29"/>
    <x v="4"/>
  </r>
  <r>
    <s v="EXP-004644"/>
    <s v="2025-01-18"/>
    <s v="BOQ-PKG-04-00664"/>
    <x v="1"/>
    <s v="INV-PKG-04-025-04644"/>
    <n v="349.5"/>
    <n v="47842.3"/>
    <n v="2392.12"/>
    <x v="0"/>
    <n v="45450.18"/>
    <x v="4"/>
  </r>
  <r>
    <s v="EXP-004812"/>
    <s v="2025-01-18"/>
    <s v="BOQ-PKG-02-00832"/>
    <x v="9"/>
    <s v="INV-PKG-02-018-04812"/>
    <n v="286.68"/>
    <n v="137008.82999999999"/>
    <n v="6850.44"/>
    <x v="1"/>
    <n v="130158.39"/>
    <x v="4"/>
  </r>
  <r>
    <s v="EXP-005135"/>
    <s v="2025-01-18"/>
    <s v="BOQ-PKG-05-01155"/>
    <x v="5"/>
    <s v="INV-PKG-05-026-05135"/>
    <n v="289.69"/>
    <n v="100111.62"/>
    <n v="5005.58"/>
    <x v="0"/>
    <n v="95106.04"/>
    <x v="4"/>
  </r>
  <r>
    <s v="EXP-005651"/>
    <s v="2025-01-18"/>
    <s v="BOQ-PKG-01-01671"/>
    <x v="7"/>
    <s v="INV-PKG-01-017-05651"/>
    <n v="169.17"/>
    <n v="144617.54999999999"/>
    <n v="7230.88"/>
    <x v="0"/>
    <n v="137386.67000000001"/>
    <x v="4"/>
  </r>
  <r>
    <s v="EXP-005868"/>
    <s v="2025-01-18"/>
    <s v="BOQ-PKG-08-01888"/>
    <x v="8"/>
    <s v="INV-PKG-08-024-05868"/>
    <n v="144.21"/>
    <n v="41856.65"/>
    <n v="2092.83"/>
    <x v="3"/>
    <n v="39763.82"/>
    <x v="4"/>
  </r>
  <r>
    <s v="EXP-006168"/>
    <s v="2025-01-18"/>
    <s v="BOQ-PKG-08-00198"/>
    <x v="8"/>
    <s v="INV-PKG-08-009-06168"/>
    <n v="373.91"/>
    <n v="118733.26"/>
    <n v="5936.66"/>
    <x v="0"/>
    <n v="112796.6"/>
    <x v="4"/>
  </r>
  <r>
    <s v="EXP-006470"/>
    <s v="2025-01-18"/>
    <s v="BOQ-PKG-10-00500"/>
    <x v="0"/>
    <s v="INV-PKG-10-031-06470"/>
    <n v="53.96"/>
    <n v="211328.92"/>
    <n v="10566.45"/>
    <x v="3"/>
    <n v="200762.47"/>
    <x v="4"/>
  </r>
  <r>
    <s v="EXP-002478"/>
    <s v="2025-01-19"/>
    <s v="BOQ-PKG-08-00488"/>
    <x v="8"/>
    <s v="INV-PKG-08-029-02478"/>
    <n v="296.26"/>
    <n v="71049.08"/>
    <n v="3552.45"/>
    <x v="0"/>
    <n v="67496.63"/>
    <x v="4"/>
  </r>
  <r>
    <s v="EXP-003003"/>
    <s v="2025-01-19"/>
    <s v="BOQ-PKG-03-01013"/>
    <x v="6"/>
    <s v="INV-PKG-03-029-03003"/>
    <n v="11.72"/>
    <n v="192062.3"/>
    <n v="9603.1200000000008"/>
    <x v="2"/>
    <n v="182459.18"/>
    <x v="4"/>
  </r>
  <r>
    <s v="EXP-003967"/>
    <s v="2025-01-19"/>
    <s v="BOQ-PKG-07-01977"/>
    <x v="3"/>
    <s v="INV-PKG-07-013-03967"/>
    <n v="234.61"/>
    <n v="120920.07"/>
    <n v="6046"/>
    <x v="0"/>
    <n v="114874.07"/>
    <x v="4"/>
  </r>
  <r>
    <s v="EXP-004579"/>
    <s v="2025-01-19"/>
    <s v="BOQ-PKG-09-00599"/>
    <x v="2"/>
    <s v="INV-PKG-09-030-04579"/>
    <n v="93.11"/>
    <n v="137070.98000000001"/>
    <n v="6853.55"/>
    <x v="0"/>
    <n v="130217.43"/>
    <x v="4"/>
  </r>
  <r>
    <s v="EXP-004845"/>
    <s v="2025-01-19"/>
    <s v="BOQ-PKG-05-00865"/>
    <x v="5"/>
    <s v="INV-PKG-05-016-04845"/>
    <n v="234.78"/>
    <n v="26567.16"/>
    <n v="1328.36"/>
    <x v="0"/>
    <n v="25238.799999999999"/>
    <x v="4"/>
  </r>
  <r>
    <s v="EXP-005538"/>
    <s v="2025-01-19"/>
    <s v="BOQ-PKG-08-01558"/>
    <x v="8"/>
    <s v="INV-PKG-08-009-05538"/>
    <n v="232.54"/>
    <n v="202528.9"/>
    <n v="10126.44"/>
    <x v="3"/>
    <n v="192402.46"/>
    <x v="4"/>
  </r>
  <r>
    <s v="EXP-005709"/>
    <s v="2025-01-19"/>
    <s v="BOQ-PKG-09-01729"/>
    <x v="2"/>
    <s v="INV-PKG-09-005-05709"/>
    <n v="58.21"/>
    <n v="172935.38"/>
    <n v="8646.77"/>
    <x v="0"/>
    <n v="164288.60999999999"/>
    <x v="4"/>
  </r>
  <r>
    <s v="EXP-006138"/>
    <s v="2025-01-19"/>
    <s v="BOQ-PKG-08-00168"/>
    <x v="8"/>
    <s v="INV-PKG-08-014-06138"/>
    <n v="162.93"/>
    <n v="161260.32999999999"/>
    <n v="8063.02"/>
    <x v="1"/>
    <n v="153197.31"/>
    <x v="4"/>
  </r>
  <r>
    <s v="EXP-006206"/>
    <s v="2025-01-19"/>
    <s v="BOQ-PKG-06-00236"/>
    <x v="4"/>
    <s v="INV-PKG-06-012-06206"/>
    <n v="377.77"/>
    <n v="198621.48"/>
    <n v="9931.07"/>
    <x v="0"/>
    <n v="188690.41"/>
    <x v="4"/>
  </r>
  <r>
    <s v="EXP-001186"/>
    <s v="2025-01-20"/>
    <s v="BOQ-PKG-06-01186"/>
    <x v="4"/>
    <s v="INV-PKG-06-032-01186"/>
    <n v="381"/>
    <n v="23359.77"/>
    <n v="1167.99"/>
    <x v="0"/>
    <n v="22191.78"/>
    <x v="4"/>
  </r>
  <r>
    <s v="EXP-001399"/>
    <s v="2025-01-20"/>
    <s v="BOQ-PKG-09-01399"/>
    <x v="2"/>
    <s v="INV-PKG-09-035-01399"/>
    <n v="426.22"/>
    <n v="70906.97"/>
    <n v="3545.35"/>
    <x v="2"/>
    <n v="67361.62"/>
    <x v="4"/>
  </r>
  <r>
    <s v="EXP-001660"/>
    <s v="2025-01-20"/>
    <s v="BOQ-PKG-10-01660"/>
    <x v="0"/>
    <s v="INV-PKG-10-016-01660"/>
    <n v="334.66"/>
    <n v="138071.35999999999"/>
    <n v="6903.57"/>
    <x v="0"/>
    <n v="131167.79"/>
    <x v="4"/>
  </r>
  <r>
    <s v="EXP-002104"/>
    <s v="2025-01-20"/>
    <s v="BOQ-PKG-04-00114"/>
    <x v="1"/>
    <s v="INV-PKG-04-005-02104"/>
    <n v="345.91"/>
    <n v="105787.95"/>
    <n v="5289.4"/>
    <x v="0"/>
    <n v="100498.55"/>
    <x v="4"/>
  </r>
  <r>
    <s v="EXP-002127"/>
    <s v="2025-01-20"/>
    <s v="BOQ-PKG-07-00137"/>
    <x v="3"/>
    <s v="INV-PKG-07-028-02127"/>
    <n v="379.38"/>
    <n v="152707.28"/>
    <n v="7635.36"/>
    <x v="0"/>
    <n v="145071.92000000001"/>
    <x v="4"/>
  </r>
  <r>
    <s v="EXP-003332"/>
    <s v="2025-01-20"/>
    <s v="BOQ-PKG-02-01342"/>
    <x v="9"/>
    <s v="INV-PKG-02-008-03332"/>
    <n v="437.23"/>
    <n v="92077.93"/>
    <n v="4603.8999999999996"/>
    <x v="0"/>
    <n v="87474.03"/>
    <x v="4"/>
  </r>
  <r>
    <s v="EXP-004706"/>
    <s v="2025-01-20"/>
    <s v="BOQ-PKG-06-00726"/>
    <x v="4"/>
    <s v="INV-PKG-06-017-04706"/>
    <n v="231.59"/>
    <n v="44273.88"/>
    <n v="2213.69"/>
    <x v="2"/>
    <n v="42060.19"/>
    <x v="4"/>
  </r>
  <r>
    <s v="EXP-005642"/>
    <s v="2025-01-20"/>
    <s v="BOQ-PKG-02-01662"/>
    <x v="9"/>
    <s v="INV-PKG-02-008-05642"/>
    <n v="211.1"/>
    <n v="193855.17"/>
    <n v="9692.76"/>
    <x v="0"/>
    <n v="184162.41"/>
    <x v="4"/>
  </r>
  <r>
    <s v="EXP-005644"/>
    <s v="2025-01-20"/>
    <s v="BOQ-PKG-04-01664"/>
    <x v="1"/>
    <s v="INV-PKG-04-010-05644"/>
    <n v="370.07"/>
    <n v="29008.07"/>
    <n v="1450.4"/>
    <x v="2"/>
    <n v="27557.67"/>
    <x v="4"/>
  </r>
  <r>
    <s v="EXP-006180"/>
    <s v="2025-01-20"/>
    <s v="BOQ-PKG-10-00210"/>
    <x v="0"/>
    <s v="INV-PKG-10-021-06180"/>
    <n v="30.36"/>
    <n v="43098.04"/>
    <n v="2154.9"/>
    <x v="0"/>
    <n v="40943.14"/>
    <x v="4"/>
  </r>
  <r>
    <s v="EXP-000174"/>
    <s v="2025-01-21"/>
    <s v="BOQ-PKG-04-00174"/>
    <x v="1"/>
    <s v="INV-PKG-04-035-00174"/>
    <n v="426.76"/>
    <n v="51339.39"/>
    <n v="2566.9699999999998"/>
    <x v="0"/>
    <n v="48772.42"/>
    <x v="4"/>
  </r>
  <r>
    <s v="EXP-001422"/>
    <s v="2025-01-21"/>
    <s v="BOQ-PKG-02-01422"/>
    <x v="9"/>
    <s v="INV-PKG-02-023-01422"/>
    <n v="407.69"/>
    <n v="127997.92"/>
    <n v="6399.9"/>
    <x v="0"/>
    <n v="121598.02"/>
    <x v="4"/>
  </r>
  <r>
    <s v="EXP-002726"/>
    <s v="2025-01-21"/>
    <s v="BOQ-PKG-06-00736"/>
    <x v="4"/>
    <s v="INV-PKG-06-032-02726"/>
    <n v="38.31"/>
    <n v="111962.33"/>
    <n v="5598.12"/>
    <x v="0"/>
    <n v="106364.21"/>
    <x v="4"/>
  </r>
  <r>
    <s v="EXP-003175"/>
    <s v="2025-01-21"/>
    <s v="BOQ-PKG-05-01185"/>
    <x v="5"/>
    <s v="INV-PKG-05-026-03175"/>
    <n v="112.26"/>
    <n v="36084.21"/>
    <n v="1804.21"/>
    <x v="0"/>
    <n v="34280"/>
    <x v="4"/>
  </r>
  <r>
    <s v="EXP-003636"/>
    <s v="2025-01-21"/>
    <s v="BOQ-PKG-06-01646"/>
    <x v="4"/>
    <s v="INV-PKG-06-032-03636"/>
    <n v="326.82"/>
    <n v="130677.82"/>
    <n v="6533.89"/>
    <x v="0"/>
    <n v="124143.93"/>
    <x v="4"/>
  </r>
  <r>
    <s v="EXP-004987"/>
    <s v="2025-01-21"/>
    <s v="BOQ-PKG-07-01007"/>
    <x v="3"/>
    <s v="INV-PKG-07-018-04987"/>
    <n v="19.48"/>
    <n v="93468.2"/>
    <n v="4673.41"/>
    <x v="0"/>
    <n v="88794.79"/>
    <x v="4"/>
  </r>
  <r>
    <s v="EXP-005191"/>
    <s v="2025-01-21"/>
    <s v="BOQ-PKG-01-01211"/>
    <x v="7"/>
    <s v="INV-PKG-01-012-05191"/>
    <n v="428.54"/>
    <n v="199258.89"/>
    <n v="9962.94"/>
    <x v="0"/>
    <n v="189295.95"/>
    <x v="4"/>
  </r>
  <r>
    <s v="EXP-005606"/>
    <s v="2025-01-21"/>
    <s v="BOQ-PKG-06-01626"/>
    <x v="4"/>
    <s v="INV-PKG-06-007-05606"/>
    <n v="255.62"/>
    <n v="161292.64000000001"/>
    <n v="8064.63"/>
    <x v="1"/>
    <n v="153228.01"/>
    <x v="4"/>
  </r>
  <r>
    <s v="EXP-005744"/>
    <s v="2025-01-21"/>
    <s v="BOQ-PKG-04-01764"/>
    <x v="1"/>
    <s v="INV-PKG-04-005-05744"/>
    <n v="34.83"/>
    <n v="129531.16"/>
    <n v="6476.56"/>
    <x v="0"/>
    <n v="123054.6"/>
    <x v="4"/>
  </r>
  <r>
    <s v="EXP-006128"/>
    <s v="2025-01-21"/>
    <s v="BOQ-PKG-08-00158"/>
    <x v="8"/>
    <s v="INV-PKG-08-004-06128"/>
    <n v="213.38"/>
    <n v="107258.74"/>
    <n v="5362.94"/>
    <x v="1"/>
    <n v="101895.8"/>
    <x v="4"/>
  </r>
  <r>
    <s v="EXP-000090"/>
    <s v="2025-01-22"/>
    <s v="BOQ-PKG-10-00090"/>
    <x v="0"/>
    <s v="INV-PKG-10-021-00090"/>
    <n v="110.43"/>
    <n v="40985.22"/>
    <n v="2049.2600000000002"/>
    <x v="2"/>
    <n v="38935.96"/>
    <x v="4"/>
  </r>
  <r>
    <s v="EXP-000142"/>
    <s v="2025-01-22"/>
    <s v="BOQ-PKG-02-00142"/>
    <x v="9"/>
    <s v="INV-PKG-02-003-00142"/>
    <n v="66.97"/>
    <n v="26028.1"/>
    <n v="1301.4000000000001"/>
    <x v="3"/>
    <n v="24726.7"/>
    <x v="4"/>
  </r>
  <r>
    <s v="EXP-000205"/>
    <s v="2025-01-22"/>
    <s v="BOQ-PKG-05-00205"/>
    <x v="5"/>
    <s v="INV-PKG-05-031-00205"/>
    <n v="215.68"/>
    <n v="181192.6"/>
    <n v="9059.6299999999992"/>
    <x v="1"/>
    <n v="172132.97"/>
    <x v="4"/>
  </r>
  <r>
    <s v="EXP-000919"/>
    <s v="2025-01-22"/>
    <s v="BOQ-PKG-09-00919"/>
    <x v="2"/>
    <s v="INV-PKG-09-010-00919"/>
    <n v="177.56"/>
    <n v="76094.31"/>
    <n v="3804.72"/>
    <x v="1"/>
    <n v="72289.59"/>
    <x v="4"/>
  </r>
  <r>
    <s v="EXP-001475"/>
    <s v="2025-01-22"/>
    <s v="BOQ-PKG-05-01475"/>
    <x v="5"/>
    <s v="INV-PKG-05-006-01475"/>
    <n v="6.95"/>
    <n v="75646.880000000005"/>
    <n v="3782.34"/>
    <x v="2"/>
    <n v="71864.539999999994"/>
    <x v="4"/>
  </r>
  <r>
    <s v="EXP-002676"/>
    <s v="2025-01-22"/>
    <s v="BOQ-PKG-06-00686"/>
    <x v="4"/>
    <s v="INV-PKG-06-017-02676"/>
    <n v="129.57"/>
    <n v="68062.45"/>
    <n v="3403.12"/>
    <x v="0"/>
    <n v="64659.33"/>
    <x v="4"/>
  </r>
  <r>
    <s v="EXP-004572"/>
    <s v="2025-01-22"/>
    <s v="BOQ-PKG-02-00592"/>
    <x v="9"/>
    <s v="INV-PKG-02-023-04572"/>
    <n v="77.010000000000005"/>
    <n v="107161.02"/>
    <n v="5358.05"/>
    <x v="2"/>
    <n v="101802.97"/>
    <x v="4"/>
  </r>
  <r>
    <s v="EXP-000991"/>
    <s v="2025-01-23"/>
    <s v="BOQ-PKG-01-00991"/>
    <x v="7"/>
    <s v="INV-PKG-01-012-00991"/>
    <n v="106.2"/>
    <n v="56660.14"/>
    <n v="2833.01"/>
    <x v="0"/>
    <n v="53827.13"/>
    <x v="4"/>
  </r>
  <r>
    <s v="EXP-001350"/>
    <s v="2025-01-23"/>
    <s v="BOQ-PKG-10-01350"/>
    <x v="0"/>
    <s v="INV-PKG-10-021-01350"/>
    <n v="170.75"/>
    <n v="106270.96"/>
    <n v="5313.55"/>
    <x v="0"/>
    <n v="100957.41"/>
    <x v="4"/>
  </r>
  <r>
    <s v="EXP-001735"/>
    <s v="2025-01-23"/>
    <s v="BOQ-PKG-05-01735"/>
    <x v="5"/>
    <s v="INV-PKG-05-021-01735"/>
    <n v="85.03"/>
    <n v="76897.440000000002"/>
    <n v="3844.87"/>
    <x v="0"/>
    <n v="73052.570000000007"/>
    <x v="4"/>
  </r>
  <r>
    <s v="EXP-002890"/>
    <s v="2025-01-23"/>
    <s v="BOQ-PKG-10-00900"/>
    <x v="0"/>
    <s v="INV-PKG-10-021-02890"/>
    <n v="271.33"/>
    <n v="92869.05"/>
    <n v="4643.45"/>
    <x v="0"/>
    <n v="88225.600000000006"/>
    <x v="4"/>
  </r>
  <r>
    <s v="EXP-003511"/>
    <s v="2025-01-23"/>
    <s v="BOQ-PKG-01-01521"/>
    <x v="7"/>
    <s v="INV-PKG-01-012-03511"/>
    <n v="75.97"/>
    <n v="58680.58"/>
    <n v="2934.03"/>
    <x v="0"/>
    <n v="55746.55"/>
    <x v="4"/>
  </r>
  <r>
    <s v="EXP-004368"/>
    <s v="2025-01-23"/>
    <s v="BOQ-PKG-08-00388"/>
    <x v="8"/>
    <s v="INV-PKG-08-029-04368"/>
    <n v="320.81"/>
    <n v="52556.52"/>
    <n v="2627.83"/>
    <x v="0"/>
    <n v="49928.69"/>
    <x v="4"/>
  </r>
  <r>
    <s v="EXP-004652"/>
    <s v="2025-01-23"/>
    <s v="BOQ-PKG-02-00672"/>
    <x v="9"/>
    <s v="INV-PKG-02-033-04652"/>
    <n v="423.2"/>
    <n v="97816.65"/>
    <n v="4890.83"/>
    <x v="0"/>
    <n v="92925.82"/>
    <x v="4"/>
  </r>
  <r>
    <s v="EXP-006869"/>
    <s v="2025-01-23"/>
    <s v="BOQ-PKG-09-00899"/>
    <x v="2"/>
    <s v="INV-PKG-09-010-06869"/>
    <n v="349.27"/>
    <n v="181492.74"/>
    <n v="9074.64"/>
    <x v="0"/>
    <n v="172418.1"/>
    <x v="4"/>
  </r>
  <r>
    <s v="EXP-000195"/>
    <s v="2025-01-24"/>
    <s v="BOQ-PKG-05-00195"/>
    <x v="5"/>
    <s v="INV-PKG-05-021-00195"/>
    <n v="27.81"/>
    <n v="100319.86"/>
    <n v="5015.99"/>
    <x v="0"/>
    <n v="95303.87"/>
    <x v="4"/>
  </r>
  <r>
    <s v="EXP-002493"/>
    <s v="2025-01-24"/>
    <s v="BOQ-PKG-03-00503"/>
    <x v="6"/>
    <s v="INV-PKG-03-009-02493"/>
    <n v="118.39"/>
    <n v="54023.11"/>
    <n v="2701.16"/>
    <x v="0"/>
    <n v="51321.95"/>
    <x v="4"/>
  </r>
  <r>
    <s v="EXP-003637"/>
    <s v="2025-01-24"/>
    <s v="BOQ-PKG-07-01647"/>
    <x v="3"/>
    <s v="INV-PKG-07-033-03637"/>
    <n v="61.12"/>
    <n v="115417.8"/>
    <n v="5770.89"/>
    <x v="0"/>
    <n v="109646.91"/>
    <x v="4"/>
  </r>
  <r>
    <s v="EXP-004637"/>
    <s v="2025-01-24"/>
    <s v="BOQ-PKG-07-00657"/>
    <x v="3"/>
    <s v="INV-PKG-07-018-04637"/>
    <n v="300.92"/>
    <n v="79498.41"/>
    <n v="3974.92"/>
    <x v="2"/>
    <n v="75523.490000000005"/>
    <x v="4"/>
  </r>
  <r>
    <s v="EXP-004966"/>
    <s v="2025-01-24"/>
    <s v="BOQ-PKG-06-00986"/>
    <x v="4"/>
    <s v="INV-PKG-06-032-04966"/>
    <n v="256.06"/>
    <n v="197913.05"/>
    <n v="9895.65"/>
    <x v="3"/>
    <n v="188017.4"/>
    <x v="4"/>
  </r>
  <r>
    <s v="EXP-005573"/>
    <s v="2025-01-24"/>
    <s v="BOQ-PKG-03-01593"/>
    <x v="6"/>
    <s v="INV-PKG-03-009-05573"/>
    <n v="302.12"/>
    <n v="186137.63"/>
    <n v="9306.8799999999992"/>
    <x v="0"/>
    <n v="176830.75"/>
    <x v="4"/>
  </r>
  <r>
    <s v="EXP-006286"/>
    <s v="2025-01-24"/>
    <s v="BOQ-PKG-06-00316"/>
    <x v="4"/>
    <s v="INV-PKG-06-022-06286"/>
    <n v="221.35"/>
    <n v="201911.07"/>
    <n v="10095.549999999999"/>
    <x v="0"/>
    <n v="191815.52"/>
    <x v="4"/>
  </r>
  <r>
    <s v="EXP-006553"/>
    <s v="2025-01-24"/>
    <s v="BOQ-PKG-03-00583"/>
    <x v="6"/>
    <s v="INV-PKG-03-009-06553"/>
    <n v="394.94"/>
    <n v="29615.8"/>
    <n v="1480.79"/>
    <x v="2"/>
    <n v="28135.01"/>
    <x v="4"/>
  </r>
  <r>
    <s v="EXP-000098"/>
    <s v="2025-01-25"/>
    <s v="BOQ-PKG-08-00098"/>
    <x v="8"/>
    <s v="INV-PKG-08-029-00098"/>
    <n v="64.19"/>
    <n v="55461.02"/>
    <n v="2773.05"/>
    <x v="1"/>
    <n v="52687.97"/>
    <x v="4"/>
  </r>
  <r>
    <s v="EXP-003871"/>
    <s v="2025-01-25"/>
    <s v="BOQ-PKG-01-01881"/>
    <x v="7"/>
    <s v="INV-PKG-01-022-03871"/>
    <n v="312.17"/>
    <n v="162235.47"/>
    <n v="8111.77"/>
    <x v="3"/>
    <n v="154123.70000000001"/>
    <x v="4"/>
  </r>
  <r>
    <s v="EXP-000816"/>
    <s v="2025-01-26"/>
    <s v="BOQ-PKG-06-00816"/>
    <x v="4"/>
    <s v="INV-PKG-06-012-00816"/>
    <n v="154.66"/>
    <n v="67615.94"/>
    <n v="3380.8"/>
    <x v="0"/>
    <n v="64235.14"/>
    <x v="4"/>
  </r>
  <r>
    <s v="EXP-002384"/>
    <s v="2025-01-26"/>
    <s v="BOQ-PKG-04-00394"/>
    <x v="1"/>
    <s v="INV-PKG-04-005-02384"/>
    <n v="307.72000000000003"/>
    <n v="183423.67"/>
    <n v="9171.18"/>
    <x v="0"/>
    <n v="174252.49"/>
    <x v="4"/>
  </r>
  <r>
    <s v="EXP-002901"/>
    <s v="2025-01-26"/>
    <s v="BOQ-PKG-01-00911"/>
    <x v="7"/>
    <s v="INV-PKG-01-032-02901"/>
    <n v="445.86"/>
    <n v="192284.62"/>
    <n v="9614.23"/>
    <x v="0"/>
    <n v="182670.39"/>
    <x v="4"/>
  </r>
  <r>
    <s v="EXP-002944"/>
    <s v="2025-01-26"/>
    <s v="BOQ-PKG-04-00954"/>
    <x v="1"/>
    <s v="INV-PKG-04-005-02944"/>
    <n v="388.55"/>
    <n v="84096.12"/>
    <n v="4204.8100000000004"/>
    <x v="2"/>
    <n v="79891.31"/>
    <x v="4"/>
  </r>
  <r>
    <s v="EXP-004828"/>
    <s v="2025-01-26"/>
    <s v="BOQ-PKG-08-00848"/>
    <x v="8"/>
    <s v="INV-PKG-08-034-04828"/>
    <n v="124.38"/>
    <n v="201163.79"/>
    <n v="10058.19"/>
    <x v="0"/>
    <n v="191105.6"/>
    <x v="4"/>
  </r>
  <r>
    <s v="EXP-006897"/>
    <s v="2025-01-26"/>
    <s v="BOQ-PKG-07-00927"/>
    <x v="3"/>
    <s v="INV-PKG-07-003-06897"/>
    <n v="127.83"/>
    <n v="143409.44"/>
    <n v="7170.47"/>
    <x v="0"/>
    <n v="136238.97"/>
    <x v="4"/>
  </r>
  <r>
    <s v="EXP-001473"/>
    <s v="2025-01-27"/>
    <s v="BOQ-PKG-03-01473"/>
    <x v="6"/>
    <s v="INV-PKG-03-004-01473"/>
    <n v="80.599999999999994"/>
    <n v="98239.360000000001"/>
    <n v="4911.97"/>
    <x v="0"/>
    <n v="93327.39"/>
    <x v="4"/>
  </r>
  <r>
    <s v="EXP-001971"/>
    <s v="2025-01-27"/>
    <s v="BOQ-PKG-01-01971"/>
    <x v="7"/>
    <s v="INV-PKG-01-012-01971"/>
    <n v="65.91"/>
    <n v="158202.20000000001"/>
    <n v="7910.11"/>
    <x v="0"/>
    <n v="150292.09"/>
    <x v="4"/>
  </r>
  <r>
    <s v="EXP-002427"/>
    <s v="2025-01-27"/>
    <s v="BOQ-PKG-07-00437"/>
    <x v="3"/>
    <s v="INV-PKG-07-013-02427"/>
    <n v="107.32"/>
    <n v="90423.88"/>
    <n v="4521.1899999999996"/>
    <x v="2"/>
    <n v="85902.69"/>
    <x v="4"/>
  </r>
  <r>
    <s v="EXP-002628"/>
    <s v="2025-01-27"/>
    <s v="BOQ-PKG-08-00638"/>
    <x v="8"/>
    <s v="INV-PKG-08-004-02628"/>
    <n v="42.14"/>
    <n v="78483.63"/>
    <n v="3924.18"/>
    <x v="0"/>
    <n v="74559.45"/>
    <x v="4"/>
  </r>
  <r>
    <s v="EXP-004874"/>
    <s v="2025-01-27"/>
    <s v="BOQ-PKG-04-00894"/>
    <x v="1"/>
    <s v="INV-PKG-04-010-04874"/>
    <n v="122.3"/>
    <n v="185653.96"/>
    <n v="9282.7000000000007"/>
    <x v="0"/>
    <n v="176371.26"/>
    <x v="4"/>
  </r>
  <r>
    <s v="EXP-004981"/>
    <s v="2025-01-27"/>
    <s v="BOQ-PKG-01-01001"/>
    <x v="7"/>
    <s v="INV-PKG-01-012-04981"/>
    <n v="324.23"/>
    <n v="192620.59"/>
    <n v="9631.0300000000007"/>
    <x v="2"/>
    <n v="182989.56"/>
    <x v="4"/>
  </r>
  <r>
    <s v="EXP-005040"/>
    <s v="2025-01-27"/>
    <s v="BOQ-PKG-10-01060"/>
    <x v="0"/>
    <s v="INV-PKG-10-001-05040"/>
    <n v="62.89"/>
    <n v="38395.18"/>
    <n v="1919.76"/>
    <x v="0"/>
    <n v="36475.42"/>
    <x v="4"/>
  </r>
  <r>
    <s v="EXP-005156"/>
    <s v="2025-01-27"/>
    <s v="BOQ-PKG-06-01176"/>
    <x v="4"/>
    <s v="INV-PKG-06-012-05156"/>
    <n v="446.31"/>
    <n v="65198.09"/>
    <n v="3259.9"/>
    <x v="0"/>
    <n v="61938.19"/>
    <x v="4"/>
  </r>
  <r>
    <s v="EXP-005242"/>
    <s v="2025-01-27"/>
    <s v="BOQ-PKG-02-01262"/>
    <x v="9"/>
    <s v="INV-PKG-02-028-05242"/>
    <n v="31.61"/>
    <n v="92249.45"/>
    <n v="4612.47"/>
    <x v="0"/>
    <n v="87636.98"/>
    <x v="4"/>
  </r>
  <r>
    <s v="EXP-001916"/>
    <s v="2025-01-28"/>
    <s v="BOQ-PKG-06-01916"/>
    <x v="4"/>
    <s v="INV-PKG-06-027-01916"/>
    <n v="89.07"/>
    <n v="160341.6"/>
    <n v="8017.08"/>
    <x v="0"/>
    <n v="152324.51999999999"/>
    <x v="4"/>
  </r>
  <r>
    <s v="EXP-003732"/>
    <s v="2025-01-28"/>
    <s v="BOQ-PKG-02-01742"/>
    <x v="9"/>
    <s v="INV-PKG-02-023-03732"/>
    <n v="336.95"/>
    <n v="48259"/>
    <n v="2412.9499999999998"/>
    <x v="0"/>
    <n v="45846.05"/>
    <x v="4"/>
  </r>
  <r>
    <s v="EXP-004034"/>
    <s v="2025-01-28"/>
    <s v="BOQ-PKG-04-00054"/>
    <x v="1"/>
    <s v="INV-PKG-04-010-04034"/>
    <n v="322.17"/>
    <n v="30954.57"/>
    <n v="1547.73"/>
    <x v="0"/>
    <n v="29406.84"/>
    <x v="4"/>
  </r>
  <r>
    <s v="EXP-004460"/>
    <s v="2025-01-28"/>
    <s v="BOQ-PKG-10-00480"/>
    <x v="0"/>
    <s v="INV-PKG-10-016-04460"/>
    <n v="326.20999999999998"/>
    <n v="205884.73"/>
    <n v="10294.24"/>
    <x v="0"/>
    <n v="195590.49"/>
    <x v="4"/>
  </r>
  <r>
    <s v="EXP-005442"/>
    <s v="2025-01-28"/>
    <s v="BOQ-PKG-02-01462"/>
    <x v="9"/>
    <s v="INV-PKG-02-018-05442"/>
    <n v="376.84"/>
    <n v="207929.51"/>
    <n v="10396.48"/>
    <x v="0"/>
    <n v="197533.03"/>
    <x v="4"/>
  </r>
  <r>
    <s v="EXP-000397"/>
    <s v="2025-01-29"/>
    <s v="BOQ-PKG-07-00397"/>
    <x v="3"/>
    <s v="INV-PKG-07-013-00397"/>
    <n v="426.48"/>
    <n v="101954.8"/>
    <n v="5097.74"/>
    <x v="0"/>
    <n v="96857.06"/>
    <x v="4"/>
  </r>
  <r>
    <s v="EXP-001609"/>
    <s v="2025-01-29"/>
    <s v="BOQ-PKG-09-01609"/>
    <x v="2"/>
    <s v="INV-PKG-09-035-01609"/>
    <n v="261.73"/>
    <n v="190379.92"/>
    <n v="9519"/>
    <x v="0"/>
    <n v="180860.92"/>
    <x v="4"/>
  </r>
  <r>
    <s v="EXP-002094"/>
    <s v="2025-01-29"/>
    <s v="BOQ-PKG-04-00104"/>
    <x v="1"/>
    <s v="INV-PKG-04-030-02094"/>
    <n v="402.85"/>
    <n v="117067.77"/>
    <n v="5853.39"/>
    <x v="1"/>
    <n v="111214.38"/>
    <x v="4"/>
  </r>
  <r>
    <s v="EXP-003012"/>
    <s v="2025-01-29"/>
    <s v="BOQ-PKG-02-01022"/>
    <x v="9"/>
    <s v="INV-PKG-02-003-03012"/>
    <n v="319.19"/>
    <n v="133898.37"/>
    <n v="6694.92"/>
    <x v="0"/>
    <n v="127203.45"/>
    <x v="4"/>
  </r>
  <r>
    <s v="EXP-005192"/>
    <s v="2025-01-29"/>
    <s v="BOQ-PKG-02-01212"/>
    <x v="9"/>
    <s v="INV-PKG-02-013-05192"/>
    <n v="410.5"/>
    <n v="184565.83"/>
    <n v="9228.2900000000009"/>
    <x v="0"/>
    <n v="175337.54"/>
    <x v="4"/>
  </r>
  <r>
    <s v="EXP-006086"/>
    <s v="2025-01-29"/>
    <s v="BOQ-PKG-06-00116"/>
    <x v="4"/>
    <s v="INV-PKG-06-032-06086"/>
    <n v="185.19"/>
    <n v="163251.20000000001"/>
    <n v="8162.56"/>
    <x v="0"/>
    <n v="155088.64000000001"/>
    <x v="4"/>
  </r>
  <r>
    <s v="EXP-006315"/>
    <s v="2025-01-29"/>
    <s v="BOQ-PKG-05-00345"/>
    <x v="5"/>
    <s v="INV-PKG-05-016-06315"/>
    <n v="181.35"/>
    <n v="126728.04"/>
    <n v="6336.4"/>
    <x v="0"/>
    <n v="120391.64"/>
    <x v="4"/>
  </r>
  <r>
    <s v="EXP-002246"/>
    <s v="2025-01-30"/>
    <s v="BOQ-PKG-06-00256"/>
    <x v="4"/>
    <s v="INV-PKG-06-007-02246"/>
    <n v="359.03"/>
    <n v="161738.32999999999"/>
    <n v="8086.92"/>
    <x v="0"/>
    <n v="153651.41"/>
    <x v="4"/>
  </r>
  <r>
    <s v="EXP-002349"/>
    <s v="2025-01-30"/>
    <s v="BOQ-PKG-09-00359"/>
    <x v="2"/>
    <s v="INV-PKG-09-005-02349"/>
    <n v="36.549999999999997"/>
    <n v="161624.1"/>
    <n v="8081.21"/>
    <x v="1"/>
    <n v="153542.89000000001"/>
    <x v="4"/>
  </r>
  <r>
    <s v="EXP-004184"/>
    <s v="2025-01-30"/>
    <s v="BOQ-PKG-04-00204"/>
    <x v="1"/>
    <s v="INV-PKG-04-020-04184"/>
    <n v="258.19"/>
    <n v="124459.8"/>
    <n v="6222.99"/>
    <x v="0"/>
    <n v="118236.81"/>
    <x v="4"/>
  </r>
  <r>
    <s v="EXP-005859"/>
    <s v="2025-01-30"/>
    <s v="BOQ-PKG-09-01879"/>
    <x v="2"/>
    <s v="INV-PKG-09-015-05859"/>
    <n v="29.74"/>
    <n v="155427.16"/>
    <n v="7771.36"/>
    <x v="2"/>
    <n v="147655.79999999999"/>
    <x v="4"/>
  </r>
  <r>
    <s v="EXP-006055"/>
    <s v="2025-01-30"/>
    <s v="BOQ-PKG-05-00085"/>
    <x v="5"/>
    <s v="INV-PKG-05-001-06055"/>
    <n v="371.45"/>
    <n v="68608.320000000007"/>
    <n v="3430.42"/>
    <x v="0"/>
    <n v="65177.9"/>
    <x v="4"/>
  </r>
  <r>
    <s v="EXP-000041"/>
    <s v="2025-01-31"/>
    <s v="BOQ-PKG-01-00041"/>
    <x v="7"/>
    <s v="INV-PKG-01-007-00041"/>
    <n v="304.27"/>
    <n v="149121.42000000001"/>
    <n v="7456.07"/>
    <x v="0"/>
    <n v="141665.35"/>
    <x v="4"/>
  </r>
  <r>
    <s v="EXP-000097"/>
    <s v="2025-01-31"/>
    <s v="BOQ-PKG-07-00097"/>
    <x v="3"/>
    <s v="INV-PKG-07-028-00097"/>
    <n v="236.23"/>
    <n v="204001.04"/>
    <n v="10200.049999999999"/>
    <x v="0"/>
    <n v="193800.99"/>
    <x v="4"/>
  </r>
  <r>
    <s v="EXP-001119"/>
    <s v="2025-01-31"/>
    <s v="BOQ-PKG-09-01119"/>
    <x v="2"/>
    <s v="INV-PKG-09-035-01119"/>
    <n v="50.57"/>
    <n v="34176.559999999998"/>
    <n v="1708.83"/>
    <x v="0"/>
    <n v="32467.73"/>
    <x v="4"/>
  </r>
  <r>
    <s v="EXP-001502"/>
    <s v="2025-01-31"/>
    <s v="BOQ-PKG-02-01502"/>
    <x v="9"/>
    <s v="INV-PKG-02-033-01502"/>
    <n v="157.83000000000001"/>
    <n v="100811.58"/>
    <n v="5040.58"/>
    <x v="0"/>
    <n v="95771"/>
    <x v="4"/>
  </r>
  <r>
    <s v="EXP-001548"/>
    <s v="2025-01-31"/>
    <s v="BOQ-PKG-08-01548"/>
    <x v="8"/>
    <s v="INV-PKG-08-009-01548"/>
    <n v="38.799999999999997"/>
    <n v="150800.41"/>
    <n v="7540.02"/>
    <x v="0"/>
    <n v="143260.39000000001"/>
    <x v="4"/>
  </r>
  <r>
    <s v="EXP-002488"/>
    <s v="2025-01-31"/>
    <s v="BOQ-PKG-08-00498"/>
    <x v="8"/>
    <s v="INV-PKG-08-004-02488"/>
    <n v="435.32"/>
    <n v="140552.69"/>
    <n v="7027.63"/>
    <x v="0"/>
    <n v="133525.06"/>
    <x v="4"/>
  </r>
  <r>
    <s v="EXP-002525"/>
    <s v="2025-01-31"/>
    <s v="BOQ-PKG-05-00535"/>
    <x v="5"/>
    <s v="INV-PKG-05-006-02525"/>
    <n v="326.54000000000002"/>
    <n v="157149.46"/>
    <n v="7857.47"/>
    <x v="0"/>
    <n v="149291.99"/>
    <x v="4"/>
  </r>
  <r>
    <s v="EXP-003057"/>
    <s v="2025-01-31"/>
    <s v="BOQ-PKG-07-01067"/>
    <x v="3"/>
    <s v="INV-PKG-07-013-03057"/>
    <n v="448.66"/>
    <n v="54742.05"/>
    <n v="2737.1"/>
    <x v="1"/>
    <n v="52004.95"/>
    <x v="4"/>
  </r>
  <r>
    <s v="EXP-003937"/>
    <s v="2025-01-31"/>
    <s v="BOQ-PKG-07-01947"/>
    <x v="3"/>
    <s v="INV-PKG-07-018-03937"/>
    <n v="18.100000000000001"/>
    <n v="170691.95"/>
    <n v="8534.6"/>
    <x v="0"/>
    <n v="162157.35"/>
    <x v="4"/>
  </r>
  <r>
    <s v="EXP-004291"/>
    <s v="2025-01-31"/>
    <s v="BOQ-PKG-01-00311"/>
    <x v="7"/>
    <s v="INV-PKG-01-022-04291"/>
    <n v="16.37"/>
    <n v="112390.99"/>
    <n v="5619.55"/>
    <x v="2"/>
    <n v="106771.44"/>
    <x v="4"/>
  </r>
  <r>
    <s v="EXP-006346"/>
    <s v="2025-01-31"/>
    <s v="BOQ-PKG-06-00376"/>
    <x v="4"/>
    <s v="INV-PKG-06-012-06346"/>
    <n v="133"/>
    <n v="75782.759999999995"/>
    <n v="3789.14"/>
    <x v="0"/>
    <n v="71993.62"/>
    <x v="4"/>
  </r>
  <r>
    <s v="EXP-006786"/>
    <s v="2025-01-31"/>
    <s v="BOQ-PKG-06-00816"/>
    <x v="4"/>
    <s v="INV-PKG-06-032-06786"/>
    <n v="415.45"/>
    <n v="34302.879999999997"/>
    <n v="1715.14"/>
    <x v="0"/>
    <n v="32587.74"/>
    <x v="4"/>
  </r>
  <r>
    <s v="EXP-000417"/>
    <s v="2025-02-01"/>
    <s v="BOQ-PKG-07-00417"/>
    <x v="3"/>
    <s v="INV-PKG-07-033-00417"/>
    <n v="153.32"/>
    <n v="116446.61"/>
    <n v="5822.33"/>
    <x v="0"/>
    <n v="110624.28"/>
    <x v="4"/>
  </r>
  <r>
    <s v="EXP-000964"/>
    <s v="2025-02-01"/>
    <s v="BOQ-PKG-04-00964"/>
    <x v="1"/>
    <s v="INV-PKG-04-020-00964"/>
    <n v="65.95"/>
    <n v="115089.71"/>
    <n v="5754.49"/>
    <x v="0"/>
    <n v="109335.22"/>
    <x v="4"/>
  </r>
  <r>
    <s v="EXP-001733"/>
    <s v="2025-02-01"/>
    <s v="BOQ-PKG-03-01733"/>
    <x v="6"/>
    <s v="INV-PKG-03-019-01733"/>
    <n v="306.87"/>
    <n v="173004.18"/>
    <n v="8650.2099999999991"/>
    <x v="0"/>
    <n v="164353.97"/>
    <x v="4"/>
  </r>
  <r>
    <s v="EXP-001819"/>
    <s v="2025-02-01"/>
    <s v="BOQ-PKG-09-01819"/>
    <x v="2"/>
    <s v="INV-PKG-09-035-01819"/>
    <n v="388.76"/>
    <n v="57944.3"/>
    <n v="2897.22"/>
    <x v="1"/>
    <n v="55047.08"/>
    <x v="4"/>
  </r>
  <r>
    <s v="EXP-002353"/>
    <s v="2025-02-01"/>
    <s v="BOQ-PKG-03-00363"/>
    <x v="6"/>
    <s v="INV-PKG-03-009-02353"/>
    <n v="322.13"/>
    <n v="197852.41"/>
    <n v="9892.6200000000008"/>
    <x v="0"/>
    <n v="187959.79"/>
    <x v="4"/>
  </r>
  <r>
    <s v="EXP-001033"/>
    <s v="2025-02-02"/>
    <s v="BOQ-PKG-03-01033"/>
    <x v="6"/>
    <s v="INV-PKG-03-019-01033"/>
    <n v="93.28"/>
    <n v="203670.59"/>
    <n v="10183.530000000001"/>
    <x v="2"/>
    <n v="193487.06"/>
    <x v="4"/>
  </r>
  <r>
    <s v="EXP-002102"/>
    <s v="2025-02-02"/>
    <s v="BOQ-PKG-02-00112"/>
    <x v="9"/>
    <s v="INV-PKG-02-003-02102"/>
    <n v="22.77"/>
    <n v="175793.21"/>
    <n v="8789.66"/>
    <x v="0"/>
    <n v="167003.54999999999"/>
    <x v="4"/>
  </r>
  <r>
    <s v="EXP-002644"/>
    <s v="2025-02-02"/>
    <s v="BOQ-PKG-04-00654"/>
    <x v="1"/>
    <s v="INV-PKG-04-020-02644"/>
    <n v="50.92"/>
    <n v="119575.1"/>
    <n v="5978.76"/>
    <x v="2"/>
    <n v="113596.34"/>
    <x v="4"/>
  </r>
  <r>
    <s v="EXP-003259"/>
    <s v="2025-02-02"/>
    <s v="BOQ-PKG-09-01269"/>
    <x v="2"/>
    <s v="INV-PKG-09-005-03259"/>
    <n v="371.08"/>
    <n v="139996.19"/>
    <n v="6999.81"/>
    <x v="2"/>
    <n v="132996.38"/>
    <x v="4"/>
  </r>
  <r>
    <s v="EXP-003471"/>
    <s v="2025-02-02"/>
    <s v="BOQ-PKG-01-01481"/>
    <x v="7"/>
    <s v="INV-PKG-01-007-03471"/>
    <n v="107.54"/>
    <n v="68238.11"/>
    <n v="3411.91"/>
    <x v="0"/>
    <n v="64826.2"/>
    <x v="4"/>
  </r>
  <r>
    <s v="EXP-004628"/>
    <s v="2025-02-02"/>
    <s v="BOQ-PKG-08-00648"/>
    <x v="8"/>
    <s v="INV-PKG-08-009-04628"/>
    <n v="387.52"/>
    <n v="199823.2"/>
    <n v="9991.16"/>
    <x v="2"/>
    <n v="189832.04"/>
    <x v="4"/>
  </r>
  <r>
    <s v="EXP-006314"/>
    <s v="2025-02-02"/>
    <s v="BOQ-PKG-04-00344"/>
    <x v="1"/>
    <s v="INV-PKG-04-015-06314"/>
    <n v="435.14"/>
    <n v="110938.07"/>
    <n v="5546.9"/>
    <x v="0"/>
    <n v="105391.17"/>
    <x v="4"/>
  </r>
  <r>
    <s v="EXP-006538"/>
    <s v="2025-02-02"/>
    <s v="BOQ-PKG-08-00568"/>
    <x v="8"/>
    <s v="INV-PKG-08-029-06538"/>
    <n v="47.74"/>
    <n v="207738.78"/>
    <n v="10386.94"/>
    <x v="0"/>
    <n v="197351.84"/>
    <x v="4"/>
  </r>
  <r>
    <s v="EXP-006755"/>
    <s v="2025-02-02"/>
    <s v="BOQ-PKG-05-00785"/>
    <x v="5"/>
    <s v="INV-PKG-05-001-06755"/>
    <n v="18.989999999999998"/>
    <n v="101447.24"/>
    <n v="5072.3599999999997"/>
    <x v="0"/>
    <n v="96374.88"/>
    <x v="4"/>
  </r>
  <r>
    <s v="EXP-000276"/>
    <s v="2025-02-03"/>
    <s v="BOQ-PKG-06-00276"/>
    <x v="4"/>
    <s v="INV-PKG-06-032-00276"/>
    <n v="80.28"/>
    <n v="212154.1"/>
    <n v="10607.71"/>
    <x v="0"/>
    <n v="201546.39"/>
    <x v="4"/>
  </r>
  <r>
    <s v="EXP-000810"/>
    <s v="2025-02-03"/>
    <s v="BOQ-PKG-10-00810"/>
    <x v="0"/>
    <s v="INV-PKG-10-006-00810"/>
    <n v="372.67"/>
    <n v="66566.509999999995"/>
    <n v="3328.33"/>
    <x v="2"/>
    <n v="63238.18"/>
    <x v="4"/>
  </r>
  <r>
    <s v="EXP-003289"/>
    <s v="2025-02-03"/>
    <s v="BOQ-PKG-09-01299"/>
    <x v="2"/>
    <s v="INV-PKG-09-035-03289"/>
    <n v="364.74"/>
    <n v="135560.17000000001"/>
    <n v="6778.01"/>
    <x v="1"/>
    <n v="128782.16"/>
    <x v="4"/>
  </r>
  <r>
    <s v="EXP-003372"/>
    <s v="2025-02-03"/>
    <s v="BOQ-PKG-02-01382"/>
    <x v="9"/>
    <s v="INV-PKG-02-013-03372"/>
    <n v="153.85"/>
    <n v="89967.92"/>
    <n v="4498.3999999999996"/>
    <x v="0"/>
    <n v="85469.52"/>
    <x v="4"/>
  </r>
  <r>
    <s v="EXP-004393"/>
    <s v="2025-02-03"/>
    <s v="BOQ-PKG-03-00413"/>
    <x v="6"/>
    <s v="INV-PKG-03-019-04393"/>
    <n v="198.66"/>
    <n v="213078.94"/>
    <n v="10653.95"/>
    <x v="2"/>
    <n v="202424.99"/>
    <x v="4"/>
  </r>
  <r>
    <s v="EXP-004657"/>
    <s v="2025-02-03"/>
    <s v="BOQ-PKG-07-00677"/>
    <x v="3"/>
    <s v="INV-PKG-07-003-04657"/>
    <n v="57.98"/>
    <n v="164943.94"/>
    <n v="8247.2000000000007"/>
    <x v="0"/>
    <n v="156696.74"/>
    <x v="4"/>
  </r>
  <r>
    <s v="EXP-005129"/>
    <s v="2025-02-03"/>
    <s v="BOQ-PKG-09-01149"/>
    <x v="2"/>
    <s v="INV-PKG-09-020-05129"/>
    <n v="377.35"/>
    <n v="37804.46"/>
    <n v="1890.22"/>
    <x v="0"/>
    <n v="35914.239999999998"/>
    <x v="4"/>
  </r>
  <r>
    <s v="EXP-005513"/>
    <s v="2025-02-03"/>
    <s v="BOQ-PKG-03-01533"/>
    <x v="6"/>
    <s v="INV-PKG-03-019-05513"/>
    <n v="92.46"/>
    <n v="144080.88"/>
    <n v="7204.04"/>
    <x v="0"/>
    <n v="136876.84"/>
    <x v="4"/>
  </r>
  <r>
    <s v="EXP-005707"/>
    <s v="2025-02-03"/>
    <s v="BOQ-PKG-07-01727"/>
    <x v="3"/>
    <s v="INV-PKG-07-003-05707"/>
    <n v="14.53"/>
    <n v="146119"/>
    <n v="7305.95"/>
    <x v="0"/>
    <n v="138813.04999999999"/>
    <x v="4"/>
  </r>
  <r>
    <s v="EXP-006801"/>
    <s v="2025-02-03"/>
    <s v="BOQ-PKG-01-00831"/>
    <x v="7"/>
    <s v="INV-PKG-01-012-06801"/>
    <n v="280.99"/>
    <n v="97109.28"/>
    <n v="4855.46"/>
    <x v="0"/>
    <n v="92253.82"/>
    <x v="4"/>
  </r>
  <r>
    <s v="EXP-006803"/>
    <s v="2025-02-03"/>
    <s v="BOQ-PKG-03-00833"/>
    <x v="6"/>
    <s v="INV-PKG-03-014-06803"/>
    <n v="57.26"/>
    <n v="49518.81"/>
    <n v="2475.94"/>
    <x v="2"/>
    <n v="47042.87"/>
    <x v="4"/>
  </r>
  <r>
    <s v="EXP-006830"/>
    <s v="2025-02-03"/>
    <s v="BOQ-PKG-10-00860"/>
    <x v="0"/>
    <s v="INV-PKG-10-006-06830"/>
    <n v="69.89"/>
    <n v="54554.2"/>
    <n v="2727.71"/>
    <x v="2"/>
    <n v="51826.49"/>
    <x v="4"/>
  </r>
  <r>
    <s v="EXP-000108"/>
    <s v="2025-02-04"/>
    <s v="BOQ-PKG-08-00108"/>
    <x v="8"/>
    <s v="INV-PKG-08-004-00108"/>
    <n v="237.01"/>
    <n v="186787.44"/>
    <n v="9339.3700000000008"/>
    <x v="0"/>
    <n v="177448.07"/>
    <x v="4"/>
  </r>
  <r>
    <s v="EXP-000387"/>
    <s v="2025-02-04"/>
    <s v="BOQ-PKG-07-00387"/>
    <x v="3"/>
    <s v="INV-PKG-07-003-00387"/>
    <n v="417.33"/>
    <n v="155587.73000000001"/>
    <n v="7779.39"/>
    <x v="0"/>
    <n v="147808.34"/>
    <x v="4"/>
  </r>
  <r>
    <s v="EXP-001086"/>
    <s v="2025-02-04"/>
    <s v="BOQ-PKG-06-01086"/>
    <x v="4"/>
    <s v="INV-PKG-06-002-01086"/>
    <n v="108.36"/>
    <n v="120871.23"/>
    <n v="6043.56"/>
    <x v="0"/>
    <n v="114827.67"/>
    <x v="4"/>
  </r>
  <r>
    <s v="EXP-001174"/>
    <s v="2025-02-04"/>
    <s v="BOQ-PKG-04-01174"/>
    <x v="1"/>
    <s v="INV-PKG-04-020-01174"/>
    <n v="382.35"/>
    <n v="93244.479999999996"/>
    <n v="4662.22"/>
    <x v="0"/>
    <n v="88582.26"/>
    <x v="4"/>
  </r>
  <r>
    <s v="EXP-001625"/>
    <s v="2025-02-04"/>
    <s v="BOQ-PKG-05-01625"/>
    <x v="5"/>
    <s v="INV-PKG-05-016-01625"/>
    <n v="121.58"/>
    <n v="211628.32"/>
    <n v="10581.42"/>
    <x v="0"/>
    <n v="201046.9"/>
    <x v="4"/>
  </r>
  <r>
    <s v="EXP-002116"/>
    <s v="2025-02-04"/>
    <s v="BOQ-PKG-06-00126"/>
    <x v="4"/>
    <s v="INV-PKG-06-017-02116"/>
    <n v="226.86"/>
    <n v="125059.34"/>
    <n v="6252.97"/>
    <x v="0"/>
    <n v="118806.37"/>
    <x v="4"/>
  </r>
  <r>
    <s v="EXP-003787"/>
    <s v="2025-02-04"/>
    <s v="BOQ-PKG-07-01797"/>
    <x v="3"/>
    <s v="INV-PKG-07-008-03787"/>
    <n v="155.11000000000001"/>
    <n v="169342.18"/>
    <n v="8467.11"/>
    <x v="0"/>
    <n v="160875.07"/>
    <x v="4"/>
  </r>
  <r>
    <s v="EXP-004629"/>
    <s v="2025-02-04"/>
    <s v="BOQ-PKG-09-00649"/>
    <x v="2"/>
    <s v="INV-PKG-09-010-04629"/>
    <n v="75.709999999999994"/>
    <n v="88097.96"/>
    <n v="4404.8999999999996"/>
    <x v="0"/>
    <n v="83693.06"/>
    <x v="4"/>
  </r>
  <r>
    <s v="EXP-004645"/>
    <s v="2025-02-04"/>
    <s v="BOQ-PKG-05-00665"/>
    <x v="5"/>
    <s v="INV-PKG-05-026-04645"/>
    <n v="31.05"/>
    <n v="155629.75"/>
    <n v="7781.49"/>
    <x v="0"/>
    <n v="147848.26"/>
    <x v="4"/>
  </r>
  <r>
    <s v="EXP-004709"/>
    <s v="2025-02-04"/>
    <s v="BOQ-PKG-09-00729"/>
    <x v="2"/>
    <s v="INV-PKG-09-020-04709"/>
    <n v="400.34"/>
    <n v="64901.15"/>
    <n v="3245.06"/>
    <x v="0"/>
    <n v="61656.09"/>
    <x v="4"/>
  </r>
  <r>
    <s v="EXP-006309"/>
    <s v="2025-02-04"/>
    <s v="BOQ-PKG-09-00339"/>
    <x v="2"/>
    <s v="INV-PKG-09-010-06309"/>
    <n v="198.67"/>
    <n v="176847.8"/>
    <n v="8842.39"/>
    <x v="0"/>
    <n v="168005.41"/>
    <x v="4"/>
  </r>
  <r>
    <s v="EXP-006335"/>
    <s v="2025-02-04"/>
    <s v="BOQ-PKG-05-00365"/>
    <x v="5"/>
    <s v="INV-PKG-05-001-06335"/>
    <n v="242.38"/>
    <n v="116730.75"/>
    <n v="5836.54"/>
    <x v="0"/>
    <n v="110894.21"/>
    <x v="4"/>
  </r>
  <r>
    <s v="EXP-000926"/>
    <s v="2025-02-05"/>
    <s v="BOQ-PKG-06-00926"/>
    <x v="4"/>
    <s v="INV-PKG-06-017-00926"/>
    <n v="310.92"/>
    <n v="71366.37"/>
    <n v="3568.32"/>
    <x v="1"/>
    <n v="67798.05"/>
    <x v="4"/>
  </r>
  <r>
    <s v="EXP-001930"/>
    <s v="2025-02-05"/>
    <s v="BOQ-PKG-10-01930"/>
    <x v="0"/>
    <s v="INV-PKG-10-006-01930"/>
    <n v="226.27"/>
    <n v="32456.73"/>
    <n v="1622.84"/>
    <x v="3"/>
    <n v="30833.89"/>
    <x v="4"/>
  </r>
  <r>
    <s v="EXP-002388"/>
    <s v="2025-02-05"/>
    <s v="BOQ-PKG-08-00398"/>
    <x v="8"/>
    <s v="INV-PKG-08-009-02388"/>
    <n v="121.96"/>
    <n v="134754.23000000001"/>
    <n v="6737.71"/>
    <x v="2"/>
    <n v="128016.52"/>
    <x v="4"/>
  </r>
  <r>
    <s v="EXP-002857"/>
    <s v="2025-02-05"/>
    <s v="BOQ-PKG-07-00867"/>
    <x v="3"/>
    <s v="INV-PKG-07-023-02857"/>
    <n v="139.21"/>
    <n v="40255.9"/>
    <n v="2012.8"/>
    <x v="0"/>
    <n v="38243.1"/>
    <x v="4"/>
  </r>
  <r>
    <s v="EXP-003447"/>
    <s v="2025-02-05"/>
    <s v="BOQ-PKG-07-01457"/>
    <x v="3"/>
    <s v="INV-PKG-07-018-03447"/>
    <n v="264.31"/>
    <n v="159538.39000000001"/>
    <n v="7976.92"/>
    <x v="0"/>
    <n v="151561.47"/>
    <x v="4"/>
  </r>
  <r>
    <s v="EXP-004407"/>
    <s v="2025-02-05"/>
    <s v="BOQ-PKG-07-00427"/>
    <x v="3"/>
    <s v="INV-PKG-07-033-04407"/>
    <n v="379.22"/>
    <n v="51228.26"/>
    <n v="2561.41"/>
    <x v="0"/>
    <n v="48666.85"/>
    <x v="4"/>
  </r>
  <r>
    <s v="EXP-004842"/>
    <s v="2025-02-05"/>
    <s v="BOQ-PKG-02-00862"/>
    <x v="9"/>
    <s v="INV-PKG-02-013-04842"/>
    <n v="352.38"/>
    <n v="138327.72"/>
    <n v="6916.39"/>
    <x v="0"/>
    <n v="131411.32999999999"/>
    <x v="4"/>
  </r>
  <r>
    <s v="EXP-006357"/>
    <s v="2025-02-05"/>
    <s v="BOQ-PKG-07-00387"/>
    <x v="3"/>
    <s v="INV-PKG-07-023-06357"/>
    <n v="197.75"/>
    <n v="90460.25"/>
    <n v="4523.01"/>
    <x v="0"/>
    <n v="85937.24"/>
    <x v="4"/>
  </r>
  <r>
    <s v="EXP-000300"/>
    <s v="2025-02-06"/>
    <s v="BOQ-PKG-10-00300"/>
    <x v="0"/>
    <s v="INV-PKG-10-021-00300"/>
    <n v="151.57"/>
    <n v="156598.87"/>
    <n v="7829.94"/>
    <x v="0"/>
    <n v="148768.93"/>
    <x v="4"/>
  </r>
  <r>
    <s v="EXP-001171"/>
    <s v="2025-02-06"/>
    <s v="BOQ-PKG-01-01171"/>
    <x v="7"/>
    <s v="INV-PKG-01-017-01171"/>
    <n v="403.46"/>
    <n v="56398.01"/>
    <n v="2819.9"/>
    <x v="0"/>
    <n v="53578.11"/>
    <x v="4"/>
  </r>
  <r>
    <s v="EXP-001314"/>
    <s v="2025-02-06"/>
    <s v="BOQ-PKG-04-01314"/>
    <x v="1"/>
    <s v="INV-PKG-04-020-01314"/>
    <n v="429.12"/>
    <n v="182566.76"/>
    <n v="9128.34"/>
    <x v="0"/>
    <n v="173438.42"/>
    <x v="4"/>
  </r>
  <r>
    <s v="EXP-002147"/>
    <s v="2025-02-06"/>
    <s v="BOQ-PKG-07-00157"/>
    <x v="3"/>
    <s v="INV-PKG-07-013-02147"/>
    <n v="28.4"/>
    <n v="124808.53"/>
    <n v="6240.43"/>
    <x v="0"/>
    <n v="118568.1"/>
    <x v="4"/>
  </r>
  <r>
    <s v="EXP-002660"/>
    <s v="2025-02-06"/>
    <s v="BOQ-PKG-10-00670"/>
    <x v="0"/>
    <s v="INV-PKG-10-001-02660"/>
    <n v="234.5"/>
    <n v="158400.85"/>
    <n v="7920.04"/>
    <x v="0"/>
    <n v="150480.81"/>
    <x v="4"/>
  </r>
  <r>
    <s v="EXP-004123"/>
    <s v="2025-02-06"/>
    <s v="BOQ-PKG-03-00143"/>
    <x v="6"/>
    <s v="INV-PKG-03-029-04123"/>
    <n v="279.7"/>
    <n v="196339.54"/>
    <n v="9816.98"/>
    <x v="0"/>
    <n v="186522.56"/>
    <x v="4"/>
  </r>
  <r>
    <s v="EXP-004473"/>
    <s v="2025-02-06"/>
    <s v="BOQ-PKG-03-00493"/>
    <x v="6"/>
    <s v="INV-PKG-03-029-04473"/>
    <n v="419.8"/>
    <n v="188133.23"/>
    <n v="9406.66"/>
    <x v="0"/>
    <n v="178726.57"/>
    <x v="4"/>
  </r>
  <r>
    <s v="EXP-004491"/>
    <s v="2025-02-06"/>
    <s v="BOQ-PKG-01-00511"/>
    <x v="7"/>
    <s v="INV-PKG-01-012-04491"/>
    <n v="48.67"/>
    <n v="71280.03"/>
    <n v="3564"/>
    <x v="1"/>
    <n v="67716.03"/>
    <x v="4"/>
  </r>
  <r>
    <s v="EXP-004694"/>
    <s v="2025-02-06"/>
    <s v="BOQ-PKG-04-00714"/>
    <x v="1"/>
    <s v="INV-PKG-04-005-04694"/>
    <n v="406.57"/>
    <n v="76107.37"/>
    <n v="3805.37"/>
    <x v="0"/>
    <n v="72302"/>
    <x v="4"/>
  </r>
  <r>
    <s v="EXP-006103"/>
    <s v="2025-02-06"/>
    <s v="BOQ-PKG-03-00133"/>
    <x v="6"/>
    <s v="INV-PKG-03-014-06103"/>
    <n v="217.13"/>
    <n v="42301.71"/>
    <n v="2115.09"/>
    <x v="3"/>
    <n v="40186.620000000003"/>
    <x v="4"/>
  </r>
  <r>
    <s v="EXP-006787"/>
    <s v="2025-02-06"/>
    <s v="BOQ-PKG-07-00817"/>
    <x v="3"/>
    <s v="INV-PKG-07-033-06787"/>
    <n v="25.05"/>
    <n v="132952.17000000001"/>
    <n v="6647.61"/>
    <x v="0"/>
    <n v="126304.56"/>
    <x v="4"/>
  </r>
  <r>
    <s v="EXP-000522"/>
    <s v="2025-02-07"/>
    <s v="BOQ-PKG-02-00522"/>
    <x v="9"/>
    <s v="INV-PKG-02-033-00522"/>
    <n v="214.46"/>
    <n v="32312.799999999999"/>
    <n v="1615.64"/>
    <x v="2"/>
    <n v="30697.16"/>
    <x v="4"/>
  </r>
  <r>
    <s v="EXP-001261"/>
    <s v="2025-02-07"/>
    <s v="BOQ-PKG-01-01261"/>
    <x v="7"/>
    <s v="INV-PKG-01-002-01261"/>
    <n v="171.76"/>
    <n v="201814.49"/>
    <n v="10090.719999999999"/>
    <x v="0"/>
    <n v="191723.77"/>
    <x v="4"/>
  </r>
  <r>
    <s v="EXP-001321"/>
    <s v="2025-02-07"/>
    <s v="BOQ-PKG-01-01321"/>
    <x v="7"/>
    <s v="INV-PKG-01-027-01321"/>
    <n v="445.91"/>
    <n v="112591.06"/>
    <n v="5629.55"/>
    <x v="0"/>
    <n v="106961.51"/>
    <x v="4"/>
  </r>
  <r>
    <s v="EXP-001550"/>
    <s v="2025-02-07"/>
    <s v="BOQ-PKG-10-01550"/>
    <x v="0"/>
    <s v="INV-PKG-10-011-01550"/>
    <n v="90.68"/>
    <n v="158299.65"/>
    <n v="7914.98"/>
    <x v="0"/>
    <n v="150384.67000000001"/>
    <x v="4"/>
  </r>
  <r>
    <s v="EXP-003308"/>
    <s v="2025-02-07"/>
    <s v="BOQ-PKG-08-01318"/>
    <x v="8"/>
    <s v="INV-PKG-08-019-03308"/>
    <n v="144.1"/>
    <n v="201174.93"/>
    <n v="10058.75"/>
    <x v="0"/>
    <n v="191116.18"/>
    <x v="4"/>
  </r>
  <r>
    <s v="EXP-004902"/>
    <s v="2025-02-07"/>
    <s v="BOQ-PKG-02-00922"/>
    <x v="9"/>
    <s v="INV-PKG-02-003-04902"/>
    <n v="85.75"/>
    <n v="111776.06"/>
    <n v="5588.8"/>
    <x v="0"/>
    <n v="106187.26"/>
    <x v="4"/>
  </r>
  <r>
    <s v="EXP-005466"/>
    <s v="2025-02-07"/>
    <s v="BOQ-PKG-06-01486"/>
    <x v="4"/>
    <s v="INV-PKG-06-007-05466"/>
    <n v="146.34"/>
    <n v="106711.92"/>
    <n v="5335.6"/>
    <x v="0"/>
    <n v="101376.32000000001"/>
    <x v="4"/>
  </r>
  <r>
    <s v="EXP-005906"/>
    <s v="2025-02-07"/>
    <s v="BOQ-PKG-06-01926"/>
    <x v="4"/>
    <s v="INV-PKG-06-027-05906"/>
    <n v="233.77"/>
    <n v="154004.31"/>
    <n v="7700.22"/>
    <x v="0"/>
    <n v="146304.09"/>
    <x v="4"/>
  </r>
  <r>
    <s v="EXP-006722"/>
    <s v="2025-02-07"/>
    <s v="BOQ-PKG-02-00752"/>
    <x v="9"/>
    <s v="INV-PKG-02-003-06722"/>
    <n v="221.57"/>
    <n v="172014.73"/>
    <n v="8600.74"/>
    <x v="0"/>
    <n v="163413.99"/>
    <x v="4"/>
  </r>
  <r>
    <s v="EXP-006946"/>
    <s v="2025-02-07"/>
    <s v="BOQ-PKG-06-00976"/>
    <x v="4"/>
    <s v="INV-PKG-06-017-06946"/>
    <n v="260.60000000000002"/>
    <n v="202268.98"/>
    <n v="10113.450000000001"/>
    <x v="0"/>
    <n v="192155.53"/>
    <x v="4"/>
  </r>
  <r>
    <s v="EXP-000009"/>
    <s v="2025-02-08"/>
    <s v="BOQ-PKG-09-00009"/>
    <x v="2"/>
    <s v="INV-PKG-09-010-00009"/>
    <n v="112.04"/>
    <n v="153297.73000000001"/>
    <n v="7664.89"/>
    <x v="0"/>
    <n v="145632.84"/>
    <x v="4"/>
  </r>
  <r>
    <s v="EXP-000393"/>
    <s v="2025-02-08"/>
    <s v="BOQ-PKG-03-00393"/>
    <x v="6"/>
    <s v="INV-PKG-03-009-00393"/>
    <n v="109.27"/>
    <n v="28427.08"/>
    <n v="1421.35"/>
    <x v="3"/>
    <n v="27005.73"/>
    <x v="4"/>
  </r>
  <r>
    <s v="EXP-000534"/>
    <s v="2025-02-08"/>
    <s v="BOQ-PKG-04-00534"/>
    <x v="1"/>
    <s v="INV-PKG-04-010-00534"/>
    <n v="404.88"/>
    <n v="194062.32"/>
    <n v="9703.1200000000008"/>
    <x v="2"/>
    <n v="184359.2"/>
    <x v="4"/>
  </r>
  <r>
    <s v="EXP-001034"/>
    <s v="2025-02-08"/>
    <s v="BOQ-PKG-04-01034"/>
    <x v="1"/>
    <s v="INV-PKG-04-020-01034"/>
    <n v="163.03"/>
    <n v="99249.2"/>
    <n v="4962.46"/>
    <x v="0"/>
    <n v="94286.74"/>
    <x v="4"/>
  </r>
  <r>
    <s v="EXP-001734"/>
    <s v="2025-02-08"/>
    <s v="BOQ-PKG-04-01734"/>
    <x v="1"/>
    <s v="INV-PKG-04-020-01734"/>
    <n v="78.7"/>
    <n v="62980.31"/>
    <n v="3149.02"/>
    <x v="1"/>
    <n v="59831.29"/>
    <x v="4"/>
  </r>
  <r>
    <s v="EXP-001909"/>
    <s v="2025-02-08"/>
    <s v="BOQ-PKG-09-01909"/>
    <x v="2"/>
    <s v="INV-PKG-09-020-01909"/>
    <n v="113.3"/>
    <n v="49403.17"/>
    <n v="2470.16"/>
    <x v="0"/>
    <n v="46933.01"/>
    <x v="4"/>
  </r>
  <r>
    <s v="EXP-001924"/>
    <s v="2025-02-08"/>
    <s v="BOQ-PKG-04-01924"/>
    <x v="1"/>
    <s v="INV-PKG-04-035-01924"/>
    <n v="251.98"/>
    <n v="66959.3"/>
    <n v="3347.96"/>
    <x v="1"/>
    <n v="63611.34"/>
    <x v="4"/>
  </r>
  <r>
    <s v="EXP-002753"/>
    <s v="2025-02-08"/>
    <s v="BOQ-PKG-03-00763"/>
    <x v="6"/>
    <s v="INV-PKG-03-024-02753"/>
    <n v="15.27"/>
    <n v="152780.73000000001"/>
    <n v="7639.04"/>
    <x v="0"/>
    <n v="145141.69"/>
    <x v="4"/>
  </r>
  <r>
    <s v="EXP-002991"/>
    <s v="2025-02-08"/>
    <s v="BOQ-PKG-01-01001"/>
    <x v="7"/>
    <s v="INV-PKG-01-017-02991"/>
    <n v="415.22"/>
    <n v="119130.65"/>
    <n v="5956.53"/>
    <x v="0"/>
    <n v="113174.12"/>
    <x v="4"/>
  </r>
  <r>
    <s v="EXP-003429"/>
    <s v="2025-02-08"/>
    <s v="BOQ-PKG-09-01439"/>
    <x v="2"/>
    <s v="INV-PKG-09-035-03429"/>
    <n v="109.28"/>
    <n v="122748.8"/>
    <n v="6137.44"/>
    <x v="2"/>
    <n v="116611.36"/>
    <x v="4"/>
  </r>
  <r>
    <s v="EXP-004454"/>
    <s v="2025-02-08"/>
    <s v="BOQ-PKG-04-00474"/>
    <x v="1"/>
    <s v="INV-PKG-04-010-04454"/>
    <n v="368.76"/>
    <n v="147818.39000000001"/>
    <n v="7390.92"/>
    <x v="0"/>
    <n v="140427.47"/>
    <x v="4"/>
  </r>
  <r>
    <s v="EXP-005614"/>
    <s v="2025-02-08"/>
    <s v="BOQ-PKG-04-01634"/>
    <x v="1"/>
    <s v="INV-PKG-04-015-05614"/>
    <n v="321.08"/>
    <n v="198849.62"/>
    <n v="9942.48"/>
    <x v="0"/>
    <n v="188907.14"/>
    <x v="4"/>
  </r>
  <r>
    <s v="EXP-005748"/>
    <s v="2025-02-08"/>
    <s v="BOQ-PKG-08-01768"/>
    <x v="8"/>
    <s v="INV-PKG-08-009-05748"/>
    <n v="40.54"/>
    <n v="136972.60999999999"/>
    <n v="6848.63"/>
    <x v="0"/>
    <n v="130123.98"/>
    <x v="4"/>
  </r>
  <r>
    <s v="EXP-005750"/>
    <s v="2025-02-08"/>
    <s v="BOQ-PKG-10-01770"/>
    <x v="0"/>
    <s v="INV-PKG-10-011-05750"/>
    <n v="270.42"/>
    <n v="131922.38"/>
    <n v="6596.12"/>
    <x v="0"/>
    <n v="125326.26"/>
    <x v="4"/>
  </r>
  <r>
    <s v="EXP-006815"/>
    <s v="2025-02-08"/>
    <s v="BOQ-PKG-05-00845"/>
    <x v="5"/>
    <s v="INV-PKG-05-026-06815"/>
    <n v="301.27999999999997"/>
    <n v="98101.15"/>
    <n v="4905.0600000000004"/>
    <x v="0"/>
    <n v="93196.09"/>
    <x v="4"/>
  </r>
  <r>
    <s v="EXP-000531"/>
    <s v="2025-02-09"/>
    <s v="BOQ-PKG-01-00531"/>
    <x v="7"/>
    <s v="INV-PKG-01-007-00531"/>
    <n v="66.59"/>
    <n v="148530.68"/>
    <n v="7426.53"/>
    <x v="0"/>
    <n v="141104.15"/>
    <x v="4"/>
  </r>
  <r>
    <s v="EXP-001386"/>
    <s v="2025-02-09"/>
    <s v="BOQ-PKG-06-01386"/>
    <x v="4"/>
    <s v="INV-PKG-06-022-01386"/>
    <n v="215.84"/>
    <n v="104049.62"/>
    <n v="5202.4799999999996"/>
    <x v="0"/>
    <n v="98847.14"/>
    <x v="4"/>
  </r>
  <r>
    <s v="EXP-002715"/>
    <s v="2025-02-09"/>
    <s v="BOQ-PKG-05-00725"/>
    <x v="5"/>
    <s v="INV-PKG-05-021-02715"/>
    <n v="52.98"/>
    <n v="99177.36"/>
    <n v="4958.87"/>
    <x v="1"/>
    <n v="94218.49"/>
    <x v="4"/>
  </r>
  <r>
    <s v="EXP-003684"/>
    <s v="2025-02-09"/>
    <s v="BOQ-PKG-04-01694"/>
    <x v="1"/>
    <s v="INV-PKG-04-010-03684"/>
    <n v="401.2"/>
    <n v="26622.78"/>
    <n v="1331.14"/>
    <x v="0"/>
    <n v="25291.64"/>
    <x v="4"/>
  </r>
  <r>
    <s v="EXP-004131"/>
    <s v="2025-02-09"/>
    <s v="BOQ-PKG-01-00151"/>
    <x v="7"/>
    <s v="INV-PKG-01-002-04131"/>
    <n v="417.4"/>
    <n v="92662.68"/>
    <n v="4633.13"/>
    <x v="0"/>
    <n v="88029.55"/>
    <x v="4"/>
  </r>
  <r>
    <s v="EXP-004841"/>
    <s v="2025-02-09"/>
    <s v="BOQ-PKG-01-00861"/>
    <x v="7"/>
    <s v="INV-PKG-01-012-04841"/>
    <n v="405.25"/>
    <n v="186921.05"/>
    <n v="9346.0499999999993"/>
    <x v="0"/>
    <n v="177575"/>
    <x v="4"/>
  </r>
  <r>
    <s v="EXP-005321"/>
    <s v="2025-02-09"/>
    <s v="BOQ-PKG-01-01341"/>
    <x v="7"/>
    <s v="INV-PKG-01-002-05321"/>
    <n v="423.48"/>
    <n v="173193.61"/>
    <n v="8659.68"/>
    <x v="1"/>
    <n v="164533.93"/>
    <x v="4"/>
  </r>
  <r>
    <s v="EXP-001947"/>
    <s v="2025-02-10"/>
    <s v="BOQ-PKG-07-01947"/>
    <x v="3"/>
    <s v="INV-PKG-07-023-01947"/>
    <n v="72.349999999999994"/>
    <n v="165519.20000000001"/>
    <n v="8275.9599999999991"/>
    <x v="0"/>
    <n v="157243.24"/>
    <x v="4"/>
  </r>
  <r>
    <s v="EXP-003153"/>
    <s v="2025-02-10"/>
    <s v="BOQ-PKG-03-01163"/>
    <x v="6"/>
    <s v="INV-PKG-03-004-03153"/>
    <n v="171.3"/>
    <n v="123661.95"/>
    <n v="6183.1"/>
    <x v="1"/>
    <n v="117478.85"/>
    <x v="4"/>
  </r>
  <r>
    <s v="EXP-006716"/>
    <s v="2025-02-10"/>
    <s v="BOQ-PKG-06-00746"/>
    <x v="4"/>
    <s v="INV-PKG-06-032-06716"/>
    <n v="136.33000000000001"/>
    <n v="36859.65"/>
    <n v="1842.98"/>
    <x v="0"/>
    <n v="35016.67"/>
    <x v="4"/>
  </r>
  <r>
    <s v="EXP-001517"/>
    <s v="2025-02-11"/>
    <s v="BOQ-PKG-07-01517"/>
    <x v="3"/>
    <s v="INV-PKG-07-013-01517"/>
    <n v="117.9"/>
    <n v="185342.04"/>
    <n v="9267.1"/>
    <x v="2"/>
    <n v="176074.94"/>
    <x v="4"/>
  </r>
  <r>
    <s v="EXP-003207"/>
    <s v="2025-02-11"/>
    <s v="BOQ-PKG-07-01217"/>
    <x v="3"/>
    <s v="INV-PKG-07-023-03207"/>
    <n v="19.62"/>
    <n v="48616.97"/>
    <n v="2430.85"/>
    <x v="0"/>
    <n v="46186.12"/>
    <x v="4"/>
  </r>
  <r>
    <s v="EXP-004062"/>
    <s v="2025-02-11"/>
    <s v="BOQ-PKG-02-00082"/>
    <x v="9"/>
    <s v="INV-PKG-02-003-04062"/>
    <n v="153.55000000000001"/>
    <n v="126529.14"/>
    <n v="6326.46"/>
    <x v="0"/>
    <n v="120202.68"/>
    <x v="4"/>
  </r>
  <r>
    <s v="EXP-004237"/>
    <s v="2025-02-11"/>
    <s v="BOQ-PKG-07-00257"/>
    <x v="3"/>
    <s v="INV-PKG-07-003-04237"/>
    <n v="307.70999999999998"/>
    <n v="95879.78"/>
    <n v="4793.99"/>
    <x v="0"/>
    <n v="91085.79"/>
    <x v="4"/>
  </r>
  <r>
    <s v="EXP-004244"/>
    <s v="2025-02-11"/>
    <s v="BOQ-PKG-04-00264"/>
    <x v="1"/>
    <s v="INV-PKG-04-010-04244"/>
    <n v="15.78"/>
    <n v="90832.16"/>
    <n v="4541.6099999999997"/>
    <x v="2"/>
    <n v="86290.55"/>
    <x v="4"/>
  </r>
  <r>
    <s v="EXP-005167"/>
    <s v="2025-02-11"/>
    <s v="BOQ-PKG-07-01187"/>
    <x v="3"/>
    <s v="INV-PKG-07-023-05167"/>
    <n v="100.74"/>
    <n v="188178.02"/>
    <n v="9408.9"/>
    <x v="0"/>
    <n v="178769.12"/>
    <x v="4"/>
  </r>
  <r>
    <s v="EXP-005542"/>
    <s v="2025-02-11"/>
    <s v="BOQ-PKG-02-01562"/>
    <x v="9"/>
    <s v="INV-PKG-02-013-05542"/>
    <n v="106.49"/>
    <n v="147897.24"/>
    <n v="7394.86"/>
    <x v="2"/>
    <n v="140502.38"/>
    <x v="4"/>
  </r>
  <r>
    <s v="EXP-005611"/>
    <s v="2025-02-11"/>
    <s v="BOQ-PKG-01-01631"/>
    <x v="7"/>
    <s v="INV-PKG-01-012-05611"/>
    <n v="436.62"/>
    <n v="140054.56"/>
    <n v="7002.73"/>
    <x v="2"/>
    <n v="133051.82999999999"/>
    <x v="4"/>
  </r>
  <r>
    <s v="EXP-006781"/>
    <s v="2025-02-11"/>
    <s v="BOQ-PKG-01-00811"/>
    <x v="7"/>
    <s v="INV-PKG-01-027-06781"/>
    <n v="130.12"/>
    <n v="107954.72"/>
    <n v="5397.74"/>
    <x v="0"/>
    <n v="102556.98"/>
    <x v="4"/>
  </r>
  <r>
    <s v="EXP-000548"/>
    <s v="2025-02-12"/>
    <s v="BOQ-PKG-08-00548"/>
    <x v="8"/>
    <s v="INV-PKG-08-024-00548"/>
    <n v="44.76"/>
    <n v="103447.92"/>
    <n v="5172.3999999999996"/>
    <x v="0"/>
    <n v="98275.520000000004"/>
    <x v="4"/>
  </r>
  <r>
    <s v="EXP-002313"/>
    <s v="2025-02-12"/>
    <s v="BOQ-PKG-03-00323"/>
    <x v="6"/>
    <s v="INV-PKG-03-004-02313"/>
    <n v="138.5"/>
    <n v="33630.720000000001"/>
    <n v="1681.54"/>
    <x v="2"/>
    <n v="31949.18"/>
    <x v="4"/>
  </r>
  <r>
    <s v="EXP-002465"/>
    <s v="2025-02-12"/>
    <s v="BOQ-PKG-05-00475"/>
    <x v="5"/>
    <s v="INV-PKG-05-016-02465"/>
    <n v="285.8"/>
    <n v="94776.2"/>
    <n v="4738.8100000000004"/>
    <x v="0"/>
    <n v="90037.39"/>
    <x v="4"/>
  </r>
  <r>
    <s v="EXP-003131"/>
    <s v="2025-02-12"/>
    <s v="BOQ-PKG-01-01141"/>
    <x v="7"/>
    <s v="INV-PKG-01-017-03131"/>
    <n v="49.58"/>
    <n v="194181.77"/>
    <n v="9709.09"/>
    <x v="0"/>
    <n v="184472.68"/>
    <x v="4"/>
  </r>
  <r>
    <s v="EXP-003889"/>
    <s v="2025-02-12"/>
    <s v="BOQ-PKG-09-01899"/>
    <x v="2"/>
    <s v="INV-PKG-09-005-03889"/>
    <n v="37.03"/>
    <n v="105222.22"/>
    <n v="5261.11"/>
    <x v="2"/>
    <n v="99961.11"/>
    <x v="4"/>
  </r>
  <r>
    <s v="EXP-005808"/>
    <s v="2025-02-12"/>
    <s v="BOQ-PKG-08-01828"/>
    <x v="8"/>
    <s v="INV-PKG-08-034-05808"/>
    <n v="278.63"/>
    <n v="71664.210000000006"/>
    <n v="3583.21"/>
    <x v="0"/>
    <n v="68081"/>
    <x v="4"/>
  </r>
  <r>
    <s v="EXP-006427"/>
    <s v="2025-02-12"/>
    <s v="BOQ-PKG-07-00457"/>
    <x v="3"/>
    <s v="INV-PKG-07-023-06427"/>
    <n v="411.61"/>
    <n v="144936.9"/>
    <n v="7246.84"/>
    <x v="0"/>
    <n v="137690.06"/>
    <x v="4"/>
  </r>
  <r>
    <s v="EXP-006855"/>
    <s v="2025-02-12"/>
    <s v="BOQ-PKG-05-00885"/>
    <x v="5"/>
    <s v="INV-PKG-05-031-06855"/>
    <n v="412.52"/>
    <n v="135837.48000000001"/>
    <n v="6791.87"/>
    <x v="0"/>
    <n v="129045.61"/>
    <x v="4"/>
  </r>
  <r>
    <s v="EXP-000587"/>
    <s v="2025-02-13"/>
    <s v="BOQ-PKG-07-00587"/>
    <x v="3"/>
    <s v="INV-PKG-07-028-00587"/>
    <n v="440.14"/>
    <n v="60016.800000000003"/>
    <n v="3000.84"/>
    <x v="0"/>
    <n v="57015.96"/>
    <x v="4"/>
  </r>
  <r>
    <s v="EXP-003061"/>
    <s v="2025-02-13"/>
    <s v="BOQ-PKG-01-01071"/>
    <x v="7"/>
    <s v="INV-PKG-01-017-03061"/>
    <n v="434.64"/>
    <n v="137258.18"/>
    <n v="6862.91"/>
    <x v="0"/>
    <n v="130395.27"/>
    <x v="4"/>
  </r>
  <r>
    <s v="EXP-003623"/>
    <s v="2025-02-13"/>
    <s v="BOQ-PKG-03-01633"/>
    <x v="6"/>
    <s v="INV-PKG-03-019-03623"/>
    <n v="356.22"/>
    <n v="101394.66"/>
    <n v="5069.7299999999996"/>
    <x v="1"/>
    <n v="96324.93"/>
    <x v="4"/>
  </r>
  <r>
    <s v="EXP-004164"/>
    <s v="2025-02-13"/>
    <s v="BOQ-PKG-04-00184"/>
    <x v="1"/>
    <s v="INV-PKG-04-035-04164"/>
    <n v="400.93"/>
    <n v="210334.5"/>
    <n v="10516.72"/>
    <x v="1"/>
    <n v="199817.78"/>
    <x v="4"/>
  </r>
  <r>
    <s v="EXP-005920"/>
    <s v="2025-02-13"/>
    <s v="BOQ-PKG-10-01940"/>
    <x v="0"/>
    <s v="INV-PKG-10-006-05920"/>
    <n v="308.08"/>
    <n v="137504.78"/>
    <n v="6875.24"/>
    <x v="0"/>
    <n v="130629.54"/>
    <x v="4"/>
  </r>
  <r>
    <s v="EXP-000373"/>
    <s v="2025-02-14"/>
    <s v="BOQ-PKG-03-00373"/>
    <x v="6"/>
    <s v="INV-PKG-03-024-00373"/>
    <n v="69.22"/>
    <n v="39838.620000000003"/>
    <n v="1991.93"/>
    <x v="1"/>
    <n v="37846.69"/>
    <x v="4"/>
  </r>
  <r>
    <s v="EXP-001236"/>
    <s v="2025-02-14"/>
    <s v="BOQ-PKG-06-01236"/>
    <x v="4"/>
    <s v="INV-PKG-06-012-01236"/>
    <n v="106.96"/>
    <n v="69328.98"/>
    <n v="3466.45"/>
    <x v="2"/>
    <n v="65862.53"/>
    <x v="4"/>
  </r>
  <r>
    <s v="EXP-003156"/>
    <s v="2025-02-14"/>
    <s v="BOQ-PKG-06-01166"/>
    <x v="4"/>
    <s v="INV-PKG-06-007-03156"/>
    <n v="99.36"/>
    <n v="122729.77"/>
    <n v="6136.49"/>
    <x v="0"/>
    <n v="116593.28"/>
    <x v="4"/>
  </r>
  <r>
    <s v="EXP-003573"/>
    <s v="2025-02-14"/>
    <s v="BOQ-PKG-03-01583"/>
    <x v="6"/>
    <s v="INV-PKG-03-004-03573"/>
    <n v="373.61"/>
    <n v="108986.01"/>
    <n v="5449.3"/>
    <x v="2"/>
    <n v="103536.71"/>
    <x v="4"/>
  </r>
  <r>
    <s v="EXP-003651"/>
    <s v="2025-02-14"/>
    <s v="BOQ-PKG-01-01661"/>
    <x v="7"/>
    <s v="INV-PKG-01-012-03651"/>
    <n v="165.56"/>
    <n v="59925.07"/>
    <n v="2996.25"/>
    <x v="0"/>
    <n v="56928.82"/>
    <x v="4"/>
  </r>
  <r>
    <s v="EXP-004366"/>
    <s v="2025-02-14"/>
    <s v="BOQ-PKG-06-00386"/>
    <x v="4"/>
    <s v="INV-PKG-06-027-04366"/>
    <n v="447.73"/>
    <n v="51877.9"/>
    <n v="2593.9"/>
    <x v="1"/>
    <n v="49284"/>
    <x v="4"/>
  </r>
  <r>
    <s v="EXP-006030"/>
    <s v="2025-02-14"/>
    <s v="BOQ-PKG-10-00060"/>
    <x v="0"/>
    <s v="INV-PKG-10-011-06030"/>
    <n v="438.86"/>
    <n v="48139.39"/>
    <n v="2406.9699999999998"/>
    <x v="0"/>
    <n v="45732.42"/>
    <x v="4"/>
  </r>
  <r>
    <s v="EXP-006078"/>
    <s v="2025-02-14"/>
    <s v="BOQ-PKG-08-00108"/>
    <x v="8"/>
    <s v="INV-PKG-08-024-06078"/>
    <n v="120.54"/>
    <n v="47238.14"/>
    <n v="2361.91"/>
    <x v="1"/>
    <n v="44876.23"/>
    <x v="4"/>
  </r>
  <r>
    <s v="EXP-000409"/>
    <s v="2025-02-15"/>
    <s v="BOQ-PKG-09-00409"/>
    <x v="2"/>
    <s v="INV-PKG-09-025-00409"/>
    <n v="384.71"/>
    <n v="178022.61"/>
    <n v="8901.1299999999992"/>
    <x v="0"/>
    <n v="169121.48"/>
    <x v="4"/>
  </r>
  <r>
    <s v="EXP-000423"/>
    <s v="2025-02-15"/>
    <s v="BOQ-PKG-03-00423"/>
    <x v="6"/>
    <s v="INV-PKG-03-004-00423"/>
    <n v="350.26"/>
    <n v="87618.44"/>
    <n v="4380.92"/>
    <x v="0"/>
    <n v="83237.52"/>
    <x v="4"/>
  </r>
  <r>
    <s v="EXP-000536"/>
    <s v="2025-02-15"/>
    <s v="BOQ-PKG-06-00536"/>
    <x v="4"/>
    <s v="INV-PKG-06-012-00536"/>
    <n v="116.78"/>
    <n v="81395.73"/>
    <n v="4069.79"/>
    <x v="0"/>
    <n v="77325.94"/>
    <x v="4"/>
  </r>
  <r>
    <s v="EXP-000925"/>
    <s v="2025-02-15"/>
    <s v="BOQ-PKG-05-00925"/>
    <x v="5"/>
    <s v="INV-PKG-05-016-00925"/>
    <n v="322.8"/>
    <n v="179743.43"/>
    <n v="8987.17"/>
    <x v="0"/>
    <n v="170756.26"/>
    <x v="4"/>
  </r>
  <r>
    <s v="EXP-000927"/>
    <s v="2025-02-15"/>
    <s v="BOQ-PKG-07-00927"/>
    <x v="3"/>
    <s v="INV-PKG-07-018-00927"/>
    <n v="410.4"/>
    <n v="202913.49"/>
    <n v="10145.67"/>
    <x v="0"/>
    <n v="192767.82"/>
    <x v="4"/>
  </r>
  <r>
    <s v="EXP-001061"/>
    <s v="2025-02-15"/>
    <s v="BOQ-PKG-01-01061"/>
    <x v="7"/>
    <s v="INV-PKG-01-012-01061"/>
    <n v="424.6"/>
    <n v="153534.37"/>
    <n v="7676.72"/>
    <x v="2"/>
    <n v="145857.65"/>
    <x v="4"/>
  </r>
  <r>
    <s v="EXP-004210"/>
    <s v="2025-02-15"/>
    <s v="BOQ-PKG-10-00230"/>
    <x v="0"/>
    <s v="INV-PKG-10-011-04210"/>
    <n v="203.11"/>
    <n v="187924.8"/>
    <n v="9396.24"/>
    <x v="0"/>
    <n v="178528.56"/>
    <x v="4"/>
  </r>
  <r>
    <s v="EXP-004546"/>
    <s v="2025-02-15"/>
    <s v="BOQ-PKG-06-00566"/>
    <x v="4"/>
    <s v="INV-PKG-06-032-04546"/>
    <n v="143.13999999999999"/>
    <n v="83067.289999999994"/>
    <n v="4153.3599999999997"/>
    <x v="0"/>
    <n v="78913.929999999993"/>
    <x v="4"/>
  </r>
  <r>
    <s v="EXP-004897"/>
    <s v="2025-02-15"/>
    <s v="BOQ-PKG-07-00917"/>
    <x v="3"/>
    <s v="INV-PKG-07-033-04897"/>
    <n v="185.54"/>
    <n v="38550.870000000003"/>
    <n v="1927.54"/>
    <x v="1"/>
    <n v="36623.33"/>
    <x v="4"/>
  </r>
  <r>
    <s v="EXP-005104"/>
    <s v="2025-02-15"/>
    <s v="BOQ-PKG-04-01124"/>
    <x v="1"/>
    <s v="INV-PKG-04-030-05104"/>
    <n v="132.63999999999999"/>
    <n v="87388.18"/>
    <n v="4369.41"/>
    <x v="0"/>
    <n v="83018.77"/>
    <x v="4"/>
  </r>
  <r>
    <s v="EXP-005186"/>
    <s v="2025-02-15"/>
    <s v="BOQ-PKG-06-01206"/>
    <x v="4"/>
    <s v="INV-PKG-06-007-05186"/>
    <n v="83.17"/>
    <n v="87532.99"/>
    <n v="4376.6499999999996"/>
    <x v="0"/>
    <n v="83156.34"/>
    <x v="4"/>
  </r>
  <r>
    <s v="EXP-006410"/>
    <s v="2025-02-15"/>
    <s v="BOQ-PKG-10-00440"/>
    <x v="0"/>
    <s v="INV-PKG-10-006-06410"/>
    <n v="433.59"/>
    <n v="129115.39"/>
    <n v="6455.77"/>
    <x v="0"/>
    <n v="122659.62"/>
    <x v="4"/>
  </r>
  <r>
    <s v="EXP-006758"/>
    <s v="2025-02-15"/>
    <s v="BOQ-PKG-08-00788"/>
    <x v="8"/>
    <s v="INV-PKG-08-004-06758"/>
    <n v="435.87"/>
    <n v="37218.9"/>
    <n v="1860.95"/>
    <x v="0"/>
    <n v="35357.949999999997"/>
    <x v="4"/>
  </r>
  <r>
    <s v="EXP-000147"/>
    <s v="2025-02-16"/>
    <s v="BOQ-PKG-07-00147"/>
    <x v="3"/>
    <s v="INV-PKG-07-008-00147"/>
    <n v="208.82"/>
    <n v="73275.759999999995"/>
    <n v="3663.79"/>
    <x v="0"/>
    <n v="69611.97"/>
    <x v="4"/>
  </r>
  <r>
    <s v="EXP-001760"/>
    <s v="2025-02-16"/>
    <s v="BOQ-PKG-10-01760"/>
    <x v="0"/>
    <s v="INV-PKG-10-011-01760"/>
    <n v="84.33"/>
    <n v="200578.5"/>
    <n v="10028.93"/>
    <x v="0"/>
    <n v="190549.57"/>
    <x v="4"/>
  </r>
  <r>
    <s v="EXP-002011"/>
    <s v="2025-02-16"/>
    <s v="BOQ-PKG-01-00021"/>
    <x v="7"/>
    <s v="INV-PKG-01-017-02011"/>
    <n v="367.58"/>
    <n v="185978.13"/>
    <n v="9298.91"/>
    <x v="0"/>
    <n v="176679.22"/>
    <x v="4"/>
  </r>
  <r>
    <s v="EXP-003219"/>
    <s v="2025-02-16"/>
    <s v="BOQ-PKG-09-01229"/>
    <x v="2"/>
    <s v="INV-PKG-09-035-03219"/>
    <n v="73.08"/>
    <n v="113254.04"/>
    <n v="5662.7"/>
    <x v="2"/>
    <n v="107591.34"/>
    <x v="4"/>
  </r>
  <r>
    <s v="EXP-003754"/>
    <s v="2025-02-16"/>
    <s v="BOQ-PKG-04-01764"/>
    <x v="1"/>
    <s v="INV-PKG-04-010-03754"/>
    <n v="399.75"/>
    <n v="69154.44"/>
    <n v="3457.72"/>
    <x v="0"/>
    <n v="65696.72"/>
    <x v="4"/>
  </r>
  <r>
    <s v="EXP-004399"/>
    <s v="2025-02-16"/>
    <s v="BOQ-PKG-09-00419"/>
    <x v="2"/>
    <s v="INV-PKG-09-025-04399"/>
    <n v="368.39"/>
    <n v="75505.45"/>
    <n v="3775.27"/>
    <x v="0"/>
    <n v="71730.179999999993"/>
    <x v="4"/>
  </r>
  <r>
    <s v="EXP-005317"/>
    <s v="2025-02-16"/>
    <s v="BOQ-PKG-07-01337"/>
    <x v="3"/>
    <s v="INV-PKG-07-033-05317"/>
    <n v="51.12"/>
    <n v="109225.25"/>
    <n v="5461.26"/>
    <x v="0"/>
    <n v="103763.99"/>
    <x v="4"/>
  </r>
  <r>
    <s v="EXP-006943"/>
    <s v="2025-02-16"/>
    <s v="BOQ-PKG-03-00973"/>
    <x v="6"/>
    <s v="INV-PKG-03-014-06943"/>
    <n v="251.87"/>
    <n v="187977.54"/>
    <n v="9398.8799999999992"/>
    <x v="0"/>
    <n v="178578.66"/>
    <x v="4"/>
  </r>
  <r>
    <s v="EXP-006960"/>
    <s v="2025-02-16"/>
    <s v="BOQ-PKG-10-00990"/>
    <x v="0"/>
    <s v="INV-PKG-10-031-06960"/>
    <n v="358.47"/>
    <n v="116029.51"/>
    <n v="5801.48"/>
    <x v="0"/>
    <n v="110228.03"/>
    <x v="4"/>
  </r>
  <r>
    <s v="EXP-000095"/>
    <s v="2025-02-17"/>
    <s v="BOQ-PKG-05-00095"/>
    <x v="5"/>
    <s v="INV-PKG-05-026-00095"/>
    <n v="262.37"/>
    <n v="183670.65"/>
    <n v="9183.5300000000007"/>
    <x v="1"/>
    <n v="174487.12"/>
    <x v="4"/>
  </r>
  <r>
    <s v="EXP-002043"/>
    <s v="2025-02-17"/>
    <s v="BOQ-PKG-03-00053"/>
    <x v="6"/>
    <s v="INV-PKG-03-014-02043"/>
    <n v="32.21"/>
    <n v="118131.63"/>
    <n v="5906.58"/>
    <x v="0"/>
    <n v="112225.05"/>
    <x v="4"/>
  </r>
  <r>
    <s v="EXP-004282"/>
    <s v="2025-02-17"/>
    <s v="BOQ-PKG-02-00302"/>
    <x v="9"/>
    <s v="INV-PKG-02-013-04282"/>
    <n v="294.99"/>
    <n v="116033.07"/>
    <n v="5801.65"/>
    <x v="2"/>
    <n v="110231.42"/>
    <x v="4"/>
  </r>
  <r>
    <s v="EXP-004389"/>
    <s v="2025-02-17"/>
    <s v="BOQ-PKG-09-00409"/>
    <x v="2"/>
    <s v="INV-PKG-09-015-04389"/>
    <n v="409.75"/>
    <n v="65529.55"/>
    <n v="3276.48"/>
    <x v="0"/>
    <n v="62253.07"/>
    <x v="4"/>
  </r>
  <r>
    <s v="EXP-004609"/>
    <s v="2025-02-17"/>
    <s v="BOQ-PKG-09-00629"/>
    <x v="2"/>
    <s v="INV-PKG-09-025-04609"/>
    <n v="330.93"/>
    <n v="77720.800000000003"/>
    <n v="3886.04"/>
    <x v="0"/>
    <n v="73834.759999999995"/>
    <x v="4"/>
  </r>
  <r>
    <s v="EXP-000776"/>
    <s v="2025-02-18"/>
    <s v="BOQ-PKG-06-00776"/>
    <x v="4"/>
    <s v="INV-PKG-06-007-00776"/>
    <n v="187.68"/>
    <n v="65221.06"/>
    <n v="3261.05"/>
    <x v="0"/>
    <n v="61960.01"/>
    <x v="4"/>
  </r>
  <r>
    <s v="EXP-003705"/>
    <s v="2025-02-18"/>
    <s v="BOQ-PKG-05-01715"/>
    <x v="5"/>
    <s v="INV-PKG-05-031-03705"/>
    <n v="53.74"/>
    <n v="72258.649999999994"/>
    <n v="3612.93"/>
    <x v="0"/>
    <n v="68645.72"/>
    <x v="4"/>
  </r>
  <r>
    <s v="EXP-004146"/>
    <s v="2025-02-18"/>
    <s v="BOQ-PKG-06-00166"/>
    <x v="4"/>
    <s v="INV-PKG-06-017-04146"/>
    <n v="330.07"/>
    <n v="160789.87"/>
    <n v="8039.49"/>
    <x v="2"/>
    <n v="152750.38"/>
    <x v="4"/>
  </r>
  <r>
    <s v="EXP-004470"/>
    <s v="2025-02-18"/>
    <s v="BOQ-PKG-10-00490"/>
    <x v="0"/>
    <s v="INV-PKG-10-026-04470"/>
    <n v="155.88999999999999"/>
    <n v="133617.69"/>
    <n v="6680.88"/>
    <x v="0"/>
    <n v="126936.81"/>
    <x v="4"/>
  </r>
  <r>
    <s v="EXP-005743"/>
    <s v="2025-02-18"/>
    <s v="BOQ-PKG-03-01763"/>
    <x v="6"/>
    <s v="INV-PKG-03-004-05743"/>
    <n v="417.04"/>
    <n v="214634.69"/>
    <n v="10731.73"/>
    <x v="0"/>
    <n v="203902.96"/>
    <x v="4"/>
  </r>
  <r>
    <s v="EXP-000146"/>
    <s v="2025-02-19"/>
    <s v="BOQ-PKG-06-00146"/>
    <x v="4"/>
    <s v="INV-PKG-06-007-00146"/>
    <n v="354.35"/>
    <n v="61996.63"/>
    <n v="3099.83"/>
    <x v="0"/>
    <n v="58896.800000000003"/>
    <x v="4"/>
  </r>
  <r>
    <s v="EXP-001181"/>
    <s v="2025-02-19"/>
    <s v="BOQ-PKG-01-01181"/>
    <x v="7"/>
    <s v="INV-PKG-01-027-01181"/>
    <n v="256.76"/>
    <n v="95320.72"/>
    <n v="4766.04"/>
    <x v="0"/>
    <n v="90554.68"/>
    <x v="4"/>
  </r>
  <r>
    <s v="EXP-003088"/>
    <s v="2025-02-19"/>
    <s v="BOQ-PKG-08-01098"/>
    <x v="8"/>
    <s v="INV-PKG-08-009-03088"/>
    <n v="131.47999999999999"/>
    <n v="187986.46"/>
    <n v="9399.32"/>
    <x v="0"/>
    <n v="178587.14"/>
    <x v="4"/>
  </r>
  <r>
    <s v="EXP-003849"/>
    <s v="2025-02-19"/>
    <s v="BOQ-PKG-09-01859"/>
    <x v="2"/>
    <s v="INV-PKG-09-035-03849"/>
    <n v="157.06"/>
    <n v="40606.550000000003"/>
    <n v="2030.33"/>
    <x v="0"/>
    <n v="38576.22"/>
    <x v="4"/>
  </r>
  <r>
    <s v="EXP-004273"/>
    <s v="2025-02-19"/>
    <s v="BOQ-PKG-03-00293"/>
    <x v="6"/>
    <s v="INV-PKG-03-004-04273"/>
    <n v="364.8"/>
    <n v="97420.81"/>
    <n v="4871.04"/>
    <x v="0"/>
    <n v="92549.77"/>
    <x v="4"/>
  </r>
  <r>
    <s v="EXP-005956"/>
    <s v="2025-02-19"/>
    <s v="BOQ-PKG-06-01976"/>
    <x v="4"/>
    <s v="INV-PKG-06-007-05956"/>
    <n v="445.57"/>
    <n v="91916.61"/>
    <n v="4595.83"/>
    <x v="2"/>
    <n v="87320.78"/>
    <x v="4"/>
  </r>
  <r>
    <s v="EXP-000191"/>
    <s v="2025-02-20"/>
    <s v="BOQ-PKG-01-00191"/>
    <x v="7"/>
    <s v="INV-PKG-01-017-00191"/>
    <n v="157.25"/>
    <n v="202592.11"/>
    <n v="10129.61"/>
    <x v="0"/>
    <n v="192462.5"/>
    <x v="4"/>
  </r>
  <r>
    <s v="EXP-000687"/>
    <s v="2025-02-20"/>
    <s v="BOQ-PKG-07-00687"/>
    <x v="3"/>
    <s v="INV-PKG-07-023-00687"/>
    <n v="203.78"/>
    <n v="73208.100000000006"/>
    <n v="3660.41"/>
    <x v="0"/>
    <n v="69547.69"/>
    <x v="4"/>
  </r>
  <r>
    <s v="EXP-001450"/>
    <s v="2025-02-20"/>
    <s v="BOQ-PKG-10-01450"/>
    <x v="0"/>
    <s v="INV-PKG-10-016-01450"/>
    <n v="317.67"/>
    <n v="196316.28"/>
    <n v="9815.81"/>
    <x v="0"/>
    <n v="186500.47"/>
    <x v="4"/>
  </r>
  <r>
    <s v="EXP-001514"/>
    <s v="2025-02-20"/>
    <s v="BOQ-PKG-04-01514"/>
    <x v="1"/>
    <s v="INV-PKG-04-010-01514"/>
    <n v="231.6"/>
    <n v="201146.88"/>
    <n v="10057.34"/>
    <x v="1"/>
    <n v="191089.54"/>
    <x v="4"/>
  </r>
  <r>
    <s v="EXP-002540"/>
    <s v="2025-02-20"/>
    <s v="BOQ-PKG-10-00550"/>
    <x v="0"/>
    <s v="INV-PKG-10-021-02540"/>
    <n v="280.08"/>
    <n v="84484.25"/>
    <n v="4224.21"/>
    <x v="0"/>
    <n v="80260.039999999994"/>
    <x v="4"/>
  </r>
  <r>
    <s v="EXP-003250"/>
    <s v="2025-02-20"/>
    <s v="BOQ-PKG-10-01260"/>
    <x v="0"/>
    <s v="INV-PKG-10-031-03250"/>
    <n v="106.49"/>
    <n v="37116.93"/>
    <n v="1855.85"/>
    <x v="3"/>
    <n v="35261.08"/>
    <x v="4"/>
  </r>
  <r>
    <s v="EXP-004342"/>
    <s v="2025-02-20"/>
    <s v="BOQ-PKG-02-00362"/>
    <x v="9"/>
    <s v="INV-PKG-02-003-04342"/>
    <n v="296.66000000000003"/>
    <n v="72304.69"/>
    <n v="3615.23"/>
    <x v="0"/>
    <n v="68689.460000000006"/>
    <x v="4"/>
  </r>
  <r>
    <s v="EXP-005145"/>
    <s v="2025-02-20"/>
    <s v="BOQ-PKG-05-01165"/>
    <x v="5"/>
    <s v="INV-PKG-05-001-05145"/>
    <n v="282.32"/>
    <n v="101590.29"/>
    <n v="5079.51"/>
    <x v="0"/>
    <n v="96510.78"/>
    <x v="4"/>
  </r>
  <r>
    <s v="EXP-005431"/>
    <s v="2025-02-20"/>
    <s v="BOQ-PKG-01-01451"/>
    <x v="7"/>
    <s v="INV-PKG-01-007-05431"/>
    <n v="432.49"/>
    <n v="66287.08"/>
    <n v="3314.35"/>
    <x v="0"/>
    <n v="62972.73"/>
    <x v="4"/>
  </r>
  <r>
    <s v="EXP-005993"/>
    <s v="2025-02-20"/>
    <s v="BOQ-PKG-03-00023"/>
    <x v="6"/>
    <s v="INV-PKG-03-009-05993"/>
    <n v="385.37"/>
    <n v="119561.56"/>
    <n v="5978.08"/>
    <x v="0"/>
    <n v="113583.48"/>
    <x v="4"/>
  </r>
  <r>
    <s v="EXP-006152"/>
    <s v="2025-02-20"/>
    <s v="BOQ-PKG-02-00182"/>
    <x v="9"/>
    <s v="INV-PKG-02-028-06152"/>
    <n v="8.02"/>
    <n v="49148.480000000003"/>
    <n v="2457.42"/>
    <x v="0"/>
    <n v="46691.06"/>
    <x v="4"/>
  </r>
  <r>
    <s v="EXP-006590"/>
    <s v="2025-02-20"/>
    <s v="BOQ-PKG-10-00620"/>
    <x v="0"/>
    <s v="INV-PKG-10-011-06590"/>
    <n v="436.95"/>
    <n v="117576.76"/>
    <n v="5878.84"/>
    <x v="0"/>
    <n v="111697.92"/>
    <x v="4"/>
  </r>
  <r>
    <s v="EXP-000488"/>
    <s v="2025-02-21"/>
    <s v="BOQ-PKG-08-00488"/>
    <x v="8"/>
    <s v="INV-PKG-08-034-00488"/>
    <n v="176.57"/>
    <n v="198855.04000000001"/>
    <n v="9942.75"/>
    <x v="0"/>
    <n v="188912.29"/>
    <x v="4"/>
  </r>
  <r>
    <s v="EXP-000905"/>
    <s v="2025-02-21"/>
    <s v="BOQ-PKG-05-00905"/>
    <x v="5"/>
    <s v="INV-PKG-05-031-00905"/>
    <n v="142.65"/>
    <n v="79159.27"/>
    <n v="3957.96"/>
    <x v="0"/>
    <n v="75201.31"/>
    <x v="4"/>
  </r>
  <r>
    <s v="EXP-002004"/>
    <s v="2025-02-21"/>
    <s v="BOQ-PKG-04-00014"/>
    <x v="1"/>
    <s v="INV-PKG-04-010-02004"/>
    <n v="412.48"/>
    <n v="115982.37"/>
    <n v="5799.12"/>
    <x v="2"/>
    <n v="110183.25"/>
    <x v="4"/>
  </r>
  <r>
    <s v="EXP-004480"/>
    <s v="2025-02-21"/>
    <s v="BOQ-PKG-10-00500"/>
    <x v="0"/>
    <s v="INV-PKG-10-001-04480"/>
    <n v="340.76"/>
    <n v="187607.1"/>
    <n v="9380.36"/>
    <x v="0"/>
    <n v="178226.74"/>
    <x v="4"/>
  </r>
  <r>
    <s v="EXP-004965"/>
    <s v="2025-02-21"/>
    <s v="BOQ-PKG-05-00985"/>
    <x v="5"/>
    <s v="INV-PKG-05-031-04965"/>
    <n v="165.21"/>
    <n v="173209.64"/>
    <n v="8660.48"/>
    <x v="1"/>
    <n v="164549.16"/>
    <x v="4"/>
  </r>
  <r>
    <s v="EXP-005095"/>
    <s v="2025-02-21"/>
    <s v="BOQ-PKG-05-01115"/>
    <x v="5"/>
    <s v="INV-PKG-05-021-05095"/>
    <n v="267.83999999999997"/>
    <n v="74396.87"/>
    <n v="3719.84"/>
    <x v="0"/>
    <n v="70677.03"/>
    <x v="4"/>
  </r>
  <r>
    <s v="EXP-005199"/>
    <s v="2025-02-21"/>
    <s v="BOQ-PKG-09-01219"/>
    <x v="2"/>
    <s v="INV-PKG-09-020-05199"/>
    <n v="379.81"/>
    <n v="74306.05"/>
    <n v="3715.3"/>
    <x v="0"/>
    <n v="70590.75"/>
    <x v="4"/>
  </r>
  <r>
    <s v="EXP-005994"/>
    <s v="2025-02-21"/>
    <s v="BOQ-PKG-04-00024"/>
    <x v="1"/>
    <s v="INV-PKG-04-010-05994"/>
    <n v="120.66"/>
    <n v="76100.600000000006"/>
    <n v="3805.03"/>
    <x v="0"/>
    <n v="72295.570000000007"/>
    <x v="4"/>
  </r>
  <r>
    <s v="EXP-006749"/>
    <s v="2025-02-21"/>
    <s v="BOQ-PKG-09-00779"/>
    <x v="2"/>
    <s v="INV-PKG-09-030-06749"/>
    <n v="194.19"/>
    <n v="65128.4"/>
    <n v="3256.42"/>
    <x v="0"/>
    <n v="61871.98"/>
    <x v="4"/>
  </r>
  <r>
    <s v="EXP-000239"/>
    <s v="2025-02-22"/>
    <s v="BOQ-PKG-09-00239"/>
    <x v="2"/>
    <s v="INV-PKG-09-030-00239"/>
    <n v="256.61"/>
    <n v="26844.18"/>
    <n v="1342.21"/>
    <x v="0"/>
    <n v="25501.97"/>
    <x v="4"/>
  </r>
  <r>
    <s v="EXP-001481"/>
    <s v="2025-02-22"/>
    <s v="BOQ-PKG-01-01481"/>
    <x v="7"/>
    <s v="INV-PKG-01-012-01481"/>
    <n v="341.2"/>
    <n v="138934.79999999999"/>
    <n v="6946.74"/>
    <x v="0"/>
    <n v="131988.06"/>
    <x v="4"/>
  </r>
  <r>
    <s v="EXP-002893"/>
    <s v="2025-02-22"/>
    <s v="BOQ-PKG-03-00903"/>
    <x v="6"/>
    <s v="INV-PKG-03-024-02893"/>
    <n v="73.47"/>
    <n v="202079.14"/>
    <n v="10103.959999999999"/>
    <x v="0"/>
    <n v="191975.18"/>
    <x v="4"/>
  </r>
  <r>
    <s v="EXP-003866"/>
    <s v="2025-02-22"/>
    <s v="BOQ-PKG-06-01876"/>
    <x v="4"/>
    <s v="INV-PKG-06-017-03866"/>
    <n v="444.68"/>
    <n v="52449.31"/>
    <n v="2622.47"/>
    <x v="0"/>
    <n v="49826.84"/>
    <x v="4"/>
  </r>
  <r>
    <s v="EXP-004829"/>
    <s v="2025-02-22"/>
    <s v="BOQ-PKG-09-00849"/>
    <x v="2"/>
    <s v="INV-PKG-09-035-04829"/>
    <n v="381.05"/>
    <n v="154519.48000000001"/>
    <n v="7725.97"/>
    <x v="0"/>
    <n v="146793.51"/>
    <x v="4"/>
  </r>
  <r>
    <s v="EXP-006282"/>
    <s v="2025-02-22"/>
    <s v="BOQ-PKG-02-00312"/>
    <x v="9"/>
    <s v="INV-PKG-02-018-06282"/>
    <n v="5.99"/>
    <n v="118204.73"/>
    <n v="5910.24"/>
    <x v="2"/>
    <n v="112294.49"/>
    <x v="4"/>
  </r>
  <r>
    <s v="EXP-001355"/>
    <s v="2025-02-23"/>
    <s v="BOQ-PKG-05-01355"/>
    <x v="5"/>
    <s v="INV-PKG-05-026-01355"/>
    <n v="274.76"/>
    <n v="129597.41"/>
    <n v="6479.87"/>
    <x v="0"/>
    <n v="123117.54"/>
    <x v="4"/>
  </r>
  <r>
    <s v="EXP-001849"/>
    <s v="2025-02-23"/>
    <s v="BOQ-PKG-09-01849"/>
    <x v="2"/>
    <s v="INV-PKG-09-030-01849"/>
    <n v="441.95"/>
    <n v="175603.13"/>
    <n v="8780.16"/>
    <x v="0"/>
    <n v="166822.97"/>
    <x v="4"/>
  </r>
  <r>
    <s v="EXP-002582"/>
    <s v="2025-02-23"/>
    <s v="BOQ-PKG-02-00592"/>
    <x v="9"/>
    <s v="INV-PKG-02-028-02582"/>
    <n v="437.86"/>
    <n v="126055.43"/>
    <n v="6302.77"/>
    <x v="0"/>
    <n v="119752.66"/>
    <x v="4"/>
  </r>
  <r>
    <s v="EXP-003146"/>
    <s v="2025-02-23"/>
    <s v="BOQ-PKG-06-01156"/>
    <x v="4"/>
    <s v="INV-PKG-06-032-03146"/>
    <n v="179.32"/>
    <n v="106949.91"/>
    <n v="5347.5"/>
    <x v="0"/>
    <n v="101602.41"/>
    <x v="4"/>
  </r>
  <r>
    <s v="EXP-003218"/>
    <s v="2025-02-23"/>
    <s v="BOQ-PKG-08-01228"/>
    <x v="8"/>
    <s v="INV-PKG-08-034-03218"/>
    <n v="135.57"/>
    <n v="142424.43"/>
    <n v="7121.22"/>
    <x v="0"/>
    <n v="135303.21"/>
    <x v="4"/>
  </r>
  <r>
    <s v="EXP-003286"/>
    <s v="2025-02-23"/>
    <s v="BOQ-PKG-06-01296"/>
    <x v="4"/>
    <s v="INV-PKG-06-032-03286"/>
    <n v="413.81"/>
    <n v="133686.19"/>
    <n v="6684.31"/>
    <x v="0"/>
    <n v="127001.88"/>
    <x v="4"/>
  </r>
  <r>
    <s v="EXP-003940"/>
    <s v="2025-02-23"/>
    <s v="BOQ-PKG-10-01950"/>
    <x v="0"/>
    <s v="INV-PKG-10-021-03940"/>
    <n v="132.6"/>
    <n v="116273.04"/>
    <n v="5813.65"/>
    <x v="0"/>
    <n v="110459.39"/>
    <x v="4"/>
  </r>
  <r>
    <s v="EXP-004013"/>
    <s v="2025-02-23"/>
    <s v="BOQ-PKG-03-00033"/>
    <x v="6"/>
    <s v="INV-PKG-03-024-04013"/>
    <n v="163.63"/>
    <n v="210795.03"/>
    <n v="10539.75"/>
    <x v="0"/>
    <n v="200255.28"/>
    <x v="4"/>
  </r>
  <r>
    <s v="EXP-000014"/>
    <s v="2025-02-24"/>
    <s v="BOQ-PKG-04-00014"/>
    <x v="1"/>
    <s v="INV-PKG-04-015-00014"/>
    <n v="151.97999999999999"/>
    <n v="132836.85999999999"/>
    <n v="6641.84"/>
    <x v="0"/>
    <n v="126195.02"/>
    <x v="4"/>
  </r>
  <r>
    <s v="EXP-000943"/>
    <s v="2025-02-24"/>
    <s v="BOQ-PKG-03-00943"/>
    <x v="6"/>
    <s v="INV-PKG-03-034-00943"/>
    <n v="297.94"/>
    <n v="70396"/>
    <n v="3519.8"/>
    <x v="0"/>
    <n v="66876.2"/>
    <x v="4"/>
  </r>
  <r>
    <s v="EXP-001312"/>
    <s v="2025-02-24"/>
    <s v="BOQ-PKG-02-01312"/>
    <x v="9"/>
    <s v="INV-PKG-02-018-01312"/>
    <n v="152.13"/>
    <n v="41001.339999999997"/>
    <n v="2050.0700000000002"/>
    <x v="0"/>
    <n v="38951.269999999997"/>
    <x v="4"/>
  </r>
  <r>
    <s v="EXP-001618"/>
    <s v="2025-02-24"/>
    <s v="BOQ-PKG-08-01618"/>
    <x v="8"/>
    <s v="INV-PKG-08-009-01618"/>
    <n v="152.47"/>
    <n v="212276.56"/>
    <n v="10613.83"/>
    <x v="0"/>
    <n v="201662.73"/>
    <x v="4"/>
  </r>
  <r>
    <s v="EXP-001663"/>
    <s v="2025-02-24"/>
    <s v="BOQ-PKG-03-01663"/>
    <x v="6"/>
    <s v="INV-PKG-03-019-01663"/>
    <n v="187.6"/>
    <n v="207989.11"/>
    <n v="10399.459999999999"/>
    <x v="0"/>
    <n v="197589.65"/>
    <x v="4"/>
  </r>
  <r>
    <s v="EXP-001813"/>
    <s v="2025-02-24"/>
    <s v="BOQ-PKG-03-01813"/>
    <x v="6"/>
    <s v="INV-PKG-03-029-01813"/>
    <n v="290.3"/>
    <n v="207354.55"/>
    <n v="10367.73"/>
    <x v="0"/>
    <n v="196986.82"/>
    <x v="4"/>
  </r>
  <r>
    <s v="EXP-002076"/>
    <s v="2025-02-24"/>
    <s v="BOQ-PKG-06-00086"/>
    <x v="4"/>
    <s v="INV-PKG-06-012-02076"/>
    <n v="442.55"/>
    <n v="87850.86"/>
    <n v="4392.54"/>
    <x v="2"/>
    <n v="83458.320000000007"/>
    <x v="4"/>
  </r>
  <r>
    <s v="EXP-002284"/>
    <s v="2025-02-24"/>
    <s v="BOQ-PKG-04-00294"/>
    <x v="1"/>
    <s v="INV-PKG-04-010-02284"/>
    <n v="167.45"/>
    <n v="174123.44"/>
    <n v="8706.17"/>
    <x v="0"/>
    <n v="165417.26999999999"/>
    <x v="4"/>
  </r>
  <r>
    <s v="EXP-002329"/>
    <s v="2025-02-24"/>
    <s v="BOQ-PKG-09-00339"/>
    <x v="2"/>
    <s v="INV-PKG-09-020-02329"/>
    <n v="379.95"/>
    <n v="177490.46"/>
    <n v="8874.52"/>
    <x v="0"/>
    <n v="168615.94"/>
    <x v="4"/>
  </r>
  <r>
    <s v="EXP-002331"/>
    <s v="2025-02-24"/>
    <s v="BOQ-PKG-01-00341"/>
    <x v="7"/>
    <s v="INV-PKG-01-022-02331"/>
    <n v="211.8"/>
    <n v="209349.21"/>
    <n v="10467.459999999999"/>
    <x v="0"/>
    <n v="198881.75"/>
    <x v="4"/>
  </r>
  <r>
    <s v="EXP-002639"/>
    <s v="2025-02-24"/>
    <s v="BOQ-PKG-09-00649"/>
    <x v="2"/>
    <s v="INV-PKG-09-015-02639"/>
    <n v="111.08"/>
    <n v="24117.11"/>
    <n v="1205.8599999999999"/>
    <x v="0"/>
    <n v="22911.25"/>
    <x v="4"/>
  </r>
  <r>
    <s v="EXP-003140"/>
    <s v="2025-02-24"/>
    <s v="BOQ-PKG-10-01150"/>
    <x v="0"/>
    <s v="INV-PKG-10-026-03140"/>
    <n v="314.67"/>
    <n v="119563.88"/>
    <n v="5978.19"/>
    <x v="1"/>
    <n v="113585.69"/>
    <x v="4"/>
  </r>
  <r>
    <s v="EXP-004140"/>
    <s v="2025-02-24"/>
    <s v="BOQ-PKG-10-00160"/>
    <x v="0"/>
    <s v="INV-PKG-10-011-04140"/>
    <n v="220.62"/>
    <n v="155453.12"/>
    <n v="7772.66"/>
    <x v="2"/>
    <n v="147680.46"/>
    <x v="4"/>
  </r>
  <r>
    <s v="EXP-004433"/>
    <s v="2025-02-24"/>
    <s v="BOQ-PKG-03-00453"/>
    <x v="6"/>
    <s v="INV-PKG-03-024-04433"/>
    <n v="111.16"/>
    <n v="170511.91"/>
    <n v="8525.6"/>
    <x v="0"/>
    <n v="161986.31"/>
    <x v="4"/>
  </r>
  <r>
    <s v="EXP-004868"/>
    <s v="2025-02-24"/>
    <s v="BOQ-PKG-08-00888"/>
    <x v="8"/>
    <s v="INV-PKG-08-004-04868"/>
    <n v="306.17"/>
    <n v="118115.81"/>
    <n v="5905.79"/>
    <x v="0"/>
    <n v="112210.02"/>
    <x v="4"/>
  </r>
  <r>
    <s v="EXP-004934"/>
    <s v="2025-02-24"/>
    <s v="BOQ-PKG-04-00954"/>
    <x v="1"/>
    <s v="INV-PKG-04-035-04934"/>
    <n v="378.86"/>
    <n v="125589.92"/>
    <n v="6279.5"/>
    <x v="0"/>
    <n v="119310.42"/>
    <x v="4"/>
  </r>
  <r>
    <s v="EXP-005412"/>
    <s v="2025-02-24"/>
    <s v="BOQ-PKG-02-01432"/>
    <x v="9"/>
    <s v="INV-PKG-02-023-05412"/>
    <n v="248.25"/>
    <n v="92466.17"/>
    <n v="4623.3100000000004"/>
    <x v="0"/>
    <n v="87842.86"/>
    <x v="4"/>
  </r>
  <r>
    <s v="EXP-005854"/>
    <s v="2025-02-24"/>
    <s v="BOQ-PKG-04-01874"/>
    <x v="1"/>
    <s v="INV-PKG-04-010-05854"/>
    <n v="433.99"/>
    <n v="149105.23000000001"/>
    <n v="7455.26"/>
    <x v="0"/>
    <n v="141649.97"/>
    <x v="4"/>
  </r>
  <r>
    <s v="EXP-001041"/>
    <s v="2025-02-25"/>
    <s v="BOQ-PKG-01-01041"/>
    <x v="7"/>
    <s v="INV-PKG-01-027-01041"/>
    <n v="186.51"/>
    <n v="45836.31"/>
    <n v="2291.8200000000002"/>
    <x v="0"/>
    <n v="43544.49"/>
    <x v="4"/>
  </r>
  <r>
    <s v="EXP-001918"/>
    <s v="2025-02-25"/>
    <s v="BOQ-PKG-08-01918"/>
    <x v="8"/>
    <s v="INV-PKG-08-029-01918"/>
    <n v="105.91"/>
    <n v="112928.3"/>
    <n v="5646.42"/>
    <x v="2"/>
    <n v="107281.88"/>
    <x v="4"/>
  </r>
  <r>
    <s v="EXP-005935"/>
    <s v="2025-02-25"/>
    <s v="BOQ-PKG-05-01955"/>
    <x v="5"/>
    <s v="INV-PKG-05-021-05935"/>
    <n v="72.47"/>
    <n v="105793.36"/>
    <n v="5289.67"/>
    <x v="0"/>
    <n v="100503.69"/>
    <x v="4"/>
  </r>
  <r>
    <s v="EXP-000110"/>
    <s v="2025-02-26"/>
    <s v="BOQ-PKG-10-00110"/>
    <x v="0"/>
    <s v="INV-PKG-10-006-00110"/>
    <n v="338.69"/>
    <n v="195512.06"/>
    <n v="9775.6"/>
    <x v="0"/>
    <n v="185736.46"/>
    <x v="4"/>
  </r>
  <r>
    <s v="EXP-001635"/>
    <s v="2025-02-26"/>
    <s v="BOQ-PKG-05-01635"/>
    <x v="5"/>
    <s v="INV-PKG-05-026-01635"/>
    <n v="221.91"/>
    <n v="50384.1"/>
    <n v="2519.1999999999998"/>
    <x v="0"/>
    <n v="47864.9"/>
    <x v="4"/>
  </r>
  <r>
    <s v="EXP-004555"/>
    <s v="2025-02-26"/>
    <s v="BOQ-PKG-05-00575"/>
    <x v="5"/>
    <s v="INV-PKG-05-006-04555"/>
    <n v="246.06"/>
    <n v="87318.66"/>
    <n v="4365.93"/>
    <x v="0"/>
    <n v="82952.73"/>
    <x v="4"/>
  </r>
  <r>
    <s v="EXP-004830"/>
    <s v="2025-02-26"/>
    <s v="BOQ-PKG-10-00850"/>
    <x v="0"/>
    <s v="INV-PKG-10-001-04830"/>
    <n v="7.93"/>
    <n v="169568.76"/>
    <n v="8478.44"/>
    <x v="0"/>
    <n v="161090.32"/>
    <x v="4"/>
  </r>
  <r>
    <s v="EXP-006694"/>
    <s v="2025-02-26"/>
    <s v="BOQ-PKG-04-00724"/>
    <x v="1"/>
    <s v="INV-PKG-04-010-06694"/>
    <n v="360.26"/>
    <n v="85219.65"/>
    <n v="4260.9799999999996"/>
    <x v="0"/>
    <n v="80958.67"/>
    <x v="4"/>
  </r>
  <r>
    <s v="EXP-000681"/>
    <s v="2025-02-27"/>
    <s v="BOQ-PKG-01-00681"/>
    <x v="7"/>
    <s v="INV-PKG-01-017-00681"/>
    <n v="82.78"/>
    <n v="209238.87"/>
    <n v="10461.94"/>
    <x v="0"/>
    <n v="198776.93"/>
    <x v="4"/>
  </r>
  <r>
    <s v="EXP-003094"/>
    <s v="2025-02-27"/>
    <s v="BOQ-PKG-04-01104"/>
    <x v="1"/>
    <s v="INV-PKG-04-015-03094"/>
    <n v="418.02"/>
    <n v="118434.29"/>
    <n v="5921.71"/>
    <x v="0"/>
    <n v="112512.58"/>
    <x v="4"/>
  </r>
  <r>
    <s v="EXP-003971"/>
    <s v="2025-02-27"/>
    <s v="BOQ-PKG-01-01981"/>
    <x v="7"/>
    <s v="INV-PKG-01-017-03971"/>
    <n v="34.909999999999997"/>
    <n v="106083.71"/>
    <n v="5304.19"/>
    <x v="0"/>
    <n v="100779.52"/>
    <x v="4"/>
  </r>
  <r>
    <s v="EXP-004006"/>
    <s v="2025-02-27"/>
    <s v="BOQ-PKG-06-00026"/>
    <x v="4"/>
    <s v="INV-PKG-06-017-04006"/>
    <n v="278.08"/>
    <n v="106506.87"/>
    <n v="5325.34"/>
    <x v="0"/>
    <n v="101181.53"/>
    <x v="4"/>
  </r>
  <r>
    <s v="EXP-004477"/>
    <s v="2025-02-27"/>
    <s v="BOQ-PKG-07-00497"/>
    <x v="3"/>
    <s v="INV-PKG-07-033-04477"/>
    <n v="228.97"/>
    <n v="164034.70000000001"/>
    <n v="8201.74"/>
    <x v="0"/>
    <n v="155832.95999999999"/>
    <x v="4"/>
  </r>
  <r>
    <s v="EXP-004683"/>
    <s v="2025-02-27"/>
    <s v="BOQ-PKG-03-00703"/>
    <x v="6"/>
    <s v="INV-PKG-03-029-04683"/>
    <n v="393.38"/>
    <n v="186401.27"/>
    <n v="9320.06"/>
    <x v="0"/>
    <n v="177081.21"/>
    <x v="4"/>
  </r>
  <r>
    <s v="EXP-006896"/>
    <s v="2025-02-27"/>
    <s v="BOQ-PKG-06-00926"/>
    <x v="4"/>
    <s v="INV-PKG-06-002-06896"/>
    <n v="259.7"/>
    <n v="85226.57"/>
    <n v="4261.33"/>
    <x v="0"/>
    <n v="80965.240000000005"/>
    <x v="4"/>
  </r>
  <r>
    <s v="EXP-001306"/>
    <s v="2025-02-28"/>
    <s v="BOQ-PKG-06-01306"/>
    <x v="4"/>
    <s v="INV-PKG-06-012-01306"/>
    <n v="206.58"/>
    <n v="121696.46"/>
    <n v="6084.82"/>
    <x v="0"/>
    <n v="115611.64"/>
    <x v="4"/>
  </r>
  <r>
    <s v="EXP-001669"/>
    <s v="2025-02-28"/>
    <s v="BOQ-PKG-09-01669"/>
    <x v="2"/>
    <s v="INV-PKG-09-025-01669"/>
    <n v="436.36"/>
    <n v="50480.77"/>
    <n v="2524.04"/>
    <x v="0"/>
    <n v="47956.73"/>
    <x v="4"/>
  </r>
  <r>
    <s v="EXP-002057"/>
    <s v="2025-02-28"/>
    <s v="BOQ-PKG-07-00067"/>
    <x v="3"/>
    <s v="INV-PKG-07-028-02057"/>
    <n v="373.6"/>
    <n v="115228.46"/>
    <n v="5761.42"/>
    <x v="2"/>
    <n v="109467.04"/>
    <x v="4"/>
  </r>
  <r>
    <s v="EXP-002346"/>
    <s v="2025-02-28"/>
    <s v="BOQ-PKG-06-00356"/>
    <x v="4"/>
    <s v="INV-PKG-06-002-02346"/>
    <n v="191.28"/>
    <n v="32432.69"/>
    <n v="1621.63"/>
    <x v="0"/>
    <n v="30811.06"/>
    <x v="4"/>
  </r>
  <r>
    <s v="EXP-002836"/>
    <s v="2025-02-28"/>
    <s v="BOQ-PKG-06-00846"/>
    <x v="4"/>
    <s v="INV-PKG-06-002-02836"/>
    <n v="322.68"/>
    <n v="26006.81"/>
    <n v="1300.3399999999999"/>
    <x v="2"/>
    <n v="24706.47"/>
    <x v="4"/>
  </r>
  <r>
    <s v="EXP-003186"/>
    <s v="2025-02-28"/>
    <s v="BOQ-PKG-06-01196"/>
    <x v="4"/>
    <s v="INV-PKG-06-002-03186"/>
    <n v="147.78"/>
    <n v="160381.31"/>
    <n v="8019.07"/>
    <x v="2"/>
    <n v="152362.23999999999"/>
    <x v="4"/>
  </r>
  <r>
    <s v="EXP-003667"/>
    <s v="2025-02-28"/>
    <s v="BOQ-PKG-07-01677"/>
    <x v="3"/>
    <s v="INV-PKG-07-028-03667"/>
    <n v="284.48"/>
    <n v="46906.34"/>
    <n v="2345.3200000000002"/>
    <x v="3"/>
    <n v="44561.02"/>
    <x v="4"/>
  </r>
  <r>
    <s v="EXP-004044"/>
    <s v="2025-02-28"/>
    <s v="BOQ-PKG-04-00064"/>
    <x v="1"/>
    <s v="INV-PKG-04-020-04044"/>
    <n v="301.10000000000002"/>
    <n v="118844.44"/>
    <n v="5942.22"/>
    <x v="1"/>
    <n v="112902.22"/>
    <x v="4"/>
  </r>
  <r>
    <s v="EXP-005047"/>
    <s v="2025-02-28"/>
    <s v="BOQ-PKG-07-01067"/>
    <x v="3"/>
    <s v="INV-PKG-07-008-05047"/>
    <n v="431.39"/>
    <n v="197633.15"/>
    <n v="9881.66"/>
    <x v="0"/>
    <n v="187751.49"/>
    <x v="4"/>
  </r>
  <r>
    <s v="EXP-005318"/>
    <s v="2025-02-28"/>
    <s v="BOQ-PKG-08-01338"/>
    <x v="8"/>
    <s v="INV-PKG-08-034-05318"/>
    <n v="432.63"/>
    <n v="30071.83"/>
    <n v="1503.59"/>
    <x v="2"/>
    <n v="28568.240000000002"/>
    <x v="4"/>
  </r>
  <r>
    <s v="EXP-006388"/>
    <s v="2025-02-28"/>
    <s v="BOQ-PKG-08-00418"/>
    <x v="8"/>
    <s v="INV-PKG-08-019-06388"/>
    <n v="56.39"/>
    <n v="52753.03"/>
    <n v="2637.65"/>
    <x v="0"/>
    <n v="50115.38"/>
    <x v="4"/>
  </r>
  <r>
    <s v="EXP-001023"/>
    <s v="2025-03-01"/>
    <s v="BOQ-PKG-03-01023"/>
    <x v="6"/>
    <s v="INV-PKG-03-009-01023"/>
    <n v="36.61"/>
    <n v="116851.7"/>
    <n v="5842.58"/>
    <x v="0"/>
    <n v="111009.12"/>
    <x v="4"/>
  </r>
  <r>
    <s v="EXP-001465"/>
    <s v="2025-03-01"/>
    <s v="BOQ-PKG-05-01465"/>
    <x v="5"/>
    <s v="INV-PKG-05-031-01465"/>
    <n v="92.96"/>
    <n v="122546.49"/>
    <n v="6127.32"/>
    <x v="0"/>
    <n v="116419.17"/>
    <x v="4"/>
  </r>
  <r>
    <s v="EXP-001708"/>
    <s v="2025-03-01"/>
    <s v="BOQ-PKG-08-01708"/>
    <x v="8"/>
    <s v="INV-PKG-08-029-01708"/>
    <n v="213.3"/>
    <n v="206884.95"/>
    <n v="10344.25"/>
    <x v="0"/>
    <n v="196540.7"/>
    <x v="4"/>
  </r>
  <r>
    <s v="EXP-002042"/>
    <s v="2025-03-01"/>
    <s v="BOQ-PKG-02-00052"/>
    <x v="9"/>
    <s v="INV-PKG-02-013-02042"/>
    <n v="209.22"/>
    <n v="201695.98"/>
    <n v="10084.799999999999"/>
    <x v="0"/>
    <n v="191611.18"/>
    <x v="4"/>
  </r>
  <r>
    <s v="EXP-002504"/>
    <s v="2025-03-01"/>
    <s v="BOQ-PKG-04-00514"/>
    <x v="1"/>
    <s v="INV-PKG-04-020-02504"/>
    <n v="155.46"/>
    <n v="46084.14"/>
    <n v="2304.21"/>
    <x v="1"/>
    <n v="43779.93"/>
    <x v="4"/>
  </r>
  <r>
    <s v="EXP-002665"/>
    <s v="2025-03-01"/>
    <s v="BOQ-PKG-05-00675"/>
    <x v="5"/>
    <s v="INV-PKG-05-006-02665"/>
    <n v="248.58"/>
    <n v="34385.440000000002"/>
    <n v="1719.27"/>
    <x v="2"/>
    <n v="32666.17"/>
    <x v="4"/>
  </r>
  <r>
    <s v="EXP-002752"/>
    <s v="2025-03-01"/>
    <s v="BOQ-PKG-02-00762"/>
    <x v="9"/>
    <s v="INV-PKG-02-023-02752"/>
    <n v="307.35000000000002"/>
    <n v="106770.53"/>
    <n v="5338.53"/>
    <x v="0"/>
    <n v="101432"/>
    <x v="4"/>
  </r>
  <r>
    <s v="EXP-003305"/>
    <s v="2025-03-01"/>
    <s v="BOQ-PKG-05-01315"/>
    <x v="5"/>
    <s v="INV-PKG-05-016-03305"/>
    <n v="222.37"/>
    <n v="35943.300000000003"/>
    <n v="1797.17"/>
    <x v="0"/>
    <n v="34146.129999999997"/>
    <x v="4"/>
  </r>
  <r>
    <s v="EXP-006343"/>
    <s v="2025-03-01"/>
    <s v="BOQ-PKG-03-00373"/>
    <x v="6"/>
    <s v="INV-PKG-03-009-06343"/>
    <n v="193.06"/>
    <n v="142822.32"/>
    <n v="7141.12"/>
    <x v="0"/>
    <n v="135681.20000000001"/>
    <x v="4"/>
  </r>
  <r>
    <s v="EXP-006807"/>
    <s v="2025-03-01"/>
    <s v="BOQ-PKG-07-00837"/>
    <x v="3"/>
    <s v="INV-PKG-07-018-06807"/>
    <n v="171.74"/>
    <n v="133546.38"/>
    <n v="6677.32"/>
    <x v="0"/>
    <n v="126869.06"/>
    <x v="4"/>
  </r>
  <r>
    <s v="EXP-000580"/>
    <s v="2025-03-02"/>
    <s v="BOQ-PKG-10-00580"/>
    <x v="0"/>
    <s v="INV-PKG-10-021-00580"/>
    <n v="90.81"/>
    <n v="60874.42"/>
    <n v="3043.72"/>
    <x v="0"/>
    <n v="57830.7"/>
    <x v="4"/>
  </r>
  <r>
    <s v="EXP-000937"/>
    <s v="2025-03-02"/>
    <s v="BOQ-PKG-07-00937"/>
    <x v="3"/>
    <s v="INV-PKG-07-028-00937"/>
    <n v="188.38"/>
    <n v="30581.89"/>
    <n v="1529.09"/>
    <x v="0"/>
    <n v="29052.799999999999"/>
    <x v="4"/>
  </r>
  <r>
    <s v="EXP-001274"/>
    <s v="2025-03-02"/>
    <s v="BOQ-PKG-04-01274"/>
    <x v="1"/>
    <s v="INV-PKG-04-015-01274"/>
    <n v="222.2"/>
    <n v="197423.01"/>
    <n v="9871.15"/>
    <x v="0"/>
    <n v="187551.86"/>
    <x v="4"/>
  </r>
  <r>
    <s v="EXP-002154"/>
    <s v="2025-03-02"/>
    <s v="BOQ-PKG-04-00164"/>
    <x v="1"/>
    <s v="INV-PKG-04-020-02154"/>
    <n v="208.5"/>
    <n v="122888.1"/>
    <n v="6144.41"/>
    <x v="3"/>
    <n v="116743.69"/>
    <x v="4"/>
  </r>
  <r>
    <s v="EXP-002172"/>
    <s v="2025-03-02"/>
    <s v="BOQ-PKG-02-00182"/>
    <x v="9"/>
    <s v="INV-PKG-02-003-02172"/>
    <n v="190.89"/>
    <n v="161652.54999999999"/>
    <n v="8082.63"/>
    <x v="0"/>
    <n v="153569.92000000001"/>
    <x v="4"/>
  </r>
  <r>
    <s v="EXP-003790"/>
    <s v="2025-03-02"/>
    <s v="BOQ-PKG-10-01800"/>
    <x v="0"/>
    <s v="INV-PKG-10-011-03790"/>
    <n v="80.319999999999993"/>
    <n v="118075.82"/>
    <n v="5903.79"/>
    <x v="0"/>
    <n v="112172.03"/>
    <x v="4"/>
  </r>
  <r>
    <s v="EXP-003914"/>
    <s v="2025-03-02"/>
    <s v="BOQ-PKG-04-01924"/>
    <x v="1"/>
    <s v="INV-PKG-04-030-03914"/>
    <n v="260.13"/>
    <n v="212318.44"/>
    <n v="10615.92"/>
    <x v="0"/>
    <n v="201702.52"/>
    <x v="4"/>
  </r>
  <r>
    <s v="EXP-004307"/>
    <s v="2025-03-02"/>
    <s v="BOQ-PKG-07-00327"/>
    <x v="3"/>
    <s v="INV-PKG-07-003-04307"/>
    <n v="156.83000000000001"/>
    <n v="139542.81"/>
    <n v="6977.14"/>
    <x v="0"/>
    <n v="132565.67000000001"/>
    <x v="4"/>
  </r>
  <r>
    <s v="EXP-004495"/>
    <s v="2025-03-02"/>
    <s v="BOQ-PKG-05-00515"/>
    <x v="5"/>
    <s v="INV-PKG-05-016-04495"/>
    <n v="91.69"/>
    <n v="192163.91"/>
    <n v="9608.2000000000007"/>
    <x v="2"/>
    <n v="182555.71"/>
    <x v="4"/>
  </r>
  <r>
    <s v="EXP-006204"/>
    <s v="2025-03-02"/>
    <s v="BOQ-PKG-04-00234"/>
    <x v="1"/>
    <s v="INV-PKG-04-010-06204"/>
    <n v="211.29"/>
    <n v="127331.59"/>
    <n v="6366.58"/>
    <x v="1"/>
    <n v="120965.01"/>
    <x v="4"/>
  </r>
  <r>
    <s v="EXP-006962"/>
    <s v="2025-03-02"/>
    <s v="BOQ-PKG-02-00992"/>
    <x v="9"/>
    <s v="INV-PKG-02-033-06962"/>
    <n v="407.19"/>
    <n v="207531.38"/>
    <n v="10376.57"/>
    <x v="0"/>
    <n v="197154.81"/>
    <x v="4"/>
  </r>
  <r>
    <s v="EXP-000819"/>
    <s v="2025-03-03"/>
    <s v="BOQ-PKG-09-00819"/>
    <x v="2"/>
    <s v="INV-PKG-09-015-00819"/>
    <n v="189.61"/>
    <n v="163086.51"/>
    <n v="8154.33"/>
    <x v="2"/>
    <n v="154932.18"/>
    <x v="4"/>
  </r>
  <r>
    <s v="EXP-001300"/>
    <s v="2025-03-03"/>
    <s v="BOQ-PKG-10-01300"/>
    <x v="0"/>
    <s v="INV-PKG-10-006-01300"/>
    <n v="136.12"/>
    <n v="33243.4"/>
    <n v="1662.17"/>
    <x v="0"/>
    <n v="31581.23"/>
    <x v="4"/>
  </r>
  <r>
    <s v="EXP-001315"/>
    <s v="2025-03-03"/>
    <s v="BOQ-PKG-05-01315"/>
    <x v="5"/>
    <s v="INV-PKG-05-021-01315"/>
    <n v="183.84"/>
    <n v="132289.94"/>
    <n v="6614.5"/>
    <x v="2"/>
    <n v="125675.44"/>
    <x v="4"/>
  </r>
  <r>
    <s v="EXP-001780"/>
    <s v="2025-03-03"/>
    <s v="BOQ-PKG-10-01780"/>
    <x v="0"/>
    <s v="INV-PKG-10-031-01780"/>
    <n v="282.35000000000002"/>
    <n v="148885.51"/>
    <n v="7444.28"/>
    <x v="0"/>
    <n v="141441.23000000001"/>
    <x v="4"/>
  </r>
  <r>
    <s v="EXP-003779"/>
    <s v="2025-03-03"/>
    <s v="BOQ-PKG-09-01789"/>
    <x v="2"/>
    <s v="INV-PKG-09-035-03779"/>
    <n v="276.19"/>
    <n v="152458.18"/>
    <n v="7622.91"/>
    <x v="2"/>
    <n v="144835.26999999999"/>
    <x v="4"/>
  </r>
  <r>
    <s v="EXP-005207"/>
    <s v="2025-03-03"/>
    <s v="BOQ-PKG-07-01227"/>
    <x v="3"/>
    <s v="INV-PKG-07-028-05207"/>
    <n v="403.55"/>
    <n v="204747.3"/>
    <n v="10237.36"/>
    <x v="0"/>
    <n v="194509.94"/>
    <x v="4"/>
  </r>
  <r>
    <s v="EXP-005801"/>
    <s v="2025-03-03"/>
    <s v="BOQ-PKG-01-01821"/>
    <x v="7"/>
    <s v="INV-PKG-01-027-05801"/>
    <n v="30.84"/>
    <n v="185988.01"/>
    <n v="9299.4"/>
    <x v="0"/>
    <n v="176688.61"/>
    <x v="4"/>
  </r>
  <r>
    <s v="EXP-006090"/>
    <s v="2025-03-03"/>
    <s v="BOQ-PKG-10-00120"/>
    <x v="0"/>
    <s v="INV-PKG-10-001-06090"/>
    <n v="109.99"/>
    <n v="167461.51"/>
    <n v="8373.08"/>
    <x v="0"/>
    <n v="159088.43"/>
    <x v="4"/>
  </r>
  <r>
    <s v="EXP-006557"/>
    <s v="2025-03-03"/>
    <s v="BOQ-PKG-07-00587"/>
    <x v="3"/>
    <s v="INV-PKG-07-013-06557"/>
    <n v="179.2"/>
    <n v="55460.61"/>
    <n v="2773.03"/>
    <x v="1"/>
    <n v="52687.58"/>
    <x v="4"/>
  </r>
  <r>
    <s v="EXP-006844"/>
    <s v="2025-03-03"/>
    <s v="BOQ-PKG-04-00874"/>
    <x v="1"/>
    <s v="INV-PKG-04-020-06844"/>
    <n v="155.16999999999999"/>
    <n v="98384"/>
    <n v="4919.2"/>
    <x v="0"/>
    <n v="93464.8"/>
    <x v="4"/>
  </r>
  <r>
    <s v="EXP-000600"/>
    <s v="2025-03-04"/>
    <s v="BOQ-PKG-10-00600"/>
    <x v="0"/>
    <s v="INV-PKG-10-006-00600"/>
    <n v="338.16"/>
    <n v="182314.34"/>
    <n v="9115.7199999999993"/>
    <x v="0"/>
    <n v="173198.62"/>
    <x v="4"/>
  </r>
  <r>
    <s v="EXP-001874"/>
    <s v="2025-03-04"/>
    <s v="BOQ-PKG-04-01874"/>
    <x v="1"/>
    <s v="INV-PKG-04-020-01874"/>
    <n v="245.28"/>
    <n v="60498.9"/>
    <n v="3024.94"/>
    <x v="0"/>
    <n v="57473.96"/>
    <x v="4"/>
  </r>
  <r>
    <s v="EXP-002362"/>
    <s v="2025-03-04"/>
    <s v="BOQ-PKG-02-00372"/>
    <x v="9"/>
    <s v="INV-PKG-02-018-02362"/>
    <n v="116.49"/>
    <n v="85310.66"/>
    <n v="4265.53"/>
    <x v="1"/>
    <n v="81045.13"/>
    <x v="4"/>
  </r>
  <r>
    <s v="EXP-002393"/>
    <s v="2025-03-04"/>
    <s v="BOQ-PKG-03-00403"/>
    <x v="6"/>
    <s v="INV-PKG-03-014-02393"/>
    <n v="126.84"/>
    <n v="130218.58"/>
    <n v="6510.93"/>
    <x v="0"/>
    <n v="123707.65"/>
    <x v="4"/>
  </r>
  <r>
    <s v="EXP-003284"/>
    <s v="2025-03-04"/>
    <s v="BOQ-PKG-04-01294"/>
    <x v="1"/>
    <s v="INV-PKG-04-030-03284"/>
    <n v="57.32"/>
    <n v="104467.95"/>
    <n v="5223.3999999999996"/>
    <x v="0"/>
    <n v="99244.55"/>
    <x v="4"/>
  </r>
  <r>
    <s v="EXP-003582"/>
    <s v="2025-03-04"/>
    <s v="BOQ-PKG-02-01592"/>
    <x v="9"/>
    <s v="INV-PKG-02-013-03582"/>
    <n v="296.37"/>
    <n v="159088.6"/>
    <n v="7954.43"/>
    <x v="0"/>
    <n v="151134.17000000001"/>
    <x v="4"/>
  </r>
  <r>
    <s v="EXP-004138"/>
    <s v="2025-03-04"/>
    <s v="BOQ-PKG-08-00158"/>
    <x v="8"/>
    <s v="INV-PKG-08-009-04138"/>
    <n v="227.5"/>
    <n v="152557.03"/>
    <n v="7627.85"/>
    <x v="1"/>
    <n v="144929.18"/>
    <x v="4"/>
  </r>
  <r>
    <s v="EXP-004401"/>
    <s v="2025-03-04"/>
    <s v="BOQ-PKG-01-00421"/>
    <x v="7"/>
    <s v="INV-PKG-01-027-04401"/>
    <n v="177.01"/>
    <n v="61943.8"/>
    <n v="3097.19"/>
    <x v="1"/>
    <n v="58846.61"/>
    <x v="4"/>
  </r>
  <r>
    <s v="EXP-006878"/>
    <s v="2025-03-04"/>
    <s v="BOQ-PKG-08-00908"/>
    <x v="8"/>
    <s v="INV-PKG-08-019-06878"/>
    <n v="418.3"/>
    <n v="80998.789999999994"/>
    <n v="4049.94"/>
    <x v="0"/>
    <n v="76948.850000000006"/>
    <x v="4"/>
  </r>
  <r>
    <s v="EXP-006921"/>
    <s v="2025-03-04"/>
    <s v="BOQ-PKG-01-00951"/>
    <x v="7"/>
    <s v="INV-PKG-01-027-06921"/>
    <n v="212.89"/>
    <n v="165633.53"/>
    <n v="8281.68"/>
    <x v="0"/>
    <n v="157351.85"/>
    <x v="4"/>
  </r>
  <r>
    <s v="EXP-003451"/>
    <s v="2025-03-05"/>
    <s v="BOQ-PKG-01-01461"/>
    <x v="7"/>
    <s v="INV-PKG-01-022-03451"/>
    <n v="47.05"/>
    <n v="165975.1"/>
    <n v="8298.76"/>
    <x v="2"/>
    <n v="157676.34"/>
    <x v="4"/>
  </r>
  <r>
    <s v="EXP-006252"/>
    <s v="2025-03-05"/>
    <s v="BOQ-PKG-02-00282"/>
    <x v="9"/>
    <s v="INV-PKG-02-023-06252"/>
    <n v="341.33"/>
    <n v="52739.69"/>
    <n v="2636.98"/>
    <x v="2"/>
    <n v="50102.71"/>
    <x v="4"/>
  </r>
  <r>
    <s v="EXP-000224"/>
    <s v="2025-03-06"/>
    <s v="BOQ-PKG-04-00224"/>
    <x v="1"/>
    <s v="INV-PKG-04-015-00224"/>
    <n v="380.58"/>
    <n v="72485.19"/>
    <n v="3624.26"/>
    <x v="0"/>
    <n v="68860.929999999993"/>
    <x v="4"/>
  </r>
  <r>
    <s v="EXP-002986"/>
    <s v="2025-03-06"/>
    <s v="BOQ-PKG-06-00996"/>
    <x v="4"/>
    <s v="INV-PKG-06-012-02986"/>
    <n v="370.19"/>
    <n v="169762.49"/>
    <n v="8488.1200000000008"/>
    <x v="0"/>
    <n v="161274.37"/>
    <x v="4"/>
  </r>
  <r>
    <s v="EXP-003217"/>
    <s v="2025-03-06"/>
    <s v="BOQ-PKG-07-01227"/>
    <x v="3"/>
    <s v="INV-PKG-07-033-03217"/>
    <n v="260.10000000000002"/>
    <n v="166642.17000000001"/>
    <n v="8332.11"/>
    <x v="1"/>
    <n v="158310.06"/>
    <x v="4"/>
  </r>
  <r>
    <s v="EXP-003417"/>
    <s v="2025-03-06"/>
    <s v="BOQ-PKG-07-01427"/>
    <x v="3"/>
    <s v="INV-PKG-07-023-03417"/>
    <n v="214.33"/>
    <n v="75264.100000000006"/>
    <n v="3763.21"/>
    <x v="0"/>
    <n v="71500.89"/>
    <x v="4"/>
  </r>
  <r>
    <s v="EXP-004465"/>
    <s v="2025-03-06"/>
    <s v="BOQ-PKG-05-00485"/>
    <x v="5"/>
    <s v="INV-PKG-05-021-04465"/>
    <n v="387.7"/>
    <n v="27723.46"/>
    <n v="1386.17"/>
    <x v="0"/>
    <n v="26337.29"/>
    <x v="4"/>
  </r>
  <r>
    <s v="EXP-004780"/>
    <s v="2025-03-06"/>
    <s v="BOQ-PKG-10-00800"/>
    <x v="0"/>
    <s v="INV-PKG-10-021-04780"/>
    <n v="449.86"/>
    <n v="116792.71"/>
    <n v="5839.64"/>
    <x v="0"/>
    <n v="110953.07"/>
    <x v="4"/>
  </r>
  <r>
    <s v="EXP-004885"/>
    <s v="2025-03-06"/>
    <s v="BOQ-PKG-05-00905"/>
    <x v="5"/>
    <s v="INV-PKG-05-021-04885"/>
    <n v="255.68"/>
    <n v="77681.52"/>
    <n v="3884.08"/>
    <x v="0"/>
    <n v="73797.440000000002"/>
    <x v="4"/>
  </r>
  <r>
    <s v="EXP-002436"/>
    <s v="2025-03-07"/>
    <s v="BOQ-PKG-06-00446"/>
    <x v="4"/>
    <s v="INV-PKG-06-022-02436"/>
    <n v="139.47999999999999"/>
    <n v="35775.15"/>
    <n v="1788.76"/>
    <x v="0"/>
    <n v="33986.39"/>
    <x v="4"/>
  </r>
  <r>
    <s v="EXP-002457"/>
    <s v="2025-03-07"/>
    <s v="BOQ-PKG-07-00467"/>
    <x v="3"/>
    <s v="INV-PKG-07-008-02457"/>
    <n v="355.12"/>
    <n v="197889.35"/>
    <n v="9894.4699999999993"/>
    <x v="0"/>
    <n v="187994.88"/>
    <x v="4"/>
  </r>
  <r>
    <s v="EXP-002838"/>
    <s v="2025-03-07"/>
    <s v="BOQ-PKG-08-00848"/>
    <x v="8"/>
    <s v="INV-PKG-08-004-02838"/>
    <n v="442.7"/>
    <n v="127159.51"/>
    <n v="6357.98"/>
    <x v="0"/>
    <n v="120801.53"/>
    <x v="4"/>
  </r>
  <r>
    <s v="EXP-003588"/>
    <s v="2025-03-07"/>
    <s v="BOQ-PKG-08-01598"/>
    <x v="8"/>
    <s v="INV-PKG-08-019-03588"/>
    <n v="330.42"/>
    <n v="200966.42"/>
    <n v="10048.32"/>
    <x v="0"/>
    <n v="190918.1"/>
    <x v="4"/>
  </r>
  <r>
    <s v="EXP-004162"/>
    <s v="2025-03-07"/>
    <s v="BOQ-PKG-02-00182"/>
    <x v="9"/>
    <s v="INV-PKG-02-033-04162"/>
    <n v="203.53"/>
    <n v="166779.34"/>
    <n v="8338.9699999999993"/>
    <x v="0"/>
    <n v="158440.37"/>
    <x v="4"/>
  </r>
  <r>
    <s v="EXP-004376"/>
    <s v="2025-03-07"/>
    <s v="BOQ-PKG-06-00396"/>
    <x v="4"/>
    <s v="INV-PKG-06-002-04376"/>
    <n v="243.06"/>
    <n v="100742.85"/>
    <n v="5037.1400000000003"/>
    <x v="2"/>
    <n v="95705.71"/>
    <x v="4"/>
  </r>
  <r>
    <s v="EXP-004983"/>
    <s v="2025-03-07"/>
    <s v="BOQ-PKG-03-01003"/>
    <x v="6"/>
    <s v="INV-PKG-03-014-04983"/>
    <n v="338.48"/>
    <n v="142540.62"/>
    <n v="7127.03"/>
    <x v="0"/>
    <n v="135413.59"/>
    <x v="4"/>
  </r>
  <r>
    <s v="EXP-006887"/>
    <s v="2025-03-07"/>
    <s v="BOQ-PKG-07-00917"/>
    <x v="3"/>
    <s v="INV-PKG-07-028-06887"/>
    <n v="7.37"/>
    <n v="114304.61"/>
    <n v="5715.23"/>
    <x v="0"/>
    <n v="108589.38"/>
    <x v="4"/>
  </r>
  <r>
    <s v="EXP-001112"/>
    <s v="2025-03-08"/>
    <s v="BOQ-PKG-02-01112"/>
    <x v="9"/>
    <s v="INV-PKG-02-028-01112"/>
    <n v="287.24"/>
    <n v="162387.32999999999"/>
    <n v="8119.37"/>
    <x v="0"/>
    <n v="154267.96"/>
    <x v="4"/>
  </r>
  <r>
    <s v="EXP-002454"/>
    <s v="2025-03-08"/>
    <s v="BOQ-PKG-04-00464"/>
    <x v="1"/>
    <s v="INV-PKG-04-005-02454"/>
    <n v="178.6"/>
    <n v="151745.28"/>
    <n v="7587.26"/>
    <x v="0"/>
    <n v="144158.01999999999"/>
    <x v="4"/>
  </r>
  <r>
    <s v="EXP-004100"/>
    <s v="2025-03-08"/>
    <s v="BOQ-PKG-10-00120"/>
    <x v="0"/>
    <s v="INV-PKG-10-006-04100"/>
    <n v="327.07"/>
    <n v="176010.05"/>
    <n v="8800.5"/>
    <x v="0"/>
    <n v="167209.54999999999"/>
    <x v="4"/>
  </r>
  <r>
    <s v="EXP-005520"/>
    <s v="2025-03-08"/>
    <s v="BOQ-PKG-10-01540"/>
    <x v="0"/>
    <s v="INV-PKG-10-026-05520"/>
    <n v="429.06"/>
    <n v="109838.9"/>
    <n v="5491.94"/>
    <x v="2"/>
    <n v="104346.96"/>
    <x v="4"/>
  </r>
  <r>
    <s v="EXP-000058"/>
    <s v="2025-03-09"/>
    <s v="BOQ-PKG-08-00058"/>
    <x v="8"/>
    <s v="INV-PKG-08-024-00058"/>
    <n v="293.45999999999998"/>
    <n v="36280.449999999997"/>
    <n v="1814.02"/>
    <x v="1"/>
    <n v="34466.43"/>
    <x v="4"/>
  </r>
  <r>
    <s v="EXP-002237"/>
    <s v="2025-03-09"/>
    <s v="BOQ-PKG-07-00247"/>
    <x v="3"/>
    <s v="INV-PKG-07-033-02237"/>
    <n v="240.49"/>
    <n v="107782.24"/>
    <n v="5389.11"/>
    <x v="0"/>
    <n v="102393.13"/>
    <x v="4"/>
  </r>
  <r>
    <s v="EXP-005795"/>
    <s v="2025-03-09"/>
    <s v="BOQ-PKG-05-01815"/>
    <x v="5"/>
    <s v="INV-PKG-05-021-05795"/>
    <n v="369.09"/>
    <n v="194125.63"/>
    <n v="9706.2800000000007"/>
    <x v="0"/>
    <n v="184419.35"/>
    <x v="4"/>
  </r>
  <r>
    <s v="EXP-006577"/>
    <s v="2025-03-09"/>
    <s v="BOQ-PKG-07-00607"/>
    <x v="3"/>
    <s v="INV-PKG-07-033-06577"/>
    <n v="42.93"/>
    <n v="178870.89"/>
    <n v="8943.5400000000009"/>
    <x v="0"/>
    <n v="169927.35"/>
    <x v="4"/>
  </r>
  <r>
    <s v="EXP-000004"/>
    <s v="2025-03-10"/>
    <s v="BOQ-PKG-04-00004"/>
    <x v="1"/>
    <s v="INV-PKG-04-005-00004"/>
    <n v="153.81"/>
    <n v="97838"/>
    <n v="4891.8999999999996"/>
    <x v="0"/>
    <n v="92946.1"/>
    <x v="4"/>
  </r>
  <r>
    <s v="EXP-000073"/>
    <s v="2025-03-10"/>
    <s v="BOQ-PKG-03-00073"/>
    <x v="6"/>
    <s v="INV-PKG-03-004-00073"/>
    <n v="26.52"/>
    <n v="181660.65"/>
    <n v="9083.0300000000007"/>
    <x v="0"/>
    <n v="172577.62"/>
    <x v="4"/>
  </r>
  <r>
    <s v="EXP-000378"/>
    <s v="2025-03-10"/>
    <s v="BOQ-PKG-08-00378"/>
    <x v="8"/>
    <s v="INV-PKG-08-029-00378"/>
    <n v="330.84"/>
    <n v="69099.350000000006"/>
    <n v="3454.97"/>
    <x v="0"/>
    <n v="65644.38"/>
    <x v="4"/>
  </r>
  <r>
    <s v="EXP-000466"/>
    <s v="2025-03-10"/>
    <s v="BOQ-PKG-06-00466"/>
    <x v="4"/>
    <s v="INV-PKG-06-012-00466"/>
    <n v="172.4"/>
    <n v="92712.61"/>
    <n v="4635.63"/>
    <x v="2"/>
    <n v="88076.98"/>
    <x v="4"/>
  </r>
  <r>
    <s v="EXP-001129"/>
    <s v="2025-03-10"/>
    <s v="BOQ-PKG-09-01129"/>
    <x v="2"/>
    <s v="INV-PKG-09-010-01129"/>
    <n v="36.82"/>
    <n v="98521.25"/>
    <n v="4926.0600000000004"/>
    <x v="0"/>
    <n v="93595.19"/>
    <x v="4"/>
  </r>
  <r>
    <s v="EXP-001648"/>
    <s v="2025-03-10"/>
    <s v="BOQ-PKG-08-01648"/>
    <x v="8"/>
    <s v="INV-PKG-08-004-01648"/>
    <n v="223.56"/>
    <n v="146641.04"/>
    <n v="7332.05"/>
    <x v="0"/>
    <n v="139308.99"/>
    <x v="4"/>
  </r>
  <r>
    <s v="EXP-002168"/>
    <s v="2025-03-11"/>
    <s v="BOQ-PKG-08-00178"/>
    <x v="8"/>
    <s v="INV-PKG-08-034-02168"/>
    <n v="203.79"/>
    <n v="88196.51"/>
    <n v="4409.83"/>
    <x v="0"/>
    <n v="83786.679999999993"/>
    <x v="4"/>
  </r>
  <r>
    <s v="EXP-003947"/>
    <s v="2025-03-11"/>
    <s v="BOQ-PKG-07-01957"/>
    <x v="3"/>
    <s v="INV-PKG-07-028-03947"/>
    <n v="447.15"/>
    <n v="115613.03"/>
    <n v="5780.65"/>
    <x v="0"/>
    <n v="109832.38"/>
    <x v="4"/>
  </r>
  <r>
    <s v="EXP-005596"/>
    <s v="2025-03-11"/>
    <s v="BOQ-PKG-06-01616"/>
    <x v="4"/>
    <s v="INV-PKG-06-032-05596"/>
    <n v="224.76"/>
    <n v="187275.25"/>
    <n v="9363.76"/>
    <x v="0"/>
    <n v="177911.49"/>
    <x v="4"/>
  </r>
  <r>
    <s v="EXP-001795"/>
    <s v="2025-03-12"/>
    <s v="BOQ-PKG-05-01795"/>
    <x v="5"/>
    <s v="INV-PKG-05-011-01795"/>
    <n v="382.99"/>
    <n v="136663.44"/>
    <n v="6833.17"/>
    <x v="0"/>
    <n v="129830.27"/>
    <x v="4"/>
  </r>
  <r>
    <s v="EXP-003006"/>
    <s v="2025-03-12"/>
    <s v="BOQ-PKG-06-01016"/>
    <x v="4"/>
    <s v="INV-PKG-06-032-03006"/>
    <n v="328.15"/>
    <n v="147006.82"/>
    <n v="7350.34"/>
    <x v="0"/>
    <n v="139656.48000000001"/>
    <x v="4"/>
  </r>
  <r>
    <s v="EXP-004708"/>
    <s v="2025-03-12"/>
    <s v="BOQ-PKG-08-00728"/>
    <x v="8"/>
    <s v="INV-PKG-08-019-04708"/>
    <n v="122.75"/>
    <n v="184784.67"/>
    <n v="9239.23"/>
    <x v="0"/>
    <n v="175545.44"/>
    <x v="4"/>
  </r>
  <r>
    <s v="EXP-004809"/>
    <s v="2025-03-12"/>
    <s v="BOQ-PKG-09-00829"/>
    <x v="2"/>
    <s v="INV-PKG-09-015-04809"/>
    <n v="405.27"/>
    <n v="90732.22"/>
    <n v="4536.6099999999997"/>
    <x v="1"/>
    <n v="86195.61"/>
    <x v="4"/>
  </r>
  <r>
    <s v="EXP-005926"/>
    <s v="2025-03-12"/>
    <s v="BOQ-PKG-06-01946"/>
    <x v="4"/>
    <s v="INV-PKG-06-012-05926"/>
    <n v="280.74"/>
    <n v="178932.58"/>
    <n v="8946.6299999999992"/>
    <x v="0"/>
    <n v="169985.95"/>
    <x v="4"/>
  </r>
  <r>
    <s v="EXP-006523"/>
    <s v="2025-03-12"/>
    <s v="BOQ-PKG-03-00553"/>
    <x v="6"/>
    <s v="INV-PKG-03-014-06523"/>
    <n v="142.33000000000001"/>
    <n v="102778.78"/>
    <n v="5138.9399999999996"/>
    <x v="3"/>
    <n v="97639.84"/>
    <x v="4"/>
  </r>
  <r>
    <s v="EXP-006792"/>
    <s v="2025-03-12"/>
    <s v="BOQ-PKG-02-00822"/>
    <x v="9"/>
    <s v="INV-PKG-02-003-06792"/>
    <n v="256"/>
    <n v="81424.070000000007"/>
    <n v="4071.2"/>
    <x v="2"/>
    <n v="77352.87"/>
    <x v="4"/>
  </r>
  <r>
    <s v="EXP-002577"/>
    <s v="2025-03-13"/>
    <s v="BOQ-PKG-07-00587"/>
    <x v="3"/>
    <s v="INV-PKG-07-023-02577"/>
    <n v="143.88"/>
    <n v="73681.88"/>
    <n v="3684.09"/>
    <x v="0"/>
    <n v="69997.789999999994"/>
    <x v="4"/>
  </r>
  <r>
    <s v="EXP-006339"/>
    <s v="2025-03-13"/>
    <s v="BOQ-PKG-09-00369"/>
    <x v="2"/>
    <s v="INV-PKG-09-005-06339"/>
    <n v="261.99"/>
    <n v="170337"/>
    <n v="8516.85"/>
    <x v="0"/>
    <n v="161820.15"/>
    <x v="4"/>
  </r>
  <r>
    <s v="EXP-000200"/>
    <s v="2025-03-14"/>
    <s v="BOQ-PKG-10-00200"/>
    <x v="0"/>
    <s v="INV-PKG-10-026-00200"/>
    <n v="59.94"/>
    <n v="59957.43"/>
    <n v="2997.87"/>
    <x v="0"/>
    <n v="56959.56"/>
    <x v="4"/>
  </r>
  <r>
    <s v="EXP-000421"/>
    <s v="2025-03-14"/>
    <s v="BOQ-PKG-01-00421"/>
    <x v="7"/>
    <s v="INV-PKG-01-002-00421"/>
    <n v="434.66"/>
    <n v="92605.57"/>
    <n v="4630.28"/>
    <x v="0"/>
    <n v="87975.29"/>
    <x v="4"/>
  </r>
  <r>
    <s v="EXP-002663"/>
    <s v="2025-03-14"/>
    <s v="BOQ-PKG-03-00673"/>
    <x v="6"/>
    <s v="INV-PKG-03-004-02663"/>
    <n v="365.35"/>
    <n v="71484.100000000006"/>
    <n v="3574.21"/>
    <x v="0"/>
    <n v="67909.89"/>
    <x v="4"/>
  </r>
  <r>
    <s v="EXP-004272"/>
    <s v="2025-03-14"/>
    <s v="BOQ-PKG-02-00292"/>
    <x v="9"/>
    <s v="INV-PKG-02-003-04272"/>
    <n v="352.34"/>
    <n v="158412.69"/>
    <n v="7920.63"/>
    <x v="1"/>
    <n v="150492.06"/>
    <x v="4"/>
  </r>
  <r>
    <s v="EXP-004341"/>
    <s v="2025-03-14"/>
    <s v="BOQ-PKG-01-00361"/>
    <x v="7"/>
    <s v="INV-PKG-01-002-04341"/>
    <n v="120.53"/>
    <n v="52304.53"/>
    <n v="2615.23"/>
    <x v="0"/>
    <n v="49689.3"/>
    <x v="4"/>
  </r>
  <r>
    <s v="EXP-004745"/>
    <s v="2025-03-14"/>
    <s v="BOQ-PKG-05-00765"/>
    <x v="5"/>
    <s v="INV-PKG-05-021-04745"/>
    <n v="437.79"/>
    <n v="172314.33"/>
    <n v="8615.7199999999993"/>
    <x v="2"/>
    <n v="163698.60999999999"/>
    <x v="4"/>
  </r>
  <r>
    <s v="EXP-004861"/>
    <s v="2025-03-14"/>
    <s v="BOQ-PKG-01-00881"/>
    <x v="7"/>
    <s v="INV-PKG-01-032-04861"/>
    <n v="101.62"/>
    <n v="89863.11"/>
    <n v="4493.16"/>
    <x v="0"/>
    <n v="85369.95"/>
    <x v="4"/>
  </r>
  <r>
    <s v="EXP-006400"/>
    <s v="2025-03-14"/>
    <s v="BOQ-PKG-10-00430"/>
    <x v="0"/>
    <s v="INV-PKG-10-031-06400"/>
    <n v="24.65"/>
    <n v="32511.14"/>
    <n v="1625.56"/>
    <x v="2"/>
    <n v="30885.58"/>
    <x v="4"/>
  </r>
  <r>
    <s v="EXP-000728"/>
    <s v="2025-03-15"/>
    <s v="BOQ-PKG-08-00728"/>
    <x v="8"/>
    <s v="INV-PKG-08-029-00728"/>
    <n v="147.63999999999999"/>
    <n v="168943.65"/>
    <n v="8447.18"/>
    <x v="0"/>
    <n v="160496.47"/>
    <x v="4"/>
  </r>
  <r>
    <s v="EXP-001400"/>
    <s v="2025-03-15"/>
    <s v="BOQ-PKG-10-01400"/>
    <x v="0"/>
    <s v="INV-PKG-10-001-01400"/>
    <n v="422.2"/>
    <n v="160948.32"/>
    <n v="8047.42"/>
    <x v="0"/>
    <n v="152900.9"/>
    <x v="4"/>
  </r>
  <r>
    <s v="EXP-003707"/>
    <s v="2025-03-15"/>
    <s v="BOQ-PKG-07-01717"/>
    <x v="3"/>
    <s v="INV-PKG-07-033-03707"/>
    <n v="167.35"/>
    <n v="212900.98"/>
    <n v="10645.05"/>
    <x v="0"/>
    <n v="202255.93"/>
    <x v="4"/>
  </r>
  <r>
    <s v="EXP-004989"/>
    <s v="2025-03-15"/>
    <s v="BOQ-PKG-09-01009"/>
    <x v="2"/>
    <s v="INV-PKG-09-020-04989"/>
    <n v="274.64999999999998"/>
    <n v="128998.68"/>
    <n v="6449.93"/>
    <x v="2"/>
    <n v="122548.75"/>
    <x v="4"/>
  </r>
  <r>
    <s v="EXP-005536"/>
    <s v="2025-03-15"/>
    <s v="BOQ-PKG-06-01556"/>
    <x v="4"/>
    <s v="INV-PKG-06-007-05536"/>
    <n v="12.62"/>
    <n v="34173.31"/>
    <n v="1708.67"/>
    <x v="0"/>
    <n v="32464.639999999999"/>
    <x v="4"/>
  </r>
  <r>
    <s v="EXP-006689"/>
    <s v="2025-03-15"/>
    <s v="BOQ-PKG-09-00719"/>
    <x v="2"/>
    <s v="INV-PKG-09-005-06689"/>
    <n v="406.34"/>
    <n v="59816.4"/>
    <n v="2990.82"/>
    <x v="0"/>
    <n v="56825.58"/>
    <x v="4"/>
  </r>
  <r>
    <s v="EXP-006817"/>
    <s v="2025-03-15"/>
    <s v="BOQ-PKG-07-00847"/>
    <x v="3"/>
    <s v="INV-PKG-07-028-06817"/>
    <n v="428.01"/>
    <n v="107557.42"/>
    <n v="5377.87"/>
    <x v="0"/>
    <n v="102179.55"/>
    <x v="4"/>
  </r>
  <r>
    <s v="EXP-000225"/>
    <s v="2025-03-16"/>
    <s v="BOQ-PKG-05-00225"/>
    <x v="5"/>
    <s v="INV-PKG-05-016-00225"/>
    <n v="262.04000000000002"/>
    <n v="128819.63"/>
    <n v="6440.98"/>
    <x v="0"/>
    <n v="122378.65"/>
    <x v="4"/>
  </r>
  <r>
    <s v="EXP-000887"/>
    <s v="2025-03-16"/>
    <s v="BOQ-PKG-07-00887"/>
    <x v="3"/>
    <s v="INV-PKG-07-013-00887"/>
    <n v="441.39"/>
    <n v="89003.12"/>
    <n v="4450.16"/>
    <x v="0"/>
    <n v="84552.960000000006"/>
    <x v="4"/>
  </r>
  <r>
    <s v="EXP-000934"/>
    <s v="2025-03-16"/>
    <s v="BOQ-PKG-04-00934"/>
    <x v="1"/>
    <s v="INV-PKG-04-025-00934"/>
    <n v="200.85"/>
    <n v="41655.230000000003"/>
    <n v="2082.7600000000002"/>
    <x v="0"/>
    <n v="39572.47"/>
    <x v="4"/>
  </r>
  <r>
    <s v="EXP-000936"/>
    <s v="2025-03-16"/>
    <s v="BOQ-PKG-06-00936"/>
    <x v="4"/>
    <s v="INV-PKG-06-027-00936"/>
    <n v="244.04"/>
    <n v="60269.94"/>
    <n v="3013.5"/>
    <x v="1"/>
    <n v="57256.44"/>
    <x v="4"/>
  </r>
  <r>
    <s v="EXP-001095"/>
    <s v="2025-03-16"/>
    <s v="BOQ-PKG-05-01095"/>
    <x v="5"/>
    <s v="INV-PKG-05-011-01095"/>
    <n v="283.68"/>
    <n v="50018.02"/>
    <n v="2500.9"/>
    <x v="2"/>
    <n v="47517.120000000003"/>
    <x v="4"/>
  </r>
  <r>
    <s v="EXP-003501"/>
    <s v="2025-03-16"/>
    <s v="BOQ-PKG-01-01511"/>
    <x v="7"/>
    <s v="INV-PKG-01-002-03501"/>
    <n v="93.09"/>
    <n v="40932.839999999997"/>
    <n v="2046.64"/>
    <x v="1"/>
    <n v="38886.199999999997"/>
    <x v="4"/>
  </r>
  <r>
    <s v="EXP-003767"/>
    <s v="2025-03-16"/>
    <s v="BOQ-PKG-07-01777"/>
    <x v="3"/>
    <s v="INV-PKG-07-023-03767"/>
    <n v="77.77"/>
    <n v="41498.99"/>
    <n v="2074.9499999999998"/>
    <x v="0"/>
    <n v="39424.04"/>
    <x v="4"/>
  </r>
  <r>
    <s v="EXP-004147"/>
    <s v="2025-03-16"/>
    <s v="BOQ-PKG-07-00167"/>
    <x v="3"/>
    <s v="INV-PKG-07-018-04147"/>
    <n v="58.96"/>
    <n v="125960.8"/>
    <n v="6298.04"/>
    <x v="0"/>
    <n v="119662.76"/>
    <x v="4"/>
  </r>
  <r>
    <s v="EXP-004324"/>
    <s v="2025-03-16"/>
    <s v="BOQ-PKG-04-00344"/>
    <x v="1"/>
    <s v="INV-PKG-04-020-04324"/>
    <n v="71.61"/>
    <n v="177212.59"/>
    <n v="8860.6299999999992"/>
    <x v="0"/>
    <n v="168351.96"/>
    <x v="4"/>
  </r>
  <r>
    <s v="EXP-000556"/>
    <s v="2025-03-17"/>
    <s v="BOQ-PKG-06-00556"/>
    <x v="4"/>
    <s v="INV-PKG-06-032-00556"/>
    <n v="377.4"/>
    <n v="135910.32999999999"/>
    <n v="6795.52"/>
    <x v="0"/>
    <n v="129114.81"/>
    <x v="4"/>
  </r>
  <r>
    <s v="EXP-000716"/>
    <s v="2025-03-17"/>
    <s v="BOQ-PKG-06-00716"/>
    <x v="4"/>
    <s v="INV-PKG-06-017-00716"/>
    <n v="88.94"/>
    <n v="119034.22"/>
    <n v="5951.71"/>
    <x v="2"/>
    <n v="113082.51"/>
    <x v="4"/>
  </r>
  <r>
    <s v="EXP-000733"/>
    <s v="2025-03-17"/>
    <s v="BOQ-PKG-03-00733"/>
    <x v="6"/>
    <s v="INV-PKG-03-034-00733"/>
    <n v="153.05000000000001"/>
    <n v="103807.22"/>
    <n v="5190.3599999999997"/>
    <x v="0"/>
    <n v="98616.86"/>
    <x v="4"/>
  </r>
  <r>
    <s v="EXP-001203"/>
    <s v="2025-03-17"/>
    <s v="BOQ-PKG-03-01203"/>
    <x v="6"/>
    <s v="INV-PKG-03-014-01203"/>
    <n v="149.68"/>
    <n v="114693.43"/>
    <n v="5734.67"/>
    <x v="0"/>
    <n v="108958.76"/>
    <x v="4"/>
  </r>
  <r>
    <s v="EXP-001480"/>
    <s v="2025-03-17"/>
    <s v="BOQ-PKG-10-01480"/>
    <x v="0"/>
    <s v="INV-PKG-10-011-01480"/>
    <n v="336.22"/>
    <n v="108756.82"/>
    <n v="5437.84"/>
    <x v="0"/>
    <n v="103318.98"/>
    <x v="4"/>
  </r>
  <r>
    <s v="EXP-001644"/>
    <s v="2025-03-17"/>
    <s v="BOQ-PKG-04-01644"/>
    <x v="1"/>
    <s v="INV-PKG-04-035-01644"/>
    <n v="363.53"/>
    <n v="53235.14"/>
    <n v="2661.76"/>
    <x v="0"/>
    <n v="50573.38"/>
    <x v="4"/>
  </r>
  <r>
    <s v="EXP-001935"/>
    <s v="2025-03-17"/>
    <s v="BOQ-PKG-05-01935"/>
    <x v="5"/>
    <s v="INV-PKG-05-011-01935"/>
    <n v="112.54"/>
    <n v="24315.97"/>
    <n v="1215.8"/>
    <x v="0"/>
    <n v="23100.17"/>
    <x v="4"/>
  </r>
  <r>
    <s v="EXP-003060"/>
    <s v="2025-03-17"/>
    <s v="BOQ-PKG-10-01070"/>
    <x v="0"/>
    <s v="INV-PKG-10-016-03060"/>
    <n v="415.01"/>
    <n v="123918.83"/>
    <n v="6195.94"/>
    <x v="0"/>
    <n v="117722.89"/>
    <x v="4"/>
  </r>
  <r>
    <s v="EXP-003777"/>
    <s v="2025-03-17"/>
    <s v="BOQ-PKG-07-01787"/>
    <x v="3"/>
    <s v="INV-PKG-07-033-03777"/>
    <n v="80.19"/>
    <n v="83566.25"/>
    <n v="4178.3100000000004"/>
    <x v="0"/>
    <n v="79387.94"/>
    <x v="4"/>
  </r>
  <r>
    <s v="EXP-005483"/>
    <s v="2025-03-17"/>
    <s v="BOQ-PKG-03-01503"/>
    <x v="6"/>
    <s v="INV-PKG-03-024-05483"/>
    <n v="65.91"/>
    <n v="154202.66"/>
    <n v="7710.13"/>
    <x v="0"/>
    <n v="146492.53"/>
    <x v="4"/>
  </r>
  <r>
    <s v="EXP-005820"/>
    <s v="2025-03-17"/>
    <s v="BOQ-PKG-10-01840"/>
    <x v="0"/>
    <s v="INV-PKG-10-011-05820"/>
    <n v="192.72"/>
    <n v="47065.02"/>
    <n v="2353.25"/>
    <x v="0"/>
    <n v="44711.77"/>
    <x v="4"/>
  </r>
  <r>
    <s v="EXP-001142"/>
    <s v="2025-03-18"/>
    <s v="BOQ-PKG-02-01142"/>
    <x v="9"/>
    <s v="INV-PKG-02-023-01142"/>
    <n v="132.06"/>
    <n v="78857.03"/>
    <n v="3942.85"/>
    <x v="2"/>
    <n v="74914.179999999993"/>
    <x v="4"/>
  </r>
  <r>
    <s v="EXP-001726"/>
    <s v="2025-03-18"/>
    <s v="BOQ-PKG-06-01726"/>
    <x v="4"/>
    <s v="INV-PKG-06-012-01726"/>
    <n v="273.62"/>
    <n v="196625.54"/>
    <n v="9831.2800000000007"/>
    <x v="1"/>
    <n v="186794.26"/>
    <x v="4"/>
  </r>
  <r>
    <s v="EXP-002822"/>
    <s v="2025-03-18"/>
    <s v="BOQ-PKG-02-00832"/>
    <x v="9"/>
    <s v="INV-PKG-02-023-02822"/>
    <n v="177.56"/>
    <n v="68020.800000000003"/>
    <n v="3401.04"/>
    <x v="0"/>
    <n v="64619.76"/>
    <x v="4"/>
  </r>
  <r>
    <s v="EXP-003367"/>
    <s v="2025-03-18"/>
    <s v="BOQ-PKG-07-01377"/>
    <x v="3"/>
    <s v="INV-PKG-07-008-03367"/>
    <n v="253.6"/>
    <n v="24193.93"/>
    <n v="1209.7"/>
    <x v="0"/>
    <n v="22984.23"/>
    <x v="4"/>
  </r>
  <r>
    <s v="EXP-003759"/>
    <s v="2025-03-18"/>
    <s v="BOQ-PKG-09-01769"/>
    <x v="2"/>
    <s v="INV-PKG-09-015-03759"/>
    <n v="183.18"/>
    <n v="193134.14"/>
    <n v="9656.7099999999991"/>
    <x v="2"/>
    <n v="183477.43"/>
    <x v="4"/>
  </r>
  <r>
    <s v="EXP-000909"/>
    <s v="2025-03-19"/>
    <s v="BOQ-PKG-09-00909"/>
    <x v="2"/>
    <s v="INV-PKG-09-035-00909"/>
    <n v="193.85"/>
    <n v="52900.38"/>
    <n v="2645.02"/>
    <x v="0"/>
    <n v="50255.360000000001"/>
    <x v="4"/>
  </r>
  <r>
    <s v="EXP-001791"/>
    <s v="2025-03-19"/>
    <s v="BOQ-PKG-01-01791"/>
    <x v="7"/>
    <s v="INV-PKG-01-007-01791"/>
    <n v="368.78"/>
    <n v="122026.2"/>
    <n v="6101.31"/>
    <x v="0"/>
    <n v="115924.89"/>
    <x v="4"/>
  </r>
  <r>
    <s v="EXP-002171"/>
    <s v="2025-03-19"/>
    <s v="BOQ-PKG-01-00181"/>
    <x v="7"/>
    <s v="INV-PKG-01-002-02171"/>
    <n v="236"/>
    <n v="174257.22"/>
    <n v="8712.86"/>
    <x v="0"/>
    <n v="165544.35999999999"/>
    <x v="4"/>
  </r>
  <r>
    <s v="EXP-002433"/>
    <s v="2025-03-19"/>
    <s v="BOQ-PKG-03-00443"/>
    <x v="6"/>
    <s v="INV-PKG-03-019-02433"/>
    <n v="90.62"/>
    <n v="197824.65"/>
    <n v="9891.23"/>
    <x v="0"/>
    <n v="187933.42"/>
    <x v="4"/>
  </r>
  <r>
    <s v="EXP-003885"/>
    <s v="2025-03-19"/>
    <s v="BOQ-PKG-05-01895"/>
    <x v="5"/>
    <s v="INV-PKG-05-001-03885"/>
    <n v="232.3"/>
    <n v="126301.65"/>
    <n v="6315.08"/>
    <x v="0"/>
    <n v="119986.57"/>
    <x v="4"/>
  </r>
  <r>
    <s v="EXP-004303"/>
    <s v="2025-03-19"/>
    <s v="BOQ-PKG-03-00323"/>
    <x v="6"/>
    <s v="INV-PKG-03-034-04303"/>
    <n v="62.23"/>
    <n v="187220.66"/>
    <n v="9361.0300000000007"/>
    <x v="0"/>
    <n v="177859.63"/>
    <x v="4"/>
  </r>
  <r>
    <s v="EXP-004446"/>
    <s v="2025-03-19"/>
    <s v="BOQ-PKG-06-00466"/>
    <x v="4"/>
    <s v="INV-PKG-06-002-04446"/>
    <n v="276.62"/>
    <n v="173022.59"/>
    <n v="8651.1299999999992"/>
    <x v="0"/>
    <n v="164371.46"/>
    <x v="4"/>
  </r>
  <r>
    <s v="EXP-004490"/>
    <s v="2025-03-19"/>
    <s v="BOQ-PKG-10-00510"/>
    <x v="0"/>
    <s v="INV-PKG-10-011-04490"/>
    <n v="173.77"/>
    <n v="199541.5"/>
    <n v="9977.08"/>
    <x v="0"/>
    <n v="189564.42"/>
    <x v="4"/>
  </r>
  <r>
    <s v="EXP-006167"/>
    <s v="2025-03-19"/>
    <s v="BOQ-PKG-07-00197"/>
    <x v="3"/>
    <s v="INV-PKG-07-008-06167"/>
    <n v="173.02"/>
    <n v="82053.77"/>
    <n v="4102.6899999999996"/>
    <x v="2"/>
    <n v="77951.08"/>
    <x v="4"/>
  </r>
  <r>
    <s v="EXP-000268"/>
    <s v="2025-03-20"/>
    <s v="BOQ-PKG-08-00268"/>
    <x v="8"/>
    <s v="INV-PKG-08-024-00268"/>
    <n v="129.02000000000001"/>
    <n v="197292.15"/>
    <n v="9864.61"/>
    <x v="0"/>
    <n v="187427.54"/>
    <x v="4"/>
  </r>
  <r>
    <s v="EXP-001598"/>
    <s v="2025-03-20"/>
    <s v="BOQ-PKG-08-01598"/>
    <x v="8"/>
    <s v="INV-PKG-08-024-01598"/>
    <n v="395.6"/>
    <n v="41806.01"/>
    <n v="2090.3000000000002"/>
    <x v="2"/>
    <n v="39715.71"/>
    <x v="4"/>
  </r>
  <r>
    <s v="EXP-002202"/>
    <s v="2025-03-20"/>
    <s v="BOQ-PKG-02-00212"/>
    <x v="9"/>
    <s v="INV-PKG-02-033-02202"/>
    <n v="358.04"/>
    <n v="169725.04"/>
    <n v="8486.25"/>
    <x v="2"/>
    <n v="161238.79"/>
    <x v="4"/>
  </r>
  <r>
    <s v="EXP-002592"/>
    <s v="2025-03-20"/>
    <s v="BOQ-PKG-02-00602"/>
    <x v="9"/>
    <s v="INV-PKG-02-003-02592"/>
    <n v="114.99"/>
    <n v="74419.45"/>
    <n v="3720.97"/>
    <x v="0"/>
    <n v="70698.48"/>
    <x v="4"/>
  </r>
  <r>
    <s v="EXP-003899"/>
    <s v="2025-03-20"/>
    <s v="BOQ-PKG-09-01909"/>
    <x v="2"/>
    <s v="INV-PKG-09-015-03899"/>
    <n v="289.36"/>
    <n v="188133.3"/>
    <n v="9406.66"/>
    <x v="0"/>
    <n v="178726.64"/>
    <x v="4"/>
  </r>
  <r>
    <s v="EXP-004126"/>
    <s v="2025-03-20"/>
    <s v="BOQ-PKG-06-00146"/>
    <x v="4"/>
    <s v="INV-PKG-06-032-04126"/>
    <n v="207.8"/>
    <n v="120313.68"/>
    <n v="6015.68"/>
    <x v="1"/>
    <n v="114298"/>
    <x v="4"/>
  </r>
  <r>
    <s v="EXP-004335"/>
    <s v="2025-03-20"/>
    <s v="BOQ-PKG-05-00355"/>
    <x v="5"/>
    <s v="INV-PKG-05-031-04335"/>
    <n v="354.3"/>
    <n v="42566.2"/>
    <n v="2128.31"/>
    <x v="0"/>
    <n v="40437.89"/>
    <x v="4"/>
  </r>
  <r>
    <s v="EXP-000523"/>
    <s v="2025-03-21"/>
    <s v="BOQ-PKG-03-00523"/>
    <x v="6"/>
    <s v="INV-PKG-03-034-00523"/>
    <n v="139.24"/>
    <n v="98293.57"/>
    <n v="4914.68"/>
    <x v="2"/>
    <n v="93378.89"/>
    <x v="4"/>
  </r>
  <r>
    <s v="EXP-001057"/>
    <s v="2025-03-21"/>
    <s v="BOQ-PKG-07-01057"/>
    <x v="3"/>
    <s v="INV-PKG-07-008-01057"/>
    <n v="230.58"/>
    <n v="153871.6"/>
    <n v="7693.58"/>
    <x v="2"/>
    <n v="146178.01999999999"/>
    <x v="4"/>
  </r>
  <r>
    <s v="EXP-001571"/>
    <s v="2025-03-21"/>
    <s v="BOQ-PKG-01-01571"/>
    <x v="7"/>
    <s v="INV-PKG-01-032-01571"/>
    <n v="361.54"/>
    <n v="173538.87"/>
    <n v="8676.94"/>
    <x v="0"/>
    <n v="164861.93"/>
    <x v="4"/>
  </r>
  <r>
    <s v="EXP-006050"/>
    <s v="2025-03-21"/>
    <s v="BOQ-PKG-10-00080"/>
    <x v="0"/>
    <s v="INV-PKG-10-031-06050"/>
    <n v="372.98"/>
    <n v="103319.33"/>
    <n v="5165.97"/>
    <x v="0"/>
    <n v="98153.36"/>
    <x v="4"/>
  </r>
  <r>
    <s v="EXP-000377"/>
    <s v="2025-03-22"/>
    <s v="BOQ-PKG-07-00377"/>
    <x v="3"/>
    <s v="INV-PKG-07-028-00377"/>
    <n v="235.52"/>
    <n v="25177.56"/>
    <n v="1258.8800000000001"/>
    <x v="0"/>
    <n v="23918.68"/>
    <x v="4"/>
  </r>
  <r>
    <s v="EXP-000761"/>
    <s v="2025-03-22"/>
    <s v="BOQ-PKG-01-00761"/>
    <x v="7"/>
    <s v="INV-PKG-01-027-00761"/>
    <n v="18.72"/>
    <n v="180920.95"/>
    <n v="9046.0499999999993"/>
    <x v="1"/>
    <n v="171874.9"/>
    <x v="4"/>
  </r>
  <r>
    <s v="EXP-000772"/>
    <s v="2025-03-22"/>
    <s v="BOQ-PKG-02-00772"/>
    <x v="9"/>
    <s v="INV-PKG-02-003-00772"/>
    <n v="274.54000000000002"/>
    <n v="151714.73000000001"/>
    <n v="7585.74"/>
    <x v="1"/>
    <n v="144128.99"/>
    <x v="4"/>
  </r>
  <r>
    <s v="EXP-001139"/>
    <s v="2025-03-22"/>
    <s v="BOQ-PKG-09-01139"/>
    <x v="2"/>
    <s v="INV-PKG-09-020-01139"/>
    <n v="315.64"/>
    <n v="93805.77"/>
    <n v="4690.29"/>
    <x v="0"/>
    <n v="89115.48"/>
    <x v="4"/>
  </r>
  <r>
    <s v="EXP-002022"/>
    <s v="2025-03-22"/>
    <s v="BOQ-PKG-02-00032"/>
    <x v="9"/>
    <s v="INV-PKG-02-028-02022"/>
    <n v="337.76"/>
    <n v="73638.3"/>
    <n v="3681.92"/>
    <x v="0"/>
    <n v="69956.38"/>
    <x v="4"/>
  </r>
  <r>
    <s v="EXP-002163"/>
    <s v="2025-03-22"/>
    <s v="BOQ-PKG-03-00173"/>
    <x v="6"/>
    <s v="INV-PKG-03-029-02163"/>
    <n v="166.68"/>
    <n v="143412.15"/>
    <n v="7170.61"/>
    <x v="0"/>
    <n v="136241.54"/>
    <x v="4"/>
  </r>
  <r>
    <s v="EXP-003733"/>
    <s v="2025-03-22"/>
    <s v="BOQ-PKG-03-01743"/>
    <x v="6"/>
    <s v="INV-PKG-03-024-03733"/>
    <n v="250.64"/>
    <n v="61014.37"/>
    <n v="3050.72"/>
    <x v="0"/>
    <n v="57963.65"/>
    <x v="4"/>
  </r>
  <r>
    <s v="EXP-004053"/>
    <s v="2025-03-22"/>
    <s v="BOQ-PKG-03-00073"/>
    <x v="6"/>
    <s v="INV-PKG-03-029-04053"/>
    <n v="213.39"/>
    <n v="98524.03"/>
    <n v="4926.2"/>
    <x v="0"/>
    <n v="93597.83"/>
    <x v="4"/>
  </r>
  <r>
    <s v="EXP-004074"/>
    <s v="2025-03-22"/>
    <s v="BOQ-PKG-04-00094"/>
    <x v="1"/>
    <s v="INV-PKG-04-015-04074"/>
    <n v="427.13"/>
    <n v="58202.52"/>
    <n v="2910.13"/>
    <x v="0"/>
    <n v="55292.39"/>
    <x v="4"/>
  </r>
  <r>
    <s v="EXP-004377"/>
    <s v="2025-03-22"/>
    <s v="BOQ-PKG-07-00397"/>
    <x v="3"/>
    <s v="INV-PKG-07-003-04377"/>
    <n v="5.09"/>
    <n v="186499.06"/>
    <n v="9324.9500000000007"/>
    <x v="0"/>
    <n v="177174.11"/>
    <x v="4"/>
  </r>
  <r>
    <s v="EXP-004785"/>
    <s v="2025-03-22"/>
    <s v="BOQ-PKG-05-00805"/>
    <x v="5"/>
    <s v="INV-PKG-05-026-04785"/>
    <n v="337.27"/>
    <n v="52783.43"/>
    <n v="2639.17"/>
    <x v="0"/>
    <n v="50144.26"/>
    <x v="4"/>
  </r>
  <r>
    <s v="EXP-005084"/>
    <s v="2025-03-22"/>
    <s v="BOQ-PKG-04-01104"/>
    <x v="1"/>
    <s v="INV-PKG-04-010-05084"/>
    <n v="195.27"/>
    <n v="37330.910000000003"/>
    <n v="1866.55"/>
    <x v="0"/>
    <n v="35464.36"/>
    <x v="4"/>
  </r>
  <r>
    <s v="EXP-005273"/>
    <s v="2025-03-22"/>
    <s v="BOQ-PKG-03-01293"/>
    <x v="6"/>
    <s v="INV-PKG-03-024-05273"/>
    <n v="401.21"/>
    <n v="132514.68"/>
    <n v="6625.73"/>
    <x v="0"/>
    <n v="125888.95"/>
    <x v="4"/>
  </r>
  <r>
    <s v="EXP-006407"/>
    <s v="2025-03-22"/>
    <s v="BOQ-PKG-07-00437"/>
    <x v="3"/>
    <s v="INV-PKG-07-003-06407"/>
    <n v="295.49"/>
    <n v="94482.91"/>
    <n v="4724.1499999999996"/>
    <x v="1"/>
    <n v="89758.76"/>
    <x v="4"/>
  </r>
  <r>
    <s v="EXP-000647"/>
    <s v="2025-03-23"/>
    <s v="BOQ-PKG-07-00647"/>
    <x v="3"/>
    <s v="INV-PKG-07-018-00647"/>
    <n v="80.989999999999995"/>
    <n v="73881.63"/>
    <n v="3694.08"/>
    <x v="0"/>
    <n v="70187.55"/>
    <x v="4"/>
  </r>
  <r>
    <s v="EXP-002355"/>
    <s v="2025-03-23"/>
    <s v="BOQ-PKG-05-00365"/>
    <x v="5"/>
    <s v="INV-PKG-05-011-02355"/>
    <n v="372.5"/>
    <n v="81646.429999999993"/>
    <n v="4082.32"/>
    <x v="1"/>
    <n v="77564.11"/>
    <x v="4"/>
  </r>
  <r>
    <s v="EXP-003709"/>
    <s v="2025-03-23"/>
    <s v="BOQ-PKG-09-01719"/>
    <x v="2"/>
    <s v="INV-PKG-09-035-03709"/>
    <n v="52.84"/>
    <n v="74385.23"/>
    <n v="3719.26"/>
    <x v="2"/>
    <n v="70665.97"/>
    <x v="4"/>
  </r>
  <r>
    <s v="EXP-004007"/>
    <s v="2025-03-23"/>
    <s v="BOQ-PKG-07-00027"/>
    <x v="3"/>
    <s v="INV-PKG-07-018-04007"/>
    <n v="369.18"/>
    <n v="27291.89"/>
    <n v="1364.59"/>
    <x v="1"/>
    <n v="25927.3"/>
    <x v="4"/>
  </r>
  <r>
    <s v="EXP-004888"/>
    <s v="2025-03-23"/>
    <s v="BOQ-PKG-08-00908"/>
    <x v="8"/>
    <s v="INV-PKG-08-024-04888"/>
    <n v="137.22999999999999"/>
    <n v="51098.82"/>
    <n v="2554.94"/>
    <x v="0"/>
    <n v="48543.88"/>
    <x v="4"/>
  </r>
  <r>
    <s v="EXP-005017"/>
    <s v="2025-03-23"/>
    <s v="BOQ-PKG-07-01037"/>
    <x v="3"/>
    <s v="INV-PKG-07-013-05017"/>
    <n v="71.72"/>
    <n v="103317.94"/>
    <n v="5165.8999999999996"/>
    <x v="0"/>
    <n v="98152.04"/>
    <x v="4"/>
  </r>
  <r>
    <s v="EXP-005735"/>
    <s v="2025-03-23"/>
    <s v="BOQ-PKG-05-01755"/>
    <x v="5"/>
    <s v="INV-PKG-05-031-05735"/>
    <n v="223.77"/>
    <n v="113908.29"/>
    <n v="5695.41"/>
    <x v="0"/>
    <n v="108212.88"/>
    <x v="4"/>
  </r>
  <r>
    <s v="EXP-000422"/>
    <s v="2025-03-24"/>
    <s v="BOQ-PKG-02-00422"/>
    <x v="9"/>
    <s v="INV-PKG-02-003-00422"/>
    <n v="342.99"/>
    <n v="63421.02"/>
    <n v="3171.05"/>
    <x v="0"/>
    <n v="60249.97"/>
    <x v="4"/>
  </r>
  <r>
    <s v="EXP-002252"/>
    <s v="2025-03-24"/>
    <s v="BOQ-PKG-02-00262"/>
    <x v="9"/>
    <s v="INV-PKG-02-013-02252"/>
    <n v="172.23"/>
    <n v="131160.23000000001"/>
    <n v="6558.01"/>
    <x v="0"/>
    <n v="124602.22"/>
    <x v="4"/>
  </r>
  <r>
    <s v="EXP-002621"/>
    <s v="2025-03-24"/>
    <s v="BOQ-PKG-01-00631"/>
    <x v="7"/>
    <s v="INV-PKG-01-032-02621"/>
    <n v="291.06"/>
    <n v="44543.68"/>
    <n v="2227.1799999999998"/>
    <x v="0"/>
    <n v="42316.5"/>
    <x v="4"/>
  </r>
  <r>
    <s v="EXP-002732"/>
    <s v="2025-03-24"/>
    <s v="BOQ-PKG-02-00742"/>
    <x v="9"/>
    <s v="INV-PKG-02-003-02732"/>
    <n v="12.26"/>
    <n v="56386.68"/>
    <n v="2819.33"/>
    <x v="2"/>
    <n v="53567.35"/>
    <x v="4"/>
  </r>
  <r>
    <s v="EXP-002989"/>
    <s v="2025-03-24"/>
    <s v="BOQ-PKG-09-00999"/>
    <x v="2"/>
    <s v="INV-PKG-09-015-02989"/>
    <n v="35.26"/>
    <n v="146007.57999999999"/>
    <n v="7300.38"/>
    <x v="0"/>
    <n v="138707.20000000001"/>
    <x v="4"/>
  </r>
  <r>
    <s v="EXP-003090"/>
    <s v="2025-03-24"/>
    <s v="BOQ-PKG-10-01100"/>
    <x v="0"/>
    <s v="INV-PKG-10-011-03090"/>
    <n v="8.61"/>
    <n v="105604.58"/>
    <n v="5280.23"/>
    <x v="0"/>
    <n v="100324.35"/>
    <x v="4"/>
  </r>
  <r>
    <s v="EXP-004058"/>
    <s v="2025-03-24"/>
    <s v="BOQ-PKG-08-00078"/>
    <x v="8"/>
    <s v="INV-PKG-08-034-04058"/>
    <n v="444.54"/>
    <n v="131043.5"/>
    <n v="6552.18"/>
    <x v="0"/>
    <n v="124491.32"/>
    <x v="4"/>
  </r>
  <r>
    <s v="EXP-002766"/>
    <s v="2025-03-25"/>
    <s v="BOQ-PKG-06-00776"/>
    <x v="4"/>
    <s v="INV-PKG-06-002-02766"/>
    <n v="97.69"/>
    <n v="153309.4"/>
    <n v="7665.47"/>
    <x v="0"/>
    <n v="145643.93"/>
    <x v="4"/>
  </r>
  <r>
    <s v="EXP-003604"/>
    <s v="2025-03-25"/>
    <s v="BOQ-PKG-04-01614"/>
    <x v="1"/>
    <s v="INV-PKG-04-035-03604"/>
    <n v="310.45999999999998"/>
    <n v="166020.98000000001"/>
    <n v="8301.0499999999993"/>
    <x v="0"/>
    <n v="157719.93"/>
    <x v="4"/>
  </r>
  <r>
    <s v="EXP-003681"/>
    <s v="2025-03-25"/>
    <s v="BOQ-PKG-01-01691"/>
    <x v="7"/>
    <s v="INV-PKG-01-007-03681"/>
    <n v="200.82"/>
    <n v="58716.51"/>
    <n v="2935.83"/>
    <x v="0"/>
    <n v="55780.68"/>
    <x v="4"/>
  </r>
  <r>
    <s v="EXP-005315"/>
    <s v="2025-03-25"/>
    <s v="BOQ-PKG-05-01335"/>
    <x v="5"/>
    <s v="INV-PKG-05-031-05315"/>
    <n v="446.72"/>
    <n v="127201.35"/>
    <n v="6360.07"/>
    <x v="0"/>
    <n v="120841.28"/>
    <x v="4"/>
  </r>
  <r>
    <s v="EXP-005637"/>
    <s v="2025-03-25"/>
    <s v="BOQ-PKG-07-01657"/>
    <x v="3"/>
    <s v="INV-PKG-07-003-05637"/>
    <n v="257.3"/>
    <n v="101883.53"/>
    <n v="5094.18"/>
    <x v="1"/>
    <n v="96789.35"/>
    <x v="4"/>
  </r>
  <r>
    <s v="EXP-005790"/>
    <s v="2025-03-25"/>
    <s v="BOQ-PKG-10-01810"/>
    <x v="0"/>
    <s v="INV-PKG-10-016-05790"/>
    <n v="398.93"/>
    <n v="59431.18"/>
    <n v="2971.56"/>
    <x v="3"/>
    <n v="56459.62"/>
    <x v="4"/>
  </r>
  <r>
    <s v="EXP-006984"/>
    <s v="2025-03-25"/>
    <s v="BOQ-PKG-04-01014"/>
    <x v="1"/>
    <s v="INV-PKG-04-020-06984"/>
    <n v="39.17"/>
    <n v="172595.82"/>
    <n v="8629.7900000000009"/>
    <x v="0"/>
    <n v="163966.03"/>
    <x v="4"/>
  </r>
  <r>
    <s v="EXP-000551"/>
    <s v="2025-03-26"/>
    <s v="BOQ-PKG-01-00551"/>
    <x v="7"/>
    <s v="INV-PKG-01-027-00551"/>
    <n v="104.5"/>
    <n v="195812.33"/>
    <n v="9790.6200000000008"/>
    <x v="0"/>
    <n v="186021.71"/>
    <x v="4"/>
  </r>
  <r>
    <s v="EXP-001296"/>
    <s v="2025-03-26"/>
    <s v="BOQ-PKG-06-01296"/>
    <x v="4"/>
    <s v="INV-PKG-06-002-01296"/>
    <n v="117.05"/>
    <n v="89582.98"/>
    <n v="4479.1499999999996"/>
    <x v="0"/>
    <n v="85103.83"/>
    <x v="4"/>
  </r>
  <r>
    <s v="EXP-001888"/>
    <s v="2025-03-26"/>
    <s v="BOQ-PKG-08-01888"/>
    <x v="8"/>
    <s v="INV-PKG-08-034-01888"/>
    <n v="39.56"/>
    <n v="209160.64"/>
    <n v="10458.030000000001"/>
    <x v="2"/>
    <n v="198702.61"/>
    <x v="4"/>
  </r>
  <r>
    <s v="EXP-002411"/>
    <s v="2025-03-26"/>
    <s v="BOQ-PKG-01-00421"/>
    <x v="7"/>
    <s v="INV-PKG-01-032-02411"/>
    <n v="98.53"/>
    <n v="184327.23"/>
    <n v="9216.36"/>
    <x v="2"/>
    <n v="175110.87"/>
    <x v="4"/>
  </r>
  <r>
    <s v="EXP-003552"/>
    <s v="2025-03-26"/>
    <s v="BOQ-PKG-02-01562"/>
    <x v="9"/>
    <s v="INV-PKG-02-018-03552"/>
    <n v="152.47999999999999"/>
    <n v="143606.38"/>
    <n v="7180.32"/>
    <x v="0"/>
    <n v="136426.06"/>
    <x v="4"/>
  </r>
  <r>
    <s v="EXP-003617"/>
    <s v="2025-03-26"/>
    <s v="BOQ-PKG-07-01627"/>
    <x v="3"/>
    <s v="INV-PKG-07-013-03617"/>
    <n v="173.4"/>
    <n v="66583.61"/>
    <n v="3329.18"/>
    <x v="0"/>
    <n v="63254.43"/>
    <x v="4"/>
  </r>
  <r>
    <s v="EXP-005733"/>
    <s v="2025-03-26"/>
    <s v="BOQ-PKG-03-01753"/>
    <x v="6"/>
    <s v="INV-PKG-03-029-05733"/>
    <n v="8.7200000000000006"/>
    <n v="143631.91"/>
    <n v="7181.6"/>
    <x v="0"/>
    <n v="136450.31"/>
    <x v="4"/>
  </r>
  <r>
    <s v="EXP-006485"/>
    <s v="2025-03-26"/>
    <s v="BOQ-PKG-05-00515"/>
    <x v="5"/>
    <s v="INV-PKG-05-011-06485"/>
    <n v="41.46"/>
    <n v="26927.19"/>
    <n v="1346.36"/>
    <x v="0"/>
    <n v="25580.83"/>
    <x v="4"/>
  </r>
  <r>
    <s v="EXP-006657"/>
    <s v="2025-03-26"/>
    <s v="BOQ-PKG-07-00687"/>
    <x v="3"/>
    <s v="INV-PKG-07-008-06657"/>
    <n v="377.67"/>
    <n v="83149.58"/>
    <n v="4157.4799999999996"/>
    <x v="0"/>
    <n v="78992.100000000006"/>
    <x v="4"/>
  </r>
  <r>
    <s v="EXP-006810"/>
    <s v="2025-03-26"/>
    <s v="BOQ-PKG-10-00840"/>
    <x v="0"/>
    <s v="INV-PKG-10-021-06810"/>
    <n v="282.75"/>
    <n v="69381.3"/>
    <n v="3469.07"/>
    <x v="2"/>
    <n v="65912.23"/>
    <x v="4"/>
  </r>
  <r>
    <s v="EXP-000293"/>
    <s v="2025-03-27"/>
    <s v="BOQ-PKG-03-00293"/>
    <x v="6"/>
    <s v="INV-PKG-03-014-00293"/>
    <n v="101.83"/>
    <n v="50652.4"/>
    <n v="2532.62"/>
    <x v="0"/>
    <n v="48119.78"/>
    <x v="4"/>
  </r>
  <r>
    <s v="EXP-000583"/>
    <s v="2025-03-27"/>
    <s v="BOQ-PKG-03-00583"/>
    <x v="6"/>
    <s v="INV-PKG-03-024-00583"/>
    <n v="405.84"/>
    <n v="195779.18"/>
    <n v="9788.9599999999991"/>
    <x v="0"/>
    <n v="185990.22"/>
    <x v="4"/>
  </r>
  <r>
    <s v="EXP-001110"/>
    <s v="2025-03-27"/>
    <s v="BOQ-PKG-10-01110"/>
    <x v="0"/>
    <s v="INV-PKG-10-026-01110"/>
    <n v="401.42"/>
    <n v="43166.84"/>
    <n v="2158.34"/>
    <x v="1"/>
    <n v="41008.5"/>
    <x v="4"/>
  </r>
  <r>
    <s v="EXP-002333"/>
    <s v="2025-03-27"/>
    <s v="BOQ-PKG-03-00343"/>
    <x v="6"/>
    <s v="INV-PKG-03-024-02333"/>
    <n v="196"/>
    <n v="188309.08"/>
    <n v="9415.4500000000007"/>
    <x v="0"/>
    <n v="178893.63"/>
    <x v="4"/>
  </r>
  <r>
    <s v="EXP-004417"/>
    <s v="2025-03-27"/>
    <s v="BOQ-PKG-07-00437"/>
    <x v="3"/>
    <s v="INV-PKG-07-008-04417"/>
    <n v="295.62"/>
    <n v="150130.62"/>
    <n v="7506.53"/>
    <x v="2"/>
    <n v="142624.09"/>
    <x v="4"/>
  </r>
  <r>
    <s v="EXP-006320"/>
    <s v="2025-03-27"/>
    <s v="BOQ-PKG-10-00350"/>
    <x v="0"/>
    <s v="INV-PKG-10-021-06320"/>
    <n v="429.81"/>
    <n v="78903.789999999994"/>
    <n v="3945.19"/>
    <x v="0"/>
    <n v="74958.600000000006"/>
    <x v="4"/>
  </r>
  <r>
    <s v="EXP-006497"/>
    <s v="2025-03-27"/>
    <s v="BOQ-PKG-07-00527"/>
    <x v="3"/>
    <s v="INV-PKG-07-023-06497"/>
    <n v="54.32"/>
    <n v="56253.75"/>
    <n v="2812.69"/>
    <x v="0"/>
    <n v="53441.06"/>
    <x v="4"/>
  </r>
  <r>
    <s v="EXP-002801"/>
    <s v="2025-03-28"/>
    <s v="BOQ-PKG-01-00811"/>
    <x v="7"/>
    <s v="INV-PKG-01-002-02801"/>
    <n v="71.17"/>
    <n v="155182.18"/>
    <n v="7759.11"/>
    <x v="2"/>
    <n v="147423.07"/>
    <x v="4"/>
  </r>
  <r>
    <s v="EXP-002902"/>
    <s v="2025-03-28"/>
    <s v="BOQ-PKG-02-00912"/>
    <x v="9"/>
    <s v="INV-PKG-02-033-02902"/>
    <n v="87.28"/>
    <n v="82761.179999999993"/>
    <n v="4138.0600000000004"/>
    <x v="0"/>
    <n v="78623.12"/>
    <x v="4"/>
  </r>
  <r>
    <s v="EXP-004111"/>
    <s v="2025-03-28"/>
    <s v="BOQ-PKG-01-00131"/>
    <x v="7"/>
    <s v="INV-PKG-01-017-04111"/>
    <n v="385.47"/>
    <n v="112162.35"/>
    <n v="5608.12"/>
    <x v="0"/>
    <n v="106554.23"/>
    <x v="4"/>
  </r>
  <r>
    <s v="EXP-004988"/>
    <s v="2025-03-28"/>
    <s v="BOQ-PKG-08-01008"/>
    <x v="8"/>
    <s v="INV-PKG-08-019-04988"/>
    <n v="125.97"/>
    <n v="72543.48"/>
    <n v="3627.17"/>
    <x v="0"/>
    <n v="68916.31"/>
    <x v="4"/>
  </r>
  <r>
    <s v="EXP-005746"/>
    <s v="2025-03-28"/>
    <s v="BOQ-PKG-06-01766"/>
    <x v="4"/>
    <s v="INV-PKG-06-007-05746"/>
    <n v="428.2"/>
    <n v="169591.15"/>
    <n v="8479.56"/>
    <x v="0"/>
    <n v="161111.59"/>
    <x v="4"/>
  </r>
  <r>
    <s v="EXP-005753"/>
    <s v="2025-03-28"/>
    <s v="BOQ-PKG-03-01773"/>
    <x v="6"/>
    <s v="INV-PKG-03-014-05753"/>
    <n v="91.47"/>
    <n v="193157.91"/>
    <n v="9657.9"/>
    <x v="0"/>
    <n v="183500.01"/>
    <x v="4"/>
  </r>
  <r>
    <s v="EXP-000872"/>
    <s v="2025-03-29"/>
    <s v="BOQ-PKG-02-00872"/>
    <x v="9"/>
    <s v="INV-PKG-02-033-00872"/>
    <n v="423.73"/>
    <n v="114413.27"/>
    <n v="5720.66"/>
    <x v="2"/>
    <n v="108692.61"/>
    <x v="4"/>
  </r>
  <r>
    <s v="EXP-000993"/>
    <s v="2025-03-29"/>
    <s v="BOQ-PKG-03-00993"/>
    <x v="6"/>
    <s v="INV-PKG-03-014-00993"/>
    <n v="178.58"/>
    <n v="191404.48"/>
    <n v="9570.2199999999993"/>
    <x v="0"/>
    <n v="181834.26"/>
    <x v="4"/>
  </r>
  <r>
    <s v="EXP-001848"/>
    <s v="2025-03-29"/>
    <s v="BOQ-PKG-08-01848"/>
    <x v="8"/>
    <s v="INV-PKG-08-029-01848"/>
    <n v="144.5"/>
    <n v="152056.07"/>
    <n v="7602.8"/>
    <x v="0"/>
    <n v="144453.26999999999"/>
    <x v="4"/>
  </r>
  <r>
    <s v="EXP-002078"/>
    <s v="2025-03-29"/>
    <s v="BOQ-PKG-08-00088"/>
    <x v="8"/>
    <s v="INV-PKG-08-014-02078"/>
    <n v="445.22"/>
    <n v="173698.7"/>
    <n v="8684.94"/>
    <x v="2"/>
    <n v="165013.76000000001"/>
    <x v="4"/>
  </r>
  <r>
    <s v="EXP-004583"/>
    <s v="2025-03-29"/>
    <s v="BOQ-PKG-03-00603"/>
    <x v="6"/>
    <s v="INV-PKG-03-034-04583"/>
    <n v="409.78"/>
    <n v="104643.13"/>
    <n v="5232.16"/>
    <x v="0"/>
    <n v="99410.97"/>
    <x v="4"/>
  </r>
  <r>
    <s v="EXP-004639"/>
    <s v="2025-03-29"/>
    <s v="BOQ-PKG-09-00659"/>
    <x v="2"/>
    <s v="INV-PKG-09-020-04639"/>
    <n v="228.79"/>
    <n v="63883.07"/>
    <n v="3194.15"/>
    <x v="2"/>
    <n v="60688.92"/>
    <x v="4"/>
  </r>
  <r>
    <s v="EXP-005864"/>
    <s v="2025-03-29"/>
    <s v="BOQ-PKG-04-01884"/>
    <x v="1"/>
    <s v="INV-PKG-04-020-05864"/>
    <n v="95.89"/>
    <n v="54223.82"/>
    <n v="2711.19"/>
    <x v="0"/>
    <n v="51512.63"/>
    <x v="4"/>
  </r>
  <r>
    <s v="EXP-005996"/>
    <s v="2025-03-29"/>
    <s v="BOQ-PKG-06-00026"/>
    <x v="4"/>
    <s v="INV-PKG-06-012-05996"/>
    <n v="78.03"/>
    <n v="98895.45"/>
    <n v="4944.7700000000004"/>
    <x v="0"/>
    <n v="93950.68"/>
    <x v="4"/>
  </r>
  <r>
    <s v="EXP-006461"/>
    <s v="2025-03-29"/>
    <s v="BOQ-PKG-01-00491"/>
    <x v="7"/>
    <s v="INV-PKG-01-022-06461"/>
    <n v="191.27"/>
    <n v="25452.75"/>
    <n v="1272.6400000000001"/>
    <x v="0"/>
    <n v="24180.11"/>
    <x v="4"/>
  </r>
  <r>
    <s v="EXP-000455"/>
    <s v="2025-03-30"/>
    <s v="BOQ-PKG-05-00455"/>
    <x v="5"/>
    <s v="INV-PKG-05-001-00455"/>
    <n v="82.42"/>
    <n v="83666.52"/>
    <n v="4183.33"/>
    <x v="0"/>
    <n v="79483.19"/>
    <x v="4"/>
  </r>
  <r>
    <s v="EXP-001106"/>
    <s v="2025-03-30"/>
    <s v="BOQ-PKG-06-01106"/>
    <x v="4"/>
    <s v="INV-PKG-06-022-01106"/>
    <n v="44.39"/>
    <n v="135361.82999999999"/>
    <n v="6768.09"/>
    <x v="0"/>
    <n v="128593.74"/>
    <x v="4"/>
  </r>
  <r>
    <s v="EXP-001542"/>
    <s v="2025-03-30"/>
    <s v="BOQ-PKG-02-01542"/>
    <x v="9"/>
    <s v="INV-PKG-02-003-01542"/>
    <n v="31.16"/>
    <n v="157954.29"/>
    <n v="7897.71"/>
    <x v="0"/>
    <n v="150056.57999999999"/>
    <x v="4"/>
  </r>
  <r>
    <s v="EXP-001619"/>
    <s v="2025-03-30"/>
    <s v="BOQ-PKG-09-01619"/>
    <x v="2"/>
    <s v="INV-PKG-09-010-01619"/>
    <n v="189.71"/>
    <n v="53632.23"/>
    <n v="2681.61"/>
    <x v="0"/>
    <n v="50950.62"/>
    <x v="4"/>
  </r>
  <r>
    <s v="EXP-003028"/>
    <s v="2025-03-30"/>
    <s v="BOQ-PKG-08-01038"/>
    <x v="8"/>
    <s v="INV-PKG-08-019-03028"/>
    <n v="127.81"/>
    <n v="57810.26"/>
    <n v="2890.51"/>
    <x v="2"/>
    <n v="54919.75"/>
    <x v="4"/>
  </r>
  <r>
    <s v="EXP-004617"/>
    <s v="2025-03-30"/>
    <s v="BOQ-PKG-07-00637"/>
    <x v="3"/>
    <s v="INV-PKG-07-033-04617"/>
    <n v="322.39"/>
    <n v="93232.02"/>
    <n v="4661.6000000000004"/>
    <x v="0"/>
    <n v="88570.42"/>
    <x v="4"/>
  </r>
  <r>
    <s v="EXP-005761"/>
    <s v="2025-03-30"/>
    <s v="BOQ-PKG-01-01781"/>
    <x v="7"/>
    <s v="INV-PKG-01-022-05761"/>
    <n v="290.39"/>
    <n v="94592.28"/>
    <n v="4729.6099999999997"/>
    <x v="2"/>
    <n v="89862.67"/>
    <x v="4"/>
  </r>
  <r>
    <s v="EXP-001018"/>
    <s v="2025-03-31"/>
    <s v="BOQ-PKG-08-01018"/>
    <x v="8"/>
    <s v="INV-PKG-08-004-01018"/>
    <n v="117.76"/>
    <n v="113884.46"/>
    <n v="5694.22"/>
    <x v="0"/>
    <n v="108190.24"/>
    <x v="4"/>
  </r>
  <r>
    <s v="EXP-001099"/>
    <s v="2025-03-31"/>
    <s v="BOQ-PKG-09-01099"/>
    <x v="2"/>
    <s v="INV-PKG-09-015-01099"/>
    <n v="312"/>
    <n v="184653.32"/>
    <n v="9232.67"/>
    <x v="1"/>
    <n v="175420.65"/>
    <x v="4"/>
  </r>
  <r>
    <s v="EXP-001104"/>
    <s v="2025-03-31"/>
    <s v="BOQ-PKG-04-01104"/>
    <x v="1"/>
    <s v="INV-PKG-04-020-01104"/>
    <n v="225.42"/>
    <n v="107500.34"/>
    <n v="5375.02"/>
    <x v="0"/>
    <n v="102125.32"/>
    <x v="4"/>
  </r>
  <r>
    <s v="EXP-001160"/>
    <s v="2025-03-31"/>
    <s v="BOQ-PKG-10-01160"/>
    <x v="0"/>
    <s v="INV-PKG-10-006-01160"/>
    <n v="244.2"/>
    <n v="208088.64"/>
    <n v="10404.43"/>
    <x v="0"/>
    <n v="197684.21"/>
    <x v="4"/>
  </r>
  <r>
    <s v="EXP-001949"/>
    <s v="2025-03-31"/>
    <s v="BOQ-PKG-09-01949"/>
    <x v="2"/>
    <s v="INV-PKG-09-025-01949"/>
    <n v="337.91"/>
    <n v="63891.81"/>
    <n v="3194.59"/>
    <x v="1"/>
    <n v="60697.22"/>
    <x v="4"/>
  </r>
  <r>
    <s v="EXP-002987"/>
    <s v="2025-03-31"/>
    <s v="BOQ-PKG-07-00997"/>
    <x v="3"/>
    <s v="INV-PKG-07-013-02987"/>
    <n v="255.85"/>
    <n v="213004.66"/>
    <n v="10650.23"/>
    <x v="0"/>
    <n v="202354.43"/>
    <x v="4"/>
  </r>
  <r>
    <s v="EXP-005213"/>
    <s v="2025-03-31"/>
    <s v="BOQ-PKG-03-01233"/>
    <x v="6"/>
    <s v="INV-PKG-03-034-05213"/>
    <n v="41.94"/>
    <n v="117950.11"/>
    <n v="5897.51"/>
    <x v="0"/>
    <n v="112052.6"/>
    <x v="4"/>
  </r>
  <r>
    <s v="EXP-006687"/>
    <s v="2025-03-31"/>
    <s v="BOQ-PKG-07-00717"/>
    <x v="3"/>
    <s v="INV-PKG-07-003-06687"/>
    <n v="179.86"/>
    <n v="213252.5"/>
    <n v="10662.62"/>
    <x v="0"/>
    <n v="202589.88"/>
    <x v="4"/>
  </r>
  <r>
    <s v="EXP-000024"/>
    <s v="2025-04-01"/>
    <s v="BOQ-PKG-04-00024"/>
    <x v="1"/>
    <s v="INV-PKG-04-025-00024"/>
    <n v="11.09"/>
    <n v="38432.269999999997"/>
    <n v="1921.61"/>
    <x v="0"/>
    <n v="36510.660000000003"/>
    <x v="5"/>
  </r>
  <r>
    <s v="EXP-002225"/>
    <s v="2025-04-01"/>
    <s v="BOQ-PKG-05-00235"/>
    <x v="5"/>
    <s v="INV-PKG-05-021-02225"/>
    <n v="30.67"/>
    <n v="59020.14"/>
    <n v="2951.01"/>
    <x v="1"/>
    <n v="56069.13"/>
    <x v="5"/>
  </r>
  <r>
    <s v="EXP-003678"/>
    <s v="2025-04-01"/>
    <s v="BOQ-PKG-08-01688"/>
    <x v="8"/>
    <s v="INV-PKG-08-004-03678"/>
    <n v="274.39999999999998"/>
    <n v="42767.63"/>
    <n v="2138.38"/>
    <x v="0"/>
    <n v="40629.25"/>
    <x v="5"/>
  </r>
  <r>
    <s v="EXP-004277"/>
    <s v="2025-04-01"/>
    <s v="BOQ-PKG-07-00297"/>
    <x v="3"/>
    <s v="INV-PKG-07-008-04277"/>
    <n v="301.58999999999997"/>
    <n v="98091.04"/>
    <n v="4904.55"/>
    <x v="2"/>
    <n v="93186.49"/>
    <x v="5"/>
  </r>
  <r>
    <s v="EXP-006520"/>
    <s v="2025-04-01"/>
    <s v="BOQ-PKG-10-00550"/>
    <x v="0"/>
    <s v="INV-PKG-10-011-06520"/>
    <n v="145.29"/>
    <n v="89877.25"/>
    <n v="4493.8599999999997"/>
    <x v="1"/>
    <n v="85383.39"/>
    <x v="5"/>
  </r>
  <r>
    <s v="EXP-000433"/>
    <s v="2025-04-02"/>
    <s v="BOQ-PKG-03-00433"/>
    <x v="6"/>
    <s v="INV-PKG-03-014-00433"/>
    <n v="165.94"/>
    <n v="45478.06"/>
    <n v="2273.9"/>
    <x v="2"/>
    <n v="43204.160000000003"/>
    <x v="5"/>
  </r>
  <r>
    <s v="EXP-003751"/>
    <s v="2025-04-02"/>
    <s v="BOQ-PKG-01-01761"/>
    <x v="7"/>
    <s v="INV-PKG-01-007-03751"/>
    <n v="74.39"/>
    <n v="107944.72"/>
    <n v="5397.24"/>
    <x v="2"/>
    <n v="102547.48"/>
    <x v="5"/>
  </r>
  <r>
    <s v="EXP-004922"/>
    <s v="2025-04-02"/>
    <s v="BOQ-PKG-02-00942"/>
    <x v="9"/>
    <s v="INV-PKG-02-023-04922"/>
    <n v="292.98"/>
    <n v="112246.42"/>
    <n v="5612.32"/>
    <x v="0"/>
    <n v="106634.1"/>
    <x v="5"/>
  </r>
  <r>
    <s v="EXP-005110"/>
    <s v="2025-04-02"/>
    <s v="BOQ-PKG-10-01130"/>
    <x v="0"/>
    <s v="INV-PKG-10-001-05110"/>
    <n v="441.23"/>
    <n v="131857"/>
    <n v="6592.85"/>
    <x v="2"/>
    <n v="125264.15"/>
    <x v="5"/>
  </r>
  <r>
    <s v="EXP-005203"/>
    <s v="2025-04-02"/>
    <s v="BOQ-PKG-03-01223"/>
    <x v="6"/>
    <s v="INV-PKG-03-024-05203"/>
    <n v="350.8"/>
    <n v="51908.35"/>
    <n v="2595.42"/>
    <x v="0"/>
    <n v="49312.93"/>
    <x v="5"/>
  </r>
  <r>
    <s v="EXP-006519"/>
    <s v="2025-04-02"/>
    <s v="BOQ-PKG-09-00549"/>
    <x v="2"/>
    <s v="INV-PKG-09-010-06519"/>
    <n v="118.43"/>
    <n v="168381.24"/>
    <n v="8419.06"/>
    <x v="0"/>
    <n v="159962.18"/>
    <x v="5"/>
  </r>
  <r>
    <s v="EXP-001752"/>
    <s v="2025-04-03"/>
    <s v="BOQ-PKG-02-01752"/>
    <x v="9"/>
    <s v="INV-PKG-02-003-01752"/>
    <n v="108.71"/>
    <n v="138281.18"/>
    <n v="6914.06"/>
    <x v="2"/>
    <n v="131367.12"/>
    <x v="5"/>
  </r>
  <r>
    <s v="EXP-002045"/>
    <s v="2025-04-03"/>
    <s v="BOQ-PKG-05-00055"/>
    <x v="5"/>
    <s v="INV-PKG-05-016-02045"/>
    <n v="400.3"/>
    <n v="171172.26"/>
    <n v="8558.61"/>
    <x v="2"/>
    <n v="162613.65"/>
    <x v="5"/>
  </r>
  <r>
    <s v="EXP-002106"/>
    <s v="2025-04-03"/>
    <s v="BOQ-PKG-06-00116"/>
    <x v="4"/>
    <s v="INV-PKG-06-007-02106"/>
    <n v="398.95"/>
    <n v="94548.67"/>
    <n v="4727.43"/>
    <x v="0"/>
    <n v="89821.24"/>
    <x v="5"/>
  </r>
  <r>
    <s v="EXP-002730"/>
    <s v="2025-04-03"/>
    <s v="BOQ-PKG-10-00740"/>
    <x v="0"/>
    <s v="INV-PKG-10-001-02730"/>
    <n v="292.01"/>
    <n v="129022.49"/>
    <n v="6451.12"/>
    <x v="1"/>
    <n v="122571.37"/>
    <x v="5"/>
  </r>
  <r>
    <s v="EXP-004514"/>
    <s v="2025-04-03"/>
    <s v="BOQ-PKG-04-00534"/>
    <x v="1"/>
    <s v="INV-PKG-04-035-04514"/>
    <n v="417.85"/>
    <n v="171931.79"/>
    <n v="8596.59"/>
    <x v="0"/>
    <n v="163335.20000000001"/>
    <x v="5"/>
  </r>
  <r>
    <s v="EXP-005001"/>
    <s v="2025-04-03"/>
    <s v="BOQ-PKG-01-01021"/>
    <x v="7"/>
    <s v="INV-PKG-01-032-05001"/>
    <n v="35.28"/>
    <n v="60629.45"/>
    <n v="3031.47"/>
    <x v="2"/>
    <n v="57597.98"/>
    <x v="5"/>
  </r>
  <r>
    <s v="EXP-006945"/>
    <s v="2025-04-03"/>
    <s v="BOQ-PKG-05-00975"/>
    <x v="5"/>
    <s v="INV-PKG-05-016-06945"/>
    <n v="385.44"/>
    <n v="53590.71"/>
    <n v="2679.54"/>
    <x v="0"/>
    <n v="50911.17"/>
    <x v="5"/>
  </r>
  <r>
    <s v="EXP-001913"/>
    <s v="2025-04-04"/>
    <s v="BOQ-PKG-03-01913"/>
    <x v="6"/>
    <s v="INV-PKG-03-024-01913"/>
    <n v="393.85"/>
    <n v="34801.69"/>
    <n v="1740.08"/>
    <x v="0"/>
    <n v="33061.61"/>
    <x v="5"/>
  </r>
  <r>
    <s v="EXP-006380"/>
    <s v="2025-04-04"/>
    <s v="BOQ-PKG-10-00410"/>
    <x v="0"/>
    <s v="INV-PKG-10-011-06380"/>
    <n v="283.97000000000003"/>
    <n v="211313.92000000001"/>
    <n v="10565.7"/>
    <x v="1"/>
    <n v="200748.22"/>
    <x v="5"/>
  </r>
  <r>
    <s v="EXP-006997"/>
    <s v="2025-04-04"/>
    <s v="BOQ-PKG-07-01027"/>
    <x v="3"/>
    <s v="INV-PKG-07-033-06997"/>
    <n v="227.79"/>
    <n v="77584.160000000003"/>
    <n v="3879.21"/>
    <x v="0"/>
    <n v="73704.95"/>
    <x v="5"/>
  </r>
  <r>
    <s v="EXP-000922"/>
    <s v="2025-04-05"/>
    <s v="BOQ-PKG-02-00922"/>
    <x v="9"/>
    <s v="INV-PKG-02-013-00922"/>
    <n v="393.74"/>
    <n v="166532.03"/>
    <n v="8326.6"/>
    <x v="0"/>
    <n v="158205.43"/>
    <x v="5"/>
  </r>
  <r>
    <s v="EXP-001337"/>
    <s v="2025-04-05"/>
    <s v="BOQ-PKG-07-01337"/>
    <x v="3"/>
    <s v="INV-PKG-07-008-01337"/>
    <n v="26.35"/>
    <n v="187805.35"/>
    <n v="9390.27"/>
    <x v="0"/>
    <n v="178415.08"/>
    <x v="5"/>
  </r>
  <r>
    <s v="EXP-003669"/>
    <s v="2025-04-05"/>
    <s v="BOQ-PKG-09-01679"/>
    <x v="2"/>
    <s v="INV-PKG-09-030-03669"/>
    <n v="441.14"/>
    <n v="61045.58"/>
    <n v="3052.28"/>
    <x v="0"/>
    <n v="57993.3"/>
    <x v="5"/>
  </r>
  <r>
    <s v="EXP-004149"/>
    <s v="2025-04-05"/>
    <s v="BOQ-PKG-09-00169"/>
    <x v="2"/>
    <s v="INV-PKG-09-020-04149"/>
    <n v="134.69999999999999"/>
    <n v="112257.83"/>
    <n v="5612.89"/>
    <x v="1"/>
    <n v="106644.94"/>
    <x v="5"/>
  </r>
  <r>
    <s v="EXP-005700"/>
    <s v="2025-04-05"/>
    <s v="BOQ-PKG-10-01720"/>
    <x v="0"/>
    <s v="INV-PKG-10-031-05700"/>
    <n v="148.71"/>
    <n v="102597.52"/>
    <n v="5129.88"/>
    <x v="0"/>
    <n v="97467.64"/>
    <x v="5"/>
  </r>
  <r>
    <s v="EXP-002596"/>
    <s v="2025-04-06"/>
    <s v="BOQ-PKG-06-00606"/>
    <x v="4"/>
    <s v="INV-PKG-06-007-02596"/>
    <n v="77.42"/>
    <n v="63551.13"/>
    <n v="3177.56"/>
    <x v="1"/>
    <n v="60373.57"/>
    <x v="5"/>
  </r>
  <r>
    <s v="EXP-004293"/>
    <s v="2025-04-06"/>
    <s v="BOQ-PKG-03-00313"/>
    <x v="6"/>
    <s v="INV-PKG-03-024-04293"/>
    <n v="154.91999999999999"/>
    <n v="92878"/>
    <n v="4643.8999999999996"/>
    <x v="3"/>
    <n v="88234.1"/>
    <x v="5"/>
  </r>
  <r>
    <s v="EXP-004371"/>
    <s v="2025-04-06"/>
    <s v="BOQ-PKG-01-00391"/>
    <x v="7"/>
    <s v="INV-PKG-01-032-04371"/>
    <n v="305.89"/>
    <n v="191820.27"/>
    <n v="9591.01"/>
    <x v="0"/>
    <n v="182229.26"/>
    <x v="5"/>
  </r>
  <r>
    <s v="EXP-004791"/>
    <s v="2025-04-06"/>
    <s v="BOQ-PKG-01-00811"/>
    <x v="7"/>
    <s v="INV-PKG-01-032-04791"/>
    <n v="88.32"/>
    <n v="124659.24"/>
    <n v="6232.96"/>
    <x v="0"/>
    <n v="118426.28"/>
    <x v="5"/>
  </r>
  <r>
    <s v="EXP-004974"/>
    <s v="2025-04-06"/>
    <s v="BOQ-PKG-04-00994"/>
    <x v="1"/>
    <s v="INV-PKG-04-005-04974"/>
    <n v="412.45"/>
    <n v="95076.81"/>
    <n v="4753.84"/>
    <x v="0"/>
    <n v="90322.97"/>
    <x v="5"/>
  </r>
  <r>
    <s v="EXP-005376"/>
    <s v="2025-04-06"/>
    <s v="BOQ-PKG-06-01396"/>
    <x v="4"/>
    <s v="INV-PKG-06-022-05376"/>
    <n v="238.13"/>
    <n v="63351.62"/>
    <n v="3167.58"/>
    <x v="0"/>
    <n v="60184.04"/>
    <x v="5"/>
  </r>
  <r>
    <s v="EXP-006369"/>
    <s v="2025-04-06"/>
    <s v="BOQ-PKG-09-00399"/>
    <x v="2"/>
    <s v="INV-PKG-09-035-06369"/>
    <n v="124.2"/>
    <n v="72915.520000000004"/>
    <n v="3645.78"/>
    <x v="0"/>
    <n v="69269.740000000005"/>
    <x v="5"/>
  </r>
  <r>
    <s v="EXP-000962"/>
    <s v="2025-04-07"/>
    <s v="BOQ-PKG-02-00962"/>
    <x v="9"/>
    <s v="INV-PKG-02-018-00962"/>
    <n v="225.64"/>
    <n v="155468.01"/>
    <n v="7773.4"/>
    <x v="0"/>
    <n v="147694.60999999999"/>
    <x v="5"/>
  </r>
  <r>
    <s v="EXP-001359"/>
    <s v="2025-04-07"/>
    <s v="BOQ-PKG-09-01359"/>
    <x v="2"/>
    <s v="INV-PKG-09-030-01359"/>
    <n v="315.75"/>
    <n v="102467.47"/>
    <n v="5123.37"/>
    <x v="0"/>
    <n v="97344.1"/>
    <x v="5"/>
  </r>
  <r>
    <s v="EXP-006535"/>
    <s v="2025-04-07"/>
    <s v="BOQ-PKG-05-00565"/>
    <x v="5"/>
    <s v="INV-PKG-05-026-06535"/>
    <n v="404.98"/>
    <n v="169398.81"/>
    <n v="8469.94"/>
    <x v="0"/>
    <n v="160928.87"/>
    <x v="5"/>
  </r>
  <r>
    <s v="EXP-000652"/>
    <s v="2025-04-08"/>
    <s v="BOQ-PKG-02-00652"/>
    <x v="9"/>
    <s v="INV-PKG-02-023-00652"/>
    <n v="277.86"/>
    <n v="188514.24"/>
    <n v="9425.7099999999991"/>
    <x v="0"/>
    <n v="179088.53"/>
    <x v="5"/>
  </r>
  <r>
    <s v="EXP-001523"/>
    <s v="2025-04-08"/>
    <s v="BOQ-PKG-03-01523"/>
    <x v="6"/>
    <s v="INV-PKG-03-019-01523"/>
    <n v="405.39"/>
    <n v="85305.88"/>
    <n v="4265.29"/>
    <x v="1"/>
    <n v="81040.59"/>
    <x v="5"/>
  </r>
  <r>
    <s v="EXP-002038"/>
    <s v="2025-04-08"/>
    <s v="BOQ-PKG-08-00048"/>
    <x v="8"/>
    <s v="INV-PKG-08-009-02038"/>
    <n v="143.26"/>
    <n v="181639.81"/>
    <n v="9081.99"/>
    <x v="0"/>
    <n v="172557.82"/>
    <x v="5"/>
  </r>
  <r>
    <s v="EXP-002961"/>
    <s v="2025-04-08"/>
    <s v="BOQ-PKG-01-00971"/>
    <x v="7"/>
    <s v="INV-PKG-01-022-02961"/>
    <n v="90.65"/>
    <n v="43368.38"/>
    <n v="2168.42"/>
    <x v="1"/>
    <n v="41199.96"/>
    <x v="5"/>
  </r>
  <r>
    <s v="EXP-003124"/>
    <s v="2025-04-08"/>
    <s v="BOQ-PKG-04-01134"/>
    <x v="1"/>
    <s v="INV-PKG-04-010-03124"/>
    <n v="449.06"/>
    <n v="106259.62"/>
    <n v="5312.98"/>
    <x v="0"/>
    <n v="100946.64"/>
    <x v="5"/>
  </r>
  <r>
    <s v="EXP-003909"/>
    <s v="2025-04-08"/>
    <s v="BOQ-PKG-09-01919"/>
    <x v="2"/>
    <s v="INV-PKG-09-025-03909"/>
    <n v="386.54"/>
    <n v="190778.72"/>
    <n v="9538.94"/>
    <x v="0"/>
    <n v="181239.78"/>
    <x v="5"/>
  </r>
  <r>
    <s v="EXP-004485"/>
    <s v="2025-04-08"/>
    <s v="BOQ-PKG-05-00505"/>
    <x v="5"/>
    <s v="INV-PKG-05-006-04485"/>
    <n v="202.2"/>
    <n v="116368.23"/>
    <n v="5818.41"/>
    <x v="0"/>
    <n v="110549.82"/>
    <x v="5"/>
  </r>
  <r>
    <s v="EXP-004767"/>
    <s v="2025-04-08"/>
    <s v="BOQ-PKG-07-00787"/>
    <x v="3"/>
    <s v="INV-PKG-07-008-04767"/>
    <n v="347.02"/>
    <n v="189571.39"/>
    <n v="9478.57"/>
    <x v="0"/>
    <n v="180092.82"/>
    <x v="5"/>
  </r>
  <r>
    <s v="EXP-003606"/>
    <s v="2025-04-09"/>
    <s v="BOQ-PKG-06-01616"/>
    <x v="4"/>
    <s v="INV-PKG-06-002-03606"/>
    <n v="291.87"/>
    <n v="194280.61"/>
    <n v="9714.0300000000007"/>
    <x v="2"/>
    <n v="184566.58"/>
    <x v="5"/>
  </r>
  <r>
    <s v="EXP-004328"/>
    <s v="2025-04-09"/>
    <s v="BOQ-PKG-08-00348"/>
    <x v="8"/>
    <s v="INV-PKG-08-024-04328"/>
    <n v="53.09"/>
    <n v="47377.96"/>
    <n v="2368.9"/>
    <x v="2"/>
    <n v="45009.06"/>
    <x v="5"/>
  </r>
  <r>
    <s v="EXP-000199"/>
    <s v="2025-04-10"/>
    <s v="BOQ-PKG-09-00199"/>
    <x v="2"/>
    <s v="INV-PKG-09-025-00199"/>
    <n v="404.59"/>
    <n v="123951.08"/>
    <n v="6197.55"/>
    <x v="0"/>
    <n v="117753.53"/>
    <x v="5"/>
  </r>
  <r>
    <s v="EXP-000592"/>
    <s v="2025-04-10"/>
    <s v="BOQ-PKG-02-00592"/>
    <x v="9"/>
    <s v="INV-PKG-02-033-00592"/>
    <n v="146.18"/>
    <n v="166989.21"/>
    <n v="8349.4599999999991"/>
    <x v="0"/>
    <n v="158639.75"/>
    <x v="5"/>
  </r>
  <r>
    <s v="EXP-001028"/>
    <s v="2025-04-10"/>
    <s v="BOQ-PKG-08-01028"/>
    <x v="8"/>
    <s v="INV-PKG-08-014-01028"/>
    <n v="273.25"/>
    <n v="215167.88"/>
    <n v="10758.39"/>
    <x v="1"/>
    <n v="204409.49"/>
    <x v="5"/>
  </r>
  <r>
    <s v="EXP-003493"/>
    <s v="2025-04-10"/>
    <s v="BOQ-PKG-03-01503"/>
    <x v="6"/>
    <s v="INV-PKG-03-029-03493"/>
    <n v="35.72"/>
    <n v="155097.76999999999"/>
    <n v="7754.89"/>
    <x v="0"/>
    <n v="147342.88"/>
    <x v="5"/>
  </r>
  <r>
    <s v="EXP-003796"/>
    <s v="2025-04-10"/>
    <s v="BOQ-PKG-06-01806"/>
    <x v="4"/>
    <s v="INV-PKG-06-017-03796"/>
    <n v="100.62"/>
    <n v="74361.81"/>
    <n v="3718.09"/>
    <x v="0"/>
    <n v="70643.72"/>
    <x v="5"/>
  </r>
  <r>
    <s v="EXP-004538"/>
    <s v="2025-04-10"/>
    <s v="BOQ-PKG-08-00558"/>
    <x v="8"/>
    <s v="INV-PKG-08-024-04538"/>
    <n v="401.45"/>
    <n v="144384.32999999999"/>
    <n v="7219.22"/>
    <x v="0"/>
    <n v="137165.10999999999"/>
    <x v="5"/>
  </r>
  <r>
    <s v="EXP-004806"/>
    <s v="2025-04-10"/>
    <s v="BOQ-PKG-06-00826"/>
    <x v="4"/>
    <s v="INV-PKG-06-012-04806"/>
    <n v="184.68"/>
    <n v="197987.19"/>
    <n v="9899.36"/>
    <x v="0"/>
    <n v="188087.83"/>
    <x v="5"/>
  </r>
  <r>
    <s v="EXP-005210"/>
    <s v="2025-04-10"/>
    <s v="BOQ-PKG-10-01230"/>
    <x v="0"/>
    <s v="INV-PKG-10-031-05210"/>
    <n v="100.23"/>
    <n v="165955.29"/>
    <n v="8297.76"/>
    <x v="0"/>
    <n v="157657.53"/>
    <x v="5"/>
  </r>
  <r>
    <s v="EXP-005928"/>
    <s v="2025-04-10"/>
    <s v="BOQ-PKG-08-01948"/>
    <x v="8"/>
    <s v="INV-PKG-08-014-05928"/>
    <n v="242.07"/>
    <n v="64816.94"/>
    <n v="3240.85"/>
    <x v="0"/>
    <n v="61576.09"/>
    <x v="5"/>
  </r>
  <r>
    <s v="EXP-000640"/>
    <s v="2025-04-11"/>
    <s v="BOQ-PKG-10-00640"/>
    <x v="0"/>
    <s v="INV-PKG-10-011-00640"/>
    <n v="446.3"/>
    <n v="163983.44"/>
    <n v="8199.17"/>
    <x v="0"/>
    <n v="155784.26999999999"/>
    <x v="5"/>
  </r>
  <r>
    <s v="EXP-000867"/>
    <s v="2025-04-11"/>
    <s v="BOQ-PKG-07-00867"/>
    <x v="3"/>
    <s v="INV-PKG-07-028-00867"/>
    <n v="125.45"/>
    <n v="29625.93"/>
    <n v="1481.3"/>
    <x v="0"/>
    <n v="28144.63"/>
    <x v="5"/>
  </r>
  <r>
    <s v="EXP-001051"/>
    <s v="2025-04-11"/>
    <s v="BOQ-PKG-01-01051"/>
    <x v="7"/>
    <s v="INV-PKG-01-002-01051"/>
    <n v="59.55"/>
    <n v="196485.39"/>
    <n v="9824.27"/>
    <x v="2"/>
    <n v="186661.12"/>
    <x v="5"/>
  </r>
  <r>
    <s v="EXP-001341"/>
    <s v="2025-04-11"/>
    <s v="BOQ-PKG-01-01341"/>
    <x v="7"/>
    <s v="INV-PKG-01-012-01341"/>
    <n v="429.68"/>
    <n v="71393.41"/>
    <n v="3569.67"/>
    <x v="0"/>
    <n v="67823.740000000005"/>
    <x v="5"/>
  </r>
  <r>
    <s v="EXP-002809"/>
    <s v="2025-04-11"/>
    <s v="BOQ-PKG-09-00819"/>
    <x v="2"/>
    <s v="INV-PKG-09-010-02809"/>
    <n v="125.08"/>
    <n v="163118.26"/>
    <n v="8155.91"/>
    <x v="0"/>
    <n v="154962.35"/>
    <x v="5"/>
  </r>
  <r>
    <s v="EXP-003069"/>
    <s v="2025-04-11"/>
    <s v="BOQ-PKG-09-01079"/>
    <x v="2"/>
    <s v="INV-PKG-09-025-03069"/>
    <n v="433.89"/>
    <n v="94171.92"/>
    <n v="4708.6000000000004"/>
    <x v="0"/>
    <n v="89463.32"/>
    <x v="5"/>
  </r>
  <r>
    <s v="EXP-003910"/>
    <s v="2025-04-11"/>
    <s v="BOQ-PKG-10-01920"/>
    <x v="0"/>
    <s v="INV-PKG-10-026-03910"/>
    <n v="266.70999999999998"/>
    <n v="102048.91"/>
    <n v="5102.45"/>
    <x v="0"/>
    <n v="96946.46"/>
    <x v="5"/>
  </r>
  <r>
    <s v="EXP-005784"/>
    <s v="2025-04-11"/>
    <s v="BOQ-PKG-04-01804"/>
    <x v="1"/>
    <s v="INV-PKG-04-010-05784"/>
    <n v="146.61000000000001"/>
    <n v="214264.05"/>
    <n v="10713.2"/>
    <x v="0"/>
    <n v="203550.85"/>
    <x v="5"/>
  </r>
  <r>
    <s v="EXP-000324"/>
    <s v="2025-04-12"/>
    <s v="BOQ-PKG-04-00324"/>
    <x v="1"/>
    <s v="INV-PKG-04-010-00324"/>
    <n v="163.1"/>
    <n v="153294.51999999999"/>
    <n v="7664.73"/>
    <x v="0"/>
    <n v="145629.79"/>
    <x v="5"/>
  </r>
  <r>
    <s v="EXP-001216"/>
    <s v="2025-04-12"/>
    <s v="BOQ-PKG-06-01216"/>
    <x v="4"/>
    <s v="INV-PKG-06-027-01216"/>
    <n v="204.19"/>
    <n v="169028.98"/>
    <n v="8451.4500000000007"/>
    <x v="0"/>
    <n v="160577.53"/>
    <x v="5"/>
  </r>
  <r>
    <s v="EXP-002296"/>
    <s v="2025-04-12"/>
    <s v="BOQ-PKG-06-00306"/>
    <x v="4"/>
    <s v="INV-PKG-06-022-02296"/>
    <n v="390.55"/>
    <n v="28403.02"/>
    <n v="1420.15"/>
    <x v="0"/>
    <n v="26982.87"/>
    <x v="5"/>
  </r>
  <r>
    <s v="EXP-002432"/>
    <s v="2025-04-12"/>
    <s v="BOQ-PKG-02-00442"/>
    <x v="9"/>
    <s v="INV-PKG-02-018-02432"/>
    <n v="197.04"/>
    <n v="148602.09"/>
    <n v="7430.1"/>
    <x v="0"/>
    <n v="141171.99"/>
    <x v="5"/>
  </r>
  <r>
    <s v="EXP-003539"/>
    <s v="2025-04-12"/>
    <s v="BOQ-PKG-09-01549"/>
    <x v="2"/>
    <s v="INV-PKG-09-005-03539"/>
    <n v="274.06"/>
    <n v="149417.07999999999"/>
    <n v="7470.85"/>
    <x v="0"/>
    <n v="141946.23000000001"/>
    <x v="5"/>
  </r>
  <r>
    <s v="EXP-004497"/>
    <s v="2025-04-12"/>
    <s v="BOQ-PKG-07-00517"/>
    <x v="3"/>
    <s v="INV-PKG-07-018-04497"/>
    <n v="6.9"/>
    <n v="203686.44"/>
    <n v="10184.32"/>
    <x v="0"/>
    <n v="193502.12"/>
    <x v="5"/>
  </r>
  <r>
    <s v="EXP-005674"/>
    <s v="2025-04-12"/>
    <s v="BOQ-PKG-04-01694"/>
    <x v="1"/>
    <s v="INV-PKG-04-005-05674"/>
    <n v="41.26"/>
    <n v="51316.36"/>
    <n v="2565.8200000000002"/>
    <x v="0"/>
    <n v="48750.54"/>
    <x v="5"/>
  </r>
  <r>
    <s v="EXP-005682"/>
    <s v="2025-04-12"/>
    <s v="BOQ-PKG-02-01702"/>
    <x v="9"/>
    <s v="INV-PKG-02-013-05682"/>
    <n v="439.91"/>
    <n v="89694.27"/>
    <n v="4484.71"/>
    <x v="0"/>
    <n v="85209.56"/>
    <x v="5"/>
  </r>
  <r>
    <s v="EXP-006226"/>
    <s v="2025-04-12"/>
    <s v="BOQ-PKG-06-00256"/>
    <x v="4"/>
    <s v="INV-PKG-06-032-06226"/>
    <n v="448.42"/>
    <n v="165995.57999999999"/>
    <n v="8299.7800000000007"/>
    <x v="0"/>
    <n v="157695.79999999999"/>
    <x v="5"/>
  </r>
  <r>
    <s v="EXP-006331"/>
    <s v="2025-04-12"/>
    <s v="BOQ-PKG-01-00361"/>
    <x v="7"/>
    <s v="INV-PKG-01-032-06331"/>
    <n v="108.46"/>
    <n v="133395.12"/>
    <n v="6669.76"/>
    <x v="0"/>
    <n v="126725.36"/>
    <x v="5"/>
  </r>
  <r>
    <s v="EXP-006487"/>
    <s v="2025-04-12"/>
    <s v="BOQ-PKG-07-00517"/>
    <x v="3"/>
    <s v="INV-PKG-07-013-06487"/>
    <n v="85.61"/>
    <n v="74044.06"/>
    <n v="3702.2"/>
    <x v="0"/>
    <n v="70341.86"/>
    <x v="5"/>
  </r>
  <r>
    <s v="EXP-000046"/>
    <s v="2025-04-13"/>
    <s v="BOQ-PKG-06-00046"/>
    <x v="4"/>
    <s v="INV-PKG-06-012-00046"/>
    <n v="265.58"/>
    <n v="120965.05"/>
    <n v="6048.25"/>
    <x v="0"/>
    <n v="114916.8"/>
    <x v="5"/>
  </r>
  <r>
    <s v="EXP-004630"/>
    <s v="2025-04-13"/>
    <s v="BOQ-PKG-10-00650"/>
    <x v="0"/>
    <s v="INV-PKG-10-011-04630"/>
    <n v="256.60000000000002"/>
    <n v="141350.51"/>
    <n v="7067.53"/>
    <x v="0"/>
    <n v="134282.98000000001"/>
    <x v="5"/>
  </r>
  <r>
    <s v="EXP-005544"/>
    <s v="2025-04-13"/>
    <s v="BOQ-PKG-04-01564"/>
    <x v="1"/>
    <s v="INV-PKG-04-015-05544"/>
    <n v="153.83000000000001"/>
    <n v="182701.25"/>
    <n v="9135.06"/>
    <x v="2"/>
    <n v="173566.19"/>
    <x v="5"/>
  </r>
  <r>
    <s v="EXP-005598"/>
    <s v="2025-04-13"/>
    <s v="BOQ-PKG-08-01618"/>
    <x v="8"/>
    <s v="INV-PKG-08-034-05598"/>
    <n v="332.8"/>
    <n v="194024.23"/>
    <n v="9701.2099999999991"/>
    <x v="0"/>
    <n v="184323.02"/>
    <x v="5"/>
  </r>
  <r>
    <s v="EXP-006866"/>
    <s v="2025-04-13"/>
    <s v="BOQ-PKG-06-00896"/>
    <x v="4"/>
    <s v="INV-PKG-06-007-06866"/>
    <n v="364.71"/>
    <n v="133306.38"/>
    <n v="6665.32"/>
    <x v="0"/>
    <n v="126641.06"/>
    <x v="5"/>
  </r>
  <r>
    <s v="EXP-000697"/>
    <s v="2025-04-14"/>
    <s v="BOQ-PKG-07-00697"/>
    <x v="3"/>
    <s v="INV-PKG-07-033-00697"/>
    <n v="168.44"/>
    <n v="192550.98"/>
    <n v="9627.5499999999993"/>
    <x v="0"/>
    <n v="182923.43"/>
    <x v="5"/>
  </r>
  <r>
    <s v="EXP-002802"/>
    <s v="2025-04-14"/>
    <s v="BOQ-PKG-02-00812"/>
    <x v="9"/>
    <s v="INV-PKG-02-003-02802"/>
    <n v="206.92"/>
    <n v="185899.77"/>
    <n v="9294.99"/>
    <x v="0"/>
    <n v="176604.78"/>
    <x v="5"/>
  </r>
  <r>
    <s v="EXP-004231"/>
    <s v="2025-04-14"/>
    <s v="BOQ-PKG-01-00251"/>
    <x v="7"/>
    <s v="INV-PKG-01-032-04231"/>
    <n v="426.1"/>
    <n v="130354.69"/>
    <n v="6517.73"/>
    <x v="0"/>
    <n v="123836.96"/>
    <x v="5"/>
  </r>
  <r>
    <s v="EXP-005685"/>
    <s v="2025-04-14"/>
    <s v="BOQ-PKG-05-01705"/>
    <x v="5"/>
    <s v="INV-PKG-05-016-05685"/>
    <n v="335.24"/>
    <n v="62795.89"/>
    <n v="3139.79"/>
    <x v="0"/>
    <n v="59656.1"/>
    <x v="5"/>
  </r>
  <r>
    <s v="EXP-000256"/>
    <s v="2025-04-15"/>
    <s v="BOQ-PKG-06-00256"/>
    <x v="4"/>
    <s v="INV-PKG-06-012-00256"/>
    <n v="35.6"/>
    <n v="125755.29"/>
    <n v="6287.76"/>
    <x v="1"/>
    <n v="119467.53"/>
    <x v="5"/>
  </r>
  <r>
    <s v="EXP-001260"/>
    <s v="2025-04-15"/>
    <s v="BOQ-PKG-10-01260"/>
    <x v="0"/>
    <s v="INV-PKG-10-001-01260"/>
    <n v="282.57"/>
    <n v="176987.23"/>
    <n v="8849.36"/>
    <x v="0"/>
    <n v="168137.87"/>
    <x v="5"/>
  </r>
  <r>
    <s v="EXP-002751"/>
    <s v="2025-04-15"/>
    <s v="BOQ-PKG-01-00761"/>
    <x v="7"/>
    <s v="INV-PKG-01-022-02751"/>
    <n v="271.54000000000002"/>
    <n v="57524.65"/>
    <n v="2876.23"/>
    <x v="0"/>
    <n v="54648.42"/>
    <x v="5"/>
  </r>
  <r>
    <s v="EXP-004575"/>
    <s v="2025-04-15"/>
    <s v="BOQ-PKG-05-00595"/>
    <x v="5"/>
    <s v="INV-PKG-05-026-04575"/>
    <n v="137.82"/>
    <n v="103137.89"/>
    <n v="5156.8900000000003"/>
    <x v="0"/>
    <n v="97981"/>
    <x v="5"/>
  </r>
  <r>
    <s v="EXP-006702"/>
    <s v="2025-04-15"/>
    <s v="BOQ-PKG-02-00732"/>
    <x v="9"/>
    <s v="INV-PKG-02-018-06702"/>
    <n v="65.05"/>
    <n v="164319.79"/>
    <n v="8215.99"/>
    <x v="3"/>
    <n v="156103.79999999999"/>
    <x v="5"/>
  </r>
  <r>
    <s v="EXP-000630"/>
    <s v="2025-04-16"/>
    <s v="BOQ-PKG-10-00630"/>
    <x v="0"/>
    <s v="INV-PKG-10-001-00630"/>
    <n v="36.36"/>
    <n v="74827.460000000006"/>
    <n v="3741.37"/>
    <x v="1"/>
    <n v="71086.09"/>
    <x v="5"/>
  </r>
  <r>
    <s v="EXP-001176"/>
    <s v="2025-04-16"/>
    <s v="BOQ-PKG-06-01176"/>
    <x v="4"/>
    <s v="INV-PKG-06-022-01176"/>
    <n v="39.94"/>
    <n v="126905.7"/>
    <n v="6345.28"/>
    <x v="0"/>
    <n v="120560.42"/>
    <x v="5"/>
  </r>
  <r>
    <s v="EXP-001482"/>
    <s v="2025-04-16"/>
    <s v="BOQ-PKG-02-01482"/>
    <x v="9"/>
    <s v="INV-PKG-02-013-01482"/>
    <n v="24.76"/>
    <n v="183356.92"/>
    <n v="9167.85"/>
    <x v="0"/>
    <n v="174189.07"/>
    <x v="5"/>
  </r>
  <r>
    <s v="EXP-002121"/>
    <s v="2025-04-16"/>
    <s v="BOQ-PKG-01-00131"/>
    <x v="7"/>
    <s v="INV-PKG-01-022-02121"/>
    <n v="23.9"/>
    <n v="109598.06"/>
    <n v="5479.9"/>
    <x v="2"/>
    <n v="104118.16"/>
    <x v="5"/>
  </r>
  <r>
    <s v="EXP-002692"/>
    <s v="2025-04-16"/>
    <s v="BOQ-PKG-02-00702"/>
    <x v="9"/>
    <s v="INV-PKG-02-033-02692"/>
    <n v="185.75"/>
    <n v="136461.57999999999"/>
    <n v="6823.08"/>
    <x v="1"/>
    <n v="129638.5"/>
    <x v="5"/>
  </r>
  <r>
    <s v="EXP-003052"/>
    <s v="2025-04-16"/>
    <s v="BOQ-PKG-02-01062"/>
    <x v="9"/>
    <s v="INV-PKG-02-008-03052"/>
    <n v="238.89"/>
    <n v="51500.68"/>
    <n v="2575.0300000000002"/>
    <x v="1"/>
    <n v="48925.65"/>
    <x v="5"/>
  </r>
  <r>
    <s v="EXP-003119"/>
    <s v="2025-04-16"/>
    <s v="BOQ-PKG-09-01129"/>
    <x v="2"/>
    <s v="INV-PKG-09-005-03119"/>
    <n v="440.19"/>
    <n v="181291.36"/>
    <n v="9064.57"/>
    <x v="2"/>
    <n v="172226.79"/>
    <x v="5"/>
  </r>
  <r>
    <s v="EXP-003647"/>
    <s v="2025-04-16"/>
    <s v="BOQ-PKG-07-01657"/>
    <x v="3"/>
    <s v="INV-PKG-07-008-03647"/>
    <n v="144.96"/>
    <n v="50609.37"/>
    <n v="2530.4699999999998"/>
    <x v="1"/>
    <n v="48078.9"/>
    <x v="5"/>
  </r>
  <r>
    <s v="EXP-004392"/>
    <s v="2025-04-16"/>
    <s v="BOQ-PKG-02-00412"/>
    <x v="9"/>
    <s v="INV-PKG-02-018-04392"/>
    <n v="114.39"/>
    <n v="140294.09"/>
    <n v="7014.7"/>
    <x v="0"/>
    <n v="133279.39000000001"/>
    <x v="5"/>
  </r>
  <r>
    <s v="EXP-005322"/>
    <s v="2025-04-16"/>
    <s v="BOQ-PKG-02-01342"/>
    <x v="9"/>
    <s v="INV-PKG-02-003-05322"/>
    <n v="340.85"/>
    <n v="152515.95000000001"/>
    <n v="7625.8"/>
    <x v="2"/>
    <n v="144890.15"/>
    <x v="5"/>
  </r>
  <r>
    <s v="EXP-005579"/>
    <s v="2025-04-16"/>
    <s v="BOQ-PKG-09-01599"/>
    <x v="2"/>
    <s v="INV-PKG-09-015-05579"/>
    <n v="370.3"/>
    <n v="175351.47"/>
    <n v="8767.57"/>
    <x v="0"/>
    <n v="166583.9"/>
    <x v="5"/>
  </r>
  <r>
    <s v="EXP-000569"/>
    <s v="2025-04-17"/>
    <s v="BOQ-PKG-09-00569"/>
    <x v="2"/>
    <s v="INV-PKG-09-010-00569"/>
    <n v="236.54"/>
    <n v="213544.42"/>
    <n v="10677.22"/>
    <x v="0"/>
    <n v="202867.20000000001"/>
    <x v="5"/>
  </r>
  <r>
    <s v="EXP-000639"/>
    <s v="2025-04-17"/>
    <s v="BOQ-PKG-09-00639"/>
    <x v="2"/>
    <s v="INV-PKG-09-010-00639"/>
    <n v="399.64"/>
    <n v="96429.78"/>
    <n v="4821.49"/>
    <x v="0"/>
    <n v="91608.29"/>
    <x v="5"/>
  </r>
  <r>
    <s v="EXP-000988"/>
    <s v="2025-04-17"/>
    <s v="BOQ-PKG-08-00988"/>
    <x v="8"/>
    <s v="INV-PKG-08-009-00988"/>
    <n v="233.77"/>
    <n v="177968.98"/>
    <n v="8898.4500000000007"/>
    <x v="0"/>
    <n v="169070.53"/>
    <x v="5"/>
  </r>
  <r>
    <s v="EXP-001929"/>
    <s v="2025-04-17"/>
    <s v="BOQ-PKG-09-01929"/>
    <x v="2"/>
    <s v="INV-PKG-09-005-01929"/>
    <n v="137.69999999999999"/>
    <n v="183183.73"/>
    <n v="9159.19"/>
    <x v="0"/>
    <n v="174024.54"/>
    <x v="5"/>
  </r>
  <r>
    <s v="EXP-002484"/>
    <s v="2025-04-17"/>
    <s v="BOQ-PKG-04-00494"/>
    <x v="1"/>
    <s v="INV-PKG-04-035-02484"/>
    <n v="209.36"/>
    <n v="198458.45"/>
    <n v="9922.92"/>
    <x v="1"/>
    <n v="188535.53"/>
    <x v="5"/>
  </r>
  <r>
    <s v="EXP-003508"/>
    <s v="2025-04-17"/>
    <s v="BOQ-PKG-08-01518"/>
    <x v="8"/>
    <s v="INV-PKG-08-009-03508"/>
    <n v="93.4"/>
    <n v="48711.12"/>
    <n v="2435.56"/>
    <x v="1"/>
    <n v="46275.56"/>
    <x v="5"/>
  </r>
  <r>
    <s v="EXP-005325"/>
    <s v="2025-04-17"/>
    <s v="BOQ-PKG-05-01345"/>
    <x v="5"/>
    <s v="INV-PKG-05-006-05325"/>
    <n v="411.6"/>
    <n v="169735.73"/>
    <n v="8486.7900000000009"/>
    <x v="0"/>
    <n v="161248.94"/>
    <x v="5"/>
  </r>
  <r>
    <s v="EXP-006028"/>
    <s v="2025-04-17"/>
    <s v="BOQ-PKG-08-00058"/>
    <x v="8"/>
    <s v="INV-PKG-08-009-06028"/>
    <n v="426.02"/>
    <n v="77497.399999999994"/>
    <n v="3874.87"/>
    <x v="1"/>
    <n v="73622.53"/>
    <x v="5"/>
  </r>
  <r>
    <s v="EXP-006040"/>
    <s v="2025-04-17"/>
    <s v="BOQ-PKG-10-00070"/>
    <x v="0"/>
    <s v="INV-PKG-10-021-06040"/>
    <n v="313.57"/>
    <n v="64335.03"/>
    <n v="3216.75"/>
    <x v="0"/>
    <n v="61118.28"/>
    <x v="5"/>
  </r>
  <r>
    <s v="EXP-006476"/>
    <s v="2025-04-17"/>
    <s v="BOQ-PKG-06-00506"/>
    <x v="4"/>
    <s v="INV-PKG-06-002-06476"/>
    <n v="207.16"/>
    <n v="166889.10999999999"/>
    <n v="8344.4599999999991"/>
    <x v="0"/>
    <n v="158544.65"/>
    <x v="5"/>
  </r>
  <r>
    <s v="EXP-000080"/>
    <s v="2025-04-18"/>
    <s v="BOQ-PKG-10-00080"/>
    <x v="0"/>
    <s v="INV-PKG-10-011-00080"/>
    <n v="175.34"/>
    <n v="175598.91"/>
    <n v="8779.9500000000007"/>
    <x v="0"/>
    <n v="166818.96"/>
    <x v="5"/>
  </r>
  <r>
    <s v="EXP-000100"/>
    <s v="2025-04-18"/>
    <s v="BOQ-PKG-10-00100"/>
    <x v="0"/>
    <s v="INV-PKG-10-031-00100"/>
    <n v="191.18"/>
    <n v="91411.92"/>
    <n v="4570.6000000000004"/>
    <x v="0"/>
    <n v="86841.32"/>
    <x v="5"/>
  </r>
  <r>
    <s v="EXP-000157"/>
    <s v="2025-04-18"/>
    <s v="BOQ-PKG-07-00157"/>
    <x v="3"/>
    <s v="INV-PKG-07-018-00157"/>
    <n v="444.17"/>
    <n v="161579.38"/>
    <n v="8078.97"/>
    <x v="0"/>
    <n v="153500.41"/>
    <x v="5"/>
  </r>
  <r>
    <s v="EXP-001133"/>
    <s v="2025-04-18"/>
    <s v="BOQ-PKG-03-01133"/>
    <x v="6"/>
    <s v="INV-PKG-03-014-01133"/>
    <n v="227.97"/>
    <n v="81575.78"/>
    <n v="4078.79"/>
    <x v="0"/>
    <n v="77496.990000000005"/>
    <x v="5"/>
  </r>
  <r>
    <s v="EXP-006075"/>
    <s v="2025-04-18"/>
    <s v="BOQ-PKG-05-00105"/>
    <x v="5"/>
    <s v="INV-PKG-05-021-06075"/>
    <n v="209.5"/>
    <n v="147077.03"/>
    <n v="7353.85"/>
    <x v="0"/>
    <n v="139723.18"/>
    <x v="5"/>
  </r>
  <r>
    <s v="EXP-006471"/>
    <s v="2025-04-18"/>
    <s v="BOQ-PKG-01-00501"/>
    <x v="7"/>
    <s v="INV-PKG-01-032-06471"/>
    <n v="180.86"/>
    <n v="72744.97"/>
    <n v="3637.25"/>
    <x v="0"/>
    <n v="69107.72"/>
    <x v="5"/>
  </r>
  <r>
    <s v="EXP-006638"/>
    <s v="2025-04-18"/>
    <s v="BOQ-PKG-08-00668"/>
    <x v="8"/>
    <s v="INV-PKG-08-024-06638"/>
    <n v="448.5"/>
    <n v="92323.37"/>
    <n v="4616.17"/>
    <x v="0"/>
    <n v="87707.199999999997"/>
    <x v="5"/>
  </r>
  <r>
    <s v="EXP-004950"/>
    <s v="2025-04-19"/>
    <s v="BOQ-PKG-10-00970"/>
    <x v="0"/>
    <s v="INV-PKG-10-016-04950"/>
    <n v="324.08"/>
    <n v="90469.3"/>
    <n v="4523.46"/>
    <x v="2"/>
    <n v="85945.84"/>
    <x v="5"/>
  </r>
  <r>
    <s v="EXP-005902"/>
    <s v="2025-04-19"/>
    <s v="BOQ-PKG-02-01922"/>
    <x v="9"/>
    <s v="INV-PKG-02-023-05902"/>
    <n v="377.84"/>
    <n v="81917.97"/>
    <n v="4095.9"/>
    <x v="0"/>
    <n v="77822.070000000007"/>
    <x v="5"/>
  </r>
  <r>
    <s v="EXP-006402"/>
    <s v="2025-04-19"/>
    <s v="BOQ-PKG-02-00432"/>
    <x v="9"/>
    <s v="INV-PKG-02-033-06402"/>
    <n v="288.87"/>
    <n v="203624.68"/>
    <n v="10181.23"/>
    <x v="0"/>
    <n v="193443.45"/>
    <x v="5"/>
  </r>
  <r>
    <s v="EXP-000382"/>
    <s v="2025-04-20"/>
    <s v="BOQ-PKG-02-00382"/>
    <x v="9"/>
    <s v="INV-PKG-02-033-00382"/>
    <n v="256.8"/>
    <n v="199704.57"/>
    <n v="9985.23"/>
    <x v="0"/>
    <n v="189719.34"/>
    <x v="5"/>
  </r>
  <r>
    <s v="EXP-001650"/>
    <s v="2025-04-20"/>
    <s v="BOQ-PKG-10-01650"/>
    <x v="0"/>
    <s v="INV-PKG-10-006-01650"/>
    <n v="154.29"/>
    <n v="39468.71"/>
    <n v="1973.44"/>
    <x v="0"/>
    <n v="37495.269999999997"/>
    <x v="5"/>
  </r>
  <r>
    <s v="EXP-001981"/>
    <s v="2025-04-20"/>
    <s v="BOQ-PKG-01-01981"/>
    <x v="7"/>
    <s v="INV-PKG-01-022-01981"/>
    <n v="212.45"/>
    <n v="141617.39000000001"/>
    <n v="7080.87"/>
    <x v="0"/>
    <n v="134536.51999999999"/>
    <x v="5"/>
  </r>
  <r>
    <s v="EXP-002193"/>
    <s v="2025-04-20"/>
    <s v="BOQ-PKG-03-00203"/>
    <x v="6"/>
    <s v="INV-PKG-03-024-02193"/>
    <n v="94.48"/>
    <n v="46596.41"/>
    <n v="2329.8200000000002"/>
    <x v="0"/>
    <n v="44266.59"/>
    <x v="5"/>
  </r>
  <r>
    <s v="EXP-002260"/>
    <s v="2025-04-20"/>
    <s v="BOQ-PKG-10-00270"/>
    <x v="0"/>
    <s v="INV-PKG-10-021-02260"/>
    <n v="186.15"/>
    <n v="143769.42000000001"/>
    <n v="7188.47"/>
    <x v="3"/>
    <n v="136580.95000000001"/>
    <x v="5"/>
  </r>
  <r>
    <s v="EXP-002850"/>
    <s v="2025-04-20"/>
    <s v="BOQ-PKG-10-00860"/>
    <x v="0"/>
    <s v="INV-PKG-10-016-02850"/>
    <n v="331.6"/>
    <n v="172205.5"/>
    <n v="8610.2800000000007"/>
    <x v="0"/>
    <n v="163595.22"/>
    <x v="5"/>
  </r>
  <r>
    <s v="EXP-003864"/>
    <s v="2025-04-20"/>
    <s v="BOQ-PKG-04-01874"/>
    <x v="1"/>
    <s v="INV-PKG-04-015-03864"/>
    <n v="289.66000000000003"/>
    <n v="24020.47"/>
    <n v="1201.02"/>
    <x v="0"/>
    <n v="22819.45"/>
    <x v="5"/>
  </r>
  <r>
    <s v="EXP-004746"/>
    <s v="2025-04-20"/>
    <s v="BOQ-PKG-06-00766"/>
    <x v="4"/>
    <s v="INV-PKG-06-022-04746"/>
    <n v="88.24"/>
    <n v="154974.07999999999"/>
    <n v="7748.7"/>
    <x v="0"/>
    <n v="147225.38"/>
    <x v="5"/>
  </r>
  <r>
    <s v="EXP-005392"/>
    <s v="2025-04-20"/>
    <s v="BOQ-PKG-02-01412"/>
    <x v="9"/>
    <s v="INV-PKG-02-003-05392"/>
    <n v="5.65"/>
    <n v="188604.14"/>
    <n v="9430.2099999999991"/>
    <x v="0"/>
    <n v="179173.93"/>
    <x v="5"/>
  </r>
  <r>
    <s v="EXP-006025"/>
    <s v="2025-04-20"/>
    <s v="BOQ-PKG-05-00055"/>
    <x v="5"/>
    <s v="INV-PKG-05-006-06025"/>
    <n v="269.04000000000002"/>
    <n v="176082.8"/>
    <n v="8804.14"/>
    <x v="0"/>
    <n v="167278.66"/>
    <x v="5"/>
  </r>
  <r>
    <s v="EXP-006592"/>
    <s v="2025-04-20"/>
    <s v="BOQ-PKG-02-00622"/>
    <x v="9"/>
    <s v="INV-PKG-02-013-06592"/>
    <n v="257.10000000000002"/>
    <n v="96186.2"/>
    <n v="4809.3100000000004"/>
    <x v="0"/>
    <n v="91376.89"/>
    <x v="5"/>
  </r>
  <r>
    <s v="EXP-001715"/>
    <s v="2025-04-21"/>
    <s v="BOQ-PKG-05-01715"/>
    <x v="5"/>
    <s v="INV-PKG-05-001-01715"/>
    <n v="64.83"/>
    <n v="78965.100000000006"/>
    <n v="3948.26"/>
    <x v="0"/>
    <n v="75016.84"/>
    <x v="5"/>
  </r>
  <r>
    <s v="EXP-005375"/>
    <s v="2025-04-21"/>
    <s v="BOQ-PKG-05-01395"/>
    <x v="5"/>
    <s v="INV-PKG-05-021-05375"/>
    <n v="5.03"/>
    <n v="182538.98"/>
    <n v="9126.9500000000007"/>
    <x v="2"/>
    <n v="173412.03"/>
    <x v="5"/>
  </r>
  <r>
    <s v="EXP-005565"/>
    <s v="2025-04-21"/>
    <s v="BOQ-PKG-05-01585"/>
    <x v="5"/>
    <s v="INV-PKG-05-001-05565"/>
    <n v="200.25"/>
    <n v="98938.86"/>
    <n v="4946.9399999999996"/>
    <x v="0"/>
    <n v="93991.92"/>
    <x v="5"/>
  </r>
  <r>
    <s v="EXP-006068"/>
    <s v="2025-04-21"/>
    <s v="BOQ-PKG-08-00098"/>
    <x v="8"/>
    <s v="INV-PKG-08-014-06068"/>
    <n v="82.88"/>
    <n v="42242.07"/>
    <n v="2112.1"/>
    <x v="0"/>
    <n v="40129.97"/>
    <x v="5"/>
  </r>
  <r>
    <s v="EXP-001661"/>
    <s v="2025-04-22"/>
    <s v="BOQ-PKG-01-01661"/>
    <x v="7"/>
    <s v="INV-PKG-01-017-01661"/>
    <n v="445.49"/>
    <n v="63468.56"/>
    <n v="3173.43"/>
    <x v="0"/>
    <n v="60295.13"/>
    <x v="5"/>
  </r>
  <r>
    <s v="EXP-001745"/>
    <s v="2025-04-22"/>
    <s v="BOQ-PKG-05-01745"/>
    <x v="5"/>
    <s v="INV-PKG-05-031-01745"/>
    <n v="120.21"/>
    <n v="167677.65"/>
    <n v="8383.8799999999992"/>
    <x v="0"/>
    <n v="159293.76999999999"/>
    <x v="5"/>
  </r>
  <r>
    <s v="EXP-002588"/>
    <s v="2025-04-22"/>
    <s v="BOQ-PKG-08-00598"/>
    <x v="8"/>
    <s v="INV-PKG-08-034-02588"/>
    <n v="205.53"/>
    <n v="88908.11"/>
    <n v="4445.41"/>
    <x v="2"/>
    <n v="84462.7"/>
    <x v="5"/>
  </r>
  <r>
    <s v="EXP-003998"/>
    <s v="2025-04-22"/>
    <s v="BOQ-PKG-08-00018"/>
    <x v="8"/>
    <s v="INV-PKG-08-009-03998"/>
    <n v="105.12"/>
    <n v="32067.11"/>
    <n v="1603.36"/>
    <x v="0"/>
    <n v="30463.75"/>
    <x v="5"/>
  </r>
  <r>
    <s v="EXP-004669"/>
    <s v="2025-04-22"/>
    <s v="BOQ-PKG-09-00689"/>
    <x v="2"/>
    <s v="INV-PKG-09-015-04669"/>
    <n v="68.25"/>
    <n v="186695.55"/>
    <n v="9334.7800000000007"/>
    <x v="0"/>
    <n v="177360.77"/>
    <x v="5"/>
  </r>
  <r>
    <s v="EXP-005018"/>
    <s v="2025-04-22"/>
    <s v="BOQ-PKG-08-01038"/>
    <x v="8"/>
    <s v="INV-PKG-08-014-05018"/>
    <n v="160.55000000000001"/>
    <n v="199855.43"/>
    <n v="9992.77"/>
    <x v="2"/>
    <n v="189862.66"/>
    <x v="5"/>
  </r>
  <r>
    <s v="EXP-005255"/>
    <s v="2025-04-22"/>
    <s v="BOQ-PKG-05-01275"/>
    <x v="5"/>
    <s v="INV-PKG-05-006-05255"/>
    <n v="48.94"/>
    <n v="151183.67999999999"/>
    <n v="7559.18"/>
    <x v="1"/>
    <n v="143624.5"/>
    <x v="5"/>
  </r>
  <r>
    <s v="EXP-005620"/>
    <s v="2025-04-22"/>
    <s v="BOQ-PKG-10-01640"/>
    <x v="0"/>
    <s v="INV-PKG-10-021-05620"/>
    <n v="182.97"/>
    <n v="185071.27"/>
    <n v="9253.56"/>
    <x v="0"/>
    <n v="175817.71"/>
    <x v="5"/>
  </r>
  <r>
    <s v="EXP-000438"/>
    <s v="2025-04-23"/>
    <s v="BOQ-PKG-08-00438"/>
    <x v="8"/>
    <s v="INV-PKG-08-019-00438"/>
    <n v="186.3"/>
    <n v="200902.37"/>
    <n v="10045.120000000001"/>
    <x v="0"/>
    <n v="190857.25"/>
    <x v="5"/>
  </r>
  <r>
    <s v="EXP-000731"/>
    <s v="2025-04-23"/>
    <s v="BOQ-PKG-01-00731"/>
    <x v="7"/>
    <s v="INV-PKG-01-032-00731"/>
    <n v="273.43"/>
    <n v="87937.02"/>
    <n v="4396.8500000000004"/>
    <x v="0"/>
    <n v="83540.17"/>
    <x v="5"/>
  </r>
  <r>
    <s v="EXP-000762"/>
    <s v="2025-04-23"/>
    <s v="BOQ-PKG-02-00762"/>
    <x v="9"/>
    <s v="INV-PKG-02-028-00762"/>
    <n v="157.16"/>
    <n v="189180.2"/>
    <n v="9459.01"/>
    <x v="0"/>
    <n v="179721.19"/>
    <x v="5"/>
  </r>
  <r>
    <s v="EXP-004612"/>
    <s v="2025-04-23"/>
    <s v="BOQ-PKG-02-00632"/>
    <x v="9"/>
    <s v="INV-PKG-02-028-04612"/>
    <n v="201.99"/>
    <n v="63269.35"/>
    <n v="3163.47"/>
    <x v="3"/>
    <n v="60105.88"/>
    <x v="5"/>
  </r>
  <r>
    <s v="EXP-006363"/>
    <s v="2025-04-23"/>
    <s v="BOQ-PKG-03-00393"/>
    <x v="6"/>
    <s v="INV-PKG-03-029-06363"/>
    <n v="182.42"/>
    <n v="84659.6"/>
    <n v="4232.9799999999996"/>
    <x v="0"/>
    <n v="80426.62"/>
    <x v="5"/>
  </r>
  <r>
    <s v="EXP-000088"/>
    <s v="2025-04-24"/>
    <s v="BOQ-PKG-08-00088"/>
    <x v="8"/>
    <s v="INV-PKG-08-019-00088"/>
    <n v="189.87"/>
    <n v="28053.06"/>
    <n v="1402.65"/>
    <x v="0"/>
    <n v="26650.41"/>
    <x v="5"/>
  </r>
  <r>
    <s v="EXP-001731"/>
    <s v="2025-04-24"/>
    <s v="BOQ-PKG-01-01731"/>
    <x v="7"/>
    <s v="INV-PKG-01-017-01731"/>
    <n v="17.84"/>
    <n v="36030.31"/>
    <n v="1801.52"/>
    <x v="0"/>
    <n v="34228.79"/>
    <x v="5"/>
  </r>
  <r>
    <s v="EXP-001943"/>
    <s v="2025-04-24"/>
    <s v="BOQ-PKG-03-01943"/>
    <x v="6"/>
    <s v="INV-PKG-03-019-01943"/>
    <n v="22.71"/>
    <n v="162082.82999999999"/>
    <n v="8104.14"/>
    <x v="0"/>
    <n v="153978.69"/>
    <x v="5"/>
  </r>
  <r>
    <s v="EXP-001958"/>
    <s v="2025-04-24"/>
    <s v="BOQ-PKG-08-01958"/>
    <x v="8"/>
    <s v="INV-PKG-08-034-01958"/>
    <n v="43.53"/>
    <n v="137281.71"/>
    <n v="6864.09"/>
    <x v="0"/>
    <n v="130417.62"/>
    <x v="5"/>
  </r>
  <r>
    <s v="EXP-002409"/>
    <s v="2025-04-24"/>
    <s v="BOQ-PKG-09-00419"/>
    <x v="2"/>
    <s v="INV-PKG-09-030-02409"/>
    <n v="314.89"/>
    <n v="44353.21"/>
    <n v="2217.66"/>
    <x v="2"/>
    <n v="42135.55"/>
    <x v="5"/>
  </r>
  <r>
    <s v="EXP-002887"/>
    <s v="2025-04-24"/>
    <s v="BOQ-PKG-07-00897"/>
    <x v="3"/>
    <s v="INV-PKG-07-018-02887"/>
    <n v="435.39"/>
    <n v="208936.34"/>
    <n v="10446.82"/>
    <x v="1"/>
    <n v="198489.52"/>
    <x v="5"/>
  </r>
  <r>
    <s v="EXP-002934"/>
    <s v="2025-04-24"/>
    <s v="BOQ-PKG-04-00944"/>
    <x v="1"/>
    <s v="INV-PKG-04-030-02934"/>
    <n v="114.64"/>
    <n v="115335.91"/>
    <n v="5766.8"/>
    <x v="0"/>
    <n v="109569.11"/>
    <x v="5"/>
  </r>
  <r>
    <s v="EXP-003740"/>
    <s v="2025-04-24"/>
    <s v="BOQ-PKG-10-01750"/>
    <x v="0"/>
    <s v="INV-PKG-10-031-03740"/>
    <n v="163.05000000000001"/>
    <n v="77133.72"/>
    <n v="3856.69"/>
    <x v="2"/>
    <n v="73277.03"/>
    <x v="5"/>
  </r>
  <r>
    <s v="EXP-006163"/>
    <s v="2025-04-24"/>
    <s v="BOQ-PKG-03-00193"/>
    <x v="6"/>
    <s v="INV-PKG-03-004-06163"/>
    <n v="241.03"/>
    <n v="147002.45000000001"/>
    <n v="7350.12"/>
    <x v="0"/>
    <n v="139652.32999999999"/>
    <x v="5"/>
  </r>
  <r>
    <s v="EXP-000502"/>
    <s v="2025-04-25"/>
    <s v="BOQ-PKG-02-00502"/>
    <x v="9"/>
    <s v="INV-PKG-02-013-00502"/>
    <n v="427.97"/>
    <n v="94996"/>
    <n v="4749.8"/>
    <x v="0"/>
    <n v="90246.2"/>
    <x v="5"/>
  </r>
  <r>
    <s v="EXP-000882"/>
    <s v="2025-04-25"/>
    <s v="BOQ-PKG-02-00882"/>
    <x v="9"/>
    <s v="INV-PKG-02-008-00882"/>
    <n v="439.11"/>
    <n v="86799.33"/>
    <n v="4339.97"/>
    <x v="0"/>
    <n v="82459.360000000001"/>
    <x v="5"/>
  </r>
  <r>
    <s v="EXP-001581"/>
    <s v="2025-04-25"/>
    <s v="BOQ-PKG-01-01581"/>
    <x v="7"/>
    <s v="INV-PKG-01-007-01581"/>
    <n v="101.43"/>
    <n v="53449.07"/>
    <n v="2672.45"/>
    <x v="0"/>
    <n v="50776.62"/>
    <x v="5"/>
  </r>
  <r>
    <s v="EXP-002224"/>
    <s v="2025-04-25"/>
    <s v="BOQ-PKG-04-00234"/>
    <x v="1"/>
    <s v="INV-PKG-04-020-02224"/>
    <n v="140.05000000000001"/>
    <n v="130024.91"/>
    <n v="6501.25"/>
    <x v="0"/>
    <n v="123523.66"/>
    <x v="5"/>
  </r>
  <r>
    <s v="EXP-002315"/>
    <s v="2025-04-25"/>
    <s v="BOQ-PKG-05-00325"/>
    <x v="5"/>
    <s v="INV-PKG-05-006-02315"/>
    <n v="141.54"/>
    <n v="41497.69"/>
    <n v="2074.88"/>
    <x v="0"/>
    <n v="39422.81"/>
    <x v="5"/>
  </r>
  <r>
    <s v="EXP-002737"/>
    <s v="2025-04-25"/>
    <s v="BOQ-PKG-07-00747"/>
    <x v="3"/>
    <s v="INV-PKG-07-008-02737"/>
    <n v="204.4"/>
    <n v="213566"/>
    <n v="10678.3"/>
    <x v="0"/>
    <n v="202887.7"/>
    <x v="5"/>
  </r>
  <r>
    <s v="EXP-002988"/>
    <s v="2025-04-25"/>
    <s v="BOQ-PKG-08-00998"/>
    <x v="8"/>
    <s v="INV-PKG-08-014-02988"/>
    <n v="162.75"/>
    <n v="175656.23"/>
    <n v="8782.81"/>
    <x v="3"/>
    <n v="166873.42000000001"/>
    <x v="5"/>
  </r>
  <r>
    <s v="EXP-005904"/>
    <s v="2025-04-25"/>
    <s v="BOQ-PKG-04-01924"/>
    <x v="1"/>
    <s v="INV-PKG-04-025-05904"/>
    <n v="419.81"/>
    <n v="42541.72"/>
    <n v="2127.09"/>
    <x v="0"/>
    <n v="40414.629999999997"/>
    <x v="5"/>
  </r>
  <r>
    <s v="EXP-006036"/>
    <s v="2025-04-25"/>
    <s v="BOQ-PKG-06-00066"/>
    <x v="4"/>
    <s v="INV-PKG-06-017-06036"/>
    <n v="269.57"/>
    <n v="124425.21"/>
    <n v="6221.26"/>
    <x v="0"/>
    <n v="118203.95"/>
    <x v="5"/>
  </r>
  <r>
    <s v="EXP-006196"/>
    <s v="2025-04-25"/>
    <s v="BOQ-PKG-06-00226"/>
    <x v="4"/>
    <s v="INV-PKG-06-002-06196"/>
    <n v="57.03"/>
    <n v="77115.44"/>
    <n v="3855.77"/>
    <x v="2"/>
    <n v="73259.67"/>
    <x v="5"/>
  </r>
  <r>
    <s v="EXP-002659"/>
    <s v="2025-04-26"/>
    <s v="BOQ-PKG-09-00669"/>
    <x v="2"/>
    <s v="INV-PKG-09-035-02659"/>
    <n v="386.08"/>
    <n v="120313.73"/>
    <n v="6015.69"/>
    <x v="0"/>
    <n v="114298.04"/>
    <x v="5"/>
  </r>
  <r>
    <s v="EXP-003944"/>
    <s v="2025-04-26"/>
    <s v="BOQ-PKG-04-01954"/>
    <x v="1"/>
    <s v="INV-PKG-04-025-03944"/>
    <n v="350.73"/>
    <n v="166593.18"/>
    <n v="8329.66"/>
    <x v="0"/>
    <n v="158263.51999999999"/>
    <x v="5"/>
  </r>
  <r>
    <s v="EXP-000416"/>
    <s v="2025-04-27"/>
    <s v="BOQ-PKG-06-00416"/>
    <x v="4"/>
    <s v="INV-PKG-06-032-00416"/>
    <n v="215"/>
    <n v="118621.93"/>
    <n v="5931.1"/>
    <x v="2"/>
    <n v="112690.83"/>
    <x v="5"/>
  </r>
  <r>
    <s v="EXP-000610"/>
    <s v="2025-04-27"/>
    <s v="BOQ-PKG-10-00610"/>
    <x v="0"/>
    <s v="INV-PKG-10-016-00610"/>
    <n v="22.83"/>
    <n v="205826.88"/>
    <n v="10291.34"/>
    <x v="0"/>
    <n v="195535.54"/>
    <x v="5"/>
  </r>
  <r>
    <s v="EXP-001280"/>
    <s v="2025-04-27"/>
    <s v="BOQ-PKG-10-01280"/>
    <x v="0"/>
    <s v="INV-PKG-10-021-01280"/>
    <n v="84.39"/>
    <n v="122679.03"/>
    <n v="6133.95"/>
    <x v="2"/>
    <n v="116545.08"/>
    <x v="5"/>
  </r>
  <r>
    <s v="EXP-003220"/>
    <s v="2025-04-27"/>
    <s v="BOQ-PKG-10-01230"/>
    <x v="0"/>
    <s v="INV-PKG-10-001-03220"/>
    <n v="78.53"/>
    <n v="103637.99"/>
    <n v="5181.8999999999996"/>
    <x v="0"/>
    <n v="98456.09"/>
    <x v="5"/>
  </r>
  <r>
    <s v="EXP-003939"/>
    <s v="2025-04-27"/>
    <s v="BOQ-PKG-09-01949"/>
    <x v="2"/>
    <s v="INV-PKG-09-020-03939"/>
    <n v="353.03"/>
    <n v="159515.76"/>
    <n v="7975.79"/>
    <x v="0"/>
    <n v="151539.97"/>
    <x v="5"/>
  </r>
  <r>
    <s v="EXP-005381"/>
    <s v="2025-04-27"/>
    <s v="BOQ-PKG-01-01401"/>
    <x v="7"/>
    <s v="INV-PKG-01-027-05381"/>
    <n v="434.63"/>
    <n v="124331"/>
    <n v="6216.55"/>
    <x v="0"/>
    <n v="118114.45"/>
    <x v="5"/>
  </r>
  <r>
    <s v="EXP-005485"/>
    <s v="2025-04-27"/>
    <s v="BOQ-PKG-05-01505"/>
    <x v="5"/>
    <s v="INV-PKG-05-026-05485"/>
    <n v="10.35"/>
    <n v="202281.33"/>
    <n v="10114.07"/>
    <x v="2"/>
    <n v="192167.26"/>
    <x v="5"/>
  </r>
  <r>
    <s v="EXP-001308"/>
    <s v="2025-04-28"/>
    <s v="BOQ-PKG-08-01308"/>
    <x v="8"/>
    <s v="INV-PKG-08-014-01308"/>
    <n v="281.02"/>
    <n v="127904.58"/>
    <n v="6395.23"/>
    <x v="0"/>
    <n v="121509.35"/>
    <x v="5"/>
  </r>
  <r>
    <s v="EXP-001369"/>
    <s v="2025-04-28"/>
    <s v="BOQ-PKG-09-01369"/>
    <x v="2"/>
    <s v="INV-PKG-09-005-01369"/>
    <n v="29.57"/>
    <n v="196298.2"/>
    <n v="9814.91"/>
    <x v="0"/>
    <n v="186483.29"/>
    <x v="5"/>
  </r>
  <r>
    <s v="EXP-002365"/>
    <s v="2025-04-28"/>
    <s v="BOQ-PKG-05-00375"/>
    <x v="5"/>
    <s v="INV-PKG-05-021-02365"/>
    <n v="128"/>
    <n v="129633.17"/>
    <n v="6481.66"/>
    <x v="0"/>
    <n v="123151.51"/>
    <x v="5"/>
  </r>
  <r>
    <s v="EXP-003059"/>
    <s v="2025-04-28"/>
    <s v="BOQ-PKG-09-01069"/>
    <x v="2"/>
    <s v="INV-PKG-09-015-03059"/>
    <n v="446.16"/>
    <n v="31455.9"/>
    <n v="1572.8"/>
    <x v="0"/>
    <n v="29883.1"/>
    <x v="5"/>
  </r>
  <r>
    <s v="EXP-004188"/>
    <s v="2025-04-28"/>
    <s v="BOQ-PKG-08-00208"/>
    <x v="8"/>
    <s v="INV-PKG-08-024-04188"/>
    <n v="279.89"/>
    <n v="191655.18"/>
    <n v="9582.76"/>
    <x v="0"/>
    <n v="182072.42"/>
    <x v="5"/>
  </r>
  <r>
    <s v="EXP-004245"/>
    <s v="2025-04-28"/>
    <s v="BOQ-PKG-05-00265"/>
    <x v="5"/>
    <s v="INV-PKG-05-011-04245"/>
    <n v="215.3"/>
    <n v="129234.45"/>
    <n v="6461.72"/>
    <x v="0"/>
    <n v="122772.73"/>
    <x v="5"/>
  </r>
  <r>
    <s v="EXP-001242"/>
    <s v="2025-04-29"/>
    <s v="BOQ-PKG-02-01242"/>
    <x v="9"/>
    <s v="INV-PKG-02-018-01242"/>
    <n v="382.86"/>
    <n v="182423.24"/>
    <n v="9121.16"/>
    <x v="0"/>
    <n v="173302.08"/>
    <x v="5"/>
  </r>
  <r>
    <s v="EXP-001907"/>
    <s v="2025-04-29"/>
    <s v="BOQ-PKG-07-01907"/>
    <x v="3"/>
    <s v="INV-PKG-07-018-01907"/>
    <n v="425.85"/>
    <n v="166471.88"/>
    <n v="8323.59"/>
    <x v="0"/>
    <n v="158148.29"/>
    <x v="5"/>
  </r>
  <r>
    <s v="EXP-002831"/>
    <s v="2025-04-29"/>
    <s v="BOQ-PKG-01-00841"/>
    <x v="7"/>
    <s v="INV-PKG-01-032-02831"/>
    <n v="197.21"/>
    <n v="100583.11"/>
    <n v="5029.16"/>
    <x v="0"/>
    <n v="95553.95"/>
    <x v="5"/>
  </r>
  <r>
    <s v="EXP-003116"/>
    <s v="2025-04-29"/>
    <s v="BOQ-PKG-06-01126"/>
    <x v="4"/>
    <s v="INV-PKG-06-002-03116"/>
    <n v="313.93"/>
    <n v="37583.4"/>
    <n v="1879.17"/>
    <x v="0"/>
    <n v="35704.230000000003"/>
    <x v="5"/>
  </r>
  <r>
    <s v="EXP-003926"/>
    <s v="2025-04-29"/>
    <s v="BOQ-PKG-06-01936"/>
    <x v="4"/>
    <s v="INV-PKG-06-007-03926"/>
    <n v="429.01"/>
    <n v="143027.98000000001"/>
    <n v="7151.4"/>
    <x v="0"/>
    <n v="135876.57999999999"/>
    <x v="5"/>
  </r>
  <r>
    <s v="EXP-004351"/>
    <s v="2025-04-29"/>
    <s v="BOQ-PKG-01-00371"/>
    <x v="7"/>
    <s v="INV-PKG-01-012-04351"/>
    <n v="285.89"/>
    <n v="86147.05"/>
    <n v="4307.3500000000004"/>
    <x v="0"/>
    <n v="81839.7"/>
    <x v="5"/>
  </r>
  <r>
    <s v="EXP-004907"/>
    <s v="2025-04-29"/>
    <s v="BOQ-PKG-07-00927"/>
    <x v="3"/>
    <s v="INV-PKG-07-008-04907"/>
    <n v="177.89"/>
    <n v="199396.4"/>
    <n v="9969.82"/>
    <x v="0"/>
    <n v="189426.58"/>
    <x v="5"/>
  </r>
  <r>
    <s v="EXP-005059"/>
    <s v="2025-04-29"/>
    <s v="BOQ-PKG-09-01079"/>
    <x v="2"/>
    <s v="INV-PKG-09-020-05059"/>
    <n v="195.99"/>
    <n v="26237.46"/>
    <n v="1311.87"/>
    <x v="0"/>
    <n v="24925.59"/>
    <x v="5"/>
  </r>
  <r>
    <s v="EXP-005082"/>
    <s v="2025-04-29"/>
    <s v="BOQ-PKG-02-01102"/>
    <x v="9"/>
    <s v="INV-PKG-02-008-05082"/>
    <n v="154.24"/>
    <n v="158015.17000000001"/>
    <n v="7900.76"/>
    <x v="1"/>
    <n v="150114.41"/>
    <x v="5"/>
  </r>
  <r>
    <s v="EXP-005324"/>
    <s v="2025-04-29"/>
    <s v="BOQ-PKG-04-01344"/>
    <x v="1"/>
    <s v="INV-PKG-04-005-05324"/>
    <n v="263.47000000000003"/>
    <n v="175716.37"/>
    <n v="8785.82"/>
    <x v="0"/>
    <n v="166930.54999999999"/>
    <x v="5"/>
  </r>
  <r>
    <s v="EXP-000447"/>
    <s v="2025-04-30"/>
    <s v="BOQ-PKG-07-00447"/>
    <x v="3"/>
    <s v="INV-PKG-07-028-00447"/>
    <n v="59.88"/>
    <n v="97648.28"/>
    <n v="4882.41"/>
    <x v="2"/>
    <n v="92765.87"/>
    <x v="5"/>
  </r>
  <r>
    <s v="EXP-005036"/>
    <s v="2025-04-30"/>
    <s v="BOQ-PKG-06-01056"/>
    <x v="4"/>
    <s v="INV-PKG-06-032-05036"/>
    <n v="134.53"/>
    <n v="190830.17"/>
    <n v="9541.51"/>
    <x v="0"/>
    <n v="181288.66"/>
    <x v="5"/>
  </r>
  <r>
    <s v="EXP-005316"/>
    <s v="2025-04-30"/>
    <s v="BOQ-PKG-06-01336"/>
    <x v="4"/>
    <s v="INV-PKG-06-032-05316"/>
    <n v="333.17"/>
    <n v="165544.98000000001"/>
    <n v="8277.25"/>
    <x v="0"/>
    <n v="157267.73000000001"/>
    <x v="5"/>
  </r>
  <r>
    <s v="EXP-005447"/>
    <s v="2025-04-30"/>
    <s v="BOQ-PKG-07-01467"/>
    <x v="3"/>
    <s v="INV-PKG-07-023-05447"/>
    <n v="99.7"/>
    <n v="145080.5"/>
    <n v="7254.02"/>
    <x v="0"/>
    <n v="137826.48000000001"/>
    <x v="5"/>
  </r>
  <r>
    <s v="EXP-005657"/>
    <s v="2025-04-30"/>
    <s v="BOQ-PKG-07-01677"/>
    <x v="3"/>
    <s v="INV-PKG-07-023-05657"/>
    <n v="56.22"/>
    <n v="41133.25"/>
    <n v="2056.66"/>
    <x v="0"/>
    <n v="39076.589999999997"/>
    <x v="5"/>
  </r>
  <r>
    <s v="EXP-005918"/>
    <s v="2025-04-30"/>
    <s v="BOQ-PKG-08-01938"/>
    <x v="8"/>
    <s v="INV-PKG-08-004-05918"/>
    <n v="364.37"/>
    <n v="34358.44"/>
    <n v="1717.92"/>
    <x v="0"/>
    <n v="32640.52"/>
    <x v="5"/>
  </r>
  <r>
    <s v="EXP-000700"/>
    <s v="2025-05-01"/>
    <s v="BOQ-PKG-10-00700"/>
    <x v="0"/>
    <s v="INV-PKG-10-001-00700"/>
    <n v="302"/>
    <n v="27086.99"/>
    <n v="1354.35"/>
    <x v="0"/>
    <n v="25732.639999999999"/>
    <x v="5"/>
  </r>
  <r>
    <s v="EXP-000809"/>
    <s v="2025-05-01"/>
    <s v="BOQ-PKG-09-00809"/>
    <x v="2"/>
    <s v="INV-PKG-09-005-00809"/>
    <n v="379.6"/>
    <n v="172343.28"/>
    <n v="8617.16"/>
    <x v="0"/>
    <n v="163726.12"/>
    <x v="5"/>
  </r>
  <r>
    <s v="EXP-003723"/>
    <s v="2025-05-01"/>
    <s v="BOQ-PKG-03-01733"/>
    <x v="6"/>
    <s v="INV-PKG-03-014-03723"/>
    <n v="448.25"/>
    <n v="112853.75"/>
    <n v="5642.69"/>
    <x v="0"/>
    <n v="107211.06"/>
    <x v="5"/>
  </r>
  <r>
    <s v="EXP-001148"/>
    <s v="2025-05-02"/>
    <s v="BOQ-PKG-08-01148"/>
    <x v="8"/>
    <s v="INV-PKG-08-029-01148"/>
    <n v="100.71"/>
    <n v="72764.75"/>
    <n v="3638.24"/>
    <x v="0"/>
    <n v="69126.509999999995"/>
    <x v="5"/>
  </r>
  <r>
    <s v="EXP-002139"/>
    <s v="2025-05-02"/>
    <s v="BOQ-PKG-09-00149"/>
    <x v="2"/>
    <s v="INV-PKG-09-005-02139"/>
    <n v="394.67"/>
    <n v="45217.79"/>
    <n v="2260.89"/>
    <x v="0"/>
    <n v="42956.9"/>
    <x v="5"/>
  </r>
  <r>
    <s v="EXP-002303"/>
    <s v="2025-05-02"/>
    <s v="BOQ-PKG-03-00313"/>
    <x v="6"/>
    <s v="INV-PKG-03-029-02303"/>
    <n v="89.85"/>
    <n v="126213.5"/>
    <n v="6310.68"/>
    <x v="0"/>
    <n v="119902.82"/>
    <x v="5"/>
  </r>
  <r>
    <s v="EXP-003151"/>
    <s v="2025-05-02"/>
    <s v="BOQ-PKG-01-01161"/>
    <x v="7"/>
    <s v="INV-PKG-01-002-03151"/>
    <n v="213.17"/>
    <n v="116234.22"/>
    <n v="5811.71"/>
    <x v="0"/>
    <n v="110422.51"/>
    <x v="5"/>
  </r>
  <r>
    <s v="EXP-003169"/>
    <s v="2025-05-02"/>
    <s v="BOQ-PKG-09-01179"/>
    <x v="2"/>
    <s v="INV-PKG-09-020-03169"/>
    <n v="181.48"/>
    <n v="199314.9"/>
    <n v="9965.75"/>
    <x v="0"/>
    <n v="189349.15"/>
    <x v="5"/>
  </r>
  <r>
    <s v="EXP-003329"/>
    <s v="2025-05-02"/>
    <s v="BOQ-PKG-09-01339"/>
    <x v="2"/>
    <s v="INV-PKG-09-005-03329"/>
    <n v="398.43"/>
    <n v="138772.25"/>
    <n v="6938.61"/>
    <x v="0"/>
    <n v="131833.64000000001"/>
    <x v="5"/>
  </r>
  <r>
    <s v="EXP-003459"/>
    <s v="2025-05-02"/>
    <s v="BOQ-PKG-09-01469"/>
    <x v="2"/>
    <s v="INV-PKG-09-030-03459"/>
    <n v="88.36"/>
    <n v="143281.53"/>
    <n v="7164.08"/>
    <x v="0"/>
    <n v="136117.45000000001"/>
    <x v="5"/>
  </r>
  <r>
    <s v="EXP-004132"/>
    <s v="2025-05-02"/>
    <s v="BOQ-PKG-02-00152"/>
    <x v="9"/>
    <s v="INV-PKG-02-003-04132"/>
    <n v="87.39"/>
    <n v="113976.07"/>
    <n v="5698.8"/>
    <x v="1"/>
    <n v="108277.27"/>
    <x v="5"/>
  </r>
  <r>
    <s v="EXP-000827"/>
    <s v="2025-05-03"/>
    <s v="BOQ-PKG-07-00827"/>
    <x v="3"/>
    <s v="INV-PKG-07-023-00827"/>
    <n v="140.82"/>
    <n v="208380.16"/>
    <n v="10419.01"/>
    <x v="0"/>
    <n v="197961.15"/>
    <x v="5"/>
  </r>
  <r>
    <s v="EXP-000885"/>
    <s v="2025-05-03"/>
    <s v="BOQ-PKG-05-00885"/>
    <x v="5"/>
    <s v="INV-PKG-05-011-00885"/>
    <n v="419.53"/>
    <n v="133252.48000000001"/>
    <n v="6662.62"/>
    <x v="0"/>
    <n v="126589.86"/>
    <x v="5"/>
  </r>
  <r>
    <s v="EXP-001788"/>
    <s v="2025-05-03"/>
    <s v="BOQ-PKG-08-01788"/>
    <x v="8"/>
    <s v="INV-PKG-08-004-01788"/>
    <n v="177.47"/>
    <n v="133591.9"/>
    <n v="6679.6"/>
    <x v="0"/>
    <n v="126912.3"/>
    <x v="5"/>
  </r>
  <r>
    <s v="EXP-002205"/>
    <s v="2025-05-03"/>
    <s v="BOQ-PKG-05-00215"/>
    <x v="5"/>
    <s v="INV-PKG-05-001-02205"/>
    <n v="337.3"/>
    <n v="124784.11"/>
    <n v="6239.21"/>
    <x v="0"/>
    <n v="118544.9"/>
    <x v="5"/>
  </r>
  <r>
    <s v="EXP-003152"/>
    <s v="2025-05-03"/>
    <s v="BOQ-PKG-02-01162"/>
    <x v="9"/>
    <s v="INV-PKG-02-003-03152"/>
    <n v="240.19"/>
    <n v="155657.54"/>
    <n v="7782.88"/>
    <x v="0"/>
    <n v="147874.66"/>
    <x v="5"/>
  </r>
  <r>
    <s v="EXP-004533"/>
    <s v="2025-05-03"/>
    <s v="BOQ-PKG-03-00553"/>
    <x v="6"/>
    <s v="INV-PKG-03-019-04533"/>
    <n v="273.49"/>
    <n v="209417.92"/>
    <n v="10470.9"/>
    <x v="0"/>
    <n v="198947.02"/>
    <x v="5"/>
  </r>
  <r>
    <s v="EXP-004837"/>
    <s v="2025-05-03"/>
    <s v="BOQ-PKG-07-00857"/>
    <x v="3"/>
    <s v="INV-PKG-07-008-04837"/>
    <n v="362.23"/>
    <n v="74659"/>
    <n v="3732.95"/>
    <x v="2"/>
    <n v="70926.05"/>
    <x v="5"/>
  </r>
  <r>
    <s v="EXP-005638"/>
    <s v="2025-05-03"/>
    <s v="BOQ-PKG-08-01658"/>
    <x v="8"/>
    <s v="INV-PKG-08-004-05638"/>
    <n v="117.66"/>
    <n v="163498.18"/>
    <n v="8174.91"/>
    <x v="2"/>
    <n v="155323.26999999999"/>
    <x v="5"/>
  </r>
  <r>
    <s v="EXP-005861"/>
    <s v="2025-05-03"/>
    <s v="BOQ-PKG-01-01881"/>
    <x v="7"/>
    <s v="INV-PKG-01-017-05861"/>
    <n v="447.3"/>
    <n v="155680.95000000001"/>
    <n v="7784.05"/>
    <x v="0"/>
    <n v="147896.9"/>
    <x v="5"/>
  </r>
  <r>
    <s v="EXP-000119"/>
    <s v="2025-05-04"/>
    <s v="BOQ-PKG-09-00119"/>
    <x v="2"/>
    <s v="INV-PKG-09-015-00119"/>
    <n v="305.33"/>
    <n v="69960.2"/>
    <n v="3498.01"/>
    <x v="2"/>
    <n v="66462.19"/>
    <x v="5"/>
  </r>
  <r>
    <s v="EXP-000458"/>
    <s v="2025-05-04"/>
    <s v="BOQ-PKG-08-00458"/>
    <x v="8"/>
    <s v="INV-PKG-08-004-00458"/>
    <n v="441.73"/>
    <n v="41469.24"/>
    <n v="2073.46"/>
    <x v="0"/>
    <n v="39395.78"/>
    <x v="5"/>
  </r>
  <r>
    <s v="EXP-001375"/>
    <s v="2025-05-04"/>
    <s v="BOQ-PKG-05-01375"/>
    <x v="5"/>
    <s v="INV-PKG-05-011-01375"/>
    <n v="171.86"/>
    <n v="144030.85999999999"/>
    <n v="7201.54"/>
    <x v="0"/>
    <n v="136829.32"/>
    <x v="5"/>
  </r>
  <r>
    <s v="EXP-002059"/>
    <s v="2025-05-04"/>
    <s v="BOQ-PKG-09-00069"/>
    <x v="2"/>
    <s v="INV-PKG-09-030-02059"/>
    <n v="192.95"/>
    <n v="55398.7"/>
    <n v="2769.94"/>
    <x v="0"/>
    <n v="52628.76"/>
    <x v="5"/>
  </r>
  <r>
    <s v="EXP-002453"/>
    <s v="2025-05-04"/>
    <s v="BOQ-PKG-03-00463"/>
    <x v="6"/>
    <s v="INV-PKG-03-004-02453"/>
    <n v="273.94"/>
    <n v="78580.47"/>
    <n v="3929.02"/>
    <x v="0"/>
    <n v="74651.45"/>
    <x v="5"/>
  </r>
  <r>
    <s v="EXP-003027"/>
    <s v="2025-05-04"/>
    <s v="BOQ-PKG-07-01037"/>
    <x v="3"/>
    <s v="INV-PKG-07-018-03027"/>
    <n v="175.75"/>
    <n v="123474.91"/>
    <n v="6173.75"/>
    <x v="0"/>
    <n v="117301.16"/>
    <x v="5"/>
  </r>
  <r>
    <s v="EXP-004252"/>
    <s v="2025-05-04"/>
    <s v="BOQ-PKG-02-00272"/>
    <x v="9"/>
    <s v="INV-PKG-02-018-04252"/>
    <n v="287.69"/>
    <n v="136433.49"/>
    <n v="6821.67"/>
    <x v="0"/>
    <n v="129611.82"/>
    <x v="5"/>
  </r>
  <r>
    <s v="EXP-004528"/>
    <s v="2025-05-04"/>
    <s v="BOQ-PKG-08-00548"/>
    <x v="8"/>
    <s v="INV-PKG-08-014-04528"/>
    <n v="322.66000000000003"/>
    <n v="34566.31"/>
    <n v="1728.32"/>
    <x v="0"/>
    <n v="32837.99"/>
    <x v="5"/>
  </r>
  <r>
    <s v="EXP-004940"/>
    <s v="2025-05-04"/>
    <s v="BOQ-PKG-10-00960"/>
    <x v="0"/>
    <s v="INV-PKG-10-006-04940"/>
    <n v="234.86"/>
    <n v="31816.36"/>
    <n v="1590.82"/>
    <x v="0"/>
    <n v="30225.54"/>
    <x v="5"/>
  </r>
  <r>
    <s v="EXP-005053"/>
    <s v="2025-05-04"/>
    <s v="BOQ-PKG-03-01073"/>
    <x v="6"/>
    <s v="INV-PKG-03-014-05053"/>
    <n v="71.77"/>
    <n v="164057.57"/>
    <n v="8202.8799999999992"/>
    <x v="0"/>
    <n v="155854.69"/>
    <x v="5"/>
  </r>
  <r>
    <s v="EXP-005395"/>
    <s v="2025-05-04"/>
    <s v="BOQ-PKG-05-01415"/>
    <x v="5"/>
    <s v="INV-PKG-05-006-05395"/>
    <n v="180.68"/>
    <n v="125924.76"/>
    <n v="6296.24"/>
    <x v="0"/>
    <n v="119628.52"/>
    <x v="5"/>
  </r>
  <r>
    <s v="EXP-001103"/>
    <s v="2025-05-05"/>
    <s v="BOQ-PKG-03-01103"/>
    <x v="6"/>
    <s v="INV-PKG-03-019-01103"/>
    <n v="24.31"/>
    <n v="86766.1"/>
    <n v="4338.3"/>
    <x v="0"/>
    <n v="82427.8"/>
    <x v="5"/>
  </r>
  <r>
    <s v="EXP-002662"/>
    <s v="2025-05-05"/>
    <s v="BOQ-PKG-02-00672"/>
    <x v="9"/>
    <s v="INV-PKG-02-003-02662"/>
    <n v="282.64"/>
    <n v="68440.800000000003"/>
    <n v="3422.04"/>
    <x v="0"/>
    <n v="65018.76"/>
    <x v="5"/>
  </r>
  <r>
    <s v="EXP-002721"/>
    <s v="2025-05-05"/>
    <s v="BOQ-PKG-01-00731"/>
    <x v="7"/>
    <s v="INV-PKG-01-027-02721"/>
    <n v="169.16"/>
    <n v="44451.7"/>
    <n v="2222.58"/>
    <x v="0"/>
    <n v="42229.120000000003"/>
    <x v="5"/>
  </r>
  <r>
    <s v="EXP-002999"/>
    <s v="2025-05-05"/>
    <s v="BOQ-PKG-09-01009"/>
    <x v="2"/>
    <s v="INV-PKG-09-025-02999"/>
    <n v="115.22"/>
    <n v="154295.47"/>
    <n v="7714.77"/>
    <x v="0"/>
    <n v="146580.70000000001"/>
    <x v="5"/>
  </r>
  <r>
    <s v="EXP-003996"/>
    <s v="2025-05-05"/>
    <s v="BOQ-PKG-06-00016"/>
    <x v="4"/>
    <s v="INV-PKG-06-007-03996"/>
    <n v="276.57"/>
    <n v="59399.58"/>
    <n v="2969.98"/>
    <x v="0"/>
    <n v="56429.599999999999"/>
    <x v="5"/>
  </r>
  <r>
    <s v="EXP-004432"/>
    <s v="2025-05-05"/>
    <s v="BOQ-PKG-02-00452"/>
    <x v="9"/>
    <s v="INV-PKG-02-023-04432"/>
    <n v="292.55"/>
    <n v="138177.14000000001"/>
    <n v="6908.86"/>
    <x v="0"/>
    <n v="131268.28"/>
    <x v="5"/>
  </r>
  <r>
    <s v="EXP-005570"/>
    <s v="2025-05-05"/>
    <s v="BOQ-PKG-10-01590"/>
    <x v="0"/>
    <s v="INV-PKG-10-006-05570"/>
    <n v="353.53"/>
    <n v="83212.45"/>
    <n v="4160.62"/>
    <x v="0"/>
    <n v="79051.83"/>
    <x v="5"/>
  </r>
  <r>
    <s v="EXP-000579"/>
    <s v="2025-05-06"/>
    <s v="BOQ-PKG-09-00579"/>
    <x v="2"/>
    <s v="INV-PKG-09-020-00579"/>
    <n v="41.9"/>
    <n v="137951.14000000001"/>
    <n v="6897.56"/>
    <x v="2"/>
    <n v="131053.58"/>
    <x v="5"/>
  </r>
  <r>
    <s v="EXP-001611"/>
    <s v="2025-05-06"/>
    <s v="BOQ-PKG-01-01611"/>
    <x v="7"/>
    <s v="INV-PKG-01-002-01611"/>
    <n v="155.71"/>
    <n v="165849.34"/>
    <n v="8292.4699999999993"/>
    <x v="1"/>
    <n v="157556.87"/>
    <x v="5"/>
  </r>
  <r>
    <s v="EXP-002468"/>
    <s v="2025-05-06"/>
    <s v="BOQ-PKG-08-00478"/>
    <x v="8"/>
    <s v="INV-PKG-08-019-02468"/>
    <n v="196.22"/>
    <n v="156828.56"/>
    <n v="7841.43"/>
    <x v="0"/>
    <n v="148987.13"/>
    <x v="5"/>
  </r>
  <r>
    <s v="EXP-003142"/>
    <s v="2025-05-06"/>
    <s v="BOQ-PKG-02-01152"/>
    <x v="9"/>
    <s v="INV-PKG-02-028-03142"/>
    <n v="208.03"/>
    <n v="103170.41"/>
    <n v="5158.5200000000004"/>
    <x v="0"/>
    <n v="98011.89"/>
    <x v="5"/>
  </r>
  <r>
    <s v="EXP-004318"/>
    <s v="2025-05-06"/>
    <s v="BOQ-PKG-08-00338"/>
    <x v="8"/>
    <s v="INV-PKG-08-014-04318"/>
    <n v="130.94"/>
    <n v="105802.23"/>
    <n v="5290.11"/>
    <x v="2"/>
    <n v="100512.12"/>
    <x v="5"/>
  </r>
  <r>
    <s v="EXP-005650"/>
    <s v="2025-05-06"/>
    <s v="BOQ-PKG-10-01670"/>
    <x v="0"/>
    <s v="INV-PKG-10-016-05650"/>
    <n v="239.93"/>
    <n v="68163.55"/>
    <n v="3408.18"/>
    <x v="0"/>
    <n v="64755.37"/>
    <x v="5"/>
  </r>
  <r>
    <s v="EXP-006277"/>
    <s v="2025-05-06"/>
    <s v="BOQ-PKG-07-00307"/>
    <x v="3"/>
    <s v="INV-PKG-07-013-06277"/>
    <n v="415.46"/>
    <n v="108902.38"/>
    <n v="5445.12"/>
    <x v="0"/>
    <n v="103457.26"/>
    <x v="5"/>
  </r>
  <r>
    <s v="EXP-006426"/>
    <s v="2025-05-06"/>
    <s v="BOQ-PKG-06-00456"/>
    <x v="4"/>
    <s v="INV-PKG-06-022-06426"/>
    <n v="362.42"/>
    <n v="71855.740000000005"/>
    <n v="3592.79"/>
    <x v="2"/>
    <n v="68262.95"/>
    <x v="5"/>
  </r>
  <r>
    <s v="EXP-006705"/>
    <s v="2025-05-06"/>
    <s v="BOQ-PKG-05-00735"/>
    <x v="5"/>
    <s v="INV-PKG-05-021-06705"/>
    <n v="216.23"/>
    <n v="80570.33"/>
    <n v="4028.52"/>
    <x v="0"/>
    <n v="76541.81"/>
    <x v="5"/>
  </r>
  <r>
    <s v="EXP-000662"/>
    <s v="2025-05-07"/>
    <s v="BOQ-PKG-02-00662"/>
    <x v="9"/>
    <s v="INV-PKG-02-033-00662"/>
    <n v="247.47"/>
    <n v="79571.929999999993"/>
    <n v="3978.6"/>
    <x v="2"/>
    <n v="75593.33"/>
    <x v="5"/>
  </r>
  <r>
    <s v="EXP-000759"/>
    <s v="2025-05-07"/>
    <s v="BOQ-PKG-09-00759"/>
    <x v="2"/>
    <s v="INV-PKG-09-025-00759"/>
    <n v="320.39999999999998"/>
    <n v="69450.009999999995"/>
    <n v="3472.5"/>
    <x v="0"/>
    <n v="65977.509999999995"/>
    <x v="5"/>
  </r>
  <r>
    <s v="EXP-001799"/>
    <s v="2025-05-07"/>
    <s v="BOQ-PKG-09-01799"/>
    <x v="2"/>
    <s v="INV-PKG-09-015-01799"/>
    <n v="417.17"/>
    <n v="173670.64"/>
    <n v="8683.5300000000007"/>
    <x v="3"/>
    <n v="164987.10999999999"/>
    <x v="5"/>
  </r>
  <r>
    <s v="EXP-002197"/>
    <s v="2025-05-07"/>
    <s v="BOQ-PKG-07-00207"/>
    <x v="3"/>
    <s v="INV-PKG-07-028-02197"/>
    <n v="347.09"/>
    <n v="181958.21"/>
    <n v="9097.91"/>
    <x v="0"/>
    <n v="172860.3"/>
    <x v="5"/>
  </r>
  <r>
    <s v="EXP-002581"/>
    <s v="2025-05-07"/>
    <s v="BOQ-PKG-01-00591"/>
    <x v="7"/>
    <s v="INV-PKG-01-027-02581"/>
    <n v="366.54"/>
    <n v="163971.20000000001"/>
    <n v="8198.56"/>
    <x v="0"/>
    <n v="155772.64000000001"/>
    <x v="5"/>
  </r>
  <r>
    <s v="EXP-002953"/>
    <s v="2025-05-07"/>
    <s v="BOQ-PKG-03-00963"/>
    <x v="6"/>
    <s v="INV-PKG-03-014-02953"/>
    <n v="151.34"/>
    <n v="153424.57999999999"/>
    <n v="7671.23"/>
    <x v="0"/>
    <n v="145753.35"/>
    <x v="5"/>
  </r>
  <r>
    <s v="EXP-003465"/>
    <s v="2025-05-07"/>
    <s v="BOQ-PKG-05-01475"/>
    <x v="5"/>
    <s v="INV-PKG-05-001-03465"/>
    <n v="367.46"/>
    <n v="181041.99"/>
    <n v="9052.1"/>
    <x v="0"/>
    <n v="171989.89"/>
    <x v="5"/>
  </r>
  <r>
    <s v="EXP-003727"/>
    <s v="2025-05-07"/>
    <s v="BOQ-PKG-07-01737"/>
    <x v="3"/>
    <s v="INV-PKG-07-018-03727"/>
    <n v="321.44"/>
    <n v="161926.99"/>
    <n v="8096.35"/>
    <x v="0"/>
    <n v="153830.64000000001"/>
    <x v="5"/>
  </r>
  <r>
    <s v="EXP-004121"/>
    <s v="2025-05-07"/>
    <s v="BOQ-PKG-01-00141"/>
    <x v="7"/>
    <s v="INV-PKG-01-027-04121"/>
    <n v="31.55"/>
    <n v="100241.78"/>
    <n v="5012.09"/>
    <x v="0"/>
    <n v="95229.69"/>
    <x v="5"/>
  </r>
  <r>
    <s v="EXP-005723"/>
    <s v="2025-05-07"/>
    <s v="BOQ-PKG-03-01743"/>
    <x v="6"/>
    <s v="INV-PKG-03-019-05723"/>
    <n v="46.33"/>
    <n v="198827.51"/>
    <n v="9941.3799999999992"/>
    <x v="0"/>
    <n v="188886.13"/>
    <x v="5"/>
  </r>
  <r>
    <s v="EXP-000222"/>
    <s v="2025-05-08"/>
    <s v="BOQ-PKG-02-00222"/>
    <x v="9"/>
    <s v="INV-PKG-02-013-00222"/>
    <n v="347.09"/>
    <n v="35717.29"/>
    <n v="1785.86"/>
    <x v="0"/>
    <n v="33931.43"/>
    <x v="5"/>
  </r>
  <r>
    <s v="EXP-000946"/>
    <s v="2025-05-08"/>
    <s v="BOQ-PKG-06-00946"/>
    <x v="4"/>
    <s v="INV-PKG-06-002-00946"/>
    <n v="336.1"/>
    <n v="113903.6"/>
    <n v="5695.18"/>
    <x v="2"/>
    <n v="108208.42"/>
    <x v="5"/>
  </r>
  <r>
    <s v="EXP-000954"/>
    <s v="2025-05-08"/>
    <s v="BOQ-PKG-04-00954"/>
    <x v="1"/>
    <s v="INV-PKG-04-010-00954"/>
    <n v="71.55"/>
    <n v="42048.15"/>
    <n v="2102.41"/>
    <x v="0"/>
    <n v="39945.74"/>
    <x v="5"/>
  </r>
  <r>
    <s v="EXP-001078"/>
    <s v="2025-05-08"/>
    <s v="BOQ-PKG-08-01078"/>
    <x v="8"/>
    <s v="INV-PKG-08-029-01078"/>
    <n v="241.44"/>
    <n v="178328.4"/>
    <n v="8916.42"/>
    <x v="0"/>
    <n v="169411.98"/>
    <x v="5"/>
  </r>
  <r>
    <s v="EXP-001297"/>
    <s v="2025-05-08"/>
    <s v="BOQ-PKG-07-01297"/>
    <x v="3"/>
    <s v="INV-PKG-07-003-01297"/>
    <n v="238.74"/>
    <n v="212434.03"/>
    <n v="10621.7"/>
    <x v="0"/>
    <n v="201812.33"/>
    <x v="5"/>
  </r>
  <r>
    <s v="EXP-003730"/>
    <s v="2025-05-08"/>
    <s v="BOQ-PKG-10-01740"/>
    <x v="0"/>
    <s v="INV-PKG-10-021-03730"/>
    <n v="290.56"/>
    <n v="86314.76"/>
    <n v="4315.74"/>
    <x v="0"/>
    <n v="81999.02"/>
    <x v="5"/>
  </r>
  <r>
    <s v="EXP-005488"/>
    <s v="2025-05-08"/>
    <s v="BOQ-PKG-08-01508"/>
    <x v="8"/>
    <s v="INV-PKG-08-029-05488"/>
    <n v="203.99"/>
    <n v="170430.52"/>
    <n v="8521.5300000000007"/>
    <x v="0"/>
    <n v="161908.99"/>
    <x v="5"/>
  </r>
  <r>
    <s v="EXP-006259"/>
    <s v="2025-05-08"/>
    <s v="BOQ-PKG-09-00289"/>
    <x v="2"/>
    <s v="INV-PKG-09-030-06259"/>
    <n v="119.56"/>
    <n v="66464.289999999994"/>
    <n v="3323.21"/>
    <x v="0"/>
    <n v="63141.08"/>
    <x v="5"/>
  </r>
  <r>
    <s v="EXP-000298"/>
    <s v="2025-05-09"/>
    <s v="BOQ-PKG-08-00298"/>
    <x v="8"/>
    <s v="INV-PKG-08-019-00298"/>
    <n v="351.09"/>
    <n v="189172.81"/>
    <n v="9458.64"/>
    <x v="0"/>
    <n v="179714.17"/>
    <x v="5"/>
  </r>
  <r>
    <s v="EXP-000977"/>
    <s v="2025-05-09"/>
    <s v="BOQ-PKG-07-00977"/>
    <x v="3"/>
    <s v="INV-PKG-07-033-00977"/>
    <n v="368.61"/>
    <n v="186371.38"/>
    <n v="9318.57"/>
    <x v="0"/>
    <n v="177052.81"/>
    <x v="5"/>
  </r>
  <r>
    <s v="EXP-001370"/>
    <s v="2025-05-09"/>
    <s v="BOQ-PKG-10-01370"/>
    <x v="0"/>
    <s v="INV-PKG-10-006-01370"/>
    <n v="16.41"/>
    <n v="202017.5"/>
    <n v="10100.879999999999"/>
    <x v="0"/>
    <n v="191916.62"/>
    <x v="5"/>
  </r>
  <r>
    <s v="EXP-002146"/>
    <s v="2025-05-09"/>
    <s v="BOQ-PKG-06-00156"/>
    <x v="4"/>
    <s v="INV-PKG-06-012-02146"/>
    <n v="246.95"/>
    <n v="109973.59"/>
    <n v="5498.68"/>
    <x v="0"/>
    <n v="104474.91"/>
    <x v="5"/>
  </r>
  <r>
    <s v="EXP-002410"/>
    <s v="2025-05-09"/>
    <s v="BOQ-PKG-10-00420"/>
    <x v="0"/>
    <s v="INV-PKG-10-031-02410"/>
    <n v="317.7"/>
    <n v="160027.53"/>
    <n v="8001.38"/>
    <x v="1"/>
    <n v="152026.15"/>
    <x v="5"/>
  </r>
  <r>
    <s v="EXP-002635"/>
    <s v="2025-05-09"/>
    <s v="BOQ-PKG-05-00645"/>
    <x v="5"/>
    <s v="INV-PKG-05-011-02635"/>
    <n v="207.8"/>
    <n v="211950.59"/>
    <n v="10597.53"/>
    <x v="2"/>
    <n v="201353.06"/>
    <x v="5"/>
  </r>
  <r>
    <s v="EXP-002827"/>
    <s v="2025-05-09"/>
    <s v="BOQ-PKG-07-00837"/>
    <x v="3"/>
    <s v="INV-PKG-07-028-02827"/>
    <n v="42.92"/>
    <n v="32673.77"/>
    <n v="1633.69"/>
    <x v="0"/>
    <n v="31040.080000000002"/>
    <x v="5"/>
  </r>
  <r>
    <s v="EXP-002940"/>
    <s v="2025-05-09"/>
    <s v="BOQ-PKG-10-00950"/>
    <x v="0"/>
    <s v="INV-PKG-10-001-02940"/>
    <n v="434.88"/>
    <n v="203649.39"/>
    <n v="10182.469999999999"/>
    <x v="2"/>
    <n v="193466.92"/>
    <x v="5"/>
  </r>
  <r>
    <s v="EXP-003550"/>
    <s v="2025-05-09"/>
    <s v="BOQ-PKG-10-01560"/>
    <x v="0"/>
    <s v="INV-PKG-10-016-03550"/>
    <n v="291.89"/>
    <n v="196928.6"/>
    <n v="9846.43"/>
    <x v="0"/>
    <n v="187082.17"/>
    <x v="5"/>
  </r>
  <r>
    <s v="EXP-006140"/>
    <s v="2025-05-09"/>
    <s v="BOQ-PKG-10-00170"/>
    <x v="0"/>
    <s v="INV-PKG-10-016-06140"/>
    <n v="222.19"/>
    <n v="90722.78"/>
    <n v="4536.1400000000003"/>
    <x v="0"/>
    <n v="86186.64"/>
    <x v="5"/>
  </r>
  <r>
    <s v="EXP-006298"/>
    <s v="2025-05-09"/>
    <s v="BOQ-PKG-08-00328"/>
    <x v="8"/>
    <s v="INV-PKG-08-034-06298"/>
    <n v="239.13"/>
    <n v="63162.47"/>
    <n v="3158.12"/>
    <x v="0"/>
    <n v="60004.35"/>
    <x v="5"/>
  </r>
  <r>
    <s v="EXP-006483"/>
    <s v="2025-05-09"/>
    <s v="BOQ-PKG-03-00513"/>
    <x v="6"/>
    <s v="INV-PKG-03-009-06483"/>
    <n v="128.55000000000001"/>
    <n v="206800.03"/>
    <n v="10340"/>
    <x v="2"/>
    <n v="196460.03"/>
    <x v="5"/>
  </r>
  <r>
    <s v="EXP-006548"/>
    <s v="2025-05-09"/>
    <s v="BOQ-PKG-08-00578"/>
    <x v="8"/>
    <s v="INV-PKG-08-004-06548"/>
    <n v="391.89"/>
    <n v="206927.19"/>
    <n v="10346.36"/>
    <x v="0"/>
    <n v="196580.83"/>
    <x v="5"/>
  </r>
  <r>
    <s v="EXP-006734"/>
    <s v="2025-05-09"/>
    <s v="BOQ-PKG-04-00764"/>
    <x v="1"/>
    <s v="INV-PKG-04-015-06734"/>
    <n v="120.49"/>
    <n v="198756.38"/>
    <n v="9937.82"/>
    <x v="0"/>
    <n v="188818.56"/>
    <x v="5"/>
  </r>
  <r>
    <s v="EXP-000848"/>
    <s v="2025-05-10"/>
    <s v="BOQ-PKG-08-00848"/>
    <x v="8"/>
    <s v="INV-PKG-08-009-00848"/>
    <n v="255.46"/>
    <n v="81123.98"/>
    <n v="4056.2"/>
    <x v="2"/>
    <n v="77067.78"/>
    <x v="5"/>
  </r>
  <r>
    <s v="EXP-002741"/>
    <s v="2025-05-10"/>
    <s v="BOQ-PKG-01-00751"/>
    <x v="7"/>
    <s v="INV-PKG-01-012-02741"/>
    <n v="349.13"/>
    <n v="151042.91"/>
    <n v="7552.15"/>
    <x v="0"/>
    <n v="143490.76"/>
    <x v="5"/>
  </r>
  <r>
    <s v="EXP-003021"/>
    <s v="2025-05-10"/>
    <s v="BOQ-PKG-01-01031"/>
    <x v="7"/>
    <s v="INV-PKG-01-012-03021"/>
    <n v="346.05"/>
    <n v="65812.17"/>
    <n v="3290.61"/>
    <x v="1"/>
    <n v="62521.56"/>
    <x v="5"/>
  </r>
  <r>
    <s v="EXP-003500"/>
    <s v="2025-05-10"/>
    <s v="BOQ-PKG-10-01510"/>
    <x v="0"/>
    <s v="INV-PKG-10-001-03500"/>
    <n v="146.65"/>
    <n v="69168.429999999993"/>
    <n v="3458.42"/>
    <x v="0"/>
    <n v="65710.009999999995"/>
    <x v="5"/>
  </r>
  <r>
    <s v="EXP-005480"/>
    <s v="2025-05-10"/>
    <s v="BOQ-PKG-10-01500"/>
    <x v="0"/>
    <s v="INV-PKG-10-021-05480"/>
    <n v="398.69"/>
    <n v="31128.880000000001"/>
    <n v="1556.44"/>
    <x v="0"/>
    <n v="29572.44"/>
    <x v="5"/>
  </r>
  <r>
    <s v="EXP-005749"/>
    <s v="2025-05-10"/>
    <s v="BOQ-PKG-09-01769"/>
    <x v="2"/>
    <s v="INV-PKG-09-010-05749"/>
    <n v="224.68"/>
    <n v="36938.36"/>
    <n v="1846.92"/>
    <x v="0"/>
    <n v="35091.440000000002"/>
    <x v="5"/>
  </r>
  <r>
    <s v="EXP-006008"/>
    <s v="2025-05-10"/>
    <s v="BOQ-PKG-08-00038"/>
    <x v="8"/>
    <s v="INV-PKG-08-024-06008"/>
    <n v="388.1"/>
    <n v="186758.33"/>
    <n v="9337.92"/>
    <x v="2"/>
    <n v="177420.41"/>
    <x v="5"/>
  </r>
  <r>
    <s v="EXP-006684"/>
    <s v="2025-05-10"/>
    <s v="BOQ-PKG-04-00714"/>
    <x v="1"/>
    <s v="INV-PKG-04-035-06684"/>
    <n v="186.78"/>
    <n v="191390.54"/>
    <n v="9569.5300000000007"/>
    <x v="0"/>
    <n v="181821.01"/>
    <x v="5"/>
  </r>
  <r>
    <s v="EXP-001141"/>
    <s v="2025-05-11"/>
    <s v="BOQ-PKG-01-01141"/>
    <x v="7"/>
    <s v="INV-PKG-01-022-01141"/>
    <n v="15.67"/>
    <n v="84447.35"/>
    <n v="4222.37"/>
    <x v="0"/>
    <n v="80224.98"/>
    <x v="5"/>
  </r>
  <r>
    <s v="EXP-001492"/>
    <s v="2025-05-11"/>
    <s v="BOQ-PKG-02-01492"/>
    <x v="9"/>
    <s v="INV-PKG-02-023-01492"/>
    <n v="225.65"/>
    <n v="203696.82"/>
    <n v="10184.84"/>
    <x v="2"/>
    <n v="193511.98"/>
    <x v="5"/>
  </r>
  <r>
    <s v="EXP-001556"/>
    <s v="2025-05-11"/>
    <s v="BOQ-PKG-06-01556"/>
    <x v="4"/>
    <s v="INV-PKG-06-017-01556"/>
    <n v="365.54"/>
    <n v="186408.34"/>
    <n v="9320.42"/>
    <x v="0"/>
    <n v="177087.92"/>
    <x v="5"/>
  </r>
  <r>
    <s v="EXP-002811"/>
    <s v="2025-05-11"/>
    <s v="BOQ-PKG-01-00821"/>
    <x v="7"/>
    <s v="INV-PKG-01-012-02811"/>
    <n v="283.51"/>
    <n v="151738.31"/>
    <n v="7586.92"/>
    <x v="2"/>
    <n v="144151.39000000001"/>
    <x v="5"/>
  </r>
  <r>
    <s v="EXP-003908"/>
    <s v="2025-05-11"/>
    <s v="BOQ-PKG-08-01918"/>
    <x v="8"/>
    <s v="INV-PKG-08-024-03908"/>
    <n v="265.73"/>
    <n v="69203.66"/>
    <n v="3460.18"/>
    <x v="1"/>
    <n v="65743.48"/>
    <x v="5"/>
  </r>
  <r>
    <s v="EXP-004165"/>
    <s v="2025-05-11"/>
    <s v="BOQ-PKG-05-00185"/>
    <x v="5"/>
    <s v="INV-PKG-05-001-04165"/>
    <n v="420.91"/>
    <n v="186108.16"/>
    <n v="9305.41"/>
    <x v="0"/>
    <n v="176802.75"/>
    <x v="5"/>
  </r>
  <r>
    <s v="EXP-005067"/>
    <s v="2025-05-11"/>
    <s v="BOQ-PKG-07-01087"/>
    <x v="3"/>
    <s v="INV-PKG-07-028-05067"/>
    <n v="293.67"/>
    <n v="127998.93"/>
    <n v="6399.95"/>
    <x v="0"/>
    <n v="121598.98"/>
    <x v="5"/>
  </r>
  <r>
    <s v="EXP-005675"/>
    <s v="2025-05-11"/>
    <s v="BOQ-PKG-05-01695"/>
    <x v="5"/>
    <s v="INV-PKG-05-006-05675"/>
    <n v="346.15"/>
    <n v="159908.87"/>
    <n v="7995.44"/>
    <x v="0"/>
    <n v="151913.43"/>
    <x v="5"/>
  </r>
  <r>
    <s v="EXP-003633"/>
    <s v="2025-05-12"/>
    <s v="BOQ-PKG-03-01643"/>
    <x v="6"/>
    <s v="INV-PKG-03-029-03633"/>
    <n v="137.6"/>
    <n v="55042.2"/>
    <n v="2752.11"/>
    <x v="3"/>
    <n v="52290.09"/>
    <x v="5"/>
  </r>
  <r>
    <s v="EXP-003953"/>
    <s v="2025-05-12"/>
    <s v="BOQ-PKG-03-01963"/>
    <x v="6"/>
    <s v="INV-PKG-03-034-03953"/>
    <n v="128.58000000000001"/>
    <n v="78754.69"/>
    <n v="3937.73"/>
    <x v="0"/>
    <n v="74816.960000000006"/>
    <x v="5"/>
  </r>
  <r>
    <s v="EXP-004899"/>
    <s v="2025-05-12"/>
    <s v="BOQ-PKG-09-00919"/>
    <x v="2"/>
    <s v="INV-PKG-09-035-04899"/>
    <n v="329.89"/>
    <n v="157489.48000000001"/>
    <n v="7874.47"/>
    <x v="0"/>
    <n v="149615.01"/>
    <x v="5"/>
  </r>
  <r>
    <s v="EXP-004912"/>
    <s v="2025-05-12"/>
    <s v="BOQ-PKG-02-00932"/>
    <x v="9"/>
    <s v="INV-PKG-02-013-04912"/>
    <n v="255.37"/>
    <n v="153732.67000000001"/>
    <n v="7686.63"/>
    <x v="0"/>
    <n v="146046.04"/>
    <x v="5"/>
  </r>
  <r>
    <s v="EXP-005787"/>
    <s v="2025-05-12"/>
    <s v="BOQ-PKG-07-01807"/>
    <x v="3"/>
    <s v="INV-PKG-07-013-05787"/>
    <n v="318.61"/>
    <n v="106697.97"/>
    <n v="5334.9"/>
    <x v="0"/>
    <n v="101363.07"/>
    <x v="5"/>
  </r>
  <r>
    <s v="EXP-005805"/>
    <s v="2025-05-12"/>
    <s v="BOQ-PKG-05-01825"/>
    <x v="5"/>
    <s v="INV-PKG-05-031-05805"/>
    <n v="141.25"/>
    <n v="193683.88"/>
    <n v="9684.19"/>
    <x v="0"/>
    <n v="183999.69"/>
    <x v="5"/>
  </r>
  <r>
    <s v="EXP-006819"/>
    <s v="2025-05-12"/>
    <s v="BOQ-PKG-09-00849"/>
    <x v="2"/>
    <s v="INV-PKG-09-030-06819"/>
    <n v="103.94"/>
    <n v="116548.82"/>
    <n v="5827.44"/>
    <x v="0"/>
    <n v="110721.38"/>
    <x v="5"/>
  </r>
  <r>
    <s v="EXP-001123"/>
    <s v="2025-05-13"/>
    <s v="BOQ-PKG-03-01123"/>
    <x v="6"/>
    <s v="INV-PKG-03-004-01123"/>
    <n v="61.89"/>
    <n v="160608.81"/>
    <n v="8030.44"/>
    <x v="0"/>
    <n v="152578.37"/>
    <x v="5"/>
  </r>
  <r>
    <s v="EXP-001316"/>
    <s v="2025-05-13"/>
    <s v="BOQ-PKG-06-01316"/>
    <x v="4"/>
    <s v="INV-PKG-06-022-01316"/>
    <n v="51.65"/>
    <n v="181446.6"/>
    <n v="9072.33"/>
    <x v="3"/>
    <n v="172374.27"/>
    <x v="5"/>
  </r>
  <r>
    <s v="EXP-001452"/>
    <s v="2025-05-13"/>
    <s v="BOQ-PKG-02-01452"/>
    <x v="9"/>
    <s v="INV-PKG-02-018-01452"/>
    <n v="240.45"/>
    <n v="186984.69"/>
    <n v="9349.23"/>
    <x v="0"/>
    <n v="177635.46"/>
    <x v="5"/>
  </r>
  <r>
    <s v="EXP-001616"/>
    <s v="2025-05-13"/>
    <s v="BOQ-PKG-06-01616"/>
    <x v="4"/>
    <s v="INV-PKG-06-007-01616"/>
    <n v="365.82"/>
    <n v="102435.97"/>
    <n v="5121.8"/>
    <x v="0"/>
    <n v="97314.17"/>
    <x v="5"/>
  </r>
  <r>
    <s v="EXP-002613"/>
    <s v="2025-05-13"/>
    <s v="BOQ-PKG-03-00623"/>
    <x v="6"/>
    <s v="INV-PKG-03-024-02613"/>
    <n v="237.8"/>
    <n v="65229.49"/>
    <n v="3261.47"/>
    <x v="0"/>
    <n v="61968.02"/>
    <x v="5"/>
  </r>
  <r>
    <s v="EXP-005026"/>
    <s v="2025-05-13"/>
    <s v="BOQ-PKG-06-01046"/>
    <x v="4"/>
    <s v="INV-PKG-06-022-05026"/>
    <n v="275.14"/>
    <n v="164632.76999999999"/>
    <n v="8231.64"/>
    <x v="0"/>
    <n v="156401.13"/>
    <x v="5"/>
  </r>
  <r>
    <s v="EXP-000137"/>
    <s v="2025-05-14"/>
    <s v="BOQ-PKG-07-00137"/>
    <x v="3"/>
    <s v="INV-PKG-07-033-00137"/>
    <n v="273.92"/>
    <n v="112825.02"/>
    <n v="5641.25"/>
    <x v="2"/>
    <n v="107183.77"/>
    <x v="5"/>
  </r>
  <r>
    <s v="EXP-000282"/>
    <s v="2025-05-14"/>
    <s v="BOQ-PKG-02-00282"/>
    <x v="9"/>
    <s v="INV-PKG-02-003-00282"/>
    <n v="203.26"/>
    <n v="205623"/>
    <n v="10281.15"/>
    <x v="1"/>
    <n v="195341.85"/>
    <x v="5"/>
  </r>
  <r>
    <s v="EXP-001328"/>
    <s v="2025-05-14"/>
    <s v="BOQ-PKG-08-01328"/>
    <x v="8"/>
    <s v="INV-PKG-08-034-01328"/>
    <n v="418.44"/>
    <n v="181821.16"/>
    <n v="9091.06"/>
    <x v="0"/>
    <n v="172730.1"/>
    <x v="5"/>
  </r>
  <r>
    <s v="EXP-002536"/>
    <s v="2025-05-14"/>
    <s v="BOQ-PKG-06-00546"/>
    <x v="4"/>
    <s v="INV-PKG-06-017-02536"/>
    <n v="256.52999999999997"/>
    <n v="24487.23"/>
    <n v="1224.3599999999999"/>
    <x v="0"/>
    <n v="23262.87"/>
    <x v="5"/>
  </r>
  <r>
    <s v="EXP-002912"/>
    <s v="2025-05-14"/>
    <s v="BOQ-PKG-02-00922"/>
    <x v="9"/>
    <s v="INV-PKG-02-008-02912"/>
    <n v="76.36"/>
    <n v="187847.95"/>
    <n v="9392.4"/>
    <x v="2"/>
    <n v="178455.55"/>
    <x v="5"/>
  </r>
  <r>
    <s v="EXP-003859"/>
    <s v="2025-05-14"/>
    <s v="BOQ-PKG-09-01869"/>
    <x v="2"/>
    <s v="INV-PKG-09-010-03859"/>
    <n v="30.92"/>
    <n v="132138.54999999999"/>
    <n v="6606.93"/>
    <x v="0"/>
    <n v="125531.62"/>
    <x v="5"/>
  </r>
  <r>
    <s v="EXP-004848"/>
    <s v="2025-05-14"/>
    <s v="BOQ-PKG-08-00868"/>
    <x v="8"/>
    <s v="INV-PKG-08-019-04848"/>
    <n v="100.11"/>
    <n v="117497.36"/>
    <n v="5874.87"/>
    <x v="0"/>
    <n v="111622.49"/>
    <x v="5"/>
  </r>
  <r>
    <s v="EXP-000258"/>
    <s v="2025-05-15"/>
    <s v="BOQ-PKG-08-00258"/>
    <x v="8"/>
    <s v="INV-PKG-08-014-00258"/>
    <n v="134.44"/>
    <n v="114709.32"/>
    <n v="5735.47"/>
    <x v="0"/>
    <n v="108973.85"/>
    <x v="5"/>
  </r>
  <r>
    <s v="EXP-001063"/>
    <s v="2025-05-15"/>
    <s v="BOQ-PKG-03-01063"/>
    <x v="6"/>
    <s v="INV-PKG-03-014-01063"/>
    <n v="249.23"/>
    <n v="125084.1"/>
    <n v="6254.21"/>
    <x v="1"/>
    <n v="118829.89"/>
    <x v="5"/>
  </r>
  <r>
    <s v="EXP-001195"/>
    <s v="2025-05-15"/>
    <s v="BOQ-PKG-05-01195"/>
    <x v="5"/>
    <s v="INV-PKG-05-006-01195"/>
    <n v="304.36"/>
    <n v="94345.27"/>
    <n v="4717.26"/>
    <x v="0"/>
    <n v="89628.01"/>
    <x v="5"/>
  </r>
  <r>
    <s v="EXP-001251"/>
    <s v="2025-05-15"/>
    <s v="BOQ-PKG-01-01251"/>
    <x v="7"/>
    <s v="INV-PKG-01-027-01251"/>
    <n v="152.12"/>
    <n v="184226.32"/>
    <n v="9211.32"/>
    <x v="2"/>
    <n v="175015"/>
    <x v="5"/>
  </r>
  <r>
    <s v="EXP-002965"/>
    <s v="2025-05-15"/>
    <s v="BOQ-PKG-05-00975"/>
    <x v="5"/>
    <s v="INV-PKG-05-026-02965"/>
    <n v="374.69"/>
    <n v="103085.21"/>
    <n v="5154.26"/>
    <x v="0"/>
    <n v="97930.95"/>
    <x v="5"/>
  </r>
  <r>
    <s v="EXP-003112"/>
    <s v="2025-05-15"/>
    <s v="BOQ-PKG-02-01122"/>
    <x v="9"/>
    <s v="INV-PKG-02-033-03112"/>
    <n v="219.36"/>
    <n v="161396.34"/>
    <n v="8069.82"/>
    <x v="0"/>
    <n v="153326.51999999999"/>
    <x v="5"/>
  </r>
  <r>
    <s v="EXP-005330"/>
    <s v="2025-05-15"/>
    <s v="BOQ-PKG-10-01350"/>
    <x v="0"/>
    <s v="INV-PKG-10-011-05330"/>
    <n v="273.76"/>
    <n v="87562.66"/>
    <n v="4378.13"/>
    <x v="0"/>
    <n v="83184.53"/>
    <x v="5"/>
  </r>
  <r>
    <s v="EXP-000415"/>
    <s v="2025-05-16"/>
    <s v="BOQ-PKG-05-00415"/>
    <x v="5"/>
    <s v="INV-PKG-05-031-00415"/>
    <n v="427.87"/>
    <n v="122929.98"/>
    <n v="6146.5"/>
    <x v="2"/>
    <n v="116783.48"/>
    <x v="5"/>
  </r>
  <r>
    <s v="EXP-000914"/>
    <s v="2025-05-16"/>
    <s v="BOQ-PKG-04-00914"/>
    <x v="1"/>
    <s v="INV-PKG-04-005-00914"/>
    <n v="362.36"/>
    <n v="92881.54"/>
    <n v="4644.08"/>
    <x v="0"/>
    <n v="88237.46"/>
    <x v="5"/>
  </r>
  <r>
    <s v="EXP-001407"/>
    <s v="2025-05-16"/>
    <s v="BOQ-PKG-07-01407"/>
    <x v="3"/>
    <s v="INV-PKG-07-008-01407"/>
    <n v="305.70999999999998"/>
    <n v="199307.35"/>
    <n v="9965.3700000000008"/>
    <x v="1"/>
    <n v="189341.98"/>
    <x v="5"/>
  </r>
  <r>
    <s v="EXP-001933"/>
    <s v="2025-05-16"/>
    <s v="BOQ-PKG-03-01933"/>
    <x v="6"/>
    <s v="INV-PKG-03-009-01933"/>
    <n v="216.66"/>
    <n v="145035.26999999999"/>
    <n v="7251.76"/>
    <x v="0"/>
    <n v="137783.51"/>
    <x v="5"/>
  </r>
  <r>
    <s v="EXP-004285"/>
    <s v="2025-05-16"/>
    <s v="BOQ-PKG-05-00305"/>
    <x v="5"/>
    <s v="INV-PKG-05-016-04285"/>
    <n v="291.92"/>
    <n v="35305.64"/>
    <n v="1765.28"/>
    <x v="0"/>
    <n v="33540.36"/>
    <x v="5"/>
  </r>
  <r>
    <s v="EXP-000037"/>
    <s v="2025-05-17"/>
    <s v="BOQ-PKG-07-00037"/>
    <x v="3"/>
    <s v="INV-PKG-07-003-00037"/>
    <n v="42.85"/>
    <n v="125230.44"/>
    <n v="6261.52"/>
    <x v="0"/>
    <n v="118968.92"/>
    <x v="5"/>
  </r>
  <r>
    <s v="EXP-001385"/>
    <s v="2025-05-17"/>
    <s v="BOQ-PKG-05-01385"/>
    <x v="5"/>
    <s v="INV-PKG-05-021-01385"/>
    <n v="267"/>
    <n v="173513.55"/>
    <n v="8675.68"/>
    <x v="0"/>
    <n v="164837.87"/>
    <x v="5"/>
  </r>
  <r>
    <s v="EXP-003093"/>
    <s v="2025-05-17"/>
    <s v="BOQ-PKG-03-01103"/>
    <x v="6"/>
    <s v="INV-PKG-03-014-03093"/>
    <n v="263.58999999999997"/>
    <n v="53170.3"/>
    <n v="2658.52"/>
    <x v="0"/>
    <n v="50511.78"/>
    <x v="5"/>
  </r>
  <r>
    <s v="EXP-004735"/>
    <s v="2025-05-17"/>
    <s v="BOQ-PKG-05-00755"/>
    <x v="5"/>
    <s v="INV-PKG-05-011-04735"/>
    <n v="36.99"/>
    <n v="107855.39"/>
    <n v="5392.77"/>
    <x v="0"/>
    <n v="102462.62"/>
    <x v="5"/>
  </r>
  <r>
    <s v="EXP-006385"/>
    <s v="2025-05-17"/>
    <s v="BOQ-PKG-05-00415"/>
    <x v="5"/>
    <s v="INV-PKG-05-016-06385"/>
    <n v="102.1"/>
    <n v="111594.25"/>
    <n v="5579.71"/>
    <x v="1"/>
    <n v="106014.54"/>
    <x v="5"/>
  </r>
  <r>
    <s v="EXP-000881"/>
    <s v="2025-05-18"/>
    <s v="BOQ-PKG-01-00881"/>
    <x v="7"/>
    <s v="INV-PKG-01-007-00881"/>
    <n v="80.95"/>
    <n v="151789.26"/>
    <n v="7589.46"/>
    <x v="0"/>
    <n v="144199.79999999999"/>
    <x v="5"/>
  </r>
  <r>
    <s v="EXP-001004"/>
    <s v="2025-05-18"/>
    <s v="BOQ-PKG-04-01004"/>
    <x v="1"/>
    <s v="INV-PKG-04-025-01004"/>
    <n v="78.59"/>
    <n v="200147.26"/>
    <n v="10007.36"/>
    <x v="1"/>
    <n v="190139.9"/>
    <x v="5"/>
  </r>
  <r>
    <s v="EXP-001568"/>
    <s v="2025-05-18"/>
    <s v="BOQ-PKG-08-01568"/>
    <x v="8"/>
    <s v="INV-PKG-08-029-01568"/>
    <n v="258.52"/>
    <n v="66624.600000000006"/>
    <n v="3331.23"/>
    <x v="0"/>
    <n v="63293.37"/>
    <x v="5"/>
  </r>
  <r>
    <s v="EXP-002532"/>
    <s v="2025-05-18"/>
    <s v="BOQ-PKG-02-00542"/>
    <x v="9"/>
    <s v="INV-PKG-02-013-02532"/>
    <n v="372.97"/>
    <n v="37693.83"/>
    <n v="1884.69"/>
    <x v="2"/>
    <n v="35809.14"/>
    <x v="5"/>
  </r>
  <r>
    <s v="EXP-002704"/>
    <s v="2025-05-18"/>
    <s v="BOQ-PKG-04-00714"/>
    <x v="1"/>
    <s v="INV-PKG-04-010-02704"/>
    <n v="218.57"/>
    <n v="136624.06"/>
    <n v="6831.2"/>
    <x v="1"/>
    <n v="129792.86"/>
    <x v="5"/>
  </r>
  <r>
    <s v="EXP-005086"/>
    <s v="2025-05-18"/>
    <s v="BOQ-PKG-06-01106"/>
    <x v="4"/>
    <s v="INV-PKG-06-012-05086"/>
    <n v="132.05000000000001"/>
    <n v="206395.73"/>
    <n v="10319.790000000001"/>
    <x v="0"/>
    <n v="196075.94"/>
    <x v="5"/>
  </r>
  <r>
    <s v="EXP-005479"/>
    <s v="2025-05-18"/>
    <s v="BOQ-PKG-09-01499"/>
    <x v="2"/>
    <s v="INV-PKG-09-020-05479"/>
    <n v="383.89"/>
    <n v="56646.7"/>
    <n v="2832.34"/>
    <x v="0"/>
    <n v="53814.36"/>
    <x v="5"/>
  </r>
  <r>
    <s v="EXP-005999"/>
    <s v="2025-05-18"/>
    <s v="BOQ-PKG-09-00029"/>
    <x v="2"/>
    <s v="INV-PKG-09-015-05999"/>
    <n v="64.680000000000007"/>
    <n v="45565.65"/>
    <n v="2278.2800000000002"/>
    <x v="2"/>
    <n v="43287.37"/>
    <x v="5"/>
  </r>
  <r>
    <s v="EXP-006576"/>
    <s v="2025-05-18"/>
    <s v="BOQ-PKG-06-00606"/>
    <x v="4"/>
    <s v="INV-PKG-06-032-06576"/>
    <n v="274.70999999999998"/>
    <n v="111154.33"/>
    <n v="5557.72"/>
    <x v="0"/>
    <n v="105596.61"/>
    <x v="5"/>
  </r>
  <r>
    <s v="EXP-000768"/>
    <s v="2025-05-19"/>
    <s v="BOQ-PKG-08-00768"/>
    <x v="8"/>
    <s v="INV-PKG-08-034-00768"/>
    <n v="117.8"/>
    <n v="205892.62"/>
    <n v="10294.629999999999"/>
    <x v="0"/>
    <n v="195597.99"/>
    <x v="5"/>
  </r>
  <r>
    <s v="EXP-001105"/>
    <s v="2025-05-19"/>
    <s v="BOQ-PKG-05-01105"/>
    <x v="5"/>
    <s v="INV-PKG-05-021-01105"/>
    <n v="332.53"/>
    <n v="132205.60999999999"/>
    <n v="6610.28"/>
    <x v="0"/>
    <n v="125595.33"/>
    <x v="5"/>
  </r>
  <r>
    <s v="EXP-001865"/>
    <s v="2025-05-19"/>
    <s v="BOQ-PKG-05-01865"/>
    <x v="5"/>
    <s v="INV-PKG-05-011-01865"/>
    <n v="99.98"/>
    <n v="127355.42"/>
    <n v="6367.77"/>
    <x v="0"/>
    <n v="120987.65"/>
    <x v="5"/>
  </r>
  <r>
    <s v="EXP-002130"/>
    <s v="2025-05-19"/>
    <s v="BOQ-PKG-10-00140"/>
    <x v="0"/>
    <s v="INV-PKG-10-031-02130"/>
    <n v="153.08000000000001"/>
    <n v="76518.66"/>
    <n v="3825.93"/>
    <x v="0"/>
    <n v="72692.73"/>
    <x v="5"/>
  </r>
  <r>
    <s v="EXP-002514"/>
    <s v="2025-05-19"/>
    <s v="BOQ-PKG-04-00524"/>
    <x v="1"/>
    <s v="INV-PKG-04-030-02514"/>
    <n v="446.38"/>
    <n v="34112.080000000002"/>
    <n v="1705.6"/>
    <x v="0"/>
    <n v="32406.48"/>
    <x v="5"/>
  </r>
  <r>
    <s v="EXP-002611"/>
    <s v="2025-05-19"/>
    <s v="BOQ-PKG-01-00621"/>
    <x v="7"/>
    <s v="INV-PKG-01-022-02611"/>
    <n v="202.95"/>
    <n v="89589.16"/>
    <n v="4479.46"/>
    <x v="0"/>
    <n v="85109.7"/>
    <x v="5"/>
  </r>
  <r>
    <s v="EXP-004624"/>
    <s v="2025-05-19"/>
    <s v="BOQ-PKG-04-00644"/>
    <x v="1"/>
    <s v="INV-PKG-04-005-04624"/>
    <n v="202.69"/>
    <n v="84179.8"/>
    <n v="4208.99"/>
    <x v="0"/>
    <n v="79970.81"/>
    <x v="5"/>
  </r>
  <r>
    <s v="EXP-004703"/>
    <s v="2025-05-19"/>
    <s v="BOQ-PKG-03-00723"/>
    <x v="6"/>
    <s v="INV-PKG-03-014-04703"/>
    <n v="396.8"/>
    <n v="66655.98"/>
    <n v="3332.8"/>
    <x v="0"/>
    <n v="63323.18"/>
    <x v="5"/>
  </r>
  <r>
    <s v="EXP-006436"/>
    <s v="2025-05-19"/>
    <s v="BOQ-PKG-06-00466"/>
    <x v="4"/>
    <s v="INV-PKG-06-032-06436"/>
    <n v="105.1"/>
    <n v="120093.11"/>
    <n v="6004.66"/>
    <x v="0"/>
    <n v="114088.45"/>
    <x v="5"/>
  </r>
  <r>
    <s v="EXP-006814"/>
    <s v="2025-05-19"/>
    <s v="BOQ-PKG-04-00844"/>
    <x v="1"/>
    <s v="INV-PKG-04-025-06814"/>
    <n v="399.25"/>
    <n v="192207.91"/>
    <n v="9610.4"/>
    <x v="0"/>
    <n v="182597.51"/>
    <x v="5"/>
  </r>
  <r>
    <s v="EXP-002553"/>
    <s v="2025-05-20"/>
    <s v="BOQ-PKG-03-00563"/>
    <x v="6"/>
    <s v="INV-PKG-03-034-02553"/>
    <n v="407.76"/>
    <n v="176920.74"/>
    <n v="8846.0400000000009"/>
    <x v="0"/>
    <n v="168074.7"/>
    <x v="5"/>
  </r>
  <r>
    <s v="EXP-002899"/>
    <s v="2025-05-20"/>
    <s v="BOQ-PKG-09-00909"/>
    <x v="2"/>
    <s v="INV-PKG-09-030-02899"/>
    <n v="380.3"/>
    <n v="104843.74"/>
    <n v="5242.1899999999996"/>
    <x v="1"/>
    <n v="99601.55"/>
    <x v="5"/>
  </r>
  <r>
    <s v="EXP-005946"/>
    <s v="2025-05-20"/>
    <s v="BOQ-PKG-06-01966"/>
    <x v="4"/>
    <s v="INV-PKG-06-032-05946"/>
    <n v="75.930000000000007"/>
    <n v="195983.23"/>
    <n v="9799.16"/>
    <x v="1"/>
    <n v="186184.07"/>
    <x v="5"/>
  </r>
  <r>
    <s v="EXP-006574"/>
    <s v="2025-05-20"/>
    <s v="BOQ-PKG-04-00604"/>
    <x v="1"/>
    <s v="INV-PKG-04-030-06574"/>
    <n v="146.62"/>
    <n v="33271.71"/>
    <n v="1663.59"/>
    <x v="0"/>
    <n v="31608.12"/>
    <x v="5"/>
  </r>
  <r>
    <s v="EXP-000220"/>
    <s v="2025-05-21"/>
    <s v="BOQ-PKG-10-00220"/>
    <x v="0"/>
    <s v="INV-PKG-10-011-00220"/>
    <n v="278.31"/>
    <n v="68027.460000000006"/>
    <n v="3401.37"/>
    <x v="0"/>
    <n v="64626.09"/>
    <x v="5"/>
  </r>
  <r>
    <s v="EXP-000305"/>
    <s v="2025-05-21"/>
    <s v="BOQ-PKG-05-00305"/>
    <x v="5"/>
    <s v="INV-PKG-05-026-00305"/>
    <n v="27.77"/>
    <n v="67372.87"/>
    <n v="3368.64"/>
    <x v="0"/>
    <n v="64004.23"/>
    <x v="5"/>
  </r>
  <r>
    <s v="EXP-001239"/>
    <s v="2025-05-21"/>
    <s v="BOQ-PKG-09-01239"/>
    <x v="2"/>
    <s v="INV-PKG-09-015-01239"/>
    <n v="67.260000000000005"/>
    <n v="117331.4"/>
    <n v="5866.57"/>
    <x v="0"/>
    <n v="111464.83"/>
    <x v="5"/>
  </r>
  <r>
    <s v="EXP-002713"/>
    <s v="2025-05-21"/>
    <s v="BOQ-PKG-03-00723"/>
    <x v="6"/>
    <s v="INV-PKG-03-019-02713"/>
    <n v="351.7"/>
    <n v="133866.43"/>
    <n v="6693.32"/>
    <x v="0"/>
    <n v="127173.11"/>
    <x v="5"/>
  </r>
  <r>
    <s v="EXP-003817"/>
    <s v="2025-05-21"/>
    <s v="BOQ-PKG-07-01827"/>
    <x v="3"/>
    <s v="INV-PKG-07-003-03817"/>
    <n v="248.72"/>
    <n v="87259.23"/>
    <n v="4362.96"/>
    <x v="0"/>
    <n v="82896.27"/>
    <x v="5"/>
  </r>
  <r>
    <s v="EXP-004550"/>
    <s v="2025-05-21"/>
    <s v="BOQ-PKG-10-00570"/>
    <x v="0"/>
    <s v="INV-PKG-10-001-04550"/>
    <n v="206.6"/>
    <n v="157870.56"/>
    <n v="7893.53"/>
    <x v="3"/>
    <n v="149977.03"/>
    <x v="5"/>
  </r>
  <r>
    <s v="EXP-006511"/>
    <s v="2025-05-21"/>
    <s v="BOQ-PKG-01-00541"/>
    <x v="7"/>
    <s v="INV-PKG-01-002-06511"/>
    <n v="83.63"/>
    <n v="35039.480000000003"/>
    <n v="1751.97"/>
    <x v="0"/>
    <n v="33287.51"/>
    <x v="5"/>
  </r>
  <r>
    <s v="EXP-006727"/>
    <s v="2025-05-21"/>
    <s v="BOQ-PKG-07-00757"/>
    <x v="3"/>
    <s v="INV-PKG-07-008-06727"/>
    <n v="183.57"/>
    <n v="186857.23"/>
    <n v="9342.86"/>
    <x v="0"/>
    <n v="177514.37"/>
    <x v="5"/>
  </r>
  <r>
    <s v="EXP-005618"/>
    <s v="2025-05-22"/>
    <s v="BOQ-PKG-08-01638"/>
    <x v="8"/>
    <s v="INV-PKG-08-019-05618"/>
    <n v="369.33"/>
    <n v="30156.25"/>
    <n v="1507.81"/>
    <x v="0"/>
    <n v="28648.44"/>
    <x v="5"/>
  </r>
  <r>
    <s v="EXP-005774"/>
    <s v="2025-05-22"/>
    <s v="BOQ-PKG-04-01794"/>
    <x v="1"/>
    <s v="INV-PKG-04-035-05774"/>
    <n v="240.86"/>
    <n v="153789.35"/>
    <n v="7689.47"/>
    <x v="0"/>
    <n v="146099.88"/>
    <x v="5"/>
  </r>
  <r>
    <s v="EXP-001077"/>
    <s v="2025-05-23"/>
    <s v="BOQ-PKG-07-01077"/>
    <x v="3"/>
    <s v="INV-PKG-07-028-01077"/>
    <n v="374.46"/>
    <n v="99766.53"/>
    <n v="4988.33"/>
    <x v="0"/>
    <n v="94778.2"/>
    <x v="5"/>
  </r>
  <r>
    <s v="EXP-002344"/>
    <s v="2025-05-23"/>
    <s v="BOQ-PKG-04-00354"/>
    <x v="1"/>
    <s v="INV-PKG-04-035-02344"/>
    <n v="384.3"/>
    <n v="157533.53"/>
    <n v="7876.68"/>
    <x v="0"/>
    <n v="149656.85"/>
    <x v="5"/>
  </r>
  <r>
    <s v="EXP-003160"/>
    <s v="2025-05-23"/>
    <s v="BOQ-PKG-10-01170"/>
    <x v="0"/>
    <s v="INV-PKG-10-011-03160"/>
    <n v="178.34"/>
    <n v="119092.56"/>
    <n v="5954.63"/>
    <x v="0"/>
    <n v="113137.93"/>
    <x v="5"/>
  </r>
  <r>
    <s v="EXP-003560"/>
    <s v="2025-05-23"/>
    <s v="BOQ-PKG-10-01570"/>
    <x v="0"/>
    <s v="INV-PKG-10-026-03560"/>
    <n v="442.85"/>
    <n v="118574.7"/>
    <n v="5928.74"/>
    <x v="0"/>
    <n v="112645.96"/>
    <x v="5"/>
  </r>
  <r>
    <s v="EXP-004471"/>
    <s v="2025-05-23"/>
    <s v="BOQ-PKG-01-00491"/>
    <x v="7"/>
    <s v="INV-PKG-01-027-04471"/>
    <n v="187.13"/>
    <n v="76253.75"/>
    <n v="3812.69"/>
    <x v="0"/>
    <n v="72441.06"/>
    <x v="5"/>
  </r>
  <r>
    <s v="EXP-005127"/>
    <s v="2025-05-23"/>
    <s v="BOQ-PKG-07-01147"/>
    <x v="3"/>
    <s v="INV-PKG-07-018-05127"/>
    <n v="232.1"/>
    <n v="144065.23000000001"/>
    <n v="7203.26"/>
    <x v="0"/>
    <n v="136861.97"/>
    <x v="5"/>
  </r>
  <r>
    <s v="EXP-001245"/>
    <s v="2025-05-24"/>
    <s v="BOQ-PKG-05-01245"/>
    <x v="5"/>
    <s v="INV-PKG-05-021-01245"/>
    <n v="81.58"/>
    <n v="79833.14"/>
    <n v="3991.66"/>
    <x v="0"/>
    <n v="75841.48"/>
    <x v="5"/>
  </r>
  <r>
    <s v="EXP-001828"/>
    <s v="2025-05-24"/>
    <s v="BOQ-PKG-08-01828"/>
    <x v="8"/>
    <s v="INV-PKG-08-009-01828"/>
    <n v="152.25"/>
    <n v="129718.95"/>
    <n v="6485.95"/>
    <x v="0"/>
    <n v="123233"/>
    <x v="5"/>
  </r>
  <r>
    <s v="EXP-003195"/>
    <s v="2025-05-24"/>
    <s v="BOQ-PKG-05-01205"/>
    <x v="5"/>
    <s v="INV-PKG-05-011-03195"/>
    <n v="429"/>
    <n v="137824.79"/>
    <n v="6891.24"/>
    <x v="0"/>
    <n v="130933.55"/>
    <x v="5"/>
  </r>
  <r>
    <s v="EXP-003197"/>
    <s v="2025-05-24"/>
    <s v="BOQ-PKG-07-01207"/>
    <x v="3"/>
    <s v="INV-PKG-07-013-03197"/>
    <n v="91.37"/>
    <n v="157492.85999999999"/>
    <n v="7874.64"/>
    <x v="0"/>
    <n v="149618.22"/>
    <x v="5"/>
  </r>
  <r>
    <s v="EXP-006264"/>
    <s v="2025-05-24"/>
    <s v="BOQ-PKG-04-00294"/>
    <x v="1"/>
    <s v="INV-PKG-04-035-06264"/>
    <n v="407.48"/>
    <n v="187716.38"/>
    <n v="9385.82"/>
    <x v="0"/>
    <n v="178330.56"/>
    <x v="5"/>
  </r>
  <r>
    <s v="EXP-006966"/>
    <s v="2025-05-24"/>
    <s v="BOQ-PKG-06-00996"/>
    <x v="4"/>
    <s v="INV-PKG-06-002-06966"/>
    <n v="163.53"/>
    <n v="183200.43"/>
    <n v="9160.02"/>
    <x v="0"/>
    <n v="174040.41"/>
    <x v="5"/>
  </r>
  <r>
    <s v="EXP-001263"/>
    <s v="2025-05-25"/>
    <s v="BOQ-PKG-03-01263"/>
    <x v="6"/>
    <s v="INV-PKG-03-004-01263"/>
    <n v="8.2100000000000009"/>
    <n v="84202.66"/>
    <n v="4210.13"/>
    <x v="0"/>
    <n v="79992.53"/>
    <x v="5"/>
  </r>
  <r>
    <s v="EXP-002220"/>
    <s v="2025-05-25"/>
    <s v="BOQ-PKG-10-00230"/>
    <x v="0"/>
    <s v="INV-PKG-10-016-02220"/>
    <n v="24.23"/>
    <n v="84973.54"/>
    <n v="4248.68"/>
    <x v="0"/>
    <n v="80724.86"/>
    <x v="5"/>
  </r>
  <r>
    <s v="EXP-002474"/>
    <s v="2025-05-25"/>
    <s v="BOQ-PKG-04-00484"/>
    <x v="1"/>
    <s v="INV-PKG-04-025-02474"/>
    <n v="165.19"/>
    <n v="27063.439999999999"/>
    <n v="1353.17"/>
    <x v="0"/>
    <n v="25710.27"/>
    <x v="5"/>
  </r>
  <r>
    <s v="EXP-003035"/>
    <s v="2025-05-25"/>
    <s v="BOQ-PKG-05-01045"/>
    <x v="5"/>
    <s v="INV-PKG-05-026-03035"/>
    <n v="323.43"/>
    <n v="43716.06"/>
    <n v="2185.8000000000002"/>
    <x v="1"/>
    <n v="41530.26"/>
    <x v="5"/>
  </r>
  <r>
    <s v="EXP-003342"/>
    <s v="2025-05-25"/>
    <s v="BOQ-PKG-02-01352"/>
    <x v="9"/>
    <s v="INV-PKG-02-018-03342"/>
    <n v="231.51"/>
    <n v="85117.9"/>
    <n v="4255.8900000000003"/>
    <x v="0"/>
    <n v="80862.009999999995"/>
    <x v="5"/>
  </r>
  <r>
    <s v="EXP-004039"/>
    <s v="2025-05-25"/>
    <s v="BOQ-PKG-09-00059"/>
    <x v="2"/>
    <s v="INV-PKG-09-015-04039"/>
    <n v="235.94"/>
    <n v="95856.58"/>
    <n v="4792.83"/>
    <x v="0"/>
    <n v="91063.75"/>
    <x v="5"/>
  </r>
  <r>
    <s v="EXP-006414"/>
    <s v="2025-05-25"/>
    <s v="BOQ-PKG-04-00444"/>
    <x v="1"/>
    <s v="INV-PKG-04-010-06414"/>
    <n v="141.97999999999999"/>
    <n v="31680.51"/>
    <n v="1584.03"/>
    <x v="2"/>
    <n v="30096.48"/>
    <x v="5"/>
  </r>
  <r>
    <s v="EXP-006820"/>
    <s v="2025-05-25"/>
    <s v="BOQ-PKG-10-00850"/>
    <x v="0"/>
    <s v="INV-PKG-10-031-06820"/>
    <n v="106.64"/>
    <n v="142035.16"/>
    <n v="7101.76"/>
    <x v="0"/>
    <n v="134933.4"/>
    <x v="5"/>
  </r>
  <r>
    <s v="EXP-002100"/>
    <s v="2025-05-26"/>
    <s v="BOQ-PKG-10-00110"/>
    <x v="0"/>
    <s v="INV-PKG-10-001-02100"/>
    <n v="412.09"/>
    <n v="201847.86"/>
    <n v="10092.39"/>
    <x v="0"/>
    <n v="191755.47"/>
    <x v="5"/>
  </r>
  <r>
    <s v="EXP-002111"/>
    <s v="2025-05-26"/>
    <s v="BOQ-PKG-01-00121"/>
    <x v="7"/>
    <s v="INV-PKG-01-012-02111"/>
    <n v="442.19"/>
    <n v="35103.24"/>
    <n v="1755.16"/>
    <x v="2"/>
    <n v="33348.080000000002"/>
    <x v="5"/>
  </r>
  <r>
    <s v="EXP-002646"/>
    <s v="2025-05-26"/>
    <s v="BOQ-PKG-06-00656"/>
    <x v="4"/>
    <s v="INV-PKG-06-022-02646"/>
    <n v="233.95"/>
    <n v="113435.56"/>
    <n v="5671.78"/>
    <x v="2"/>
    <n v="107763.78"/>
    <x v="5"/>
  </r>
  <r>
    <s v="EXP-003297"/>
    <s v="2025-05-26"/>
    <s v="BOQ-PKG-07-01307"/>
    <x v="3"/>
    <s v="INV-PKG-07-008-03297"/>
    <n v="62.14"/>
    <n v="87944.66"/>
    <n v="4397.2299999999996"/>
    <x v="3"/>
    <n v="83547.429999999993"/>
    <x v="5"/>
  </r>
  <r>
    <s v="EXP-003805"/>
    <s v="2025-05-26"/>
    <s v="BOQ-PKG-05-01815"/>
    <x v="5"/>
    <s v="INV-PKG-05-026-03805"/>
    <n v="86.96"/>
    <n v="76551.56"/>
    <n v="3827.58"/>
    <x v="2"/>
    <n v="72723.98"/>
    <x v="5"/>
  </r>
  <r>
    <s v="EXP-004719"/>
    <s v="2025-05-26"/>
    <s v="BOQ-PKG-09-00739"/>
    <x v="2"/>
    <s v="INV-PKG-09-030-04719"/>
    <n v="20.94"/>
    <n v="65330.93"/>
    <n v="3266.55"/>
    <x v="0"/>
    <n v="62064.38"/>
    <x v="5"/>
  </r>
  <r>
    <s v="EXP-004905"/>
    <s v="2025-05-26"/>
    <s v="BOQ-PKG-05-00925"/>
    <x v="5"/>
    <s v="INV-PKG-05-006-04905"/>
    <n v="305.38"/>
    <n v="46580.55"/>
    <n v="2329.0300000000002"/>
    <x v="0"/>
    <n v="44251.519999999997"/>
    <x v="5"/>
  </r>
  <r>
    <s v="EXP-005803"/>
    <s v="2025-05-26"/>
    <s v="BOQ-PKG-03-01823"/>
    <x v="6"/>
    <s v="INV-PKG-03-029-05803"/>
    <n v="356.26"/>
    <n v="102169.53"/>
    <n v="5108.4799999999996"/>
    <x v="0"/>
    <n v="97061.05"/>
    <x v="5"/>
  </r>
  <r>
    <s v="EXP-002141"/>
    <s v="2025-05-27"/>
    <s v="BOQ-PKG-01-00151"/>
    <x v="7"/>
    <s v="INV-PKG-01-007-02141"/>
    <n v="14.9"/>
    <n v="152940.56"/>
    <n v="7647.03"/>
    <x v="2"/>
    <n v="145293.53"/>
    <x v="5"/>
  </r>
  <r>
    <s v="EXP-002554"/>
    <s v="2025-05-27"/>
    <s v="BOQ-PKG-04-00564"/>
    <x v="1"/>
    <s v="INV-PKG-04-035-02554"/>
    <n v="379.9"/>
    <n v="45721.67"/>
    <n v="2286.08"/>
    <x v="0"/>
    <n v="43435.59"/>
    <x v="5"/>
  </r>
  <r>
    <s v="EXP-003222"/>
    <s v="2025-05-27"/>
    <s v="BOQ-PKG-02-01232"/>
    <x v="9"/>
    <s v="INV-PKG-02-003-03222"/>
    <n v="97.96"/>
    <n v="36467.870000000003"/>
    <n v="1823.39"/>
    <x v="0"/>
    <n v="34644.480000000003"/>
    <x v="5"/>
  </r>
  <r>
    <s v="EXP-003365"/>
    <s v="2025-05-27"/>
    <s v="BOQ-PKG-05-01375"/>
    <x v="5"/>
    <s v="INV-PKG-05-006-03365"/>
    <n v="401.24"/>
    <n v="24110.25"/>
    <n v="1205.51"/>
    <x v="0"/>
    <n v="22904.74"/>
    <x v="5"/>
  </r>
  <r>
    <s v="EXP-004309"/>
    <s v="2025-05-27"/>
    <s v="BOQ-PKG-09-00329"/>
    <x v="2"/>
    <s v="INV-PKG-09-005-04309"/>
    <n v="112.54"/>
    <n v="62032.33"/>
    <n v="3101.62"/>
    <x v="2"/>
    <n v="58930.71"/>
    <x v="5"/>
  </r>
  <r>
    <s v="EXP-004503"/>
    <s v="2025-05-27"/>
    <s v="BOQ-PKG-03-00523"/>
    <x v="6"/>
    <s v="INV-PKG-03-024-04503"/>
    <n v="175.05"/>
    <n v="38535.69"/>
    <n v="1926.78"/>
    <x v="1"/>
    <n v="36608.910000000003"/>
    <x v="5"/>
  </r>
  <r>
    <s v="EXP-004820"/>
    <s v="2025-05-27"/>
    <s v="BOQ-PKG-10-00840"/>
    <x v="0"/>
    <s v="INV-PKG-10-026-04820"/>
    <n v="35.909999999999997"/>
    <n v="82085.7"/>
    <n v="4104.28"/>
    <x v="3"/>
    <n v="77981.42"/>
    <x v="5"/>
  </r>
  <r>
    <s v="EXP-006149"/>
    <s v="2025-05-27"/>
    <s v="BOQ-PKG-09-00179"/>
    <x v="2"/>
    <s v="INV-PKG-09-025-06149"/>
    <n v="78.42"/>
    <n v="139601.18"/>
    <n v="6980.06"/>
    <x v="2"/>
    <n v="132621.12"/>
    <x v="5"/>
  </r>
  <r>
    <s v="EXP-006162"/>
    <s v="2025-05-27"/>
    <s v="BOQ-PKG-02-00192"/>
    <x v="9"/>
    <s v="INV-PKG-02-003-06162"/>
    <n v="58.33"/>
    <n v="69313.88"/>
    <n v="3465.69"/>
    <x v="0"/>
    <n v="65848.19"/>
    <x v="5"/>
  </r>
  <r>
    <s v="EXP-004242"/>
    <s v="2025-05-28"/>
    <s v="BOQ-PKG-02-00262"/>
    <x v="9"/>
    <s v="INV-PKG-02-008-04242"/>
    <n v="305.76"/>
    <n v="157863.85999999999"/>
    <n v="7893.19"/>
    <x v="0"/>
    <n v="149970.67000000001"/>
    <x v="5"/>
  </r>
  <r>
    <s v="EXP-000440"/>
    <s v="2025-05-29"/>
    <s v="BOQ-PKG-10-00440"/>
    <x v="0"/>
    <s v="INV-PKG-10-021-00440"/>
    <n v="254.91"/>
    <n v="54508.51"/>
    <n v="2725.43"/>
    <x v="0"/>
    <n v="51783.08"/>
    <x v="5"/>
  </r>
  <r>
    <s v="EXP-000989"/>
    <s v="2025-05-29"/>
    <s v="BOQ-PKG-09-00989"/>
    <x v="2"/>
    <s v="INV-PKG-09-010-00989"/>
    <n v="22"/>
    <n v="142372.46"/>
    <n v="7118.62"/>
    <x v="0"/>
    <n v="135253.84"/>
    <x v="5"/>
  </r>
  <r>
    <s v="EXP-002084"/>
    <s v="2025-05-29"/>
    <s v="BOQ-PKG-04-00094"/>
    <x v="1"/>
    <s v="INV-PKG-04-020-02084"/>
    <n v="417.39"/>
    <n v="30479.439999999999"/>
    <n v="1523.97"/>
    <x v="0"/>
    <n v="28955.47"/>
    <x v="5"/>
  </r>
  <r>
    <s v="EXP-002317"/>
    <s v="2025-05-29"/>
    <s v="BOQ-PKG-07-00327"/>
    <x v="3"/>
    <s v="INV-PKG-07-008-02317"/>
    <n v="102.64"/>
    <n v="169064.6"/>
    <n v="8453.23"/>
    <x v="0"/>
    <n v="160611.37"/>
    <x v="5"/>
  </r>
  <r>
    <s v="EXP-005268"/>
    <s v="2025-05-29"/>
    <s v="BOQ-PKG-08-01288"/>
    <x v="8"/>
    <s v="INV-PKG-08-019-05268"/>
    <n v="119.36"/>
    <n v="80982.080000000002"/>
    <n v="4049.1"/>
    <x v="1"/>
    <n v="76932.98"/>
    <x v="5"/>
  </r>
  <r>
    <s v="EXP-005577"/>
    <s v="2025-05-29"/>
    <s v="BOQ-PKG-07-01597"/>
    <x v="3"/>
    <s v="INV-PKG-07-013-05577"/>
    <n v="49.45"/>
    <n v="106466.35"/>
    <n v="5323.32"/>
    <x v="0"/>
    <n v="101143.03"/>
    <x v="5"/>
  </r>
  <r>
    <s v="EXP-005726"/>
    <s v="2025-05-29"/>
    <s v="BOQ-PKG-06-01746"/>
    <x v="4"/>
    <s v="INV-PKG-06-022-05726"/>
    <n v="319.10000000000002"/>
    <n v="93831.09"/>
    <n v="4691.55"/>
    <x v="3"/>
    <n v="89139.54"/>
    <x v="5"/>
  </r>
  <r>
    <s v="EXP-000210"/>
    <s v="2025-05-30"/>
    <s v="BOQ-PKG-10-00210"/>
    <x v="0"/>
    <s v="INV-PKG-10-001-00210"/>
    <n v="120.21"/>
    <n v="34399.480000000003"/>
    <n v="1719.97"/>
    <x v="0"/>
    <n v="32679.51"/>
    <x v="5"/>
  </r>
  <r>
    <s v="EXP-000751"/>
    <s v="2025-05-30"/>
    <s v="BOQ-PKG-01-00751"/>
    <x v="7"/>
    <s v="INV-PKG-01-017-00751"/>
    <n v="67.8"/>
    <n v="24670"/>
    <n v="1233.5"/>
    <x v="0"/>
    <n v="23436.5"/>
    <x v="5"/>
  </r>
  <r>
    <s v="EXP-002430"/>
    <s v="2025-05-30"/>
    <s v="BOQ-PKG-10-00440"/>
    <x v="0"/>
    <s v="INV-PKG-10-016-02430"/>
    <n v="400.48"/>
    <n v="98033.7"/>
    <n v="4901.6899999999996"/>
    <x v="0"/>
    <n v="93132.01"/>
    <x v="5"/>
  </r>
  <r>
    <s v="EXP-002696"/>
    <s v="2025-05-30"/>
    <s v="BOQ-PKG-06-00706"/>
    <x v="4"/>
    <s v="INV-PKG-06-002-02696"/>
    <n v="426.25"/>
    <n v="93679.42"/>
    <n v="4683.97"/>
    <x v="0"/>
    <n v="88995.45"/>
    <x v="5"/>
  </r>
  <r>
    <s v="EXP-004054"/>
    <s v="2025-05-30"/>
    <s v="BOQ-PKG-04-00074"/>
    <x v="1"/>
    <s v="INV-PKG-04-030-04054"/>
    <n v="239.97"/>
    <n v="164325.5"/>
    <n v="8216.2800000000007"/>
    <x v="0"/>
    <n v="156109.22"/>
    <x v="5"/>
  </r>
  <r>
    <s v="EXP-004257"/>
    <s v="2025-05-30"/>
    <s v="BOQ-PKG-07-00277"/>
    <x v="3"/>
    <s v="INV-PKG-07-023-04257"/>
    <n v="135.38"/>
    <n v="73393.649999999994"/>
    <n v="3669.68"/>
    <x v="0"/>
    <n v="69723.97"/>
    <x v="5"/>
  </r>
  <r>
    <s v="EXP-004749"/>
    <s v="2025-05-30"/>
    <s v="BOQ-PKG-09-00769"/>
    <x v="2"/>
    <s v="INV-PKG-09-025-04749"/>
    <n v="280.95"/>
    <n v="97676.85"/>
    <n v="4883.84"/>
    <x v="2"/>
    <n v="92793.01"/>
    <x v="5"/>
  </r>
  <r>
    <s v="EXP-005189"/>
    <s v="2025-05-30"/>
    <s v="BOQ-PKG-09-01209"/>
    <x v="2"/>
    <s v="INV-PKG-09-010-05189"/>
    <n v="149.02000000000001"/>
    <n v="176793.14"/>
    <n v="8839.66"/>
    <x v="2"/>
    <n v="167953.48"/>
    <x v="5"/>
  </r>
  <r>
    <s v="EXP-005991"/>
    <s v="2025-05-30"/>
    <s v="BOQ-PKG-01-00021"/>
    <x v="7"/>
    <s v="INV-PKG-01-007-05991"/>
    <n v="122.36"/>
    <n v="200715.09"/>
    <n v="10035.75"/>
    <x v="0"/>
    <n v="190679.34"/>
    <x v="5"/>
  </r>
  <r>
    <s v="EXP-006154"/>
    <s v="2025-05-30"/>
    <s v="BOQ-PKG-04-00184"/>
    <x v="1"/>
    <s v="INV-PKG-04-030-06154"/>
    <n v="217.53"/>
    <n v="89652.97"/>
    <n v="4482.6499999999996"/>
    <x v="0"/>
    <n v="85170.32"/>
    <x v="5"/>
  </r>
  <r>
    <s v="EXP-006723"/>
    <s v="2025-05-30"/>
    <s v="BOQ-PKG-03-00753"/>
    <x v="6"/>
    <s v="INV-PKG-03-004-06723"/>
    <n v="293.11"/>
    <n v="88551.91"/>
    <n v="4427.6000000000004"/>
    <x v="1"/>
    <n v="84124.31"/>
    <x v="5"/>
  </r>
  <r>
    <s v="EXP-003479"/>
    <s v="2025-05-31"/>
    <s v="BOQ-PKG-09-01489"/>
    <x v="2"/>
    <s v="INV-PKG-09-015-03479"/>
    <n v="378.86"/>
    <n v="35461.11"/>
    <n v="1773.06"/>
    <x v="0"/>
    <n v="33688.050000000003"/>
    <x v="5"/>
  </r>
  <r>
    <s v="EXP-004304"/>
    <s v="2025-05-31"/>
    <s v="BOQ-PKG-04-00324"/>
    <x v="1"/>
    <s v="INV-PKG-04-035-04304"/>
    <n v="293.07"/>
    <n v="77165.820000000007"/>
    <n v="3858.29"/>
    <x v="0"/>
    <n v="73307.53"/>
    <x v="5"/>
  </r>
  <r>
    <s v="EXP-004799"/>
    <s v="2025-05-31"/>
    <s v="BOQ-PKG-09-00819"/>
    <x v="2"/>
    <s v="INV-PKG-09-005-04799"/>
    <n v="355.38"/>
    <n v="169975.8"/>
    <n v="8498.7900000000009"/>
    <x v="0"/>
    <n v="161477.01"/>
    <x v="5"/>
  </r>
  <r>
    <s v="EXP-006155"/>
    <s v="2025-05-31"/>
    <s v="BOQ-PKG-05-00185"/>
    <x v="5"/>
    <s v="INV-PKG-05-031-06155"/>
    <n v="297.13"/>
    <n v="37375.47"/>
    <n v="1868.77"/>
    <x v="0"/>
    <n v="35506.699999999997"/>
    <x v="5"/>
  </r>
  <r>
    <s v="EXP-006746"/>
    <s v="2025-05-31"/>
    <s v="BOQ-PKG-06-00776"/>
    <x v="4"/>
    <s v="INV-PKG-06-027-06746"/>
    <n v="294.68"/>
    <n v="154557.45000000001"/>
    <n v="7727.87"/>
    <x v="0"/>
    <n v="146829.57999999999"/>
    <x v="5"/>
  </r>
  <r>
    <s v="EXP-000796"/>
    <s v="2025-06-01"/>
    <s v="BOQ-PKG-06-00796"/>
    <x v="4"/>
    <s v="INV-PKG-06-027-00796"/>
    <n v="302.86"/>
    <n v="174294.24"/>
    <n v="8714.7099999999991"/>
    <x v="0"/>
    <n v="165579.53"/>
    <x v="5"/>
  </r>
  <r>
    <s v="EXP-003182"/>
    <s v="2025-06-01"/>
    <s v="BOQ-PKG-02-01192"/>
    <x v="9"/>
    <s v="INV-PKG-02-033-03182"/>
    <n v="442.2"/>
    <n v="164507.66"/>
    <n v="8225.3799999999992"/>
    <x v="2"/>
    <n v="156282.28"/>
    <x v="5"/>
  </r>
  <r>
    <s v="EXP-005664"/>
    <s v="2025-06-01"/>
    <s v="BOQ-PKG-04-01684"/>
    <x v="1"/>
    <s v="INV-PKG-04-030-05664"/>
    <n v="252.42"/>
    <n v="105469.49"/>
    <n v="5273.47"/>
    <x v="0"/>
    <n v="100196.02"/>
    <x v="5"/>
  </r>
  <r>
    <s v="EXP-006401"/>
    <s v="2025-06-01"/>
    <s v="BOQ-PKG-01-00431"/>
    <x v="7"/>
    <s v="INV-PKG-01-032-06401"/>
    <n v="238.83"/>
    <n v="161708.66"/>
    <n v="8085.43"/>
    <x v="2"/>
    <n v="153623.23000000001"/>
    <x v="5"/>
  </r>
  <r>
    <s v="EXP-000597"/>
    <s v="2025-06-02"/>
    <s v="BOQ-PKG-07-00597"/>
    <x v="3"/>
    <s v="INV-PKG-07-003-00597"/>
    <n v="182.88"/>
    <n v="204254.49"/>
    <n v="10212.719999999999"/>
    <x v="0"/>
    <n v="194041.77"/>
    <x v="5"/>
  </r>
  <r>
    <s v="EXP-001420"/>
    <s v="2025-06-02"/>
    <s v="BOQ-PKG-10-01420"/>
    <x v="0"/>
    <s v="INV-PKG-10-021-01420"/>
    <n v="186.66"/>
    <n v="72899.520000000004"/>
    <n v="3644.98"/>
    <x v="2"/>
    <n v="69254.539999999994"/>
    <x v="5"/>
  </r>
  <r>
    <s v="EXP-001716"/>
    <s v="2025-06-02"/>
    <s v="BOQ-PKG-06-01716"/>
    <x v="4"/>
    <s v="INV-PKG-06-002-01716"/>
    <n v="308.92"/>
    <n v="147215.98000000001"/>
    <n v="7360.8"/>
    <x v="0"/>
    <n v="139855.18"/>
    <x v="5"/>
  </r>
  <r>
    <s v="EXP-003187"/>
    <s v="2025-06-02"/>
    <s v="BOQ-PKG-07-01197"/>
    <x v="3"/>
    <s v="INV-PKG-07-003-03187"/>
    <n v="50.59"/>
    <n v="154778.84"/>
    <n v="7738.94"/>
    <x v="0"/>
    <n v="147039.9"/>
    <x v="5"/>
  </r>
  <r>
    <s v="EXP-003470"/>
    <s v="2025-06-02"/>
    <s v="BOQ-PKG-10-01480"/>
    <x v="0"/>
    <s v="INV-PKG-10-006-03470"/>
    <n v="436.15"/>
    <n v="192745.99"/>
    <n v="9637.2999999999993"/>
    <x v="1"/>
    <n v="183108.69"/>
    <x v="5"/>
  </r>
  <r>
    <s v="EXP-003485"/>
    <s v="2025-06-02"/>
    <s v="BOQ-PKG-05-01495"/>
    <x v="5"/>
    <s v="INV-PKG-05-021-03485"/>
    <n v="330.11"/>
    <n v="41642.25"/>
    <n v="2082.11"/>
    <x v="0"/>
    <n v="39560.14"/>
    <x v="5"/>
  </r>
  <r>
    <s v="EXP-003923"/>
    <s v="2025-06-02"/>
    <s v="BOQ-PKG-03-01933"/>
    <x v="6"/>
    <s v="INV-PKG-03-004-03923"/>
    <n v="315.33999999999997"/>
    <n v="84441.93"/>
    <n v="4222.1000000000004"/>
    <x v="0"/>
    <n v="80219.83"/>
    <x v="5"/>
  </r>
  <r>
    <s v="EXP-004151"/>
    <s v="2025-06-02"/>
    <s v="BOQ-PKG-01-00171"/>
    <x v="7"/>
    <s v="INV-PKG-01-022-04151"/>
    <n v="24.4"/>
    <n v="113704.67"/>
    <n v="5685.23"/>
    <x v="2"/>
    <n v="108019.44"/>
    <x v="5"/>
  </r>
  <r>
    <s v="EXP-004929"/>
    <s v="2025-06-02"/>
    <s v="BOQ-PKG-09-00949"/>
    <x v="2"/>
    <s v="INV-PKG-09-030-04929"/>
    <n v="218.85"/>
    <n v="173551.88"/>
    <n v="8677.59"/>
    <x v="2"/>
    <n v="164874.29"/>
    <x v="5"/>
  </r>
  <r>
    <s v="EXP-005516"/>
    <s v="2025-06-02"/>
    <s v="BOQ-PKG-06-01536"/>
    <x v="4"/>
    <s v="INV-PKG-06-022-05516"/>
    <n v="295.39"/>
    <n v="33254.660000000003"/>
    <n v="1662.73"/>
    <x v="0"/>
    <n v="31591.93"/>
    <x v="5"/>
  </r>
  <r>
    <s v="EXP-005624"/>
    <s v="2025-06-02"/>
    <s v="BOQ-PKG-04-01644"/>
    <x v="1"/>
    <s v="INV-PKG-04-025-05624"/>
    <n v="86.52"/>
    <n v="46968.07"/>
    <n v="2348.4"/>
    <x v="0"/>
    <n v="44619.67"/>
    <x v="5"/>
  </r>
  <r>
    <s v="EXP-006536"/>
    <s v="2025-06-02"/>
    <s v="BOQ-PKG-06-00566"/>
    <x v="4"/>
    <s v="INV-PKG-06-027-06536"/>
    <n v="146.77000000000001"/>
    <n v="116659.05"/>
    <n v="5832.95"/>
    <x v="0"/>
    <n v="110826.1"/>
    <x v="5"/>
  </r>
  <r>
    <s v="EXP-001268"/>
    <s v="2025-06-03"/>
    <s v="BOQ-PKG-08-01268"/>
    <x v="8"/>
    <s v="INV-PKG-08-009-01268"/>
    <n v="217.66"/>
    <n v="66724.179999999993"/>
    <n v="3336.21"/>
    <x v="0"/>
    <n v="63387.97"/>
    <x v="5"/>
  </r>
  <r>
    <s v="EXP-001839"/>
    <s v="2025-06-03"/>
    <s v="BOQ-PKG-09-01839"/>
    <x v="2"/>
    <s v="INV-PKG-09-020-01839"/>
    <n v="198.24"/>
    <n v="98833.77"/>
    <n v="4941.6899999999996"/>
    <x v="0"/>
    <n v="93892.08"/>
    <x v="5"/>
  </r>
  <r>
    <s v="EXP-001863"/>
    <s v="2025-06-03"/>
    <s v="BOQ-PKG-03-01863"/>
    <x v="6"/>
    <s v="INV-PKG-03-009-01863"/>
    <n v="55.84"/>
    <n v="121553.15"/>
    <n v="6077.66"/>
    <x v="0"/>
    <n v="115475.49"/>
    <x v="5"/>
  </r>
  <r>
    <s v="EXP-002133"/>
    <s v="2025-06-03"/>
    <s v="BOQ-PKG-03-00143"/>
    <x v="6"/>
    <s v="INV-PKG-03-034-02133"/>
    <n v="346.94"/>
    <n v="166981.39000000001"/>
    <n v="8349.07"/>
    <x v="2"/>
    <n v="158632.32000000001"/>
    <x v="5"/>
  </r>
  <r>
    <s v="EXP-003581"/>
    <s v="2025-06-03"/>
    <s v="BOQ-PKG-01-01591"/>
    <x v="7"/>
    <s v="INV-PKG-01-012-03581"/>
    <n v="257.55"/>
    <n v="198131.16"/>
    <n v="9906.56"/>
    <x v="0"/>
    <n v="188224.6"/>
    <x v="5"/>
  </r>
  <r>
    <s v="EXP-003691"/>
    <s v="2025-06-03"/>
    <s v="BOQ-PKG-01-01701"/>
    <x v="7"/>
    <s v="INV-PKG-01-017-03691"/>
    <n v="234.75"/>
    <n v="27092.99"/>
    <n v="1354.65"/>
    <x v="0"/>
    <n v="25738.34"/>
    <x v="5"/>
  </r>
  <r>
    <s v="EXP-005822"/>
    <s v="2025-06-03"/>
    <s v="BOQ-PKG-02-01842"/>
    <x v="9"/>
    <s v="INV-PKG-02-013-05822"/>
    <n v="282.12"/>
    <n v="101597.02"/>
    <n v="5079.8500000000004"/>
    <x v="0"/>
    <n v="96517.17"/>
    <x v="5"/>
  </r>
  <r>
    <s v="EXP-005968"/>
    <s v="2025-06-03"/>
    <s v="BOQ-PKG-08-01988"/>
    <x v="8"/>
    <s v="INV-PKG-08-019-05968"/>
    <n v="35.46"/>
    <n v="128146.56"/>
    <n v="6407.33"/>
    <x v="0"/>
    <n v="121739.23"/>
    <x v="5"/>
  </r>
  <r>
    <s v="EXP-006338"/>
    <s v="2025-06-03"/>
    <s v="BOQ-PKG-08-00368"/>
    <x v="8"/>
    <s v="INV-PKG-08-004-06338"/>
    <n v="140.13"/>
    <n v="97646.39"/>
    <n v="4882.32"/>
    <x v="0"/>
    <n v="92764.07"/>
    <x v="5"/>
  </r>
  <r>
    <s v="EXP-006589"/>
    <s v="2025-06-03"/>
    <s v="BOQ-PKG-09-00619"/>
    <x v="2"/>
    <s v="INV-PKG-09-010-06589"/>
    <n v="349.2"/>
    <n v="73474.16"/>
    <n v="3673.71"/>
    <x v="0"/>
    <n v="69800.45"/>
    <x v="5"/>
  </r>
  <r>
    <s v="EXP-000525"/>
    <s v="2025-06-04"/>
    <s v="BOQ-PKG-05-00525"/>
    <x v="5"/>
    <s v="INV-PKG-05-001-00525"/>
    <n v="270.39999999999998"/>
    <n v="94499.37"/>
    <n v="4724.97"/>
    <x v="0"/>
    <n v="89774.399999999994"/>
    <x v="5"/>
  </r>
  <r>
    <s v="EXP-001405"/>
    <s v="2025-06-04"/>
    <s v="BOQ-PKG-05-01405"/>
    <x v="5"/>
    <s v="INV-PKG-05-006-01405"/>
    <n v="66.36"/>
    <n v="132381.13"/>
    <n v="6619.06"/>
    <x v="0"/>
    <n v="125762.07"/>
    <x v="5"/>
  </r>
  <r>
    <s v="EXP-001555"/>
    <s v="2025-06-04"/>
    <s v="BOQ-PKG-05-01555"/>
    <x v="5"/>
    <s v="INV-PKG-05-016-01555"/>
    <n v="386.81"/>
    <n v="157900.44"/>
    <n v="7895.02"/>
    <x v="0"/>
    <n v="150005.42000000001"/>
    <x v="5"/>
  </r>
  <r>
    <s v="EXP-002782"/>
    <s v="2025-06-04"/>
    <s v="BOQ-PKG-02-00792"/>
    <x v="9"/>
    <s v="INV-PKG-02-018-02782"/>
    <n v="146.5"/>
    <n v="124914.07"/>
    <n v="6245.7"/>
    <x v="2"/>
    <n v="118668.37"/>
    <x v="5"/>
  </r>
  <r>
    <s v="EXP-002824"/>
    <s v="2025-06-04"/>
    <s v="BOQ-PKG-04-00834"/>
    <x v="1"/>
    <s v="INV-PKG-04-025-02824"/>
    <n v="20.8"/>
    <n v="197926.6"/>
    <n v="9896.33"/>
    <x v="0"/>
    <n v="188030.27"/>
    <x v="5"/>
  </r>
  <r>
    <s v="EXP-005826"/>
    <s v="2025-06-04"/>
    <s v="BOQ-PKG-06-01846"/>
    <x v="4"/>
    <s v="INV-PKG-06-017-05826"/>
    <n v="20.69"/>
    <n v="174348.78"/>
    <n v="8717.44"/>
    <x v="1"/>
    <n v="165631.34"/>
    <x v="5"/>
  </r>
  <r>
    <s v="EXP-006005"/>
    <s v="2025-06-04"/>
    <s v="BOQ-PKG-05-00035"/>
    <x v="5"/>
    <s v="INV-PKG-05-021-06005"/>
    <n v="243.86"/>
    <n v="169903.81"/>
    <n v="8495.19"/>
    <x v="0"/>
    <n v="161408.62"/>
    <x v="5"/>
  </r>
  <r>
    <s v="EXP-000835"/>
    <s v="2025-06-05"/>
    <s v="BOQ-PKG-05-00835"/>
    <x v="5"/>
    <s v="INV-PKG-05-031-00835"/>
    <n v="371.59"/>
    <n v="44695.26"/>
    <n v="2234.7600000000002"/>
    <x v="2"/>
    <n v="42460.5"/>
    <x v="5"/>
  </r>
  <r>
    <s v="EXP-001309"/>
    <s v="2025-06-05"/>
    <s v="BOQ-PKG-09-01309"/>
    <x v="2"/>
    <s v="INV-PKG-09-015-01309"/>
    <n v="307.11"/>
    <n v="186049.71"/>
    <n v="9302.49"/>
    <x v="0"/>
    <n v="176747.22"/>
    <x v="5"/>
  </r>
  <r>
    <s v="EXP-001438"/>
    <s v="2025-06-05"/>
    <s v="BOQ-PKG-08-01438"/>
    <x v="8"/>
    <s v="INV-PKG-08-004-01438"/>
    <n v="32.450000000000003"/>
    <n v="62843.09"/>
    <n v="3142.15"/>
    <x v="0"/>
    <n v="59700.94"/>
    <x v="5"/>
  </r>
  <r>
    <s v="EXP-002213"/>
    <s v="2025-06-05"/>
    <s v="BOQ-PKG-03-00223"/>
    <x v="6"/>
    <s v="INV-PKG-03-009-02213"/>
    <n v="13.99"/>
    <n v="54144.03"/>
    <n v="2707.2"/>
    <x v="0"/>
    <n v="51436.83"/>
    <x v="5"/>
  </r>
  <r>
    <s v="EXP-003352"/>
    <s v="2025-06-05"/>
    <s v="BOQ-PKG-02-01362"/>
    <x v="9"/>
    <s v="INV-PKG-02-028-03352"/>
    <n v="206.39"/>
    <n v="30220.67"/>
    <n v="1511.03"/>
    <x v="0"/>
    <n v="28709.64"/>
    <x v="5"/>
  </r>
  <r>
    <s v="EXP-004010"/>
    <s v="2025-06-05"/>
    <s v="BOQ-PKG-10-00030"/>
    <x v="0"/>
    <s v="INV-PKG-10-021-04010"/>
    <n v="429.51"/>
    <n v="44044.11"/>
    <n v="2202.21"/>
    <x v="3"/>
    <n v="41841.9"/>
    <x v="5"/>
  </r>
  <r>
    <s v="EXP-004235"/>
    <s v="2025-06-05"/>
    <s v="BOQ-PKG-05-00255"/>
    <x v="5"/>
    <s v="INV-PKG-05-001-04235"/>
    <n v="240.21"/>
    <n v="187914.04"/>
    <n v="9395.7000000000007"/>
    <x v="0"/>
    <n v="178518.34"/>
    <x v="5"/>
  </r>
  <r>
    <s v="EXP-004724"/>
    <s v="2025-06-05"/>
    <s v="BOQ-PKG-04-00744"/>
    <x v="1"/>
    <s v="INV-PKG-04-035-04724"/>
    <n v="37.9"/>
    <n v="187610.58"/>
    <n v="9380.5300000000007"/>
    <x v="0"/>
    <n v="178230.05"/>
    <x v="5"/>
  </r>
  <r>
    <s v="EXP-006982"/>
    <s v="2025-06-05"/>
    <s v="BOQ-PKG-02-01012"/>
    <x v="9"/>
    <s v="INV-PKG-02-018-06982"/>
    <n v="448.74"/>
    <n v="185228.15"/>
    <n v="9261.41"/>
    <x v="0"/>
    <n v="175966.74"/>
    <x v="5"/>
  </r>
  <r>
    <s v="EXP-000266"/>
    <s v="2025-06-06"/>
    <s v="BOQ-PKG-06-00266"/>
    <x v="4"/>
    <s v="INV-PKG-06-022-00266"/>
    <n v="217.26"/>
    <n v="99539.32"/>
    <n v="4976.97"/>
    <x v="1"/>
    <n v="94562.35"/>
    <x v="5"/>
  </r>
  <r>
    <s v="EXP-002693"/>
    <s v="2025-06-06"/>
    <s v="BOQ-PKG-03-00703"/>
    <x v="6"/>
    <s v="INV-PKG-03-034-02693"/>
    <n v="313.70999999999998"/>
    <n v="186030.5"/>
    <n v="9301.52"/>
    <x v="0"/>
    <n v="176728.98"/>
    <x v="5"/>
  </r>
  <r>
    <s v="EXP-003080"/>
    <s v="2025-06-06"/>
    <s v="BOQ-PKG-10-01090"/>
    <x v="0"/>
    <s v="INV-PKG-10-001-03080"/>
    <n v="350.93"/>
    <n v="130211.47"/>
    <n v="6510.57"/>
    <x v="2"/>
    <n v="123700.9"/>
    <x v="5"/>
  </r>
  <r>
    <s v="EXP-003323"/>
    <s v="2025-06-06"/>
    <s v="BOQ-PKG-03-01333"/>
    <x v="6"/>
    <s v="INV-PKG-03-034-03323"/>
    <n v="388.06"/>
    <n v="117167.88"/>
    <n v="5858.39"/>
    <x v="0"/>
    <n v="111309.49"/>
    <x v="5"/>
  </r>
  <r>
    <s v="EXP-003436"/>
    <s v="2025-06-06"/>
    <s v="BOQ-PKG-06-01446"/>
    <x v="4"/>
    <s v="INV-PKG-06-007-03436"/>
    <n v="255.32"/>
    <n v="160679.13"/>
    <n v="8033.96"/>
    <x v="0"/>
    <n v="152645.17000000001"/>
    <x v="5"/>
  </r>
  <r>
    <s v="EXP-004215"/>
    <s v="2025-06-06"/>
    <s v="BOQ-PKG-05-00235"/>
    <x v="5"/>
    <s v="INV-PKG-05-016-04215"/>
    <n v="270.20999999999998"/>
    <n v="110110.59"/>
    <n v="5505.53"/>
    <x v="1"/>
    <n v="104605.06"/>
    <x v="5"/>
  </r>
  <r>
    <s v="EXP-004339"/>
    <s v="2025-06-06"/>
    <s v="BOQ-PKG-09-00359"/>
    <x v="2"/>
    <s v="INV-PKG-09-035-04339"/>
    <n v="18.87"/>
    <n v="151925.93"/>
    <n v="7596.3"/>
    <x v="2"/>
    <n v="144329.63"/>
    <x v="5"/>
  </r>
  <r>
    <s v="EXP-005978"/>
    <s v="2025-06-06"/>
    <s v="BOQ-PKG-08-00008"/>
    <x v="8"/>
    <s v="INV-PKG-08-029-05978"/>
    <n v="15.31"/>
    <n v="173382.56"/>
    <n v="8669.1299999999992"/>
    <x v="0"/>
    <n v="164713.43"/>
    <x v="5"/>
  </r>
  <r>
    <s v="EXP-000695"/>
    <s v="2025-06-07"/>
    <s v="BOQ-PKG-05-00695"/>
    <x v="5"/>
    <s v="INV-PKG-05-031-00695"/>
    <n v="199.53"/>
    <n v="74555.31"/>
    <n v="3727.77"/>
    <x v="1"/>
    <n v="70827.539999999994"/>
    <x v="5"/>
  </r>
  <r>
    <s v="EXP-001327"/>
    <s v="2025-06-07"/>
    <s v="BOQ-PKG-07-01327"/>
    <x v="3"/>
    <s v="INV-PKG-07-033-01327"/>
    <n v="339.58"/>
    <n v="49494.02"/>
    <n v="2474.6999999999998"/>
    <x v="0"/>
    <n v="47019.32"/>
    <x v="5"/>
  </r>
  <r>
    <s v="EXP-003194"/>
    <s v="2025-06-07"/>
    <s v="BOQ-PKG-04-01204"/>
    <x v="1"/>
    <s v="INV-PKG-04-010-03194"/>
    <n v="129.38999999999999"/>
    <n v="54307.6"/>
    <n v="2715.38"/>
    <x v="0"/>
    <n v="51592.22"/>
    <x v="5"/>
  </r>
  <r>
    <s v="EXP-003290"/>
    <s v="2025-06-07"/>
    <s v="BOQ-PKG-10-01300"/>
    <x v="0"/>
    <s v="INV-PKG-10-001-03290"/>
    <n v="234.15"/>
    <n v="30710.95"/>
    <n v="1535.55"/>
    <x v="0"/>
    <n v="29175.4"/>
    <x v="5"/>
  </r>
  <r>
    <s v="EXP-006406"/>
    <s v="2025-06-07"/>
    <s v="BOQ-PKG-06-00436"/>
    <x v="4"/>
    <s v="INV-PKG-06-002-06406"/>
    <n v="364.34"/>
    <n v="182440.03"/>
    <n v="9122"/>
    <x v="0"/>
    <n v="173318.03"/>
    <x v="5"/>
  </r>
  <r>
    <s v="EXP-000274"/>
    <s v="2025-06-08"/>
    <s v="BOQ-PKG-04-00274"/>
    <x v="1"/>
    <s v="INV-PKG-04-030-00274"/>
    <n v="11.32"/>
    <n v="71758.149999999994"/>
    <n v="3587.91"/>
    <x v="0"/>
    <n v="68170.240000000005"/>
    <x v="5"/>
  </r>
  <r>
    <s v="EXP-001837"/>
    <s v="2025-06-08"/>
    <s v="BOQ-PKG-07-01837"/>
    <x v="3"/>
    <s v="INV-PKG-07-018-01837"/>
    <n v="268.93"/>
    <n v="121475.09"/>
    <n v="6073.75"/>
    <x v="0"/>
    <n v="115401.34"/>
    <x v="5"/>
  </r>
  <r>
    <s v="EXP-002444"/>
    <s v="2025-06-08"/>
    <s v="BOQ-PKG-04-00454"/>
    <x v="1"/>
    <s v="INV-PKG-04-030-02444"/>
    <n v="321"/>
    <n v="34787.82"/>
    <n v="1739.39"/>
    <x v="2"/>
    <n v="33048.43"/>
    <x v="5"/>
  </r>
  <r>
    <s v="EXP-003758"/>
    <s v="2025-06-08"/>
    <s v="BOQ-PKG-08-01768"/>
    <x v="8"/>
    <s v="INV-PKG-08-014-03758"/>
    <n v="8.08"/>
    <n v="26092.41"/>
    <n v="1304.6199999999999"/>
    <x v="0"/>
    <n v="24787.79"/>
    <x v="5"/>
  </r>
  <r>
    <s v="EXP-004203"/>
    <s v="2025-06-08"/>
    <s v="BOQ-PKG-03-00223"/>
    <x v="6"/>
    <s v="INV-PKG-03-004-04203"/>
    <n v="100.65"/>
    <n v="190186.17"/>
    <n v="9509.31"/>
    <x v="0"/>
    <n v="180676.86"/>
    <x v="5"/>
  </r>
  <r>
    <s v="EXP-004211"/>
    <s v="2025-06-08"/>
    <s v="BOQ-PKG-01-00231"/>
    <x v="7"/>
    <s v="INV-PKG-01-012-04211"/>
    <n v="315.74"/>
    <n v="146586.75"/>
    <n v="7329.34"/>
    <x v="2"/>
    <n v="139257.41"/>
    <x v="5"/>
  </r>
  <r>
    <s v="EXP-004346"/>
    <s v="2025-06-08"/>
    <s v="BOQ-PKG-06-00366"/>
    <x v="4"/>
    <s v="INV-PKG-06-007-04346"/>
    <n v="277.54000000000002"/>
    <n v="51516.78"/>
    <n v="2575.84"/>
    <x v="0"/>
    <n v="48940.94"/>
    <x v="5"/>
  </r>
  <r>
    <s v="EXP-006967"/>
    <s v="2025-06-08"/>
    <s v="BOQ-PKG-07-00997"/>
    <x v="3"/>
    <s v="INV-PKG-07-003-06967"/>
    <n v="251.86"/>
    <n v="145719.6"/>
    <n v="7285.98"/>
    <x v="0"/>
    <n v="138433.62"/>
    <x v="5"/>
  </r>
  <r>
    <s v="EXP-002138"/>
    <s v="2025-06-09"/>
    <s v="BOQ-PKG-08-00148"/>
    <x v="8"/>
    <s v="INV-PKG-08-004-02138"/>
    <n v="69.92"/>
    <n v="128678.32"/>
    <n v="6433.92"/>
    <x v="0"/>
    <n v="122244.4"/>
    <x v="5"/>
  </r>
  <r>
    <s v="EXP-003415"/>
    <s v="2025-06-09"/>
    <s v="BOQ-PKG-05-01425"/>
    <x v="5"/>
    <s v="INV-PKG-05-021-03415"/>
    <n v="102.01"/>
    <n v="127763.31"/>
    <n v="6388.17"/>
    <x v="0"/>
    <n v="121375.14"/>
    <x v="5"/>
  </r>
  <r>
    <s v="EXP-003799"/>
    <s v="2025-06-09"/>
    <s v="BOQ-PKG-09-01809"/>
    <x v="2"/>
    <s v="INV-PKG-09-020-03799"/>
    <n v="380.41"/>
    <n v="35483.99"/>
    <n v="1774.2"/>
    <x v="0"/>
    <n v="33709.79"/>
    <x v="5"/>
  </r>
  <r>
    <s v="EXP-004941"/>
    <s v="2025-06-09"/>
    <s v="BOQ-PKG-01-00961"/>
    <x v="7"/>
    <s v="INV-PKG-01-007-04941"/>
    <n v="181.08"/>
    <n v="102672.02"/>
    <n v="5133.6000000000004"/>
    <x v="0"/>
    <n v="97538.42"/>
    <x v="5"/>
  </r>
  <r>
    <s v="EXP-005827"/>
    <s v="2025-06-09"/>
    <s v="BOQ-PKG-07-01847"/>
    <x v="3"/>
    <s v="INV-PKG-07-018-05827"/>
    <n v="79.97"/>
    <n v="112474.99"/>
    <n v="5623.75"/>
    <x v="0"/>
    <n v="106851.24"/>
    <x v="5"/>
  </r>
  <r>
    <s v="EXP-000494"/>
    <s v="2025-06-10"/>
    <s v="BOQ-PKG-04-00494"/>
    <x v="1"/>
    <s v="INV-PKG-04-005-00494"/>
    <n v="436.12"/>
    <n v="110437.49"/>
    <n v="5521.87"/>
    <x v="0"/>
    <n v="104915.62"/>
    <x v="5"/>
  </r>
  <r>
    <s v="EXP-002050"/>
    <s v="2025-06-10"/>
    <s v="BOQ-PKG-10-00060"/>
    <x v="0"/>
    <s v="INV-PKG-10-021-02050"/>
    <n v="235.39"/>
    <n v="24577.65"/>
    <n v="1228.8800000000001"/>
    <x v="0"/>
    <n v="23348.77"/>
    <x v="5"/>
  </r>
  <r>
    <s v="EXP-002248"/>
    <s v="2025-06-10"/>
    <s v="BOQ-PKG-08-00258"/>
    <x v="8"/>
    <s v="INV-PKG-08-009-02248"/>
    <n v="388.01"/>
    <n v="41305.32"/>
    <n v="2065.27"/>
    <x v="0"/>
    <n v="39240.050000000003"/>
    <x v="5"/>
  </r>
  <r>
    <s v="EXP-003149"/>
    <s v="2025-06-10"/>
    <s v="BOQ-PKG-09-01159"/>
    <x v="2"/>
    <s v="INV-PKG-09-035-03149"/>
    <n v="128.69"/>
    <n v="115518.33"/>
    <n v="5775.92"/>
    <x v="0"/>
    <n v="109742.41"/>
    <x v="5"/>
  </r>
  <r>
    <s v="EXP-003564"/>
    <s v="2025-06-10"/>
    <s v="BOQ-PKG-04-01574"/>
    <x v="1"/>
    <s v="INV-PKG-04-030-03564"/>
    <n v="19.079999999999998"/>
    <n v="200133.31"/>
    <n v="10006.67"/>
    <x v="0"/>
    <n v="190126.64"/>
    <x v="5"/>
  </r>
  <r>
    <s v="EXP-003931"/>
    <s v="2025-06-10"/>
    <s v="BOQ-PKG-01-01941"/>
    <x v="7"/>
    <s v="INV-PKG-01-012-03931"/>
    <n v="72.03"/>
    <n v="110436.25"/>
    <n v="5521.81"/>
    <x v="1"/>
    <n v="104914.44"/>
    <x v="5"/>
  </r>
  <r>
    <s v="EXP-005817"/>
    <s v="2025-06-10"/>
    <s v="BOQ-PKG-07-01837"/>
    <x v="3"/>
    <s v="INV-PKG-07-008-05817"/>
    <n v="195.97"/>
    <n v="146906.37"/>
    <n v="7345.32"/>
    <x v="1"/>
    <n v="139561.04999999999"/>
    <x v="5"/>
  </r>
  <r>
    <s v="EXP-000063"/>
    <s v="2025-06-11"/>
    <s v="BOQ-PKG-03-00063"/>
    <x v="6"/>
    <s v="INV-PKG-03-029-00063"/>
    <n v="40.28"/>
    <n v="133730.49"/>
    <n v="6686.52"/>
    <x v="0"/>
    <n v="127043.97"/>
    <x v="5"/>
  </r>
  <r>
    <s v="EXP-002565"/>
    <s v="2025-06-11"/>
    <s v="BOQ-PKG-05-00575"/>
    <x v="5"/>
    <s v="INV-PKG-05-011-02565"/>
    <n v="316.48"/>
    <n v="182633.23"/>
    <n v="9131.66"/>
    <x v="1"/>
    <n v="173501.57"/>
    <x v="5"/>
  </r>
  <r>
    <s v="EXP-002938"/>
    <s v="2025-06-11"/>
    <s v="BOQ-PKG-08-00948"/>
    <x v="8"/>
    <s v="INV-PKG-08-034-02938"/>
    <n v="276.99"/>
    <n v="218045.55"/>
    <n v="10902.28"/>
    <x v="3"/>
    <n v="207143.27"/>
    <x v="5"/>
  </r>
  <r>
    <s v="EXP-003880"/>
    <s v="2025-06-11"/>
    <s v="BOQ-PKG-10-01890"/>
    <x v="0"/>
    <s v="INV-PKG-10-031-03880"/>
    <n v="40.869999999999997"/>
    <n v="168216.16"/>
    <n v="8410.81"/>
    <x v="0"/>
    <n v="159805.35"/>
    <x v="5"/>
  </r>
  <r>
    <s v="EXP-003925"/>
    <s v="2025-06-11"/>
    <s v="BOQ-PKG-05-01935"/>
    <x v="5"/>
    <s v="INV-PKG-05-006-03925"/>
    <n v="135.76"/>
    <n v="77688.87"/>
    <n v="3884.44"/>
    <x v="0"/>
    <n v="73804.429999999993"/>
    <x v="5"/>
  </r>
  <r>
    <s v="EXP-004642"/>
    <s v="2025-06-11"/>
    <s v="BOQ-PKG-02-00662"/>
    <x v="9"/>
    <s v="INV-PKG-02-023-04642"/>
    <n v="128.5"/>
    <n v="194041.88"/>
    <n v="9702.09"/>
    <x v="1"/>
    <n v="184339.79"/>
    <x v="5"/>
  </r>
  <r>
    <s v="EXP-005046"/>
    <s v="2025-06-11"/>
    <s v="BOQ-PKG-06-01066"/>
    <x v="4"/>
    <s v="INV-PKG-06-007-05046"/>
    <n v="135.19"/>
    <n v="146599.17000000001"/>
    <n v="7329.96"/>
    <x v="0"/>
    <n v="139269.21"/>
    <x v="5"/>
  </r>
  <r>
    <s v="EXP-006655"/>
    <s v="2025-06-11"/>
    <s v="BOQ-PKG-05-00685"/>
    <x v="5"/>
    <s v="INV-PKG-05-006-06655"/>
    <n v="417.77"/>
    <n v="138294.68"/>
    <n v="6914.73"/>
    <x v="2"/>
    <n v="131379.95000000001"/>
    <x v="5"/>
  </r>
  <r>
    <s v="EXP-000644"/>
    <s v="2025-06-12"/>
    <s v="BOQ-PKG-04-00644"/>
    <x v="1"/>
    <s v="INV-PKG-04-015-00644"/>
    <n v="63.33"/>
    <n v="172644.99"/>
    <n v="8632.25"/>
    <x v="1"/>
    <n v="164012.74"/>
    <x v="5"/>
  </r>
  <r>
    <s v="EXP-000918"/>
    <s v="2025-06-12"/>
    <s v="BOQ-PKG-08-00918"/>
    <x v="8"/>
    <s v="INV-PKG-08-009-00918"/>
    <n v="413.97"/>
    <n v="191182.4"/>
    <n v="9559.1200000000008"/>
    <x v="0"/>
    <n v="181623.28"/>
    <x v="5"/>
  </r>
  <r>
    <s v="EXP-002437"/>
    <s v="2025-06-12"/>
    <s v="BOQ-PKG-07-00447"/>
    <x v="3"/>
    <s v="INV-PKG-07-023-02437"/>
    <n v="272.74"/>
    <n v="136360.56"/>
    <n v="6818.03"/>
    <x v="0"/>
    <n v="129542.53"/>
    <x v="5"/>
  </r>
  <r>
    <s v="EXP-003766"/>
    <s v="2025-06-12"/>
    <s v="BOQ-PKG-06-01776"/>
    <x v="4"/>
    <s v="INV-PKG-06-022-03766"/>
    <n v="228.92"/>
    <n v="77014.38"/>
    <n v="3850.72"/>
    <x v="2"/>
    <n v="73163.66"/>
    <x v="5"/>
  </r>
  <r>
    <s v="EXP-004370"/>
    <s v="2025-06-12"/>
    <s v="BOQ-PKG-10-00390"/>
    <x v="0"/>
    <s v="INV-PKG-10-031-04370"/>
    <n v="103.03"/>
    <n v="161995.60999999999"/>
    <n v="8099.78"/>
    <x v="0"/>
    <n v="153895.82999999999"/>
    <x v="5"/>
  </r>
  <r>
    <s v="EXP-005578"/>
    <s v="2025-06-12"/>
    <s v="BOQ-PKG-08-01598"/>
    <x v="8"/>
    <s v="INV-PKG-08-014-05578"/>
    <n v="220.2"/>
    <n v="110251.47"/>
    <n v="5512.57"/>
    <x v="2"/>
    <n v="104738.9"/>
    <x v="5"/>
  </r>
  <r>
    <s v="EXP-000705"/>
    <s v="2025-06-13"/>
    <s v="BOQ-PKG-05-00705"/>
    <x v="5"/>
    <s v="INV-PKG-05-006-00705"/>
    <n v="375.64"/>
    <n v="45921.72"/>
    <n v="2296.09"/>
    <x v="0"/>
    <n v="43625.63"/>
    <x v="5"/>
  </r>
  <r>
    <s v="EXP-000924"/>
    <s v="2025-06-13"/>
    <s v="BOQ-PKG-04-00924"/>
    <x v="1"/>
    <s v="INV-PKG-04-015-00924"/>
    <n v="240.69"/>
    <n v="89013.37"/>
    <n v="4450.67"/>
    <x v="0"/>
    <n v="84562.7"/>
    <x v="5"/>
  </r>
  <r>
    <s v="EXP-004910"/>
    <s v="2025-06-13"/>
    <s v="BOQ-PKG-10-00930"/>
    <x v="0"/>
    <s v="INV-PKG-10-011-04910"/>
    <n v="93.52"/>
    <n v="39880.15"/>
    <n v="1994.01"/>
    <x v="0"/>
    <n v="37886.14"/>
    <x v="5"/>
  </r>
  <r>
    <s v="EXP-004927"/>
    <s v="2025-06-13"/>
    <s v="BOQ-PKG-07-00947"/>
    <x v="3"/>
    <s v="INV-PKG-07-028-04927"/>
    <n v="363.64"/>
    <n v="77842.789999999994"/>
    <n v="3892.14"/>
    <x v="0"/>
    <n v="73950.649999999994"/>
    <x v="5"/>
  </r>
  <r>
    <s v="EXP-005360"/>
    <s v="2025-06-13"/>
    <s v="BOQ-PKG-10-01380"/>
    <x v="0"/>
    <s v="INV-PKG-10-006-05360"/>
    <n v="68.16"/>
    <n v="160767.70000000001"/>
    <n v="8038.39"/>
    <x v="0"/>
    <n v="152729.31"/>
    <x v="5"/>
  </r>
  <r>
    <s v="EXP-005463"/>
    <s v="2025-06-13"/>
    <s v="BOQ-PKG-03-01483"/>
    <x v="6"/>
    <s v="INV-PKG-03-004-05463"/>
    <n v="389.19"/>
    <n v="208480.86"/>
    <n v="10424.040000000001"/>
    <x v="0"/>
    <n v="198056.82"/>
    <x v="5"/>
  </r>
  <r>
    <s v="EXP-005595"/>
    <s v="2025-06-13"/>
    <s v="BOQ-PKG-05-01615"/>
    <x v="5"/>
    <s v="INV-PKG-05-031-05595"/>
    <n v="59.87"/>
    <n v="108718.33"/>
    <n v="5435.92"/>
    <x v="0"/>
    <n v="103282.41"/>
    <x v="5"/>
  </r>
  <r>
    <s v="EXP-006788"/>
    <s v="2025-06-13"/>
    <s v="BOQ-PKG-08-00818"/>
    <x v="8"/>
    <s v="INV-PKG-08-034-06788"/>
    <n v="182.19"/>
    <n v="155670.44"/>
    <n v="7783.52"/>
    <x v="0"/>
    <n v="147886.92000000001"/>
    <x v="5"/>
  </r>
  <r>
    <s v="EXP-006928"/>
    <s v="2025-06-13"/>
    <s v="BOQ-PKG-08-00958"/>
    <x v="8"/>
    <s v="INV-PKG-08-034-06928"/>
    <n v="120.97"/>
    <n v="36098.57"/>
    <n v="1804.93"/>
    <x v="0"/>
    <n v="34293.64"/>
    <x v="5"/>
  </r>
  <r>
    <s v="EXP-006976"/>
    <s v="2025-06-13"/>
    <s v="BOQ-PKG-06-01006"/>
    <x v="4"/>
    <s v="INV-PKG-06-012-06976"/>
    <n v="302.74"/>
    <n v="28664.53"/>
    <n v="1433.23"/>
    <x v="0"/>
    <n v="27231.3"/>
    <x v="5"/>
  </r>
  <r>
    <s v="EXP-000688"/>
    <s v="2025-06-14"/>
    <s v="BOQ-PKG-08-00688"/>
    <x v="8"/>
    <s v="INV-PKG-08-024-00688"/>
    <n v="140.62"/>
    <n v="56005.95"/>
    <n v="2800.3"/>
    <x v="0"/>
    <n v="53205.65"/>
    <x v="5"/>
  </r>
  <r>
    <s v="EXP-000780"/>
    <s v="2025-06-14"/>
    <s v="BOQ-PKG-10-00780"/>
    <x v="0"/>
    <s v="INV-PKG-10-011-00780"/>
    <n v="295.93"/>
    <n v="97313.98"/>
    <n v="4865.7"/>
    <x v="0"/>
    <n v="92448.28"/>
    <x v="5"/>
  </r>
  <r>
    <s v="EXP-001035"/>
    <s v="2025-06-14"/>
    <s v="BOQ-PKG-05-01035"/>
    <x v="5"/>
    <s v="INV-PKG-05-021-01035"/>
    <n v="226.23"/>
    <n v="49088.6"/>
    <n v="2454.4299999999998"/>
    <x v="0"/>
    <n v="46634.17"/>
    <x v="5"/>
  </r>
  <r>
    <s v="EXP-001612"/>
    <s v="2025-06-14"/>
    <s v="BOQ-PKG-02-01612"/>
    <x v="9"/>
    <s v="INV-PKG-02-003-01612"/>
    <n v="111.03"/>
    <n v="183666.5"/>
    <n v="9183.33"/>
    <x v="0"/>
    <n v="174483.17"/>
    <x v="5"/>
  </r>
  <r>
    <s v="EXP-004802"/>
    <s v="2025-06-14"/>
    <s v="BOQ-PKG-02-00822"/>
    <x v="9"/>
    <s v="INV-PKG-02-008-04802"/>
    <n v="256.95999999999998"/>
    <n v="177515.15"/>
    <n v="8875.76"/>
    <x v="2"/>
    <n v="168639.39"/>
    <x v="5"/>
  </r>
  <r>
    <s v="EXP-004824"/>
    <s v="2025-06-14"/>
    <s v="BOQ-PKG-04-00844"/>
    <x v="1"/>
    <s v="INV-PKG-04-030-04824"/>
    <n v="127.01"/>
    <n v="65790.19"/>
    <n v="3289.51"/>
    <x v="0"/>
    <n v="62500.68"/>
    <x v="5"/>
  </r>
  <r>
    <s v="EXP-005382"/>
    <s v="2025-06-14"/>
    <s v="BOQ-PKG-02-01402"/>
    <x v="9"/>
    <s v="INV-PKG-02-028-05382"/>
    <n v="387.89"/>
    <n v="187286.25"/>
    <n v="9364.31"/>
    <x v="0"/>
    <n v="177921.94"/>
    <x v="5"/>
  </r>
  <r>
    <s v="EXP-006383"/>
    <s v="2025-06-14"/>
    <s v="BOQ-PKG-03-00413"/>
    <x v="6"/>
    <s v="INV-PKG-03-014-06383"/>
    <n v="283.20999999999998"/>
    <n v="199690.48"/>
    <n v="9984.52"/>
    <x v="0"/>
    <n v="189705.96"/>
    <x v="5"/>
  </r>
  <r>
    <s v="EXP-000166"/>
    <s v="2025-06-15"/>
    <s v="BOQ-PKG-06-00166"/>
    <x v="4"/>
    <s v="INV-PKG-06-027-00166"/>
    <n v="39.65"/>
    <n v="198321.35"/>
    <n v="9916.07"/>
    <x v="2"/>
    <n v="188405.28"/>
    <x v="5"/>
  </r>
  <r>
    <s v="EXP-001107"/>
    <s v="2025-06-15"/>
    <s v="BOQ-PKG-07-01107"/>
    <x v="3"/>
    <s v="INV-PKG-07-023-01107"/>
    <n v="241.88"/>
    <n v="38695.279999999999"/>
    <n v="1934.76"/>
    <x v="0"/>
    <n v="36760.519999999997"/>
    <x v="5"/>
  </r>
  <r>
    <s v="EXP-002408"/>
    <s v="2025-06-15"/>
    <s v="BOQ-PKG-08-00418"/>
    <x v="8"/>
    <s v="INV-PKG-08-029-02408"/>
    <n v="444.36"/>
    <n v="178457.27"/>
    <n v="8922.86"/>
    <x v="3"/>
    <n v="169534.41"/>
    <x v="5"/>
  </r>
  <r>
    <s v="EXP-003549"/>
    <s v="2025-06-15"/>
    <s v="BOQ-PKG-09-01559"/>
    <x v="2"/>
    <s v="INV-PKG-09-015-03549"/>
    <n v="152.53"/>
    <n v="57846.11"/>
    <n v="2892.31"/>
    <x v="0"/>
    <n v="54953.8"/>
    <x v="5"/>
  </r>
  <r>
    <s v="EXP-004437"/>
    <s v="2025-06-15"/>
    <s v="BOQ-PKG-07-00457"/>
    <x v="3"/>
    <s v="INV-PKG-07-028-04437"/>
    <n v="164.12"/>
    <n v="152475.14000000001"/>
    <n v="7623.76"/>
    <x v="0"/>
    <n v="144851.38"/>
    <x v="5"/>
  </r>
  <r>
    <s v="EXP-004946"/>
    <s v="2025-06-15"/>
    <s v="BOQ-PKG-06-00966"/>
    <x v="4"/>
    <s v="INV-PKG-06-012-04946"/>
    <n v="84.38"/>
    <n v="183515.6"/>
    <n v="9175.7800000000007"/>
    <x v="2"/>
    <n v="174339.82"/>
    <x v="5"/>
  </r>
  <r>
    <s v="EXP-005772"/>
    <s v="2025-06-15"/>
    <s v="BOQ-PKG-02-01792"/>
    <x v="9"/>
    <s v="INV-PKG-02-033-05772"/>
    <n v="160.04"/>
    <n v="149309.99"/>
    <n v="7465.5"/>
    <x v="0"/>
    <n v="141844.49"/>
    <x v="5"/>
  </r>
  <r>
    <s v="EXP-005986"/>
    <s v="2025-06-15"/>
    <s v="BOQ-PKG-06-00016"/>
    <x v="4"/>
    <s v="INV-PKG-06-002-05986"/>
    <n v="140.54"/>
    <n v="152977.93"/>
    <n v="7648.9"/>
    <x v="0"/>
    <n v="145329.03"/>
    <x v="5"/>
  </r>
  <r>
    <s v="EXP-006566"/>
    <s v="2025-06-15"/>
    <s v="BOQ-PKG-06-00596"/>
    <x v="4"/>
    <s v="INV-PKG-06-022-06566"/>
    <n v="44.52"/>
    <n v="146513.67000000001"/>
    <n v="7325.68"/>
    <x v="0"/>
    <n v="139187.99"/>
    <x v="5"/>
  </r>
  <r>
    <s v="EXP-006587"/>
    <s v="2025-06-15"/>
    <s v="BOQ-PKG-07-00617"/>
    <x v="3"/>
    <s v="INV-PKG-07-008-06587"/>
    <n v="418.62"/>
    <n v="136187.75"/>
    <n v="6809.39"/>
    <x v="2"/>
    <n v="129378.36"/>
    <x v="5"/>
  </r>
  <r>
    <s v="EXP-000197"/>
    <s v="2025-06-16"/>
    <s v="BOQ-PKG-07-00197"/>
    <x v="3"/>
    <s v="INV-PKG-07-023-00197"/>
    <n v="95.81"/>
    <n v="79968.47"/>
    <n v="3998.42"/>
    <x v="0"/>
    <n v="75970.05"/>
    <x v="5"/>
  </r>
  <r>
    <s v="EXP-000311"/>
    <s v="2025-06-16"/>
    <s v="BOQ-PKG-01-00311"/>
    <x v="7"/>
    <s v="INV-PKG-01-032-00311"/>
    <n v="64.37"/>
    <n v="156613.24"/>
    <n v="7830.66"/>
    <x v="0"/>
    <n v="148782.57999999999"/>
    <x v="5"/>
  </r>
  <r>
    <s v="EXP-001250"/>
    <s v="2025-06-16"/>
    <s v="BOQ-PKG-10-01250"/>
    <x v="0"/>
    <s v="INV-PKG-10-026-01250"/>
    <n v="319.52"/>
    <n v="167401.93"/>
    <n v="8370.1"/>
    <x v="0"/>
    <n v="159031.82999999999"/>
    <x v="5"/>
  </r>
  <r>
    <s v="EXP-001253"/>
    <s v="2025-06-16"/>
    <s v="BOQ-PKG-03-01253"/>
    <x v="6"/>
    <s v="INV-PKG-03-029-01253"/>
    <n v="100.23"/>
    <n v="111118.81"/>
    <n v="5555.94"/>
    <x v="0"/>
    <n v="105562.87"/>
    <x v="5"/>
  </r>
  <r>
    <s v="EXP-001758"/>
    <s v="2025-06-16"/>
    <s v="BOQ-PKG-08-01758"/>
    <x v="8"/>
    <s v="INV-PKG-08-009-01758"/>
    <n v="284.3"/>
    <n v="195435.26"/>
    <n v="9771.76"/>
    <x v="0"/>
    <n v="185663.5"/>
    <x v="5"/>
  </r>
  <r>
    <s v="EXP-002019"/>
    <s v="2025-06-16"/>
    <s v="BOQ-PKG-09-00029"/>
    <x v="2"/>
    <s v="INV-PKG-09-025-02019"/>
    <n v="85.03"/>
    <n v="91801.33"/>
    <n v="4590.07"/>
    <x v="0"/>
    <n v="87211.26"/>
    <x v="5"/>
  </r>
  <r>
    <s v="EXP-002394"/>
    <s v="2025-06-16"/>
    <s v="BOQ-PKG-04-00404"/>
    <x v="1"/>
    <s v="INV-PKG-04-015-02394"/>
    <n v="110.7"/>
    <n v="150638.67000000001"/>
    <n v="7531.93"/>
    <x v="2"/>
    <n v="143106.74"/>
    <x v="5"/>
  </r>
  <r>
    <s v="EXP-002907"/>
    <s v="2025-06-16"/>
    <s v="BOQ-PKG-07-00917"/>
    <x v="3"/>
    <s v="INV-PKG-07-003-02907"/>
    <n v="210.58"/>
    <n v="198242.61"/>
    <n v="9912.1299999999992"/>
    <x v="2"/>
    <n v="188330.48"/>
    <x v="5"/>
  </r>
  <r>
    <s v="EXP-004069"/>
    <s v="2025-06-16"/>
    <s v="BOQ-PKG-09-00089"/>
    <x v="2"/>
    <s v="INV-PKG-09-010-04069"/>
    <n v="196.44"/>
    <n v="52035.3"/>
    <n v="2601.77"/>
    <x v="2"/>
    <n v="49433.53"/>
    <x v="5"/>
  </r>
  <r>
    <s v="EXP-004702"/>
    <s v="2025-06-16"/>
    <s v="BOQ-PKG-02-00722"/>
    <x v="9"/>
    <s v="INV-PKG-02-013-04702"/>
    <n v="263.43"/>
    <n v="173672.51"/>
    <n v="8683.6299999999992"/>
    <x v="0"/>
    <n v="164988.88"/>
    <x v="5"/>
  </r>
  <r>
    <s v="EXP-005299"/>
    <s v="2025-06-16"/>
    <s v="BOQ-PKG-09-01319"/>
    <x v="2"/>
    <s v="INV-PKG-09-015-05299"/>
    <n v="147.44"/>
    <n v="81933.460000000006"/>
    <n v="4096.67"/>
    <x v="0"/>
    <n v="77836.789999999994"/>
    <x v="5"/>
  </r>
  <r>
    <s v="EXP-006528"/>
    <s v="2025-06-16"/>
    <s v="BOQ-PKG-08-00558"/>
    <x v="8"/>
    <s v="INV-PKG-08-019-06528"/>
    <n v="443.8"/>
    <n v="192584.71"/>
    <n v="9629.24"/>
    <x v="0"/>
    <n v="182955.47"/>
    <x v="5"/>
  </r>
  <r>
    <s v="EXP-001504"/>
    <s v="2025-06-17"/>
    <s v="BOQ-PKG-04-01504"/>
    <x v="1"/>
    <s v="INV-PKG-04-035-01504"/>
    <n v="28.74"/>
    <n v="96594.65"/>
    <n v="4829.7299999999996"/>
    <x v="3"/>
    <n v="91764.92"/>
    <x v="5"/>
  </r>
  <r>
    <s v="EXP-002508"/>
    <s v="2025-06-17"/>
    <s v="BOQ-PKG-08-00518"/>
    <x v="8"/>
    <s v="INV-PKG-08-024-02508"/>
    <n v="218.95"/>
    <n v="199954.68"/>
    <n v="9997.73"/>
    <x v="0"/>
    <n v="189956.95"/>
    <x v="5"/>
  </r>
  <r>
    <s v="EXP-002813"/>
    <s v="2025-06-17"/>
    <s v="BOQ-PKG-03-00823"/>
    <x v="6"/>
    <s v="INV-PKG-03-014-02813"/>
    <n v="397.33"/>
    <n v="104053.2"/>
    <n v="5202.66"/>
    <x v="2"/>
    <n v="98850.54"/>
    <x v="5"/>
  </r>
  <r>
    <s v="EXP-003778"/>
    <s v="2025-06-17"/>
    <s v="BOQ-PKG-08-01788"/>
    <x v="8"/>
    <s v="INV-PKG-08-034-03778"/>
    <n v="344.82"/>
    <n v="134742.29"/>
    <n v="6737.11"/>
    <x v="0"/>
    <n v="128005.18"/>
    <x v="5"/>
  </r>
  <r>
    <s v="EXP-005590"/>
    <s v="2025-06-17"/>
    <s v="BOQ-PKG-10-01610"/>
    <x v="0"/>
    <s v="INV-PKG-10-026-05590"/>
    <n v="349.03"/>
    <n v="204456.25"/>
    <n v="10222.81"/>
    <x v="0"/>
    <n v="194233.44"/>
    <x v="5"/>
  </r>
  <r>
    <s v="EXP-005712"/>
    <s v="2025-06-17"/>
    <s v="BOQ-PKG-02-01732"/>
    <x v="9"/>
    <s v="INV-PKG-02-008-05712"/>
    <n v="242.2"/>
    <n v="33259.160000000003"/>
    <n v="1662.96"/>
    <x v="1"/>
    <n v="31596.2"/>
    <x v="5"/>
  </r>
  <r>
    <s v="EXP-000852"/>
    <s v="2025-06-18"/>
    <s v="BOQ-PKG-02-00852"/>
    <x v="9"/>
    <s v="INV-PKG-02-013-00852"/>
    <n v="317.72000000000003"/>
    <n v="173684.12"/>
    <n v="8684.2099999999991"/>
    <x v="0"/>
    <n v="164999.91"/>
    <x v="5"/>
  </r>
  <r>
    <s v="EXP-002412"/>
    <s v="2025-06-18"/>
    <s v="BOQ-PKG-02-00422"/>
    <x v="9"/>
    <s v="INV-PKG-02-033-02412"/>
    <n v="174.93"/>
    <n v="176310.43"/>
    <n v="8815.52"/>
    <x v="0"/>
    <n v="167494.91"/>
    <x v="5"/>
  </r>
  <r>
    <s v="EXP-003585"/>
    <s v="2025-06-18"/>
    <s v="BOQ-PKG-05-01595"/>
    <x v="5"/>
    <s v="INV-PKG-05-016-03585"/>
    <n v="100.87"/>
    <n v="183764.41"/>
    <n v="9188.2199999999993"/>
    <x v="0"/>
    <n v="174576.19"/>
    <x v="5"/>
  </r>
  <r>
    <s v="EXP-005459"/>
    <s v="2025-06-18"/>
    <s v="BOQ-PKG-09-01479"/>
    <x v="2"/>
    <s v="INV-PKG-09-035-05459"/>
    <n v="145.13"/>
    <n v="118976.3"/>
    <n v="5948.82"/>
    <x v="2"/>
    <n v="113027.48"/>
    <x v="5"/>
  </r>
  <r>
    <s v="EXP-005934"/>
    <s v="2025-06-18"/>
    <s v="BOQ-PKG-04-01954"/>
    <x v="1"/>
    <s v="INV-PKG-04-020-05934"/>
    <n v="315.68"/>
    <n v="146456.29999999999"/>
    <n v="7322.82"/>
    <x v="0"/>
    <n v="139133.48000000001"/>
    <x v="5"/>
  </r>
  <r>
    <s v="EXP-006353"/>
    <s v="2025-06-18"/>
    <s v="BOQ-PKG-03-00383"/>
    <x v="6"/>
    <s v="INV-PKG-03-019-06353"/>
    <n v="273.10000000000002"/>
    <n v="199900.76"/>
    <n v="9995.0400000000009"/>
    <x v="0"/>
    <n v="189905.72"/>
    <x v="5"/>
  </r>
  <r>
    <s v="EXP-000763"/>
    <s v="2025-06-19"/>
    <s v="BOQ-PKG-03-00763"/>
    <x v="6"/>
    <s v="INV-PKG-03-029-00763"/>
    <n v="102.6"/>
    <n v="105256.71"/>
    <n v="5262.84"/>
    <x v="2"/>
    <n v="99993.87"/>
    <x v="5"/>
  </r>
  <r>
    <s v="EXP-002637"/>
    <s v="2025-06-19"/>
    <s v="BOQ-PKG-07-00647"/>
    <x v="3"/>
    <s v="INV-PKG-07-013-02637"/>
    <n v="287.14999999999998"/>
    <n v="138284.43"/>
    <n v="6914.22"/>
    <x v="1"/>
    <n v="131370.21"/>
    <x v="5"/>
  </r>
  <r>
    <s v="EXP-003107"/>
    <s v="2025-06-19"/>
    <s v="BOQ-PKG-07-01117"/>
    <x v="3"/>
    <s v="INV-PKG-07-028-03107"/>
    <n v="124.83"/>
    <n v="211999.21"/>
    <n v="10599.96"/>
    <x v="0"/>
    <n v="201399.25"/>
    <x v="5"/>
  </r>
  <r>
    <s v="EXP-004984"/>
    <s v="2025-06-19"/>
    <s v="BOQ-PKG-04-01004"/>
    <x v="1"/>
    <s v="INV-PKG-04-015-04984"/>
    <n v="127.7"/>
    <n v="141265.12"/>
    <n v="7063.26"/>
    <x v="0"/>
    <n v="134201.85999999999"/>
    <x v="5"/>
  </r>
  <r>
    <s v="EXP-005486"/>
    <s v="2025-06-19"/>
    <s v="BOQ-PKG-06-01506"/>
    <x v="4"/>
    <s v="INV-PKG-06-027-05486"/>
    <n v="50.26"/>
    <n v="144282.60999999999"/>
    <n v="7214.13"/>
    <x v="0"/>
    <n v="137068.48000000001"/>
    <x v="5"/>
  </r>
  <r>
    <s v="EXP-006027"/>
    <s v="2025-06-19"/>
    <s v="BOQ-PKG-07-00057"/>
    <x v="3"/>
    <s v="INV-PKG-07-008-06027"/>
    <n v="368.65"/>
    <n v="170372.71"/>
    <n v="8518.64"/>
    <x v="0"/>
    <n v="161854.07"/>
    <x v="5"/>
  </r>
  <r>
    <s v="EXP-006432"/>
    <s v="2025-06-19"/>
    <s v="BOQ-PKG-02-00462"/>
    <x v="9"/>
    <s v="INV-PKG-02-028-06432"/>
    <n v="421.33"/>
    <n v="181577.81"/>
    <n v="9078.89"/>
    <x v="0"/>
    <n v="172498.92"/>
    <x v="5"/>
  </r>
  <r>
    <s v="EXP-006697"/>
    <s v="2025-06-19"/>
    <s v="BOQ-PKG-07-00727"/>
    <x v="3"/>
    <s v="INV-PKG-07-013-06697"/>
    <n v="168.12"/>
    <n v="183063.16"/>
    <n v="9153.16"/>
    <x v="0"/>
    <n v="173910"/>
    <x v="5"/>
  </r>
  <r>
    <s v="EXP-000456"/>
    <s v="2025-06-20"/>
    <s v="BOQ-PKG-06-00456"/>
    <x v="4"/>
    <s v="INV-PKG-06-002-00456"/>
    <n v="280.70999999999998"/>
    <n v="151713.21"/>
    <n v="7585.66"/>
    <x v="0"/>
    <n v="144127.54999999999"/>
    <x v="5"/>
  </r>
  <r>
    <s v="EXP-001908"/>
    <s v="2025-06-20"/>
    <s v="BOQ-PKG-08-01908"/>
    <x v="8"/>
    <s v="INV-PKG-08-019-01908"/>
    <n v="212.81"/>
    <n v="193429.47"/>
    <n v="9671.4699999999993"/>
    <x v="0"/>
    <n v="183758"/>
    <x v="5"/>
  </r>
  <r>
    <s v="EXP-002943"/>
    <s v="2025-06-20"/>
    <s v="BOQ-PKG-03-00953"/>
    <x v="6"/>
    <s v="INV-PKG-03-004-02943"/>
    <n v="319.38"/>
    <n v="151968.26999999999"/>
    <n v="7598.41"/>
    <x v="0"/>
    <n v="144369.85999999999"/>
    <x v="5"/>
  </r>
  <r>
    <s v="EXP-003658"/>
    <s v="2025-06-20"/>
    <s v="BOQ-PKG-08-01668"/>
    <x v="8"/>
    <s v="INV-PKG-08-019-03658"/>
    <n v="294.60000000000002"/>
    <n v="174863.7"/>
    <n v="8743.19"/>
    <x v="0"/>
    <n v="166120.51"/>
    <x v="5"/>
  </r>
  <r>
    <s v="EXP-003832"/>
    <s v="2025-06-20"/>
    <s v="BOQ-PKG-02-01842"/>
    <x v="9"/>
    <s v="INV-PKG-02-018-03832"/>
    <n v="86.21"/>
    <n v="179430.08"/>
    <n v="8971.5"/>
    <x v="1"/>
    <n v="170458.58"/>
    <x v="5"/>
  </r>
  <r>
    <s v="EXP-004190"/>
    <s v="2025-06-20"/>
    <s v="BOQ-PKG-10-00210"/>
    <x v="0"/>
    <s v="INV-PKG-10-026-04190"/>
    <n v="142.55000000000001"/>
    <n v="118499.46"/>
    <n v="5924.97"/>
    <x v="0"/>
    <n v="112574.49"/>
    <x v="5"/>
  </r>
  <r>
    <s v="EXP-000609"/>
    <s v="2025-06-21"/>
    <s v="BOQ-PKG-09-00609"/>
    <x v="2"/>
    <s v="INV-PKG-09-015-00609"/>
    <n v="368.47"/>
    <n v="207761.33"/>
    <n v="10388.07"/>
    <x v="0"/>
    <n v="197373.26"/>
    <x v="5"/>
  </r>
  <r>
    <s v="EXP-000850"/>
    <s v="2025-06-21"/>
    <s v="BOQ-PKG-10-00850"/>
    <x v="0"/>
    <s v="INV-PKG-10-011-00850"/>
    <n v="165"/>
    <n v="47758.23"/>
    <n v="2387.91"/>
    <x v="0"/>
    <n v="45370.32"/>
    <x v="5"/>
  </r>
  <r>
    <s v="EXP-002932"/>
    <s v="2025-06-21"/>
    <s v="BOQ-PKG-02-00942"/>
    <x v="9"/>
    <s v="INV-PKG-02-028-02932"/>
    <n v="284.2"/>
    <n v="116686.49"/>
    <n v="5834.32"/>
    <x v="2"/>
    <n v="110852.17"/>
    <x v="5"/>
  </r>
  <r>
    <s v="EXP-003066"/>
    <s v="2025-06-21"/>
    <s v="BOQ-PKG-06-01076"/>
    <x v="4"/>
    <s v="INV-PKG-06-022-03066"/>
    <n v="144.28"/>
    <n v="55593.120000000003"/>
    <n v="2779.66"/>
    <x v="0"/>
    <n v="52813.46"/>
    <x v="5"/>
  </r>
  <r>
    <s v="EXP-003406"/>
    <s v="2025-06-21"/>
    <s v="BOQ-PKG-06-01416"/>
    <x v="4"/>
    <s v="INV-PKG-06-012-03406"/>
    <n v="426.45"/>
    <n v="36539.449999999997"/>
    <n v="1826.97"/>
    <x v="0"/>
    <n v="34712.480000000003"/>
    <x v="5"/>
  </r>
  <r>
    <s v="EXP-003416"/>
    <s v="2025-06-21"/>
    <s v="BOQ-PKG-06-01426"/>
    <x v="4"/>
    <s v="INV-PKG-06-022-03416"/>
    <n v="432.25"/>
    <n v="130482.81"/>
    <n v="6524.14"/>
    <x v="0"/>
    <n v="123958.67"/>
    <x v="5"/>
  </r>
  <r>
    <s v="EXP-006823"/>
    <s v="2025-06-21"/>
    <s v="BOQ-PKG-03-00853"/>
    <x v="6"/>
    <s v="INV-PKG-03-034-06823"/>
    <n v="388.67"/>
    <n v="126050.97"/>
    <n v="6302.55"/>
    <x v="0"/>
    <n v="119748.42"/>
    <x v="5"/>
  </r>
  <r>
    <s v="EXP-000656"/>
    <s v="2025-06-22"/>
    <s v="BOQ-PKG-06-00656"/>
    <x v="4"/>
    <s v="INV-PKG-06-027-00656"/>
    <n v="27.48"/>
    <n v="32685.27"/>
    <n v="1634.26"/>
    <x v="0"/>
    <n v="31051.01"/>
    <x v="5"/>
  </r>
  <r>
    <s v="EXP-001032"/>
    <s v="2025-06-22"/>
    <s v="BOQ-PKG-02-01032"/>
    <x v="9"/>
    <s v="INV-PKG-02-018-01032"/>
    <n v="299.13"/>
    <n v="84103.62"/>
    <n v="4205.18"/>
    <x v="0"/>
    <n v="79898.44"/>
    <x v="5"/>
  </r>
  <r>
    <s v="EXP-001144"/>
    <s v="2025-06-22"/>
    <s v="BOQ-PKG-04-01144"/>
    <x v="1"/>
    <s v="INV-PKG-04-025-01144"/>
    <n v="107.77"/>
    <n v="163166.51999999999"/>
    <n v="8158.33"/>
    <x v="2"/>
    <n v="155008.19"/>
    <x v="5"/>
  </r>
  <r>
    <s v="EXP-001529"/>
    <s v="2025-06-22"/>
    <s v="BOQ-PKG-09-01529"/>
    <x v="2"/>
    <s v="INV-PKG-09-025-01529"/>
    <n v="126.95"/>
    <n v="34836.800000000003"/>
    <n v="1741.84"/>
    <x v="0"/>
    <n v="33094.959999999999"/>
    <x v="5"/>
  </r>
  <r>
    <s v="EXP-002526"/>
    <s v="2025-06-22"/>
    <s v="BOQ-PKG-06-00536"/>
    <x v="4"/>
    <s v="INV-PKG-06-007-02526"/>
    <n v="272.79000000000002"/>
    <n v="205472.99"/>
    <n v="10273.65"/>
    <x v="0"/>
    <n v="195199.34"/>
    <x v="5"/>
  </r>
  <r>
    <s v="EXP-002862"/>
    <s v="2025-06-22"/>
    <s v="BOQ-PKG-02-00872"/>
    <x v="9"/>
    <s v="INV-PKG-02-028-02862"/>
    <n v="25.82"/>
    <n v="211145.37"/>
    <n v="10557.27"/>
    <x v="0"/>
    <n v="200588.1"/>
    <x v="5"/>
  </r>
  <r>
    <s v="EXP-003347"/>
    <s v="2025-06-22"/>
    <s v="BOQ-PKG-07-01357"/>
    <x v="3"/>
    <s v="INV-PKG-07-023-03347"/>
    <n v="118.65"/>
    <n v="105407.7"/>
    <n v="5270.38"/>
    <x v="0"/>
    <n v="100137.32"/>
    <x v="5"/>
  </r>
  <r>
    <s v="EXP-003467"/>
    <s v="2025-06-22"/>
    <s v="BOQ-PKG-07-01477"/>
    <x v="3"/>
    <s v="INV-PKG-07-003-03467"/>
    <n v="394.36"/>
    <n v="210472.63"/>
    <n v="10523.63"/>
    <x v="0"/>
    <n v="199949"/>
    <x v="5"/>
  </r>
  <r>
    <s v="EXP-004261"/>
    <s v="2025-06-22"/>
    <s v="BOQ-PKG-01-00281"/>
    <x v="7"/>
    <s v="INV-PKG-01-027-04261"/>
    <n v="151.44999999999999"/>
    <n v="110088.04"/>
    <n v="5504.4"/>
    <x v="0"/>
    <n v="104583.64"/>
    <x v="5"/>
  </r>
  <r>
    <s v="EXP-005514"/>
    <s v="2025-06-22"/>
    <s v="BOQ-PKG-04-01534"/>
    <x v="1"/>
    <s v="INV-PKG-04-020-05514"/>
    <n v="150.9"/>
    <n v="193034.56"/>
    <n v="9651.73"/>
    <x v="0"/>
    <n v="183382.83"/>
    <x v="5"/>
  </r>
  <r>
    <s v="EXP-000219"/>
    <s v="2025-06-23"/>
    <s v="BOQ-PKG-09-00219"/>
    <x v="2"/>
    <s v="INV-PKG-09-010-00219"/>
    <n v="334.6"/>
    <n v="110778.16"/>
    <n v="5538.91"/>
    <x v="3"/>
    <n v="105239.25"/>
    <x v="5"/>
  </r>
  <r>
    <s v="EXP-001237"/>
    <s v="2025-06-23"/>
    <s v="BOQ-PKG-07-01237"/>
    <x v="3"/>
    <s v="INV-PKG-07-013-01237"/>
    <n v="279.17"/>
    <n v="111545.38"/>
    <n v="5577.27"/>
    <x v="1"/>
    <n v="105968.11"/>
    <x v="5"/>
  </r>
  <r>
    <s v="EXP-001269"/>
    <s v="2025-06-23"/>
    <s v="BOQ-PKG-09-01269"/>
    <x v="2"/>
    <s v="INV-PKG-09-010-01269"/>
    <n v="117.69"/>
    <n v="194892.31"/>
    <n v="9744.6200000000008"/>
    <x v="0"/>
    <n v="185147.69"/>
    <x v="5"/>
  </r>
  <r>
    <s v="EXP-001787"/>
    <s v="2025-06-23"/>
    <s v="BOQ-PKG-07-01787"/>
    <x v="3"/>
    <s v="INV-PKG-07-003-01787"/>
    <n v="435.6"/>
    <n v="203625.16"/>
    <n v="10181.26"/>
    <x v="2"/>
    <n v="193443.9"/>
    <x v="5"/>
  </r>
  <r>
    <s v="EXP-002270"/>
    <s v="2025-06-23"/>
    <s v="BOQ-PKG-10-00280"/>
    <x v="0"/>
    <s v="INV-PKG-10-031-02270"/>
    <n v="291.70999999999998"/>
    <n v="57489.9"/>
    <n v="2874.5"/>
    <x v="0"/>
    <n v="54615.4"/>
    <x v="5"/>
  </r>
  <r>
    <s v="EXP-004047"/>
    <s v="2025-06-23"/>
    <s v="BOQ-PKG-07-00067"/>
    <x v="3"/>
    <s v="INV-PKG-07-023-04047"/>
    <n v="394.13"/>
    <n v="156189.47"/>
    <n v="7809.47"/>
    <x v="1"/>
    <n v="148380"/>
    <x v="5"/>
  </r>
  <r>
    <s v="EXP-005066"/>
    <s v="2025-06-23"/>
    <s v="BOQ-PKG-06-01086"/>
    <x v="4"/>
    <s v="INV-PKG-06-027-05066"/>
    <n v="111.2"/>
    <n v="146518.01"/>
    <n v="7325.9"/>
    <x v="0"/>
    <n v="139192.10999999999"/>
    <x v="5"/>
  </r>
  <r>
    <s v="EXP-005814"/>
    <s v="2025-06-23"/>
    <s v="BOQ-PKG-04-01834"/>
    <x v="1"/>
    <s v="INV-PKG-04-005-05814"/>
    <n v="327.74"/>
    <n v="82007.399999999994"/>
    <n v="4100.37"/>
    <x v="0"/>
    <n v="77907.03"/>
    <x v="5"/>
  </r>
  <r>
    <s v="EXP-000511"/>
    <s v="2025-06-24"/>
    <s v="BOQ-PKG-01-00511"/>
    <x v="7"/>
    <s v="INV-PKG-01-022-00511"/>
    <n v="406.23"/>
    <n v="189299.32"/>
    <n v="9464.9699999999993"/>
    <x v="0"/>
    <n v="179834.35"/>
    <x v="5"/>
  </r>
  <r>
    <s v="EXP-000749"/>
    <s v="2025-06-24"/>
    <s v="BOQ-PKG-09-00749"/>
    <x v="2"/>
    <s v="INV-PKG-09-015-00749"/>
    <n v="419.22"/>
    <n v="25421.09"/>
    <n v="1271.05"/>
    <x v="1"/>
    <n v="24150.04"/>
    <x v="5"/>
  </r>
  <r>
    <s v="EXP-001000"/>
    <s v="2025-06-24"/>
    <s v="BOQ-PKG-10-01000"/>
    <x v="0"/>
    <s v="INV-PKG-10-021-01000"/>
    <n v="151.29"/>
    <n v="160235.85999999999"/>
    <n v="8011.79"/>
    <x v="0"/>
    <n v="152224.07"/>
    <x v="5"/>
  </r>
  <r>
    <s v="EXP-001440"/>
    <s v="2025-06-24"/>
    <s v="BOQ-PKG-10-01440"/>
    <x v="0"/>
    <s v="INV-PKG-10-006-01440"/>
    <n v="272.10000000000002"/>
    <n v="208647.47"/>
    <n v="10432.370000000001"/>
    <x v="0"/>
    <n v="198215.1"/>
    <x v="5"/>
  </r>
  <r>
    <s v="EXP-001455"/>
    <s v="2025-06-24"/>
    <s v="BOQ-PKG-05-01455"/>
    <x v="5"/>
    <s v="INV-PKG-05-021-01455"/>
    <n v="324.45"/>
    <n v="197449.59"/>
    <n v="9872.48"/>
    <x v="0"/>
    <n v="187577.11"/>
    <x v="5"/>
  </r>
  <r>
    <s v="EXP-002087"/>
    <s v="2025-06-24"/>
    <s v="BOQ-PKG-07-00097"/>
    <x v="3"/>
    <s v="INV-PKG-07-023-02087"/>
    <n v="360.92"/>
    <n v="134953.04"/>
    <n v="6747.65"/>
    <x v="0"/>
    <n v="128205.39"/>
    <x v="5"/>
  </r>
  <r>
    <s v="EXP-004663"/>
    <s v="2025-06-24"/>
    <s v="BOQ-PKG-03-00683"/>
    <x v="6"/>
    <s v="INV-PKG-03-009-04663"/>
    <n v="371.81"/>
    <n v="211753.19"/>
    <n v="10587.66"/>
    <x v="0"/>
    <n v="201165.53"/>
    <x v="5"/>
  </r>
  <r>
    <s v="EXP-006683"/>
    <s v="2025-06-24"/>
    <s v="BOQ-PKG-03-00713"/>
    <x v="6"/>
    <s v="INV-PKG-03-034-06683"/>
    <n v="338.27"/>
    <n v="25762.29"/>
    <n v="1288.1099999999999"/>
    <x v="2"/>
    <n v="24474.18"/>
    <x v="5"/>
  </r>
  <r>
    <s v="EXP-001331"/>
    <s v="2025-06-25"/>
    <s v="BOQ-PKG-01-01331"/>
    <x v="7"/>
    <s v="INV-PKG-01-002-01331"/>
    <n v="335.39"/>
    <n v="64322"/>
    <n v="3216.1"/>
    <x v="0"/>
    <n v="61105.9"/>
    <x v="5"/>
  </r>
  <r>
    <s v="EXP-001347"/>
    <s v="2025-06-25"/>
    <s v="BOQ-PKG-07-01347"/>
    <x v="3"/>
    <s v="INV-PKG-07-018-01347"/>
    <n v="132.81"/>
    <n v="203575.01"/>
    <n v="10178.75"/>
    <x v="3"/>
    <n v="193396.26"/>
    <x v="5"/>
  </r>
  <r>
    <s v="EXP-002397"/>
    <s v="2025-06-25"/>
    <s v="BOQ-PKG-07-00407"/>
    <x v="3"/>
    <s v="INV-PKG-07-018-02397"/>
    <n v="357.15"/>
    <n v="128668.63"/>
    <n v="6433.43"/>
    <x v="0"/>
    <n v="122235.2"/>
    <x v="5"/>
  </r>
  <r>
    <s v="EXP-002452"/>
    <s v="2025-06-25"/>
    <s v="BOQ-PKG-02-00462"/>
    <x v="9"/>
    <s v="INV-PKG-02-003-02452"/>
    <n v="53.42"/>
    <n v="197238.35"/>
    <n v="9861.92"/>
    <x v="2"/>
    <n v="187376.43"/>
    <x v="5"/>
  </r>
  <r>
    <s v="EXP-002710"/>
    <s v="2025-06-25"/>
    <s v="BOQ-PKG-10-00720"/>
    <x v="0"/>
    <s v="INV-PKG-10-016-02710"/>
    <n v="326.39"/>
    <n v="198516.65"/>
    <n v="9925.83"/>
    <x v="0"/>
    <n v="188590.82"/>
    <x v="5"/>
  </r>
  <r>
    <s v="EXP-004633"/>
    <s v="2025-06-25"/>
    <s v="BOQ-PKG-03-00653"/>
    <x v="6"/>
    <s v="INV-PKG-03-014-04633"/>
    <n v="58.65"/>
    <n v="108457.52"/>
    <n v="5422.88"/>
    <x v="0"/>
    <n v="103034.64"/>
    <x v="5"/>
  </r>
  <r>
    <s v="EXP-005498"/>
    <s v="2025-06-25"/>
    <s v="BOQ-PKG-08-01518"/>
    <x v="8"/>
    <s v="INV-PKG-08-004-05498"/>
    <n v="424.9"/>
    <n v="193424.58"/>
    <n v="9671.23"/>
    <x v="0"/>
    <n v="183753.35"/>
    <x v="5"/>
  </r>
  <r>
    <s v="EXP-006620"/>
    <s v="2025-06-25"/>
    <s v="BOQ-PKG-10-00650"/>
    <x v="0"/>
    <s v="INV-PKG-10-006-06620"/>
    <n v="54.42"/>
    <n v="172346.22"/>
    <n v="8617.31"/>
    <x v="0"/>
    <n v="163728.91"/>
    <x v="5"/>
  </r>
  <r>
    <s v="EXP-001376"/>
    <s v="2025-06-26"/>
    <s v="BOQ-PKG-06-01376"/>
    <x v="4"/>
    <s v="INV-PKG-06-012-01376"/>
    <n v="320.38"/>
    <n v="50243.81"/>
    <n v="2512.19"/>
    <x v="0"/>
    <n v="47731.62"/>
    <x v="5"/>
  </r>
  <r>
    <s v="EXP-002421"/>
    <s v="2025-06-26"/>
    <s v="BOQ-PKG-01-00431"/>
    <x v="7"/>
    <s v="INV-PKG-01-007-02421"/>
    <n v="115.3"/>
    <n v="72059.13"/>
    <n v="3602.96"/>
    <x v="2"/>
    <n v="68456.17"/>
    <x v="5"/>
  </r>
  <r>
    <s v="EXP-003280"/>
    <s v="2025-06-26"/>
    <s v="BOQ-PKG-10-01290"/>
    <x v="0"/>
    <s v="INV-PKG-10-026-03280"/>
    <n v="263.85000000000002"/>
    <n v="181059.36"/>
    <n v="9052.9699999999993"/>
    <x v="2"/>
    <n v="172006.39"/>
    <x v="5"/>
  </r>
  <r>
    <s v="EXP-006419"/>
    <s v="2025-06-26"/>
    <s v="BOQ-PKG-09-00449"/>
    <x v="2"/>
    <s v="INV-PKG-09-015-06419"/>
    <n v="74.27"/>
    <n v="133252.26999999999"/>
    <n v="6662.61"/>
    <x v="0"/>
    <n v="126589.66"/>
    <x v="5"/>
  </r>
  <r>
    <s v="EXP-000082"/>
    <s v="2025-06-27"/>
    <s v="BOQ-PKG-02-00082"/>
    <x v="9"/>
    <s v="INV-PKG-02-013-00082"/>
    <n v="432.11"/>
    <n v="31989.42"/>
    <n v="1599.47"/>
    <x v="0"/>
    <n v="30389.95"/>
    <x v="5"/>
  </r>
  <r>
    <s v="EXP-001927"/>
    <s v="2025-06-27"/>
    <s v="BOQ-PKG-07-01927"/>
    <x v="3"/>
    <s v="INV-PKG-07-003-01927"/>
    <n v="400.42"/>
    <n v="82384.38"/>
    <n v="4119.22"/>
    <x v="0"/>
    <n v="78265.16"/>
    <x v="5"/>
  </r>
  <r>
    <s v="EXP-002166"/>
    <s v="2025-06-27"/>
    <s v="BOQ-PKG-06-00176"/>
    <x v="4"/>
    <s v="INV-PKG-06-032-02166"/>
    <n v="134.18"/>
    <n v="180951.02"/>
    <n v="9047.5499999999993"/>
    <x v="3"/>
    <n v="171903.47"/>
    <x v="5"/>
  </r>
  <r>
    <s v="EXP-003477"/>
    <s v="2025-06-27"/>
    <s v="BOQ-PKG-07-01487"/>
    <x v="3"/>
    <s v="INV-PKG-07-013-03477"/>
    <n v="152.34"/>
    <n v="86714.95"/>
    <n v="4335.75"/>
    <x v="0"/>
    <n v="82379.199999999997"/>
    <x v="5"/>
  </r>
  <r>
    <s v="EXP-004191"/>
    <s v="2025-06-27"/>
    <s v="BOQ-PKG-01-00211"/>
    <x v="7"/>
    <s v="INV-PKG-01-027-04191"/>
    <n v="341.45"/>
    <n v="73025.27"/>
    <n v="3651.26"/>
    <x v="0"/>
    <n v="69374.009999999995"/>
    <x v="5"/>
  </r>
  <r>
    <s v="EXP-004212"/>
    <s v="2025-06-27"/>
    <s v="BOQ-PKG-02-00232"/>
    <x v="9"/>
    <s v="INV-PKG-02-013-04212"/>
    <n v="100.53"/>
    <n v="109759.12"/>
    <n v="5487.96"/>
    <x v="2"/>
    <n v="104271.16"/>
    <x v="5"/>
  </r>
  <r>
    <s v="EXP-006895"/>
    <s v="2025-06-27"/>
    <s v="BOQ-PKG-05-00925"/>
    <x v="5"/>
    <s v="INV-PKG-05-001-06895"/>
    <n v="160.54"/>
    <n v="143284.25"/>
    <n v="7164.21"/>
    <x v="2"/>
    <n v="136120.04"/>
    <x v="5"/>
  </r>
  <r>
    <s v="EXP-000938"/>
    <s v="2025-06-28"/>
    <s v="BOQ-PKG-08-00938"/>
    <x v="8"/>
    <s v="INV-PKG-08-029-00938"/>
    <n v="319.63"/>
    <n v="55967.85"/>
    <n v="2798.39"/>
    <x v="2"/>
    <n v="53169.46"/>
    <x v="5"/>
  </r>
  <r>
    <s v="EXP-001202"/>
    <s v="2025-06-28"/>
    <s v="BOQ-PKG-02-01202"/>
    <x v="9"/>
    <s v="INV-PKG-02-013-01202"/>
    <n v="149.54"/>
    <n v="75840.160000000003"/>
    <n v="3792.01"/>
    <x v="2"/>
    <n v="72048.149999999994"/>
    <x v="5"/>
  </r>
  <r>
    <s v="EXP-001765"/>
    <s v="2025-06-28"/>
    <s v="BOQ-PKG-05-01765"/>
    <x v="5"/>
    <s v="INV-PKG-05-016-01765"/>
    <n v="30.83"/>
    <n v="148546.62"/>
    <n v="7427.33"/>
    <x v="2"/>
    <n v="141119.29"/>
    <x v="5"/>
  </r>
  <r>
    <s v="EXP-001940"/>
    <s v="2025-06-28"/>
    <s v="BOQ-PKG-10-01940"/>
    <x v="0"/>
    <s v="INV-PKG-10-016-01940"/>
    <n v="171.1"/>
    <n v="189174.93"/>
    <n v="9458.75"/>
    <x v="0"/>
    <n v="179716.18"/>
    <x v="5"/>
  </r>
  <r>
    <s v="EXP-002200"/>
    <s v="2025-06-28"/>
    <s v="BOQ-PKG-10-00210"/>
    <x v="0"/>
    <s v="INV-PKG-10-031-02200"/>
    <n v="247.33"/>
    <n v="63209.78"/>
    <n v="3160.49"/>
    <x v="2"/>
    <n v="60049.29"/>
    <x v="5"/>
  </r>
  <r>
    <s v="EXP-003562"/>
    <s v="2025-06-28"/>
    <s v="BOQ-PKG-02-01572"/>
    <x v="9"/>
    <s v="INV-PKG-02-028-03562"/>
    <n v="267.86"/>
    <n v="126594.38"/>
    <n v="6329.72"/>
    <x v="0"/>
    <n v="120264.66"/>
    <x v="5"/>
  </r>
  <r>
    <s v="EXP-004955"/>
    <s v="2025-06-28"/>
    <s v="BOQ-PKG-05-00975"/>
    <x v="5"/>
    <s v="INV-PKG-05-021-04955"/>
    <n v="138.71"/>
    <n v="208620.37"/>
    <n v="10431.02"/>
    <x v="0"/>
    <n v="198189.35"/>
    <x v="5"/>
  </r>
  <r>
    <s v="EXP-004992"/>
    <s v="2025-06-28"/>
    <s v="BOQ-PKG-02-01012"/>
    <x v="9"/>
    <s v="INV-PKG-02-023-04992"/>
    <n v="220.69"/>
    <n v="103166.55"/>
    <n v="5158.33"/>
    <x v="0"/>
    <n v="98008.22"/>
    <x v="5"/>
  </r>
  <r>
    <s v="EXP-005604"/>
    <s v="2025-06-28"/>
    <s v="BOQ-PKG-04-01624"/>
    <x v="1"/>
    <s v="INV-PKG-04-005-05604"/>
    <n v="378.48"/>
    <n v="161412.25"/>
    <n v="8070.61"/>
    <x v="0"/>
    <n v="153341.64000000001"/>
    <x v="5"/>
  </r>
  <r>
    <s v="EXP-000231"/>
    <s v="2025-06-29"/>
    <s v="BOQ-PKG-01-00231"/>
    <x v="7"/>
    <s v="INV-PKG-01-022-00231"/>
    <n v="234.06"/>
    <n v="40917.99"/>
    <n v="2045.9"/>
    <x v="3"/>
    <n v="38872.089999999997"/>
    <x v="5"/>
  </r>
  <r>
    <s v="EXP-000643"/>
    <s v="2025-06-29"/>
    <s v="BOQ-PKG-03-00643"/>
    <x v="6"/>
    <s v="INV-PKG-03-014-00643"/>
    <n v="221.45"/>
    <n v="115218.46"/>
    <n v="5760.92"/>
    <x v="2"/>
    <n v="109457.54"/>
    <x v="5"/>
  </r>
  <r>
    <s v="EXP-002443"/>
    <s v="2025-06-29"/>
    <s v="BOQ-PKG-03-00453"/>
    <x v="6"/>
    <s v="INV-PKG-03-029-02443"/>
    <n v="25.37"/>
    <n v="199922.65"/>
    <n v="9996.1299999999992"/>
    <x v="3"/>
    <n v="189926.52"/>
    <x v="5"/>
  </r>
  <r>
    <s v="EXP-003661"/>
    <s v="2025-06-29"/>
    <s v="BOQ-PKG-01-01671"/>
    <x v="7"/>
    <s v="INV-PKG-01-022-03661"/>
    <n v="190.05"/>
    <n v="189535"/>
    <n v="9476.75"/>
    <x v="2"/>
    <n v="180058.25"/>
    <x v="5"/>
  </r>
  <r>
    <s v="EXP-004354"/>
    <s v="2025-06-29"/>
    <s v="BOQ-PKG-04-00374"/>
    <x v="1"/>
    <s v="INV-PKG-04-015-04354"/>
    <n v="47.89"/>
    <n v="179520.11"/>
    <n v="8976.01"/>
    <x v="0"/>
    <n v="170544.1"/>
    <x v="5"/>
  </r>
  <r>
    <s v="EXP-005869"/>
    <s v="2025-06-29"/>
    <s v="BOQ-PKG-09-01889"/>
    <x v="2"/>
    <s v="INV-PKG-09-025-05869"/>
    <n v="247.64"/>
    <n v="30575.4"/>
    <n v="1528.77"/>
    <x v="0"/>
    <n v="29046.63"/>
    <x v="5"/>
  </r>
  <r>
    <s v="EXP-006496"/>
    <s v="2025-06-29"/>
    <s v="BOQ-PKG-06-00526"/>
    <x v="4"/>
    <s v="INV-PKG-06-022-06496"/>
    <n v="100.37"/>
    <n v="124636.4"/>
    <n v="6231.82"/>
    <x v="0"/>
    <n v="118404.58"/>
    <x v="5"/>
  </r>
  <r>
    <s v="EXP-006704"/>
    <s v="2025-06-29"/>
    <s v="BOQ-PKG-04-00734"/>
    <x v="1"/>
    <s v="INV-PKG-04-020-06704"/>
    <n v="128.36000000000001"/>
    <n v="92629.41"/>
    <n v="4631.47"/>
    <x v="2"/>
    <n v="87997.94"/>
    <x v="5"/>
  </r>
  <r>
    <s v="EXP-006753"/>
    <s v="2025-06-29"/>
    <s v="BOQ-PKG-03-00783"/>
    <x v="6"/>
    <s v="INV-PKG-03-034-06753"/>
    <n v="396.53"/>
    <n v="105288.5"/>
    <n v="5264.42"/>
    <x v="0"/>
    <n v="100024.08"/>
    <x v="5"/>
  </r>
  <r>
    <s v="EXP-001137"/>
    <s v="2025-06-30"/>
    <s v="BOQ-PKG-07-01137"/>
    <x v="3"/>
    <s v="INV-PKG-07-018-01137"/>
    <n v="118.48"/>
    <n v="70325.83"/>
    <n v="3516.29"/>
    <x v="0"/>
    <n v="66809.539999999994"/>
    <x v="5"/>
  </r>
  <r>
    <s v="EXP-001749"/>
    <s v="2025-06-30"/>
    <s v="BOQ-PKG-09-01749"/>
    <x v="2"/>
    <s v="INV-PKG-09-035-01749"/>
    <n v="42.68"/>
    <n v="198822.47"/>
    <n v="9941.1200000000008"/>
    <x v="0"/>
    <n v="188881.35"/>
    <x v="5"/>
  </r>
  <r>
    <s v="EXP-002844"/>
    <s v="2025-06-30"/>
    <s v="BOQ-PKG-04-00854"/>
    <x v="1"/>
    <s v="INV-PKG-04-010-02844"/>
    <n v="347.08"/>
    <n v="167642.49"/>
    <n v="8382.1200000000008"/>
    <x v="0"/>
    <n v="159260.37"/>
    <x v="5"/>
  </r>
  <r>
    <s v="EXP-003515"/>
    <s v="2025-06-30"/>
    <s v="BOQ-PKG-05-01525"/>
    <x v="5"/>
    <s v="INV-PKG-05-016-03515"/>
    <n v="163.16999999999999"/>
    <n v="127678.38"/>
    <n v="6383.92"/>
    <x v="0"/>
    <n v="121294.46"/>
    <x v="5"/>
  </r>
  <r>
    <s v="EXP-004626"/>
    <s v="2025-06-30"/>
    <s v="BOQ-PKG-06-00646"/>
    <x v="4"/>
    <s v="INV-PKG-06-007-04626"/>
    <n v="230.46"/>
    <n v="148222.95000000001"/>
    <n v="7411.15"/>
    <x v="0"/>
    <n v="140811.79999999999"/>
    <x v="5"/>
  </r>
  <r>
    <s v="EXP-004673"/>
    <s v="2025-06-30"/>
    <s v="BOQ-PKG-03-00693"/>
    <x v="6"/>
    <s v="INV-PKG-03-019-04673"/>
    <n v="88.67"/>
    <n v="118665.4"/>
    <n v="5933.27"/>
    <x v="0"/>
    <n v="112732.13"/>
    <x v="5"/>
  </r>
  <r>
    <s v="EXP-005217"/>
    <s v="2025-06-30"/>
    <s v="BOQ-PKG-07-01237"/>
    <x v="3"/>
    <s v="INV-PKG-07-003-05217"/>
    <n v="33.4"/>
    <n v="148132.60999999999"/>
    <n v="7406.63"/>
    <x v="2"/>
    <n v="140725.98000000001"/>
    <x v="5"/>
  </r>
  <r>
    <s v="EXP-005302"/>
    <s v="2025-06-30"/>
    <s v="BOQ-PKG-02-01322"/>
    <x v="9"/>
    <s v="INV-PKG-02-018-05302"/>
    <n v="322.47000000000003"/>
    <n v="144603.28"/>
    <n v="7230.16"/>
    <x v="0"/>
    <n v="137373.12"/>
    <x v="5"/>
  </r>
  <r>
    <s v="EXP-006251"/>
    <s v="2025-06-30"/>
    <s v="BOQ-PKG-01-00281"/>
    <x v="7"/>
    <s v="INV-PKG-01-022-06251"/>
    <n v="75.83"/>
    <n v="83918.19"/>
    <n v="4195.91"/>
    <x v="0"/>
    <n v="79722.28"/>
    <x v="5"/>
  </r>
  <r>
    <s v="EXP-006831"/>
    <s v="2025-06-30"/>
    <s v="BOQ-PKG-01-00861"/>
    <x v="7"/>
    <s v="INV-PKG-01-007-06831"/>
    <n v="136.33000000000001"/>
    <n v="200007.77"/>
    <n v="10000.39"/>
    <x v="2"/>
    <n v="190007.38"/>
    <x v="5"/>
  </r>
  <r>
    <s v="EXP-002618"/>
    <s v="2025-07-01"/>
    <s v="BOQ-PKG-08-00628"/>
    <x v="8"/>
    <s v="INV-PKG-08-029-02618"/>
    <n v="248.01"/>
    <n v="206706.54"/>
    <n v="10335.33"/>
    <x v="2"/>
    <n v="196371.21"/>
    <x v="6"/>
  </r>
  <r>
    <s v="EXP-002709"/>
    <s v="2025-07-01"/>
    <s v="BOQ-PKG-09-00719"/>
    <x v="2"/>
    <s v="INV-PKG-09-015-02709"/>
    <n v="270.26"/>
    <n v="103150.02"/>
    <n v="5157.5"/>
    <x v="0"/>
    <n v="97992.52"/>
    <x v="6"/>
  </r>
  <r>
    <s v="EXP-003315"/>
    <s v="2025-07-01"/>
    <s v="BOQ-PKG-05-01325"/>
    <x v="5"/>
    <s v="INV-PKG-05-026-03315"/>
    <n v="219.53"/>
    <n v="32471.64"/>
    <n v="1623.58"/>
    <x v="0"/>
    <n v="30848.06"/>
    <x v="6"/>
  </r>
  <r>
    <s v="EXP-003595"/>
    <s v="2025-07-01"/>
    <s v="BOQ-PKG-05-01605"/>
    <x v="5"/>
    <s v="INV-PKG-05-026-03595"/>
    <n v="386.26"/>
    <n v="142176.95999999999"/>
    <n v="7108.85"/>
    <x v="0"/>
    <n v="135068.10999999999"/>
    <x v="6"/>
  </r>
  <r>
    <s v="EXP-004265"/>
    <s v="2025-07-01"/>
    <s v="BOQ-PKG-05-00285"/>
    <x v="5"/>
    <s v="INV-PKG-05-031-04265"/>
    <n v="210.09"/>
    <n v="187716.61"/>
    <n v="9385.83"/>
    <x v="2"/>
    <n v="178330.78"/>
    <x v="6"/>
  </r>
  <r>
    <s v="EXP-004998"/>
    <s v="2025-07-01"/>
    <s v="BOQ-PKG-08-01018"/>
    <x v="8"/>
    <s v="INV-PKG-08-029-04998"/>
    <n v="280.68"/>
    <n v="203779.03"/>
    <n v="10188.950000000001"/>
    <x v="1"/>
    <n v="193590.08"/>
    <x v="6"/>
  </r>
  <r>
    <s v="EXP-005914"/>
    <s v="2025-07-01"/>
    <s v="BOQ-PKG-04-01934"/>
    <x v="1"/>
    <s v="INV-PKG-04-035-05914"/>
    <n v="272.66000000000003"/>
    <n v="123862.71"/>
    <n v="6193.14"/>
    <x v="2"/>
    <n v="117669.57"/>
    <x v="6"/>
  </r>
  <r>
    <s v="EXP-000492"/>
    <s v="2025-07-02"/>
    <s v="BOQ-PKG-02-00492"/>
    <x v="9"/>
    <s v="INV-PKG-02-003-00492"/>
    <n v="250.95"/>
    <n v="44032.89"/>
    <n v="2201.64"/>
    <x v="0"/>
    <n v="41831.25"/>
    <x v="6"/>
  </r>
  <r>
    <s v="EXP-000519"/>
    <s v="2025-07-02"/>
    <s v="BOQ-PKG-09-00519"/>
    <x v="2"/>
    <s v="INV-PKG-09-030-00519"/>
    <n v="7.61"/>
    <n v="39748.89"/>
    <n v="1987.44"/>
    <x v="0"/>
    <n v="37761.449999999997"/>
    <x v="6"/>
  </r>
  <r>
    <s v="EXP-001136"/>
    <s v="2025-07-02"/>
    <s v="BOQ-PKG-06-01136"/>
    <x v="4"/>
    <s v="INV-PKG-06-017-01136"/>
    <n v="425.5"/>
    <n v="61123.85"/>
    <n v="3056.19"/>
    <x v="2"/>
    <n v="58067.66"/>
    <x v="6"/>
  </r>
  <r>
    <s v="EXP-003699"/>
    <s v="2025-07-02"/>
    <s v="BOQ-PKG-09-01709"/>
    <x v="2"/>
    <s v="INV-PKG-09-025-03699"/>
    <n v="343.87"/>
    <n v="187162.3"/>
    <n v="9358.1200000000008"/>
    <x v="2"/>
    <n v="177804.18"/>
    <x v="6"/>
  </r>
  <r>
    <s v="EXP-004223"/>
    <s v="2025-07-02"/>
    <s v="BOQ-PKG-03-00243"/>
    <x v="6"/>
    <s v="INV-PKG-03-024-04223"/>
    <n v="401.07"/>
    <n v="88270.75"/>
    <n v="4413.54"/>
    <x v="0"/>
    <n v="83857.210000000006"/>
    <x v="6"/>
  </r>
  <r>
    <s v="EXP-000027"/>
    <s v="2025-07-03"/>
    <s v="BOQ-PKG-07-00027"/>
    <x v="3"/>
    <s v="INV-PKG-07-028-00027"/>
    <n v="227.62"/>
    <n v="35709.040000000001"/>
    <n v="1785.45"/>
    <x v="0"/>
    <n v="33923.589999999997"/>
    <x v="6"/>
  </r>
  <r>
    <s v="EXP-000552"/>
    <s v="2025-07-03"/>
    <s v="BOQ-PKG-02-00552"/>
    <x v="9"/>
    <s v="INV-PKG-02-028-00552"/>
    <n v="424.98"/>
    <n v="24146.98"/>
    <n v="1207.3499999999999"/>
    <x v="1"/>
    <n v="22939.63"/>
    <x v="6"/>
  </r>
  <r>
    <s v="EXP-002327"/>
    <s v="2025-07-03"/>
    <s v="BOQ-PKG-07-00337"/>
    <x v="3"/>
    <s v="INV-PKG-07-018-02327"/>
    <n v="332.39"/>
    <n v="73492.89"/>
    <n v="3674.64"/>
    <x v="1"/>
    <n v="69818.25"/>
    <x v="6"/>
  </r>
  <r>
    <s v="EXP-004057"/>
    <s v="2025-07-03"/>
    <s v="BOQ-PKG-07-00077"/>
    <x v="3"/>
    <s v="INV-PKG-07-033-04057"/>
    <n v="151.88"/>
    <n v="105095.51"/>
    <n v="5254.78"/>
    <x v="1"/>
    <n v="99840.73"/>
    <x v="6"/>
  </r>
  <r>
    <s v="EXP-005799"/>
    <s v="2025-07-03"/>
    <s v="BOQ-PKG-09-01819"/>
    <x v="2"/>
    <s v="INV-PKG-09-025-05799"/>
    <n v="239.56"/>
    <n v="83646.66"/>
    <n v="4182.33"/>
    <x v="0"/>
    <n v="79464.33"/>
    <x v="6"/>
  </r>
  <r>
    <s v="EXP-000116"/>
    <s v="2025-07-04"/>
    <s v="BOQ-PKG-06-00116"/>
    <x v="4"/>
    <s v="INV-PKG-06-012-00116"/>
    <n v="300.05"/>
    <n v="155825"/>
    <n v="7791.25"/>
    <x v="3"/>
    <n v="148033.75"/>
    <x v="6"/>
  </r>
  <r>
    <s v="EXP-001516"/>
    <s v="2025-07-04"/>
    <s v="BOQ-PKG-06-01516"/>
    <x v="4"/>
    <s v="INV-PKG-06-012-01516"/>
    <n v="388.11"/>
    <n v="172102.19"/>
    <n v="8605.11"/>
    <x v="2"/>
    <n v="163497.07999999999"/>
    <x v="6"/>
  </r>
  <r>
    <s v="EXP-002290"/>
    <s v="2025-07-04"/>
    <s v="BOQ-PKG-10-00300"/>
    <x v="0"/>
    <s v="INV-PKG-10-016-02290"/>
    <n v="277.08999999999997"/>
    <n v="37858.94"/>
    <n v="1892.95"/>
    <x v="0"/>
    <n v="35965.99"/>
    <x v="6"/>
  </r>
  <r>
    <s v="EXP-003670"/>
    <s v="2025-07-04"/>
    <s v="BOQ-PKG-10-01680"/>
    <x v="0"/>
    <s v="INV-PKG-10-031-03670"/>
    <n v="278.73"/>
    <n v="113257.59"/>
    <n v="5662.88"/>
    <x v="1"/>
    <n v="107594.71"/>
    <x v="6"/>
  </r>
  <r>
    <s v="EXP-006015"/>
    <s v="2025-07-04"/>
    <s v="BOQ-PKG-05-00045"/>
    <x v="5"/>
    <s v="INV-PKG-05-031-06015"/>
    <n v="422.21"/>
    <n v="140095.4"/>
    <n v="7004.77"/>
    <x v="2"/>
    <n v="133090.63"/>
    <x v="6"/>
  </r>
  <r>
    <s v="EXP-006692"/>
    <s v="2025-07-04"/>
    <s v="BOQ-PKG-02-00722"/>
    <x v="9"/>
    <s v="INV-PKG-02-008-06692"/>
    <n v="206.4"/>
    <n v="110227.1"/>
    <n v="5511.36"/>
    <x v="0"/>
    <n v="104715.74"/>
    <x v="6"/>
  </r>
  <r>
    <s v="EXP-001198"/>
    <s v="2025-07-05"/>
    <s v="BOQ-PKG-08-01198"/>
    <x v="8"/>
    <s v="INV-PKG-08-009-01198"/>
    <n v="323.39999999999998"/>
    <n v="45274.73"/>
    <n v="2263.7399999999998"/>
    <x v="0"/>
    <n v="43010.99"/>
    <x v="6"/>
  </r>
  <r>
    <s v="EXP-001472"/>
    <s v="2025-07-05"/>
    <s v="BOQ-PKG-02-01472"/>
    <x v="9"/>
    <s v="INV-PKG-02-003-01472"/>
    <n v="144.13"/>
    <n v="58825.58"/>
    <n v="2941.28"/>
    <x v="0"/>
    <n v="55884.3"/>
    <x v="6"/>
  </r>
  <r>
    <s v="EXP-001807"/>
    <s v="2025-07-05"/>
    <s v="BOQ-PKG-07-01807"/>
    <x v="3"/>
    <s v="INV-PKG-07-023-01807"/>
    <n v="288.60000000000002"/>
    <n v="157948.92000000001"/>
    <n v="7897.45"/>
    <x v="1"/>
    <n v="150051.47"/>
    <x v="6"/>
  </r>
  <r>
    <s v="EXP-002295"/>
    <s v="2025-07-05"/>
    <s v="BOQ-PKG-05-00305"/>
    <x v="5"/>
    <s v="INV-PKG-05-021-02295"/>
    <n v="110.88"/>
    <n v="208546.25"/>
    <n v="10427.31"/>
    <x v="0"/>
    <n v="198118.94"/>
    <x v="6"/>
  </r>
  <r>
    <s v="EXP-002372"/>
    <s v="2025-07-05"/>
    <s v="BOQ-PKG-02-00382"/>
    <x v="9"/>
    <s v="INV-PKG-02-028-02372"/>
    <n v="406.21"/>
    <n v="120474.59"/>
    <n v="6023.73"/>
    <x v="1"/>
    <n v="114450.86"/>
    <x v="6"/>
  </r>
  <r>
    <s v="EXP-002677"/>
    <s v="2025-07-05"/>
    <s v="BOQ-PKG-07-00687"/>
    <x v="3"/>
    <s v="INV-PKG-07-018-02677"/>
    <n v="105.55"/>
    <n v="190628.39"/>
    <n v="9531.42"/>
    <x v="2"/>
    <n v="181096.97"/>
    <x v="6"/>
  </r>
  <r>
    <s v="EXP-003281"/>
    <s v="2025-07-05"/>
    <s v="BOQ-PKG-01-01291"/>
    <x v="7"/>
    <s v="INV-PKG-01-027-03281"/>
    <n v="138.74"/>
    <n v="78181.490000000005"/>
    <n v="3909.07"/>
    <x v="0"/>
    <n v="74272.42"/>
    <x v="6"/>
  </r>
  <r>
    <s v="EXP-003608"/>
    <s v="2025-07-05"/>
    <s v="BOQ-PKG-08-01618"/>
    <x v="8"/>
    <s v="INV-PKG-08-004-03608"/>
    <n v="359.76"/>
    <n v="109547.47"/>
    <n v="5477.37"/>
    <x v="0"/>
    <n v="104070.1"/>
    <x v="6"/>
  </r>
  <r>
    <s v="EXP-005584"/>
    <s v="2025-07-05"/>
    <s v="BOQ-PKG-04-01604"/>
    <x v="1"/>
    <s v="INV-PKG-04-020-05584"/>
    <n v="291.74"/>
    <n v="48589.47"/>
    <n v="2429.4699999999998"/>
    <x v="1"/>
    <n v="46160"/>
    <x v="6"/>
  </r>
  <r>
    <s v="EXP-006597"/>
    <s v="2025-07-05"/>
    <s v="BOQ-PKG-07-00627"/>
    <x v="3"/>
    <s v="INV-PKG-07-018-06597"/>
    <n v="265.33"/>
    <n v="63787.11"/>
    <n v="3189.36"/>
    <x v="2"/>
    <n v="60597.75"/>
    <x v="6"/>
  </r>
  <r>
    <s v="EXP-001410"/>
    <s v="2025-07-06"/>
    <s v="BOQ-PKG-10-01410"/>
    <x v="0"/>
    <s v="INV-PKG-10-011-01410"/>
    <n v="71.48"/>
    <n v="114429.58"/>
    <n v="5721.48"/>
    <x v="0"/>
    <n v="108708.1"/>
    <x v="6"/>
  </r>
  <r>
    <s v="EXP-001880"/>
    <s v="2025-07-06"/>
    <s v="BOQ-PKG-10-01880"/>
    <x v="0"/>
    <s v="INV-PKG-10-026-01880"/>
    <n v="405.21"/>
    <n v="207194.07"/>
    <n v="10359.700000000001"/>
    <x v="2"/>
    <n v="196834.37"/>
    <x v="6"/>
  </r>
  <r>
    <s v="EXP-002645"/>
    <s v="2025-07-06"/>
    <s v="BOQ-PKG-05-00655"/>
    <x v="5"/>
    <s v="INV-PKG-05-021-02645"/>
    <n v="327.17"/>
    <n v="101132.17"/>
    <n v="5056.6099999999997"/>
    <x v="0"/>
    <n v="96075.56"/>
    <x v="6"/>
  </r>
  <r>
    <s v="EXP-003878"/>
    <s v="2025-07-06"/>
    <s v="BOQ-PKG-08-01888"/>
    <x v="8"/>
    <s v="INV-PKG-08-029-03878"/>
    <n v="110.4"/>
    <n v="25621.51"/>
    <n v="1281.08"/>
    <x v="0"/>
    <n v="24340.43"/>
    <x v="6"/>
  </r>
  <r>
    <s v="EXP-003950"/>
    <s v="2025-07-06"/>
    <s v="BOQ-PKG-10-01960"/>
    <x v="0"/>
    <s v="INV-PKG-10-031-03950"/>
    <n v="181.92"/>
    <n v="37354.46"/>
    <n v="1867.72"/>
    <x v="0"/>
    <n v="35486.74"/>
    <x v="6"/>
  </r>
  <r>
    <s v="EXP-005886"/>
    <s v="2025-07-06"/>
    <s v="BOQ-PKG-06-01906"/>
    <x v="4"/>
    <s v="INV-PKG-06-007-05886"/>
    <n v="40.130000000000003"/>
    <n v="212355.98"/>
    <n v="10617.8"/>
    <x v="1"/>
    <n v="201738.18"/>
    <x v="6"/>
  </r>
  <r>
    <s v="EXP-005924"/>
    <s v="2025-07-06"/>
    <s v="BOQ-PKG-04-01944"/>
    <x v="1"/>
    <s v="INV-PKG-04-010-05924"/>
    <n v="271.38"/>
    <n v="50815.57"/>
    <n v="2540.7800000000002"/>
    <x v="1"/>
    <n v="48274.79"/>
    <x v="6"/>
  </r>
  <r>
    <s v="EXP-000773"/>
    <s v="2025-07-07"/>
    <s v="BOQ-PKG-03-00773"/>
    <x v="6"/>
    <s v="INV-PKG-03-004-00773"/>
    <n v="200.58"/>
    <n v="36391.230000000003"/>
    <n v="1819.56"/>
    <x v="2"/>
    <n v="34571.67"/>
    <x v="6"/>
  </r>
  <r>
    <s v="EXP-001959"/>
    <s v="2025-07-07"/>
    <s v="BOQ-PKG-09-01959"/>
    <x v="2"/>
    <s v="INV-PKG-09-035-01959"/>
    <n v="367.32"/>
    <n v="171351.38"/>
    <n v="8567.57"/>
    <x v="1"/>
    <n v="162783.81"/>
    <x v="6"/>
  </r>
  <r>
    <s v="EXP-002740"/>
    <s v="2025-07-07"/>
    <s v="BOQ-PKG-10-00750"/>
    <x v="0"/>
    <s v="INV-PKG-10-011-02740"/>
    <n v="308.69"/>
    <n v="40277.51"/>
    <n v="2013.88"/>
    <x v="0"/>
    <n v="38263.629999999997"/>
    <x v="6"/>
  </r>
  <r>
    <s v="EXP-003087"/>
    <s v="2025-07-07"/>
    <s v="BOQ-PKG-07-01097"/>
    <x v="3"/>
    <s v="INV-PKG-07-008-03087"/>
    <n v="28.79"/>
    <n v="117882.56"/>
    <n v="5894.13"/>
    <x v="0"/>
    <n v="111988.43"/>
    <x v="6"/>
  </r>
  <r>
    <s v="EXP-004557"/>
    <s v="2025-07-07"/>
    <s v="BOQ-PKG-07-00577"/>
    <x v="3"/>
    <s v="INV-PKG-07-008-04557"/>
    <n v="205.1"/>
    <n v="192061.58"/>
    <n v="9603.08"/>
    <x v="0"/>
    <n v="182458.5"/>
    <x v="6"/>
  </r>
  <r>
    <s v="EXP-005507"/>
    <s v="2025-07-07"/>
    <s v="BOQ-PKG-07-01527"/>
    <x v="3"/>
    <s v="INV-PKG-07-013-05507"/>
    <n v="243.01"/>
    <n v="99944.5"/>
    <n v="4997.2299999999996"/>
    <x v="0"/>
    <n v="94947.27"/>
    <x v="6"/>
  </r>
  <r>
    <s v="EXP-005551"/>
    <s v="2025-07-07"/>
    <s v="BOQ-PKG-01-01571"/>
    <x v="7"/>
    <s v="INV-PKG-01-022-05551"/>
    <n v="258.33"/>
    <n v="96854.66"/>
    <n v="4842.7299999999996"/>
    <x v="2"/>
    <n v="92011.93"/>
    <x v="6"/>
  </r>
  <r>
    <s v="EXP-006356"/>
    <s v="2025-07-07"/>
    <s v="BOQ-PKG-06-00386"/>
    <x v="4"/>
    <s v="INV-PKG-06-022-06356"/>
    <n v="351.03"/>
    <n v="157951.35"/>
    <n v="7897.57"/>
    <x v="0"/>
    <n v="150053.78"/>
    <x v="6"/>
  </r>
  <r>
    <s v="EXP-006438"/>
    <s v="2025-07-07"/>
    <s v="BOQ-PKG-08-00468"/>
    <x v="8"/>
    <s v="INV-PKG-08-034-06438"/>
    <n v="370.54"/>
    <n v="31159.94"/>
    <n v="1558"/>
    <x v="0"/>
    <n v="29601.94"/>
    <x v="6"/>
  </r>
  <r>
    <s v="EXP-000462"/>
    <s v="2025-07-08"/>
    <s v="BOQ-PKG-02-00462"/>
    <x v="9"/>
    <s v="INV-PKG-02-008-00462"/>
    <n v="391.14"/>
    <n v="108442.58"/>
    <n v="5422.13"/>
    <x v="0"/>
    <n v="103020.45"/>
    <x v="6"/>
  </r>
  <r>
    <s v="EXP-002229"/>
    <s v="2025-07-08"/>
    <s v="BOQ-PKG-09-00239"/>
    <x v="2"/>
    <s v="INV-PKG-09-025-02229"/>
    <n v="20.88"/>
    <n v="120846.36"/>
    <n v="6042.32"/>
    <x v="0"/>
    <n v="114804.04"/>
    <x v="6"/>
  </r>
  <r>
    <s v="EXP-003274"/>
    <s v="2025-07-08"/>
    <s v="BOQ-PKG-04-01284"/>
    <x v="1"/>
    <s v="INV-PKG-04-020-03274"/>
    <n v="176.37"/>
    <n v="46567.7"/>
    <n v="2328.38"/>
    <x v="0"/>
    <n v="44239.32"/>
    <x v="6"/>
  </r>
  <r>
    <s v="EXP-003568"/>
    <s v="2025-07-08"/>
    <s v="BOQ-PKG-08-01578"/>
    <x v="8"/>
    <s v="INV-PKG-08-034-03568"/>
    <n v="48.18"/>
    <n v="140307.54"/>
    <n v="7015.38"/>
    <x v="1"/>
    <n v="133292.16"/>
    <x v="6"/>
  </r>
  <r>
    <s v="EXP-003980"/>
    <s v="2025-07-08"/>
    <s v="BOQ-PKG-10-01990"/>
    <x v="0"/>
    <s v="INV-PKG-10-026-03980"/>
    <n v="156.66999999999999"/>
    <n v="161759.39000000001"/>
    <n v="8087.97"/>
    <x v="0"/>
    <n v="153671.42000000001"/>
    <x v="6"/>
  </r>
  <r>
    <s v="EXP-005659"/>
    <s v="2025-07-08"/>
    <s v="BOQ-PKG-09-01679"/>
    <x v="2"/>
    <s v="INV-PKG-09-025-05659"/>
    <n v="272.79000000000002"/>
    <n v="200202.17"/>
    <n v="10010.11"/>
    <x v="0"/>
    <n v="190192.06"/>
    <x v="6"/>
  </r>
  <r>
    <s v="EXP-006700"/>
    <s v="2025-07-08"/>
    <s v="BOQ-PKG-10-00730"/>
    <x v="0"/>
    <s v="INV-PKG-10-016-06700"/>
    <n v="377.09"/>
    <n v="115103.2"/>
    <n v="5755.16"/>
    <x v="0"/>
    <n v="109348.04"/>
    <x v="6"/>
  </r>
  <r>
    <s v="EXP-000661"/>
    <s v="2025-07-09"/>
    <s v="BOQ-PKG-01-00661"/>
    <x v="7"/>
    <s v="INV-PKG-01-032-00661"/>
    <n v="28.84"/>
    <n v="50652.02"/>
    <n v="2532.6"/>
    <x v="0"/>
    <n v="48119.42"/>
    <x v="6"/>
  </r>
  <r>
    <s v="EXP-004043"/>
    <s v="2025-07-09"/>
    <s v="BOQ-PKG-03-00063"/>
    <x v="6"/>
    <s v="INV-PKG-03-019-04043"/>
    <n v="319.86"/>
    <n v="100769.06"/>
    <n v="5038.45"/>
    <x v="3"/>
    <n v="95730.61"/>
    <x v="6"/>
  </r>
  <r>
    <s v="EXP-004125"/>
    <s v="2025-07-09"/>
    <s v="BOQ-PKG-05-00145"/>
    <x v="5"/>
    <s v="INV-PKG-05-031-04125"/>
    <n v="224"/>
    <n v="124220.44"/>
    <n v="6211.02"/>
    <x v="1"/>
    <n v="118009.42"/>
    <x v="6"/>
  </r>
  <r>
    <s v="EXP-005944"/>
    <s v="2025-07-09"/>
    <s v="BOQ-PKG-04-01964"/>
    <x v="1"/>
    <s v="INV-PKG-04-030-05944"/>
    <n v="289.17"/>
    <n v="88381.14"/>
    <n v="4419.0600000000004"/>
    <x v="0"/>
    <n v="83962.08"/>
    <x v="6"/>
  </r>
  <r>
    <s v="EXP-006209"/>
    <s v="2025-07-09"/>
    <s v="BOQ-PKG-09-00239"/>
    <x v="2"/>
    <s v="INV-PKG-09-015-06209"/>
    <n v="297.14999999999998"/>
    <n v="45421.79"/>
    <n v="2271.09"/>
    <x v="0"/>
    <n v="43150.7"/>
    <x v="6"/>
  </r>
  <r>
    <s v="EXP-000545"/>
    <s v="2025-07-10"/>
    <s v="BOQ-PKG-05-00545"/>
    <x v="5"/>
    <s v="INV-PKG-05-021-00545"/>
    <n v="336.7"/>
    <n v="93230.38"/>
    <n v="4661.5200000000004"/>
    <x v="0"/>
    <n v="88568.86"/>
    <x v="6"/>
  </r>
  <r>
    <s v="EXP-002157"/>
    <s v="2025-07-10"/>
    <s v="BOQ-PKG-07-00167"/>
    <x v="3"/>
    <s v="INV-PKG-07-023-02157"/>
    <n v="398.47"/>
    <n v="26982.29"/>
    <n v="1349.11"/>
    <x v="1"/>
    <n v="25633.18"/>
    <x v="6"/>
  </r>
  <r>
    <s v="EXP-002195"/>
    <s v="2025-07-10"/>
    <s v="BOQ-PKG-05-00205"/>
    <x v="5"/>
    <s v="INV-PKG-05-026-02195"/>
    <n v="71.739999999999995"/>
    <n v="168068.64"/>
    <n v="8403.43"/>
    <x v="0"/>
    <n v="159665.21"/>
    <x v="6"/>
  </r>
  <r>
    <s v="EXP-002889"/>
    <s v="2025-07-10"/>
    <s v="BOQ-PKG-09-00899"/>
    <x v="2"/>
    <s v="INV-PKG-09-020-02889"/>
    <n v="42.9"/>
    <n v="137459.32999999999"/>
    <n v="6872.97"/>
    <x v="0"/>
    <n v="130586.36"/>
    <x v="6"/>
  </r>
  <r>
    <s v="EXP-004994"/>
    <s v="2025-07-10"/>
    <s v="BOQ-PKG-04-01014"/>
    <x v="1"/>
    <s v="INV-PKG-04-025-04994"/>
    <n v="253.87"/>
    <n v="78703.679999999993"/>
    <n v="3935.18"/>
    <x v="1"/>
    <n v="74768.5"/>
    <x v="6"/>
  </r>
  <r>
    <s v="EXP-005732"/>
    <s v="2025-07-10"/>
    <s v="BOQ-PKG-02-01752"/>
    <x v="9"/>
    <s v="INV-PKG-02-028-05732"/>
    <n v="235.25"/>
    <n v="154496.56"/>
    <n v="7724.83"/>
    <x v="1"/>
    <n v="146771.73000000001"/>
    <x v="6"/>
  </r>
  <r>
    <s v="EXP-000005"/>
    <s v="2025-07-11"/>
    <s v="BOQ-PKG-05-00005"/>
    <x v="5"/>
    <s v="INV-PKG-05-006-00005"/>
    <n v="363.42"/>
    <n v="161372.39000000001"/>
    <n v="8068.62"/>
    <x v="0"/>
    <n v="153303.76999999999"/>
    <x v="6"/>
  </r>
  <r>
    <s v="EXP-000537"/>
    <s v="2025-07-11"/>
    <s v="BOQ-PKG-07-00537"/>
    <x v="3"/>
    <s v="INV-PKG-07-013-00537"/>
    <n v="201.62"/>
    <n v="90386.03"/>
    <n v="4519.3"/>
    <x v="1"/>
    <n v="85866.73"/>
    <x v="6"/>
  </r>
  <r>
    <s v="EXP-000889"/>
    <s v="2025-07-11"/>
    <s v="BOQ-PKG-09-00889"/>
    <x v="2"/>
    <s v="INV-PKG-09-015-00889"/>
    <n v="117.87"/>
    <n v="63974.34"/>
    <n v="3198.72"/>
    <x v="0"/>
    <n v="60775.62"/>
    <x v="6"/>
  </r>
  <r>
    <s v="EXP-001299"/>
    <s v="2025-07-11"/>
    <s v="BOQ-PKG-09-01299"/>
    <x v="2"/>
    <s v="INV-PKG-09-005-01299"/>
    <n v="384.59"/>
    <n v="169389.74"/>
    <n v="8469.49"/>
    <x v="0"/>
    <n v="160920.25"/>
    <x v="6"/>
  </r>
  <r>
    <s v="EXP-001333"/>
    <s v="2025-07-11"/>
    <s v="BOQ-PKG-03-01333"/>
    <x v="6"/>
    <s v="INV-PKG-03-004-01333"/>
    <n v="402.96"/>
    <n v="116590.92"/>
    <n v="5829.55"/>
    <x v="0"/>
    <n v="110761.37"/>
    <x v="6"/>
  </r>
  <r>
    <s v="EXP-003660"/>
    <s v="2025-07-11"/>
    <s v="BOQ-PKG-10-01670"/>
    <x v="0"/>
    <s v="INV-PKG-10-021-03660"/>
    <n v="137.44"/>
    <n v="213086.93"/>
    <n v="10654.35"/>
    <x v="0"/>
    <n v="202432.58"/>
    <x v="6"/>
  </r>
  <r>
    <s v="EXP-004687"/>
    <s v="2025-07-11"/>
    <s v="BOQ-PKG-07-00707"/>
    <x v="3"/>
    <s v="INV-PKG-07-033-04687"/>
    <n v="23.96"/>
    <n v="138046.1"/>
    <n v="6902.3"/>
    <x v="2"/>
    <n v="131143.79999999999"/>
    <x v="6"/>
  </r>
  <r>
    <s v="EXP-005088"/>
    <s v="2025-07-11"/>
    <s v="BOQ-PKG-08-01108"/>
    <x v="8"/>
    <s v="INV-PKG-08-014-05088"/>
    <n v="132.5"/>
    <n v="169237.51"/>
    <n v="8461.8799999999992"/>
    <x v="0"/>
    <n v="160775.63"/>
    <x v="6"/>
  </r>
  <r>
    <s v="EXP-005666"/>
    <s v="2025-07-11"/>
    <s v="BOQ-PKG-06-01686"/>
    <x v="4"/>
    <s v="INV-PKG-06-032-05666"/>
    <n v="311.74"/>
    <n v="205399.12"/>
    <n v="10269.959999999999"/>
    <x v="0"/>
    <n v="195129.16"/>
    <x v="6"/>
  </r>
  <r>
    <s v="EXP-005830"/>
    <s v="2025-07-11"/>
    <s v="BOQ-PKG-10-01850"/>
    <x v="0"/>
    <s v="INV-PKG-10-021-05830"/>
    <n v="367.67"/>
    <n v="127973.52"/>
    <n v="6398.68"/>
    <x v="2"/>
    <n v="121574.84"/>
    <x v="6"/>
  </r>
  <r>
    <s v="EXP-006518"/>
    <s v="2025-07-11"/>
    <s v="BOQ-PKG-08-00548"/>
    <x v="8"/>
    <s v="INV-PKG-08-009-06518"/>
    <n v="11.83"/>
    <n v="196737.48"/>
    <n v="9836.8700000000008"/>
    <x v="2"/>
    <n v="186900.61"/>
    <x v="6"/>
  </r>
  <r>
    <s v="EXP-000333"/>
    <s v="2025-07-12"/>
    <s v="BOQ-PKG-03-00333"/>
    <x v="6"/>
    <s v="INV-PKG-03-019-00333"/>
    <n v="369.68"/>
    <n v="83943.13"/>
    <n v="4197.16"/>
    <x v="0"/>
    <n v="79745.97"/>
    <x v="6"/>
  </r>
  <r>
    <s v="EXP-000973"/>
    <s v="2025-07-12"/>
    <s v="BOQ-PKG-03-00973"/>
    <x v="6"/>
    <s v="INV-PKG-03-029-00973"/>
    <n v="384.87"/>
    <n v="71145.38"/>
    <n v="3557.27"/>
    <x v="0"/>
    <n v="67588.11"/>
    <x v="6"/>
  </r>
  <r>
    <s v="EXP-001164"/>
    <s v="2025-07-12"/>
    <s v="BOQ-PKG-04-01164"/>
    <x v="1"/>
    <s v="INV-PKG-04-010-01164"/>
    <n v="416.96"/>
    <n v="143466.99"/>
    <n v="7173.35"/>
    <x v="1"/>
    <n v="136293.64000000001"/>
    <x v="6"/>
  </r>
  <r>
    <s v="EXP-002614"/>
    <s v="2025-07-12"/>
    <s v="BOQ-PKG-04-00624"/>
    <x v="1"/>
    <s v="INV-PKG-04-025-02614"/>
    <n v="258.99"/>
    <n v="195027.06"/>
    <n v="9751.35"/>
    <x v="0"/>
    <n v="185275.71"/>
    <x v="6"/>
  </r>
  <r>
    <s v="EXP-002615"/>
    <s v="2025-07-12"/>
    <s v="BOQ-PKG-05-00625"/>
    <x v="5"/>
    <s v="INV-PKG-05-026-02615"/>
    <n v="45.64"/>
    <n v="59711.66"/>
    <n v="2985.58"/>
    <x v="0"/>
    <n v="56726.080000000002"/>
    <x v="6"/>
  </r>
  <r>
    <s v="EXP-004048"/>
    <s v="2025-07-12"/>
    <s v="BOQ-PKG-08-00068"/>
    <x v="8"/>
    <s v="INV-PKG-08-024-04048"/>
    <n v="274.83999999999997"/>
    <n v="57043.45"/>
    <n v="2852.17"/>
    <x v="1"/>
    <n v="54191.28"/>
    <x v="6"/>
  </r>
  <r>
    <s v="EXP-004975"/>
    <s v="2025-07-12"/>
    <s v="BOQ-PKG-05-00995"/>
    <x v="5"/>
    <s v="INV-PKG-05-006-04975"/>
    <n v="154.19"/>
    <n v="87401.51"/>
    <n v="4370.08"/>
    <x v="0"/>
    <n v="83031.429999999993"/>
    <x v="6"/>
  </r>
  <r>
    <s v="EXP-005349"/>
    <s v="2025-07-12"/>
    <s v="BOQ-PKG-09-01369"/>
    <x v="2"/>
    <s v="INV-PKG-09-030-05349"/>
    <n v="103.79"/>
    <n v="105565.89"/>
    <n v="5278.29"/>
    <x v="2"/>
    <n v="100287.6"/>
    <x v="6"/>
  </r>
  <r>
    <s v="EXP-005770"/>
    <s v="2025-07-12"/>
    <s v="BOQ-PKG-10-01790"/>
    <x v="0"/>
    <s v="INV-PKG-10-031-05770"/>
    <n v="277.62"/>
    <n v="108244.26"/>
    <n v="5412.21"/>
    <x v="0"/>
    <n v="102832.05"/>
    <x v="6"/>
  </r>
  <r>
    <s v="EXP-001413"/>
    <s v="2025-07-13"/>
    <s v="BOQ-PKG-03-01413"/>
    <x v="6"/>
    <s v="INV-PKG-03-014-01413"/>
    <n v="314.56"/>
    <n v="199788.33"/>
    <n v="9989.42"/>
    <x v="0"/>
    <n v="189798.91"/>
    <x v="6"/>
  </r>
  <r>
    <s v="EXP-002530"/>
    <s v="2025-07-13"/>
    <s v="BOQ-PKG-10-00540"/>
    <x v="0"/>
    <s v="INV-PKG-10-011-02530"/>
    <n v="223.85"/>
    <n v="161689.54"/>
    <n v="8084.48"/>
    <x v="0"/>
    <n v="153605.06"/>
    <x v="6"/>
  </r>
  <r>
    <s v="EXP-002630"/>
    <s v="2025-07-13"/>
    <s v="BOQ-PKG-10-00640"/>
    <x v="0"/>
    <s v="INV-PKG-10-006-02630"/>
    <n v="70.59"/>
    <n v="83944.58"/>
    <n v="4197.2299999999996"/>
    <x v="2"/>
    <n v="79747.350000000006"/>
    <x v="6"/>
  </r>
  <r>
    <s v="EXP-003203"/>
    <s v="2025-07-13"/>
    <s v="BOQ-PKG-03-01213"/>
    <x v="6"/>
    <s v="INV-PKG-03-019-03203"/>
    <n v="342.9"/>
    <n v="40627.839999999997"/>
    <n v="2031.39"/>
    <x v="1"/>
    <n v="38596.449999999997"/>
    <x v="6"/>
  </r>
  <r>
    <s v="EXP-003834"/>
    <s v="2025-07-13"/>
    <s v="BOQ-PKG-04-01844"/>
    <x v="1"/>
    <s v="INV-PKG-04-020-03834"/>
    <n v="103.69"/>
    <n v="102946.91"/>
    <n v="5147.3500000000004"/>
    <x v="0"/>
    <n v="97799.56"/>
    <x v="6"/>
  </r>
  <r>
    <s v="EXP-004201"/>
    <s v="2025-07-13"/>
    <s v="BOQ-PKG-01-00221"/>
    <x v="7"/>
    <s v="INV-PKG-01-002-04201"/>
    <n v="132.74"/>
    <n v="147746.21"/>
    <n v="7387.31"/>
    <x v="0"/>
    <n v="140358.9"/>
    <x v="6"/>
  </r>
  <r>
    <s v="EXP-000020"/>
    <s v="2025-07-14"/>
    <s v="BOQ-PKG-10-00020"/>
    <x v="0"/>
    <s v="INV-PKG-10-021-00020"/>
    <n v="195.93"/>
    <n v="77043.14"/>
    <n v="3852.16"/>
    <x v="0"/>
    <n v="73190.98"/>
    <x v="6"/>
  </r>
  <r>
    <s v="EXP-000123"/>
    <s v="2025-07-14"/>
    <s v="BOQ-PKG-03-00123"/>
    <x v="6"/>
    <s v="INV-PKG-03-019-00123"/>
    <n v="97.03"/>
    <n v="116387.99"/>
    <n v="5819.4"/>
    <x v="0"/>
    <n v="110568.59"/>
    <x v="6"/>
  </r>
  <r>
    <s v="EXP-000233"/>
    <s v="2025-07-14"/>
    <s v="BOQ-PKG-03-00233"/>
    <x v="6"/>
    <s v="INV-PKG-03-024-00233"/>
    <n v="61.12"/>
    <n v="135317.57999999999"/>
    <n v="6765.88"/>
    <x v="0"/>
    <n v="128551.7"/>
    <x v="6"/>
  </r>
  <r>
    <s v="EXP-001956"/>
    <s v="2025-07-14"/>
    <s v="BOQ-PKG-06-01956"/>
    <x v="4"/>
    <s v="INV-PKG-06-032-01956"/>
    <n v="151.01"/>
    <n v="172721.72"/>
    <n v="8636.09"/>
    <x v="0"/>
    <n v="164085.63"/>
    <x v="6"/>
  </r>
  <r>
    <s v="EXP-002320"/>
    <s v="2025-07-14"/>
    <s v="BOQ-PKG-10-00330"/>
    <x v="0"/>
    <s v="INV-PKG-10-011-02320"/>
    <n v="211.18"/>
    <n v="150597.04"/>
    <n v="7529.85"/>
    <x v="2"/>
    <n v="143067.19"/>
    <x v="6"/>
  </r>
  <r>
    <s v="EXP-003318"/>
    <s v="2025-07-14"/>
    <s v="BOQ-PKG-08-01328"/>
    <x v="8"/>
    <s v="INV-PKG-08-029-03318"/>
    <n v="307.88"/>
    <n v="86408.98"/>
    <n v="4320.45"/>
    <x v="0"/>
    <n v="82088.53"/>
    <x v="6"/>
  </r>
  <r>
    <s v="EXP-005379"/>
    <s v="2025-07-14"/>
    <s v="BOQ-PKG-09-01399"/>
    <x v="2"/>
    <s v="INV-PKG-09-025-05379"/>
    <n v="157.25"/>
    <n v="153055.35"/>
    <n v="7652.77"/>
    <x v="0"/>
    <n v="145402.57999999999"/>
    <x v="6"/>
  </r>
  <r>
    <s v="EXP-000290"/>
    <s v="2025-07-15"/>
    <s v="BOQ-PKG-10-00290"/>
    <x v="0"/>
    <s v="INV-PKG-10-011-00290"/>
    <n v="442.59"/>
    <n v="70027.929999999993"/>
    <n v="3501.4"/>
    <x v="0"/>
    <n v="66526.53"/>
    <x v="6"/>
  </r>
  <r>
    <s v="EXP-001025"/>
    <s v="2025-07-15"/>
    <s v="BOQ-PKG-05-01025"/>
    <x v="5"/>
    <s v="INV-PKG-05-011-01025"/>
    <n v="357.44"/>
    <n v="85921.51"/>
    <n v="4296.08"/>
    <x v="0"/>
    <n v="81625.429999999993"/>
    <x v="6"/>
  </r>
  <r>
    <s v="EXP-002373"/>
    <s v="2025-07-15"/>
    <s v="BOQ-PKG-03-00383"/>
    <x v="6"/>
    <s v="INV-PKG-03-029-02373"/>
    <n v="420.58"/>
    <n v="83375.429999999993"/>
    <n v="4168.7700000000004"/>
    <x v="0"/>
    <n v="79206.66"/>
    <x v="6"/>
  </r>
  <r>
    <s v="EXP-002900"/>
    <s v="2025-07-15"/>
    <s v="BOQ-PKG-10-00910"/>
    <x v="0"/>
    <s v="INV-PKG-10-031-02900"/>
    <n v="256.95999999999998"/>
    <n v="73453.960000000006"/>
    <n v="3672.7"/>
    <x v="0"/>
    <n v="69781.259999999995"/>
    <x v="6"/>
  </r>
  <r>
    <s v="EXP-005731"/>
    <s v="2025-07-15"/>
    <s v="BOQ-PKG-01-01751"/>
    <x v="7"/>
    <s v="INV-PKG-01-027-05731"/>
    <n v="149.97999999999999"/>
    <n v="127979.85"/>
    <n v="6398.99"/>
    <x v="0"/>
    <n v="121580.86"/>
    <x v="6"/>
  </r>
  <r>
    <s v="EXP-006242"/>
    <s v="2025-07-15"/>
    <s v="BOQ-PKG-02-00272"/>
    <x v="9"/>
    <s v="INV-PKG-02-013-06242"/>
    <n v="69.42"/>
    <n v="171299.78"/>
    <n v="8564.99"/>
    <x v="2"/>
    <n v="162734.79"/>
    <x v="6"/>
  </r>
  <r>
    <s v="EXP-000740"/>
    <s v="2025-07-16"/>
    <s v="BOQ-PKG-10-00740"/>
    <x v="0"/>
    <s v="INV-PKG-10-006-00740"/>
    <n v="338.45"/>
    <n v="197241.28"/>
    <n v="9862.06"/>
    <x v="0"/>
    <n v="187379.22"/>
    <x v="6"/>
  </r>
  <r>
    <s v="EXP-000785"/>
    <s v="2025-07-16"/>
    <s v="BOQ-PKG-05-00785"/>
    <x v="5"/>
    <s v="INV-PKG-05-016-00785"/>
    <n v="103.41"/>
    <n v="75946.990000000005"/>
    <n v="3797.35"/>
    <x v="0"/>
    <n v="72149.64"/>
    <x v="6"/>
  </r>
  <r>
    <s v="EXP-001368"/>
    <s v="2025-07-16"/>
    <s v="BOQ-PKG-08-01368"/>
    <x v="8"/>
    <s v="INV-PKG-08-004-01368"/>
    <n v="400.93"/>
    <n v="151078.96"/>
    <n v="7553.95"/>
    <x v="0"/>
    <n v="143525.01"/>
    <x v="6"/>
  </r>
  <r>
    <s v="EXP-003224"/>
    <s v="2025-07-16"/>
    <s v="BOQ-PKG-04-01234"/>
    <x v="1"/>
    <s v="INV-PKG-04-005-03224"/>
    <n v="192.59"/>
    <n v="140189.54"/>
    <n v="7009.48"/>
    <x v="0"/>
    <n v="133180.06"/>
    <x v="6"/>
  </r>
  <r>
    <s v="EXP-003894"/>
    <s v="2025-07-16"/>
    <s v="BOQ-PKG-04-01904"/>
    <x v="1"/>
    <s v="INV-PKG-04-010-03894"/>
    <n v="235.62"/>
    <n v="102276.63"/>
    <n v="5113.83"/>
    <x v="0"/>
    <n v="97162.8"/>
    <x v="6"/>
  </r>
  <r>
    <s v="EXP-005297"/>
    <s v="2025-07-16"/>
    <s v="BOQ-PKG-07-01317"/>
    <x v="3"/>
    <s v="INV-PKG-07-013-05297"/>
    <n v="77.45"/>
    <n v="51832.55"/>
    <n v="2591.63"/>
    <x v="2"/>
    <n v="49240.92"/>
    <x v="6"/>
  </r>
  <r>
    <s v="EXP-005625"/>
    <s v="2025-07-16"/>
    <s v="BOQ-PKG-05-01645"/>
    <x v="5"/>
    <s v="INV-PKG-05-026-05625"/>
    <n v="292.33999999999997"/>
    <n v="117643.75"/>
    <n v="5882.19"/>
    <x v="0"/>
    <n v="111761.56"/>
    <x v="6"/>
  </r>
  <r>
    <s v="EXP-005800"/>
    <s v="2025-07-16"/>
    <s v="BOQ-PKG-10-01820"/>
    <x v="0"/>
    <s v="INV-PKG-10-026-05800"/>
    <n v="113.81"/>
    <n v="197078.87"/>
    <n v="9853.94"/>
    <x v="0"/>
    <n v="187224.93"/>
    <x v="6"/>
  </r>
  <r>
    <s v="EXP-006080"/>
    <s v="2025-07-16"/>
    <s v="BOQ-PKG-10-00110"/>
    <x v="0"/>
    <s v="INV-PKG-10-026-06080"/>
    <n v="71.72"/>
    <n v="25434.959999999999"/>
    <n v="1271.75"/>
    <x v="0"/>
    <n v="24163.21"/>
    <x v="6"/>
  </r>
  <r>
    <s v="EXP-000270"/>
    <s v="2025-07-17"/>
    <s v="BOQ-PKG-10-00270"/>
    <x v="0"/>
    <s v="INV-PKG-10-026-00270"/>
    <n v="41.74"/>
    <n v="52538.57"/>
    <n v="2626.93"/>
    <x v="0"/>
    <n v="49911.64"/>
    <x v="6"/>
  </r>
  <r>
    <s v="EXP-000451"/>
    <s v="2025-07-17"/>
    <s v="BOQ-PKG-01-00451"/>
    <x v="7"/>
    <s v="INV-PKG-01-032-00451"/>
    <n v="410.55"/>
    <n v="124146.68"/>
    <n v="6207.33"/>
    <x v="0"/>
    <n v="117939.35"/>
    <x v="6"/>
  </r>
  <r>
    <s v="EXP-001275"/>
    <s v="2025-07-17"/>
    <s v="BOQ-PKG-05-01275"/>
    <x v="5"/>
    <s v="INV-PKG-05-016-01275"/>
    <n v="311.70999999999998"/>
    <n v="44998"/>
    <n v="2249.9"/>
    <x v="0"/>
    <n v="42748.1"/>
    <x v="6"/>
  </r>
  <r>
    <s v="EXP-002551"/>
    <s v="2025-07-17"/>
    <s v="BOQ-PKG-01-00561"/>
    <x v="7"/>
    <s v="INV-PKG-01-032-02551"/>
    <n v="28.4"/>
    <n v="72383.8"/>
    <n v="3619.19"/>
    <x v="2"/>
    <n v="68764.61"/>
    <x v="6"/>
  </r>
  <r>
    <s v="EXP-002780"/>
    <s v="2025-07-17"/>
    <s v="BOQ-PKG-10-00790"/>
    <x v="0"/>
    <s v="INV-PKG-10-016-02780"/>
    <n v="110.68"/>
    <n v="72837.69"/>
    <n v="3641.88"/>
    <x v="0"/>
    <n v="69195.81"/>
    <x v="6"/>
  </r>
  <r>
    <s v="EXP-003162"/>
    <s v="2025-07-17"/>
    <s v="BOQ-PKG-02-01172"/>
    <x v="9"/>
    <s v="INV-PKG-02-013-03162"/>
    <n v="194.82"/>
    <n v="38587.599999999999"/>
    <n v="1929.38"/>
    <x v="0"/>
    <n v="36658.22"/>
    <x v="6"/>
  </r>
  <r>
    <s v="EXP-004055"/>
    <s v="2025-07-17"/>
    <s v="BOQ-PKG-05-00075"/>
    <x v="5"/>
    <s v="INV-PKG-05-031-04055"/>
    <n v="433.02"/>
    <n v="98888.06"/>
    <n v="4944.3999999999996"/>
    <x v="2"/>
    <n v="93943.66"/>
    <x v="6"/>
  </r>
  <r>
    <s v="EXP-004487"/>
    <s v="2025-07-17"/>
    <s v="BOQ-PKG-07-00507"/>
    <x v="3"/>
    <s v="INV-PKG-07-008-04487"/>
    <n v="16.96"/>
    <n v="202882.3"/>
    <n v="10144.120000000001"/>
    <x v="0"/>
    <n v="192738.18"/>
    <x v="6"/>
  </r>
  <r>
    <s v="EXP-004543"/>
    <s v="2025-07-17"/>
    <s v="BOQ-PKG-03-00563"/>
    <x v="6"/>
    <s v="INV-PKG-03-029-04543"/>
    <n v="21.58"/>
    <n v="174979.83"/>
    <n v="8748.99"/>
    <x v="0"/>
    <n v="166230.84"/>
    <x v="6"/>
  </r>
  <r>
    <s v="EXP-005185"/>
    <s v="2025-07-17"/>
    <s v="BOQ-PKG-05-01205"/>
    <x v="5"/>
    <s v="INV-PKG-05-006-05185"/>
    <n v="293.77999999999997"/>
    <n v="165752.63"/>
    <n v="8287.6299999999992"/>
    <x v="2"/>
    <n v="157465"/>
    <x v="6"/>
  </r>
  <r>
    <s v="EXP-005470"/>
    <s v="2025-07-17"/>
    <s v="BOQ-PKG-10-01490"/>
    <x v="0"/>
    <s v="INV-PKG-10-011-05470"/>
    <n v="168.88"/>
    <n v="37200.26"/>
    <n v="1860.01"/>
    <x v="0"/>
    <n v="35340.25"/>
    <x v="6"/>
  </r>
  <r>
    <s v="EXP-000435"/>
    <s v="2025-07-18"/>
    <s v="BOQ-PKG-05-00435"/>
    <x v="5"/>
    <s v="INV-PKG-05-016-00435"/>
    <n v="245.4"/>
    <n v="32192.18"/>
    <n v="1609.61"/>
    <x v="0"/>
    <n v="30582.57"/>
    <x v="6"/>
  </r>
  <r>
    <s v="EXP-000604"/>
    <s v="2025-07-18"/>
    <s v="BOQ-PKG-04-00604"/>
    <x v="1"/>
    <s v="INV-PKG-04-010-00604"/>
    <n v="301.83"/>
    <n v="191792.67"/>
    <n v="9589.6299999999992"/>
    <x v="0"/>
    <n v="182203.04"/>
    <x v="6"/>
  </r>
  <r>
    <s v="EXP-001140"/>
    <s v="2025-07-18"/>
    <s v="BOQ-PKG-10-01140"/>
    <x v="0"/>
    <s v="INV-PKG-10-021-01140"/>
    <n v="426.88"/>
    <n v="36795.46"/>
    <n v="1839.77"/>
    <x v="0"/>
    <n v="34955.69"/>
    <x v="6"/>
  </r>
  <r>
    <s v="EXP-001354"/>
    <s v="2025-07-18"/>
    <s v="BOQ-PKG-04-01354"/>
    <x v="1"/>
    <s v="INV-PKG-04-025-01354"/>
    <n v="395.33"/>
    <n v="185244.17"/>
    <n v="9262.2099999999991"/>
    <x v="0"/>
    <n v="175981.96"/>
    <x v="6"/>
  </r>
  <r>
    <s v="EXP-003725"/>
    <s v="2025-07-18"/>
    <s v="BOQ-PKG-05-01735"/>
    <x v="5"/>
    <s v="INV-PKG-05-016-03725"/>
    <n v="448.54"/>
    <n v="77504.62"/>
    <n v="3875.23"/>
    <x v="0"/>
    <n v="73629.39"/>
    <x v="6"/>
  </r>
  <r>
    <s v="EXP-004279"/>
    <s v="2025-07-18"/>
    <s v="BOQ-PKG-09-00299"/>
    <x v="2"/>
    <s v="INV-PKG-09-010-04279"/>
    <n v="356.33"/>
    <n v="102039.08"/>
    <n v="5101.95"/>
    <x v="0"/>
    <n v="96937.13"/>
    <x v="6"/>
  </r>
  <r>
    <s v="EXP-004560"/>
    <s v="2025-07-18"/>
    <s v="BOQ-PKG-10-00580"/>
    <x v="0"/>
    <s v="INV-PKG-10-011-04560"/>
    <n v="246.14"/>
    <n v="184321.17"/>
    <n v="9216.06"/>
    <x v="0"/>
    <n v="175105.11"/>
    <x v="6"/>
  </r>
  <r>
    <s v="EXP-005109"/>
    <s v="2025-07-18"/>
    <s v="BOQ-PKG-09-01129"/>
    <x v="2"/>
    <s v="INV-PKG-09-035-05109"/>
    <n v="298.31"/>
    <n v="187102.06"/>
    <n v="9355.1"/>
    <x v="0"/>
    <n v="177746.96"/>
    <x v="6"/>
  </r>
  <r>
    <s v="EXP-006918"/>
    <s v="2025-07-18"/>
    <s v="BOQ-PKG-08-00948"/>
    <x v="8"/>
    <s v="INV-PKG-08-024-06918"/>
    <n v="280.98"/>
    <n v="27588.17"/>
    <n v="1379.41"/>
    <x v="0"/>
    <n v="26208.76"/>
    <x v="6"/>
  </r>
  <r>
    <s v="EXP-000069"/>
    <s v="2025-07-19"/>
    <s v="BOQ-PKG-09-00069"/>
    <x v="2"/>
    <s v="INV-PKG-09-035-00069"/>
    <n v="421.49"/>
    <n v="149235.93"/>
    <n v="7461.8"/>
    <x v="2"/>
    <n v="141774.13"/>
    <x v="6"/>
  </r>
  <r>
    <s v="EXP-001252"/>
    <s v="2025-07-19"/>
    <s v="BOQ-PKG-02-01252"/>
    <x v="9"/>
    <s v="INV-PKG-02-028-01252"/>
    <n v="349.03"/>
    <n v="88285.56"/>
    <n v="4414.28"/>
    <x v="0"/>
    <n v="83871.28"/>
    <x v="6"/>
  </r>
  <r>
    <s v="EXP-001621"/>
    <s v="2025-07-19"/>
    <s v="BOQ-PKG-01-01621"/>
    <x v="7"/>
    <s v="INV-PKG-01-012-01621"/>
    <n v="283.39"/>
    <n v="32834.050000000003"/>
    <n v="1641.7"/>
    <x v="0"/>
    <n v="31192.35"/>
    <x v="6"/>
  </r>
  <r>
    <s v="EXP-001712"/>
    <s v="2025-07-19"/>
    <s v="BOQ-PKG-02-01712"/>
    <x v="9"/>
    <s v="INV-PKG-02-033-01712"/>
    <n v="299.49"/>
    <n v="155542.15"/>
    <n v="7777.11"/>
    <x v="0"/>
    <n v="147765.04"/>
    <x v="6"/>
  </r>
  <r>
    <s v="EXP-002964"/>
    <s v="2025-07-19"/>
    <s v="BOQ-PKG-04-00974"/>
    <x v="1"/>
    <s v="INV-PKG-04-025-02964"/>
    <n v="312.91000000000003"/>
    <n v="195701.5"/>
    <n v="9785.08"/>
    <x v="3"/>
    <n v="185916.42"/>
    <x v="6"/>
  </r>
  <r>
    <s v="EXP-003418"/>
    <s v="2025-07-19"/>
    <s v="BOQ-PKG-08-01428"/>
    <x v="8"/>
    <s v="INV-PKG-08-024-03418"/>
    <n v="288.20999999999998"/>
    <n v="88333.37"/>
    <n v="4416.67"/>
    <x v="0"/>
    <n v="83916.7"/>
    <x v="6"/>
  </r>
  <r>
    <s v="EXP-003697"/>
    <s v="2025-07-19"/>
    <s v="BOQ-PKG-07-01707"/>
    <x v="3"/>
    <s v="INV-PKG-07-023-03697"/>
    <n v="370.43"/>
    <n v="173515"/>
    <n v="8675.75"/>
    <x v="3"/>
    <n v="164839.25"/>
    <x v="6"/>
  </r>
  <r>
    <s v="EXP-003862"/>
    <s v="2025-07-19"/>
    <s v="BOQ-PKG-02-01872"/>
    <x v="9"/>
    <s v="INV-PKG-02-013-03862"/>
    <n v="59.87"/>
    <n v="115097.17"/>
    <n v="5754.86"/>
    <x v="0"/>
    <n v="109342.31"/>
    <x v="6"/>
  </r>
  <r>
    <s v="EXP-000060"/>
    <s v="2025-07-20"/>
    <s v="BOQ-PKG-10-00060"/>
    <x v="0"/>
    <s v="INV-PKG-10-026-00060"/>
    <n v="183.65"/>
    <n v="84517.22"/>
    <n v="4225.8599999999997"/>
    <x v="0"/>
    <n v="80291.360000000001"/>
    <x v="6"/>
  </r>
  <r>
    <s v="EXP-000254"/>
    <s v="2025-07-20"/>
    <s v="BOQ-PKG-04-00254"/>
    <x v="1"/>
    <s v="INV-PKG-04-010-00254"/>
    <n v="360.02"/>
    <n v="184699.66"/>
    <n v="9234.98"/>
    <x v="0"/>
    <n v="175464.68"/>
    <x v="6"/>
  </r>
  <r>
    <s v="EXP-001898"/>
    <s v="2025-07-20"/>
    <s v="BOQ-PKG-08-01898"/>
    <x v="8"/>
    <s v="INV-PKG-08-009-01898"/>
    <n v="240.81"/>
    <n v="177651.91"/>
    <n v="8882.6"/>
    <x v="0"/>
    <n v="168769.31"/>
    <x v="6"/>
  </r>
  <r>
    <s v="EXP-002485"/>
    <s v="2025-07-20"/>
    <s v="BOQ-PKG-05-00495"/>
    <x v="5"/>
    <s v="INV-PKG-05-001-02485"/>
    <n v="359.1"/>
    <n v="103920.06"/>
    <n v="5196"/>
    <x v="1"/>
    <n v="98724.06"/>
    <x v="6"/>
  </r>
  <r>
    <s v="EXP-002529"/>
    <s v="2025-07-20"/>
    <s v="BOQ-PKG-09-00539"/>
    <x v="2"/>
    <s v="INV-PKG-09-010-02529"/>
    <n v="367.57"/>
    <n v="106190.93"/>
    <n v="5309.55"/>
    <x v="0"/>
    <n v="100881.38"/>
    <x v="6"/>
  </r>
  <r>
    <s v="EXP-004567"/>
    <s v="2025-07-20"/>
    <s v="BOQ-PKG-07-00587"/>
    <x v="3"/>
    <s v="INV-PKG-07-018-04567"/>
    <n v="95.84"/>
    <n v="166648.54"/>
    <n v="8332.43"/>
    <x v="2"/>
    <n v="158316.10999999999"/>
    <x v="6"/>
  </r>
  <r>
    <s v="EXP-005290"/>
    <s v="2025-07-20"/>
    <s v="BOQ-PKG-10-01310"/>
    <x v="0"/>
    <s v="INV-PKG-10-006-05290"/>
    <n v="433.53"/>
    <n v="175192.05"/>
    <n v="8759.6"/>
    <x v="0"/>
    <n v="166432.45000000001"/>
    <x v="6"/>
  </r>
  <r>
    <s v="EXP-000478"/>
    <s v="2025-07-21"/>
    <s v="BOQ-PKG-08-00478"/>
    <x v="8"/>
    <s v="INV-PKG-08-024-00478"/>
    <n v="163.76"/>
    <n v="54624.76"/>
    <n v="2731.24"/>
    <x v="2"/>
    <n v="51893.52"/>
    <x v="6"/>
  </r>
  <r>
    <s v="EXP-001809"/>
    <s v="2025-07-21"/>
    <s v="BOQ-PKG-09-01809"/>
    <x v="2"/>
    <s v="INV-PKG-09-025-01809"/>
    <n v="390.76"/>
    <n v="204702.68"/>
    <n v="10235.129999999999"/>
    <x v="0"/>
    <n v="194467.55"/>
    <x v="6"/>
  </r>
  <r>
    <s v="EXP-002214"/>
    <s v="2025-07-21"/>
    <s v="BOQ-PKG-04-00224"/>
    <x v="1"/>
    <s v="INV-PKG-04-010-02214"/>
    <n v="68.77"/>
    <n v="105884.64"/>
    <n v="5294.23"/>
    <x v="0"/>
    <n v="100590.41"/>
    <x v="6"/>
  </r>
  <r>
    <s v="EXP-002651"/>
    <s v="2025-07-21"/>
    <s v="BOQ-PKG-01-00661"/>
    <x v="7"/>
    <s v="INV-PKG-01-027-02651"/>
    <n v="277.22000000000003"/>
    <n v="163270.22"/>
    <n v="8163.51"/>
    <x v="2"/>
    <n v="155106.71"/>
    <x v="6"/>
  </r>
  <r>
    <s v="EXP-005144"/>
    <s v="2025-07-21"/>
    <s v="BOQ-PKG-04-01164"/>
    <x v="1"/>
    <s v="INV-PKG-04-035-05144"/>
    <n v="379.77"/>
    <n v="81699.77"/>
    <n v="4084.99"/>
    <x v="0"/>
    <n v="77614.78"/>
    <x v="6"/>
  </r>
  <r>
    <s v="EXP-002563"/>
    <s v="2025-07-22"/>
    <s v="BOQ-PKG-03-00573"/>
    <x v="6"/>
    <s v="INV-PKG-03-009-02563"/>
    <n v="23.95"/>
    <n v="208210.08"/>
    <n v="10410.5"/>
    <x v="0"/>
    <n v="197799.58"/>
    <x v="6"/>
  </r>
  <r>
    <s v="EXP-002667"/>
    <s v="2025-07-22"/>
    <s v="BOQ-PKG-07-00677"/>
    <x v="3"/>
    <s v="INV-PKG-07-008-02667"/>
    <n v="269.98"/>
    <n v="169120.13"/>
    <n v="8456.01"/>
    <x v="0"/>
    <n v="160664.12"/>
    <x v="6"/>
  </r>
  <r>
    <s v="EXP-004137"/>
    <s v="2025-07-22"/>
    <s v="BOQ-PKG-07-00157"/>
    <x v="3"/>
    <s v="INV-PKG-07-008-04137"/>
    <n v="440.69"/>
    <n v="135326"/>
    <n v="6766.3"/>
    <x v="0"/>
    <n v="128559.7"/>
    <x v="6"/>
  </r>
  <r>
    <s v="EXP-004551"/>
    <s v="2025-07-22"/>
    <s v="BOQ-PKG-01-00571"/>
    <x v="7"/>
    <s v="INV-PKG-01-002-04551"/>
    <n v="212.36"/>
    <n v="128316.21"/>
    <n v="6415.81"/>
    <x v="0"/>
    <n v="121900.4"/>
    <x v="6"/>
  </r>
  <r>
    <s v="EXP-006183"/>
    <s v="2025-07-22"/>
    <s v="BOQ-PKG-03-00213"/>
    <x v="6"/>
    <s v="INV-PKG-03-024-06183"/>
    <n v="153.38999999999999"/>
    <n v="195587.62"/>
    <n v="9779.3799999999992"/>
    <x v="0"/>
    <n v="185808.24"/>
    <x v="6"/>
  </r>
  <r>
    <s v="EXP-006682"/>
    <s v="2025-07-22"/>
    <s v="BOQ-PKG-02-00712"/>
    <x v="9"/>
    <s v="INV-PKG-02-033-06682"/>
    <n v="135.4"/>
    <n v="199130.33"/>
    <n v="9956.52"/>
    <x v="0"/>
    <n v="189173.81"/>
    <x v="6"/>
  </r>
  <r>
    <s v="EXP-006955"/>
    <s v="2025-07-22"/>
    <s v="BOQ-PKG-05-00985"/>
    <x v="5"/>
    <s v="INV-PKG-05-026-06955"/>
    <n v="437.01"/>
    <n v="172077.35"/>
    <n v="8603.8700000000008"/>
    <x v="2"/>
    <n v="163473.48000000001"/>
    <x v="6"/>
  </r>
  <r>
    <s v="EXP-000981"/>
    <s v="2025-07-23"/>
    <s v="BOQ-PKG-01-00981"/>
    <x v="7"/>
    <s v="INV-PKG-01-002-00981"/>
    <n v="202.1"/>
    <n v="29890.22"/>
    <n v="1494.51"/>
    <x v="2"/>
    <n v="28395.71"/>
    <x v="6"/>
  </r>
  <r>
    <s v="EXP-004035"/>
    <s v="2025-07-23"/>
    <s v="BOQ-PKG-05-00055"/>
    <x v="5"/>
    <s v="INV-PKG-05-011-04035"/>
    <n v="113.07"/>
    <n v="55379.74"/>
    <n v="2768.99"/>
    <x v="2"/>
    <n v="52610.75"/>
    <x v="6"/>
  </r>
  <r>
    <s v="EXP-004128"/>
    <s v="2025-07-23"/>
    <s v="BOQ-PKG-08-00148"/>
    <x v="8"/>
    <s v="INV-PKG-08-034-04128"/>
    <n v="84.09"/>
    <n v="29826.05"/>
    <n v="1491.3"/>
    <x v="0"/>
    <n v="28334.75"/>
    <x v="6"/>
  </r>
  <r>
    <s v="EXP-004510"/>
    <s v="2025-07-23"/>
    <s v="BOQ-PKG-10-00530"/>
    <x v="0"/>
    <s v="INV-PKG-10-031-04510"/>
    <n v="410.76"/>
    <n v="187918.5"/>
    <n v="9395.93"/>
    <x v="0"/>
    <n v="178522.57"/>
    <x v="6"/>
  </r>
  <r>
    <s v="EXP-005329"/>
    <s v="2025-07-23"/>
    <s v="BOQ-PKG-09-01349"/>
    <x v="2"/>
    <s v="INV-PKG-09-010-05329"/>
    <n v="72.34"/>
    <n v="184344.89"/>
    <n v="9217.24"/>
    <x v="0"/>
    <n v="175127.65"/>
    <x v="6"/>
  </r>
  <r>
    <s v="EXP-006729"/>
    <s v="2025-07-23"/>
    <s v="BOQ-PKG-09-00759"/>
    <x v="2"/>
    <s v="INV-PKG-09-010-06729"/>
    <n v="309.58999999999997"/>
    <n v="73621.259999999995"/>
    <n v="3681.06"/>
    <x v="0"/>
    <n v="69940.2"/>
    <x v="6"/>
  </r>
  <r>
    <s v="EXP-000913"/>
    <s v="2025-07-24"/>
    <s v="BOQ-PKG-03-00913"/>
    <x v="6"/>
    <s v="INV-PKG-03-004-00913"/>
    <n v="305.02"/>
    <n v="176273.57"/>
    <n v="8813.68"/>
    <x v="0"/>
    <n v="167459.89000000001"/>
    <x v="6"/>
  </r>
  <r>
    <s v="EXP-000942"/>
    <s v="2025-07-24"/>
    <s v="BOQ-PKG-02-00942"/>
    <x v="9"/>
    <s v="INV-PKG-02-033-00942"/>
    <n v="145.47"/>
    <n v="39298.46"/>
    <n v="1964.92"/>
    <x v="0"/>
    <n v="37333.54"/>
    <x v="6"/>
  </r>
  <r>
    <s v="EXP-003587"/>
    <s v="2025-07-24"/>
    <s v="BOQ-PKG-07-01597"/>
    <x v="3"/>
    <s v="INV-PKG-07-018-03587"/>
    <n v="117.82"/>
    <n v="170479.31"/>
    <n v="8523.9699999999993"/>
    <x v="0"/>
    <n v="161955.34"/>
    <x v="6"/>
  </r>
  <r>
    <s v="EXP-003677"/>
    <s v="2025-07-24"/>
    <s v="BOQ-PKG-07-01687"/>
    <x v="3"/>
    <s v="INV-PKG-07-003-03677"/>
    <n v="351.83"/>
    <n v="199747.88"/>
    <n v="9987.39"/>
    <x v="0"/>
    <n v="189760.49"/>
    <x v="6"/>
  </r>
  <r>
    <s v="EXP-004586"/>
    <s v="2025-07-24"/>
    <s v="BOQ-PKG-06-00606"/>
    <x v="4"/>
    <s v="INV-PKG-06-002-04586"/>
    <n v="155.34"/>
    <n v="100072.38"/>
    <n v="5003.62"/>
    <x v="1"/>
    <n v="95068.76"/>
    <x v="6"/>
  </r>
  <r>
    <s v="EXP-006715"/>
    <s v="2025-07-24"/>
    <s v="BOQ-PKG-05-00745"/>
    <x v="5"/>
    <s v="INV-PKG-05-031-06715"/>
    <n v="316.2"/>
    <n v="159717.54999999999"/>
    <n v="7985.88"/>
    <x v="0"/>
    <n v="151731.67000000001"/>
    <x v="6"/>
  </r>
  <r>
    <s v="EXP-001816"/>
    <s v="2025-07-25"/>
    <s v="BOQ-PKG-06-01816"/>
    <x v="4"/>
    <s v="INV-PKG-06-032-01816"/>
    <n v="127.18"/>
    <n v="30756.19"/>
    <n v="1537.81"/>
    <x v="0"/>
    <n v="29218.38"/>
    <x v="6"/>
  </r>
  <r>
    <s v="EXP-003972"/>
    <s v="2025-07-25"/>
    <s v="BOQ-PKG-02-01982"/>
    <x v="9"/>
    <s v="INV-PKG-02-018-03972"/>
    <n v="142.78"/>
    <n v="155740.64000000001"/>
    <n v="7787.03"/>
    <x v="0"/>
    <n v="147953.60999999999"/>
    <x v="6"/>
  </r>
  <r>
    <s v="EXP-004117"/>
    <s v="2025-07-25"/>
    <s v="BOQ-PKG-07-00137"/>
    <x v="3"/>
    <s v="INV-PKG-07-023-04117"/>
    <n v="393.82"/>
    <n v="82880.62"/>
    <n v="4144.03"/>
    <x v="1"/>
    <n v="78736.59"/>
    <x v="6"/>
  </r>
  <r>
    <s v="EXP-004155"/>
    <s v="2025-07-25"/>
    <s v="BOQ-PKG-05-00175"/>
    <x v="5"/>
    <s v="INV-PKG-05-026-04155"/>
    <n v="140.26"/>
    <n v="92755.64"/>
    <n v="4637.78"/>
    <x v="2"/>
    <n v="88117.86"/>
    <x v="6"/>
  </r>
  <r>
    <s v="EXP-004208"/>
    <s v="2025-07-25"/>
    <s v="BOQ-PKG-08-00228"/>
    <x v="8"/>
    <s v="INV-PKG-08-009-04208"/>
    <n v="399.85"/>
    <n v="126240.29"/>
    <n v="6312.01"/>
    <x v="2"/>
    <n v="119928.28"/>
    <x v="6"/>
  </r>
  <r>
    <s v="EXP-005941"/>
    <s v="2025-07-25"/>
    <s v="BOQ-PKG-01-01961"/>
    <x v="7"/>
    <s v="INV-PKG-01-027-05941"/>
    <n v="60.12"/>
    <n v="52940.53"/>
    <n v="2647.03"/>
    <x v="2"/>
    <n v="50293.5"/>
    <x v="6"/>
  </r>
  <r>
    <s v="EXP-005981"/>
    <s v="2025-07-25"/>
    <s v="BOQ-PKG-01-00011"/>
    <x v="7"/>
    <s v="INV-PKG-01-032-05981"/>
    <n v="13.69"/>
    <n v="61081.89"/>
    <n v="3054.09"/>
    <x v="0"/>
    <n v="58027.8"/>
    <x v="6"/>
  </r>
  <r>
    <s v="EXP-006796"/>
    <s v="2025-07-25"/>
    <s v="BOQ-PKG-06-00826"/>
    <x v="4"/>
    <s v="INV-PKG-06-007-06796"/>
    <n v="24.88"/>
    <n v="40785.360000000001"/>
    <n v="2039.27"/>
    <x v="2"/>
    <n v="38746.089999999997"/>
    <x v="6"/>
  </r>
  <r>
    <s v="EXP-000112"/>
    <s v="2025-07-26"/>
    <s v="BOQ-PKG-02-00112"/>
    <x v="9"/>
    <s v="INV-PKG-02-008-00112"/>
    <n v="194.79"/>
    <n v="134293.66"/>
    <n v="6714.68"/>
    <x v="0"/>
    <n v="127578.98"/>
    <x v="6"/>
  </r>
  <r>
    <s v="EXP-001197"/>
    <s v="2025-07-26"/>
    <s v="BOQ-PKG-07-01197"/>
    <x v="3"/>
    <s v="INV-PKG-07-008-01197"/>
    <n v="258.95999999999998"/>
    <n v="114803.74"/>
    <n v="5740.19"/>
    <x v="0"/>
    <n v="109063.55"/>
    <x v="6"/>
  </r>
  <r>
    <s v="EXP-001463"/>
    <s v="2025-07-26"/>
    <s v="BOQ-PKG-03-01463"/>
    <x v="6"/>
    <s v="INV-PKG-03-029-01463"/>
    <n v="146.47999999999999"/>
    <n v="129645.91"/>
    <n v="6482.3"/>
    <x v="0"/>
    <n v="123163.61"/>
    <x v="6"/>
  </r>
  <r>
    <s v="EXP-002479"/>
    <s v="2025-07-26"/>
    <s v="BOQ-PKG-09-00489"/>
    <x v="2"/>
    <s v="INV-PKG-09-030-02479"/>
    <n v="341.55"/>
    <n v="100476.39"/>
    <n v="5023.82"/>
    <x v="0"/>
    <n v="95452.57"/>
    <x v="6"/>
  </r>
  <r>
    <s v="EXP-002539"/>
    <s v="2025-07-26"/>
    <s v="BOQ-PKG-09-00549"/>
    <x v="2"/>
    <s v="INV-PKG-09-020-02539"/>
    <n v="143.29"/>
    <n v="214593.97"/>
    <n v="10729.7"/>
    <x v="0"/>
    <n v="203864.27"/>
    <x v="6"/>
  </r>
  <r>
    <s v="EXP-003228"/>
    <s v="2025-07-26"/>
    <s v="BOQ-PKG-08-01238"/>
    <x v="8"/>
    <s v="INV-PKG-08-009-03228"/>
    <n v="152.28"/>
    <n v="106572.4"/>
    <n v="5328.62"/>
    <x v="0"/>
    <n v="101243.78"/>
    <x v="6"/>
  </r>
  <r>
    <s v="EXP-003749"/>
    <s v="2025-07-26"/>
    <s v="BOQ-PKG-09-01759"/>
    <x v="2"/>
    <s v="INV-PKG-09-005-03749"/>
    <n v="262.27999999999997"/>
    <n v="123817.95"/>
    <n v="6190.9"/>
    <x v="0"/>
    <n v="117627.05"/>
    <x v="6"/>
  </r>
  <r>
    <s v="EXP-004872"/>
    <s v="2025-07-26"/>
    <s v="BOQ-PKG-02-00892"/>
    <x v="9"/>
    <s v="INV-PKG-02-008-04872"/>
    <n v="230.34"/>
    <n v="151318.72"/>
    <n v="7565.94"/>
    <x v="0"/>
    <n v="143752.78"/>
    <x v="6"/>
  </r>
  <r>
    <s v="EXP-005003"/>
    <s v="2025-07-26"/>
    <s v="BOQ-PKG-03-01023"/>
    <x v="6"/>
    <s v="INV-PKG-03-034-05003"/>
    <n v="433.06"/>
    <n v="41994.11"/>
    <n v="2099.71"/>
    <x v="0"/>
    <n v="39894.400000000001"/>
    <x v="6"/>
  </r>
  <r>
    <s v="EXP-006794"/>
    <s v="2025-07-26"/>
    <s v="BOQ-PKG-04-00824"/>
    <x v="1"/>
    <s v="INV-PKG-04-005-06794"/>
    <n v="114.86"/>
    <n v="180270.39"/>
    <n v="9013.52"/>
    <x v="0"/>
    <n v="171256.87"/>
    <x v="6"/>
  </r>
  <r>
    <s v="EXP-006840"/>
    <s v="2025-07-26"/>
    <s v="BOQ-PKG-10-00870"/>
    <x v="0"/>
    <s v="INV-PKG-10-016-06840"/>
    <n v="407.23"/>
    <n v="146248.67000000001"/>
    <n v="7312.43"/>
    <x v="0"/>
    <n v="138936.24"/>
    <x v="6"/>
  </r>
  <r>
    <s v="EXP-001221"/>
    <s v="2025-07-27"/>
    <s v="BOQ-PKG-01-01221"/>
    <x v="7"/>
    <s v="INV-PKG-01-032-01221"/>
    <n v="252.84"/>
    <n v="146348.73000000001"/>
    <n v="7317.44"/>
    <x v="0"/>
    <n v="139031.29"/>
    <x v="6"/>
  </r>
  <r>
    <s v="EXP-001346"/>
    <s v="2025-07-27"/>
    <s v="BOQ-PKG-06-01346"/>
    <x v="4"/>
    <s v="INV-PKG-06-017-01346"/>
    <n v="283.77999999999997"/>
    <n v="125984.08"/>
    <n v="6299.2"/>
    <x v="0"/>
    <n v="119684.88"/>
    <x v="6"/>
  </r>
  <r>
    <s v="EXP-001602"/>
    <s v="2025-07-27"/>
    <s v="BOQ-PKG-02-01602"/>
    <x v="9"/>
    <s v="INV-PKG-02-028-01602"/>
    <n v="127.68"/>
    <n v="57873.19"/>
    <n v="2893.66"/>
    <x v="1"/>
    <n v="54979.53"/>
    <x v="6"/>
  </r>
  <r>
    <s v="EXP-002374"/>
    <s v="2025-07-27"/>
    <s v="BOQ-PKG-04-00384"/>
    <x v="1"/>
    <s v="INV-PKG-04-030-02374"/>
    <n v="326.26"/>
    <n v="163745.07999999999"/>
    <n v="8187.25"/>
    <x v="0"/>
    <n v="155557.82999999999"/>
    <x v="6"/>
  </r>
  <r>
    <s v="EXP-002562"/>
    <s v="2025-07-27"/>
    <s v="BOQ-PKG-02-00572"/>
    <x v="9"/>
    <s v="INV-PKG-02-008-02562"/>
    <n v="166.45"/>
    <n v="142512.85999999999"/>
    <n v="7125.64"/>
    <x v="1"/>
    <n v="135387.22"/>
    <x v="6"/>
  </r>
  <r>
    <s v="EXP-003081"/>
    <s v="2025-07-27"/>
    <s v="BOQ-PKG-01-01091"/>
    <x v="7"/>
    <s v="INV-PKG-01-002-03081"/>
    <n v="10.66"/>
    <n v="192973.2"/>
    <n v="9648.66"/>
    <x v="1"/>
    <n v="183324.54"/>
    <x v="6"/>
  </r>
  <r>
    <s v="EXP-003132"/>
    <s v="2025-07-27"/>
    <s v="BOQ-PKG-02-01142"/>
    <x v="9"/>
    <s v="INV-PKG-02-018-03132"/>
    <n v="90.79"/>
    <n v="48325.73"/>
    <n v="2416.29"/>
    <x v="0"/>
    <n v="45909.440000000002"/>
    <x v="6"/>
  </r>
  <r>
    <s v="EXP-003696"/>
    <s v="2025-07-27"/>
    <s v="BOQ-PKG-06-01706"/>
    <x v="4"/>
    <s v="INV-PKG-06-022-03696"/>
    <n v="127.36"/>
    <n v="201462.34"/>
    <n v="10073.120000000001"/>
    <x v="3"/>
    <n v="191389.22"/>
    <x v="6"/>
  </r>
  <r>
    <s v="EXP-003851"/>
    <s v="2025-07-27"/>
    <s v="BOQ-PKG-01-01861"/>
    <x v="7"/>
    <s v="INV-PKG-01-002-03851"/>
    <n v="88.05"/>
    <n v="115833.38"/>
    <n v="5791.67"/>
    <x v="2"/>
    <n v="110041.71"/>
    <x v="6"/>
  </r>
  <r>
    <s v="EXP-005948"/>
    <s v="2025-07-27"/>
    <s v="BOQ-PKG-08-01968"/>
    <x v="8"/>
    <s v="INV-PKG-08-034-05948"/>
    <n v="353.07"/>
    <n v="64382.87"/>
    <n v="3219.14"/>
    <x v="0"/>
    <n v="61163.73"/>
    <x v="6"/>
  </r>
  <r>
    <s v="EXP-001486"/>
    <s v="2025-07-28"/>
    <s v="BOQ-PKG-06-01486"/>
    <x v="4"/>
    <s v="INV-PKG-06-017-01486"/>
    <n v="90.39"/>
    <n v="132499.37"/>
    <n v="6624.97"/>
    <x v="0"/>
    <n v="125874.4"/>
    <x v="6"/>
  </r>
  <r>
    <s v="EXP-004935"/>
    <s v="2025-07-28"/>
    <s v="BOQ-PKG-05-00955"/>
    <x v="5"/>
    <s v="INV-PKG-05-001-04935"/>
    <n v="249.88"/>
    <n v="139939.91"/>
    <n v="6997"/>
    <x v="1"/>
    <n v="132942.91"/>
    <x v="6"/>
  </r>
  <r>
    <s v="EXP-005389"/>
    <s v="2025-07-28"/>
    <s v="BOQ-PKG-09-01409"/>
    <x v="2"/>
    <s v="INV-PKG-09-035-05389"/>
    <n v="321.27"/>
    <n v="124793.49"/>
    <n v="6239.67"/>
    <x v="2"/>
    <n v="118553.82"/>
    <x v="6"/>
  </r>
  <r>
    <s v="EXP-006113"/>
    <s v="2025-07-28"/>
    <s v="BOQ-PKG-03-00143"/>
    <x v="6"/>
    <s v="INV-PKG-03-024-06113"/>
    <n v="177.8"/>
    <n v="200584"/>
    <n v="10029.200000000001"/>
    <x v="0"/>
    <n v="190554.8"/>
    <x v="6"/>
  </r>
  <r>
    <s v="EXP-006207"/>
    <s v="2025-07-28"/>
    <s v="BOQ-PKG-07-00237"/>
    <x v="3"/>
    <s v="INV-PKG-07-013-06207"/>
    <n v="92.72"/>
    <n v="196047.83"/>
    <n v="9802.39"/>
    <x v="0"/>
    <n v="186245.44"/>
    <x v="6"/>
  </r>
  <r>
    <s v="EXP-006240"/>
    <s v="2025-07-28"/>
    <s v="BOQ-PKG-10-00270"/>
    <x v="0"/>
    <s v="INV-PKG-10-011-06240"/>
    <n v="399.1"/>
    <n v="139976.70000000001"/>
    <n v="6998.84"/>
    <x v="1"/>
    <n v="132977.85999999999"/>
    <x v="6"/>
  </r>
  <r>
    <s v="EXP-006462"/>
    <s v="2025-07-28"/>
    <s v="BOQ-PKG-02-00492"/>
    <x v="9"/>
    <s v="INV-PKG-02-023-06462"/>
    <n v="261.11"/>
    <n v="44020.08"/>
    <n v="2201"/>
    <x v="2"/>
    <n v="41819.08"/>
    <x v="6"/>
  </r>
  <r>
    <s v="EXP-001743"/>
    <s v="2025-07-29"/>
    <s v="BOQ-PKG-03-01743"/>
    <x v="6"/>
    <s v="INV-PKG-03-029-01743"/>
    <n v="331.66"/>
    <n v="123037.97"/>
    <n v="6151.9"/>
    <x v="2"/>
    <n v="116886.07"/>
    <x v="6"/>
  </r>
  <r>
    <s v="EXP-002466"/>
    <s v="2025-07-29"/>
    <s v="BOQ-PKG-06-00476"/>
    <x v="4"/>
    <s v="INV-PKG-06-017-02466"/>
    <n v="135.62"/>
    <n v="51289.25"/>
    <n v="2564.46"/>
    <x v="0"/>
    <n v="48724.79"/>
    <x v="6"/>
  </r>
  <r>
    <s v="EXP-002571"/>
    <s v="2025-07-29"/>
    <s v="BOQ-PKG-01-00581"/>
    <x v="7"/>
    <s v="INV-PKG-01-017-02571"/>
    <n v="17.899999999999999"/>
    <n v="134467.35999999999"/>
    <n v="6723.37"/>
    <x v="2"/>
    <n v="127743.99"/>
    <x v="6"/>
  </r>
  <r>
    <s v="EXP-002701"/>
    <s v="2025-07-29"/>
    <s v="BOQ-PKG-01-00711"/>
    <x v="7"/>
    <s v="INV-PKG-01-007-02701"/>
    <n v="402.04"/>
    <n v="150387.12"/>
    <n v="7519.36"/>
    <x v="1"/>
    <n v="142867.76"/>
    <x v="6"/>
  </r>
  <r>
    <s v="EXP-005676"/>
    <s v="2025-07-29"/>
    <s v="BOQ-PKG-06-01696"/>
    <x v="4"/>
    <s v="INV-PKG-06-007-05676"/>
    <n v="335.03"/>
    <n v="51245.93"/>
    <n v="2562.3000000000002"/>
    <x v="1"/>
    <n v="48683.63"/>
    <x v="6"/>
  </r>
  <r>
    <s v="EXP-006223"/>
    <s v="2025-07-29"/>
    <s v="BOQ-PKG-03-00253"/>
    <x v="6"/>
    <s v="INV-PKG-03-029-06223"/>
    <n v="28.11"/>
    <n v="163376"/>
    <n v="8168.8"/>
    <x v="2"/>
    <n v="155207.20000000001"/>
    <x v="6"/>
  </r>
  <r>
    <s v="EXP-000501"/>
    <s v="2025-07-30"/>
    <s v="BOQ-PKG-01-00501"/>
    <x v="7"/>
    <s v="INV-PKG-01-012-00501"/>
    <n v="219.71"/>
    <n v="134800.34"/>
    <n v="6740.02"/>
    <x v="0"/>
    <n v="128060.32"/>
    <x v="6"/>
  </r>
  <r>
    <s v="EXP-000624"/>
    <s v="2025-07-30"/>
    <s v="BOQ-PKG-04-00624"/>
    <x v="1"/>
    <s v="INV-PKG-04-030-00624"/>
    <n v="376.83"/>
    <n v="31427.56"/>
    <n v="1571.38"/>
    <x v="1"/>
    <n v="29856.18"/>
    <x v="6"/>
  </r>
  <r>
    <s v="EXP-001710"/>
    <s v="2025-07-30"/>
    <s v="BOQ-PKG-10-01710"/>
    <x v="0"/>
    <s v="INV-PKG-10-031-01710"/>
    <n v="10.63"/>
    <n v="24381.95"/>
    <n v="1219.0999999999999"/>
    <x v="0"/>
    <n v="23162.85"/>
    <x v="6"/>
  </r>
  <r>
    <s v="EXP-003721"/>
    <s v="2025-07-30"/>
    <s v="BOQ-PKG-01-01731"/>
    <x v="7"/>
    <s v="INV-PKG-01-012-03721"/>
    <n v="347.12"/>
    <n v="41695.730000000003"/>
    <n v="2084.79"/>
    <x v="0"/>
    <n v="39610.94"/>
    <x v="6"/>
  </r>
  <r>
    <s v="EXP-003975"/>
    <s v="2025-07-30"/>
    <s v="BOQ-PKG-05-01985"/>
    <x v="5"/>
    <s v="INV-PKG-05-021-03975"/>
    <n v="66.83"/>
    <n v="115819.25"/>
    <n v="5790.96"/>
    <x v="0"/>
    <n v="110028.29"/>
    <x v="6"/>
  </r>
  <r>
    <s v="EXP-006686"/>
    <s v="2025-07-30"/>
    <s v="BOQ-PKG-06-00716"/>
    <x v="4"/>
    <s v="INV-PKG-06-002-06686"/>
    <n v="430.8"/>
    <n v="170306.93"/>
    <n v="8515.35"/>
    <x v="0"/>
    <n v="161791.57999999999"/>
    <x v="6"/>
  </r>
  <r>
    <s v="EXP-000413"/>
    <s v="2025-07-31"/>
    <s v="BOQ-PKG-03-00413"/>
    <x v="6"/>
    <s v="INV-PKG-03-029-00413"/>
    <n v="61.56"/>
    <n v="101008.45"/>
    <n v="5050.42"/>
    <x v="0"/>
    <n v="95958.03"/>
    <x v="6"/>
  </r>
  <r>
    <s v="EXP-000441"/>
    <s v="2025-07-31"/>
    <s v="BOQ-PKG-01-00441"/>
    <x v="7"/>
    <s v="INV-PKG-01-022-00441"/>
    <n v="98.5"/>
    <n v="47339.39"/>
    <n v="2366.9699999999998"/>
    <x v="0"/>
    <n v="44972.42"/>
    <x v="6"/>
  </r>
  <r>
    <s v="EXP-001643"/>
    <s v="2025-07-31"/>
    <s v="BOQ-PKG-03-01643"/>
    <x v="6"/>
    <s v="INV-PKG-03-034-01643"/>
    <n v="108.86"/>
    <n v="201071.16"/>
    <n v="10053.56"/>
    <x v="0"/>
    <n v="191017.60000000001"/>
    <x v="6"/>
  </r>
  <r>
    <s v="EXP-002853"/>
    <s v="2025-07-31"/>
    <s v="BOQ-PKG-03-00863"/>
    <x v="6"/>
    <s v="INV-PKG-03-019-02853"/>
    <n v="164.49"/>
    <n v="26917.72"/>
    <n v="1345.89"/>
    <x v="0"/>
    <n v="25571.83"/>
    <x v="6"/>
  </r>
  <r>
    <s v="EXP-003190"/>
    <s v="2025-07-31"/>
    <s v="BOQ-PKG-10-01200"/>
    <x v="0"/>
    <s v="INV-PKG-10-006-03190"/>
    <n v="429"/>
    <n v="75207.34"/>
    <n v="3760.37"/>
    <x v="1"/>
    <n v="71446.97"/>
    <x v="6"/>
  </r>
  <r>
    <s v="EXP-004033"/>
    <s v="2025-07-31"/>
    <s v="BOQ-PKG-03-00053"/>
    <x v="6"/>
    <s v="INV-PKG-03-009-04033"/>
    <n v="411"/>
    <n v="106029.66"/>
    <n v="5301.48"/>
    <x v="0"/>
    <n v="100728.18"/>
    <x v="6"/>
  </r>
  <r>
    <s v="EXP-004475"/>
    <s v="2025-07-31"/>
    <s v="BOQ-PKG-05-00495"/>
    <x v="5"/>
    <s v="INV-PKG-05-031-04475"/>
    <n v="256.08"/>
    <n v="97856.78"/>
    <n v="4892.84"/>
    <x v="1"/>
    <n v="92963.94"/>
    <x v="6"/>
  </r>
  <r>
    <s v="EXP-004763"/>
    <s v="2025-07-31"/>
    <s v="BOQ-PKG-03-00783"/>
    <x v="6"/>
    <s v="INV-PKG-03-004-04763"/>
    <n v="405.03"/>
    <n v="59007.92"/>
    <n v="2950.4"/>
    <x v="0"/>
    <n v="56057.52"/>
    <x v="6"/>
  </r>
  <r>
    <s v="EXP-006738"/>
    <s v="2025-07-31"/>
    <s v="BOQ-PKG-08-00768"/>
    <x v="8"/>
    <s v="INV-PKG-08-019-06738"/>
    <n v="50.35"/>
    <n v="36519.25"/>
    <n v="1825.96"/>
    <x v="0"/>
    <n v="34693.29"/>
    <x v="6"/>
  </r>
  <r>
    <s v="EXP-000990"/>
    <s v="2025-08-01"/>
    <s v="BOQ-PKG-10-00990"/>
    <x v="0"/>
    <s v="INV-PKG-10-011-00990"/>
    <n v="269.16000000000003"/>
    <n v="52982.74"/>
    <n v="2649.14"/>
    <x v="3"/>
    <n v="50333.599999999999"/>
    <x v="6"/>
  </r>
  <r>
    <s v="EXP-000062"/>
    <s v="2025-08-02"/>
    <s v="BOQ-PKG-02-00062"/>
    <x v="9"/>
    <s v="INV-PKG-02-028-00062"/>
    <n v="393"/>
    <n v="130073.56"/>
    <n v="6503.68"/>
    <x v="2"/>
    <n v="123569.88"/>
    <x v="6"/>
  </r>
  <r>
    <s v="EXP-000372"/>
    <s v="2025-08-02"/>
    <s v="BOQ-PKG-02-00372"/>
    <x v="9"/>
    <s v="INV-PKG-02-023-00372"/>
    <n v="399.53"/>
    <n v="101488.06"/>
    <n v="5074.3999999999996"/>
    <x v="0"/>
    <n v="96413.66"/>
    <x v="6"/>
  </r>
  <r>
    <s v="EXP-002959"/>
    <s v="2025-08-02"/>
    <s v="BOQ-PKG-09-00969"/>
    <x v="2"/>
    <s v="INV-PKG-09-020-02959"/>
    <n v="354.09"/>
    <n v="164725.20000000001"/>
    <n v="8236.26"/>
    <x v="0"/>
    <n v="156488.94"/>
    <x v="6"/>
  </r>
  <r>
    <s v="EXP-002963"/>
    <s v="2025-08-02"/>
    <s v="BOQ-PKG-03-00973"/>
    <x v="6"/>
    <s v="INV-PKG-03-024-02963"/>
    <n v="350.87"/>
    <n v="167345.71"/>
    <n v="8367.2900000000009"/>
    <x v="0"/>
    <n v="158978.42000000001"/>
    <x v="6"/>
  </r>
  <r>
    <s v="EXP-003084"/>
    <s v="2025-08-02"/>
    <s v="BOQ-PKG-04-01094"/>
    <x v="1"/>
    <s v="INV-PKG-04-005-03084"/>
    <n v="354.71"/>
    <n v="165566.68"/>
    <n v="8278.33"/>
    <x v="0"/>
    <n v="157288.35"/>
    <x v="6"/>
  </r>
  <r>
    <s v="EXP-006616"/>
    <s v="2025-08-02"/>
    <s v="BOQ-PKG-06-00646"/>
    <x v="4"/>
    <s v="INV-PKG-06-002-06616"/>
    <n v="400.05"/>
    <n v="121141.17"/>
    <n v="6057.06"/>
    <x v="0"/>
    <n v="115084.11"/>
    <x v="6"/>
  </r>
  <r>
    <s v="EXP-006829"/>
    <s v="2025-08-02"/>
    <s v="BOQ-PKG-09-00859"/>
    <x v="2"/>
    <s v="INV-PKG-09-005-06829"/>
    <n v="8.84"/>
    <n v="37497.550000000003"/>
    <n v="1874.88"/>
    <x v="0"/>
    <n v="35622.67"/>
    <x v="6"/>
  </r>
  <r>
    <s v="EXP-001656"/>
    <s v="2025-08-03"/>
    <s v="BOQ-PKG-06-01656"/>
    <x v="4"/>
    <s v="INV-PKG-06-012-01656"/>
    <n v="144.97"/>
    <n v="129041.58"/>
    <n v="6452.08"/>
    <x v="2"/>
    <n v="122589.5"/>
    <x v="6"/>
  </r>
  <r>
    <s v="EXP-001786"/>
    <s v="2025-08-03"/>
    <s v="BOQ-PKG-06-01786"/>
    <x v="4"/>
    <s v="INV-PKG-06-002-01786"/>
    <n v="260.62"/>
    <n v="179698.81"/>
    <n v="8984.94"/>
    <x v="1"/>
    <n v="170713.87"/>
    <x v="6"/>
  </r>
  <r>
    <s v="EXP-003030"/>
    <s v="2025-08-03"/>
    <s v="BOQ-PKG-10-01040"/>
    <x v="0"/>
    <s v="INV-PKG-10-021-03030"/>
    <n v="418.52"/>
    <n v="111130.05"/>
    <n v="5556.5"/>
    <x v="0"/>
    <n v="105573.55"/>
    <x v="6"/>
  </r>
  <r>
    <s v="EXP-003624"/>
    <s v="2025-08-03"/>
    <s v="BOQ-PKG-04-01634"/>
    <x v="1"/>
    <s v="INV-PKG-04-020-03624"/>
    <n v="268.22000000000003"/>
    <n v="140350.92000000001"/>
    <n v="7017.55"/>
    <x v="0"/>
    <n v="133333.37"/>
    <x v="6"/>
  </r>
  <r>
    <s v="EXP-004863"/>
    <s v="2025-08-03"/>
    <s v="BOQ-PKG-03-00883"/>
    <x v="6"/>
    <s v="INV-PKG-03-034-04863"/>
    <n v="128.33000000000001"/>
    <n v="163683.71"/>
    <n v="8184.19"/>
    <x v="0"/>
    <n v="155499.51999999999"/>
    <x v="6"/>
  </r>
  <r>
    <s v="EXP-006422"/>
    <s v="2025-08-03"/>
    <s v="BOQ-PKG-02-00452"/>
    <x v="9"/>
    <s v="INV-PKG-02-018-06422"/>
    <n v="99.06"/>
    <n v="25996.66"/>
    <n v="1299.83"/>
    <x v="3"/>
    <n v="24696.83"/>
    <x v="6"/>
  </r>
  <r>
    <s v="EXP-000326"/>
    <s v="2025-08-04"/>
    <s v="BOQ-PKG-06-00326"/>
    <x v="4"/>
    <s v="INV-PKG-06-012-00326"/>
    <n v="392.01"/>
    <n v="189507.49"/>
    <n v="9475.3700000000008"/>
    <x v="0"/>
    <n v="180032.12"/>
    <x v="6"/>
  </r>
  <r>
    <s v="EXP-003115"/>
    <s v="2025-08-04"/>
    <s v="BOQ-PKG-05-01125"/>
    <x v="5"/>
    <s v="INV-PKG-05-001-03115"/>
    <n v="9.7799999999999994"/>
    <n v="187390.55"/>
    <n v="9369.5300000000007"/>
    <x v="1"/>
    <n v="178021.02"/>
    <x v="6"/>
  </r>
  <r>
    <s v="EXP-003579"/>
    <s v="2025-08-04"/>
    <s v="BOQ-PKG-09-01589"/>
    <x v="2"/>
    <s v="INV-PKG-09-010-03579"/>
    <n v="313.44"/>
    <n v="107889.83"/>
    <n v="5394.49"/>
    <x v="0"/>
    <n v="102495.34"/>
    <x v="6"/>
  </r>
  <r>
    <s v="EXP-003841"/>
    <s v="2025-08-04"/>
    <s v="BOQ-PKG-01-01851"/>
    <x v="7"/>
    <s v="INV-PKG-01-027-03841"/>
    <n v="190.05"/>
    <n v="52815.29"/>
    <n v="2640.76"/>
    <x v="0"/>
    <n v="50174.53"/>
    <x v="6"/>
  </r>
  <r>
    <s v="EXP-004103"/>
    <s v="2025-08-04"/>
    <s v="BOQ-PKG-03-00123"/>
    <x v="6"/>
    <s v="INV-PKG-03-009-04103"/>
    <n v="8.15"/>
    <n v="29473.05"/>
    <n v="1473.65"/>
    <x v="0"/>
    <n v="27999.4"/>
    <x v="6"/>
  </r>
  <r>
    <s v="EXP-004580"/>
    <s v="2025-08-04"/>
    <s v="BOQ-PKG-10-00600"/>
    <x v="0"/>
    <s v="INV-PKG-10-031-04580"/>
    <n v="291.20999999999998"/>
    <n v="138010.01"/>
    <n v="6900.5"/>
    <x v="0"/>
    <n v="131109.51"/>
    <x v="6"/>
  </r>
  <r>
    <s v="EXP-006676"/>
    <s v="2025-08-04"/>
    <s v="BOQ-PKG-06-00706"/>
    <x v="4"/>
    <s v="INV-PKG-06-027-06676"/>
    <n v="217.25"/>
    <n v="78875.649999999994"/>
    <n v="3943.78"/>
    <x v="2"/>
    <n v="74931.87"/>
    <x v="6"/>
  </r>
  <r>
    <s v="EXP-006880"/>
    <s v="2025-08-04"/>
    <s v="BOQ-PKG-10-00910"/>
    <x v="0"/>
    <s v="INV-PKG-10-021-06880"/>
    <n v="273.88"/>
    <n v="36926"/>
    <n v="1846.3"/>
    <x v="0"/>
    <n v="35079.699999999997"/>
    <x v="6"/>
  </r>
  <r>
    <s v="EXP-003565"/>
    <s v="2025-08-05"/>
    <s v="BOQ-PKG-05-01575"/>
    <x v="5"/>
    <s v="INV-PKG-05-031-03565"/>
    <n v="196.25"/>
    <n v="114179.89"/>
    <n v="5708.99"/>
    <x v="0"/>
    <n v="108470.9"/>
    <x v="6"/>
  </r>
  <r>
    <s v="EXP-004561"/>
    <s v="2025-08-05"/>
    <s v="BOQ-PKG-01-00581"/>
    <x v="7"/>
    <s v="INV-PKG-01-012-04561"/>
    <n v="238.37"/>
    <n v="152492.03"/>
    <n v="7624.6"/>
    <x v="0"/>
    <n v="144867.43"/>
    <x v="6"/>
  </r>
  <r>
    <s v="EXP-004849"/>
    <s v="2025-08-05"/>
    <s v="BOQ-PKG-09-00869"/>
    <x v="2"/>
    <s v="INV-PKG-09-020-04849"/>
    <n v="32.590000000000003"/>
    <n v="96867.09"/>
    <n v="4843.3500000000004"/>
    <x v="0"/>
    <n v="92023.74"/>
    <x v="6"/>
  </r>
  <r>
    <s v="EXP-004878"/>
    <s v="2025-08-05"/>
    <s v="BOQ-PKG-08-00898"/>
    <x v="8"/>
    <s v="INV-PKG-08-014-04878"/>
    <n v="230.99"/>
    <n v="109238.77"/>
    <n v="5461.94"/>
    <x v="0"/>
    <n v="103776.83"/>
    <x v="6"/>
  </r>
  <r>
    <s v="EXP-000105"/>
    <s v="2025-08-06"/>
    <s v="BOQ-PKG-05-00105"/>
    <x v="5"/>
    <s v="INV-PKG-05-001-00105"/>
    <n v="233.6"/>
    <n v="74739.67"/>
    <n v="3736.98"/>
    <x v="0"/>
    <n v="71002.69"/>
    <x v="6"/>
  </r>
  <r>
    <s v="EXP-000754"/>
    <s v="2025-08-06"/>
    <s v="BOQ-PKG-04-00754"/>
    <x v="1"/>
    <s v="INV-PKG-04-020-00754"/>
    <n v="81.22"/>
    <n v="159899.85"/>
    <n v="7994.99"/>
    <x v="0"/>
    <n v="151904.85999999999"/>
    <x v="6"/>
  </r>
  <r>
    <s v="EXP-000953"/>
    <s v="2025-08-06"/>
    <s v="BOQ-PKG-03-00953"/>
    <x v="6"/>
    <s v="INV-PKG-03-009-00953"/>
    <n v="191.35"/>
    <n v="100914.5"/>
    <n v="5045.7299999999996"/>
    <x v="0"/>
    <n v="95868.77"/>
    <x v="6"/>
  </r>
  <r>
    <s v="EXP-004995"/>
    <s v="2025-08-06"/>
    <s v="BOQ-PKG-05-01015"/>
    <x v="5"/>
    <s v="INV-PKG-05-026-04995"/>
    <n v="315.5"/>
    <n v="112792.95"/>
    <n v="5639.65"/>
    <x v="0"/>
    <n v="107153.3"/>
    <x v="6"/>
  </r>
  <r>
    <s v="EXP-006324"/>
    <s v="2025-08-06"/>
    <s v="BOQ-PKG-04-00354"/>
    <x v="1"/>
    <s v="INV-PKG-04-025-06324"/>
    <n v="165.89"/>
    <n v="155828.03"/>
    <n v="7791.4"/>
    <x v="1"/>
    <n v="148036.63"/>
    <x v="6"/>
  </r>
  <r>
    <s v="EXP-006674"/>
    <s v="2025-08-06"/>
    <s v="BOQ-PKG-04-00704"/>
    <x v="1"/>
    <s v="INV-PKG-04-025-06674"/>
    <n v="360.57"/>
    <n v="212059.77"/>
    <n v="10602.99"/>
    <x v="0"/>
    <n v="201456.78"/>
    <x v="6"/>
  </r>
  <r>
    <s v="EXP-000481"/>
    <s v="2025-08-07"/>
    <s v="BOQ-PKG-01-00481"/>
    <x v="7"/>
    <s v="INV-PKG-01-027-00481"/>
    <n v="240.87"/>
    <n v="28557.59"/>
    <n v="1427.88"/>
    <x v="0"/>
    <n v="27129.71"/>
    <x v="6"/>
  </r>
  <r>
    <s v="EXP-000618"/>
    <s v="2025-08-07"/>
    <s v="BOQ-PKG-08-00618"/>
    <x v="8"/>
    <s v="INV-PKG-08-024-00618"/>
    <n v="20.260000000000002"/>
    <n v="113680.46"/>
    <n v="5684.02"/>
    <x v="0"/>
    <n v="107996.44"/>
    <x v="6"/>
  </r>
  <r>
    <s v="EXP-002744"/>
    <s v="2025-08-07"/>
    <s v="BOQ-PKG-04-00754"/>
    <x v="1"/>
    <s v="INV-PKG-04-015-02744"/>
    <n v="60.54"/>
    <n v="174589.13"/>
    <n v="8729.4599999999991"/>
    <x v="1"/>
    <n v="165859.67000000001"/>
    <x v="6"/>
  </r>
  <r>
    <s v="EXP-004464"/>
    <s v="2025-08-07"/>
    <s v="BOQ-PKG-04-00484"/>
    <x v="1"/>
    <s v="INV-PKG-04-020-04464"/>
    <n v="260.63"/>
    <n v="39745.71"/>
    <n v="1987.29"/>
    <x v="0"/>
    <n v="37758.42"/>
    <x v="6"/>
  </r>
  <r>
    <s v="EXP-004980"/>
    <s v="2025-08-07"/>
    <s v="BOQ-PKG-10-01000"/>
    <x v="0"/>
    <s v="INV-PKG-10-011-04980"/>
    <n v="230.58"/>
    <n v="152710.6"/>
    <n v="7635.53"/>
    <x v="0"/>
    <n v="145075.07"/>
    <x v="6"/>
  </r>
  <r>
    <s v="EXP-006329"/>
    <s v="2025-08-07"/>
    <s v="BOQ-PKG-09-00359"/>
    <x v="2"/>
    <s v="INV-PKG-09-030-06329"/>
    <n v="412.62"/>
    <n v="114262.84"/>
    <n v="5713.14"/>
    <x v="0"/>
    <n v="108549.7"/>
    <x v="6"/>
  </r>
  <r>
    <s v="EXP-006365"/>
    <s v="2025-08-07"/>
    <s v="BOQ-PKG-05-00395"/>
    <x v="5"/>
    <s v="INV-PKG-05-031-06365"/>
    <n v="67.92"/>
    <n v="46291.43"/>
    <n v="2314.5700000000002"/>
    <x v="2"/>
    <n v="43976.86"/>
    <x v="6"/>
  </r>
  <r>
    <s v="EXP-001633"/>
    <s v="2025-08-08"/>
    <s v="BOQ-PKG-03-01633"/>
    <x v="6"/>
    <s v="INV-PKG-03-024-01633"/>
    <n v="432.58"/>
    <n v="145276.70000000001"/>
    <n v="7263.84"/>
    <x v="0"/>
    <n v="138012.85999999999"/>
    <x v="6"/>
  </r>
  <r>
    <s v="EXP-001818"/>
    <s v="2025-08-08"/>
    <s v="BOQ-PKG-08-01818"/>
    <x v="8"/>
    <s v="INV-PKG-08-034-01818"/>
    <n v="276.44"/>
    <n v="132761.69"/>
    <n v="6638.08"/>
    <x v="0"/>
    <n v="126123.61"/>
    <x v="6"/>
  </r>
  <r>
    <s v="EXP-002718"/>
    <s v="2025-08-08"/>
    <s v="BOQ-PKG-08-00728"/>
    <x v="8"/>
    <s v="INV-PKG-08-024-02718"/>
    <n v="299.36"/>
    <n v="196021.89"/>
    <n v="9801.09"/>
    <x v="2"/>
    <n v="186220.79999999999"/>
    <x v="6"/>
  </r>
  <r>
    <s v="EXP-003234"/>
    <s v="2025-08-08"/>
    <s v="BOQ-PKG-04-01244"/>
    <x v="1"/>
    <s v="INV-PKG-04-015-03234"/>
    <n v="416.55"/>
    <n v="66573.23"/>
    <n v="3328.66"/>
    <x v="1"/>
    <n v="63244.57"/>
    <x v="6"/>
  </r>
  <r>
    <s v="EXP-003924"/>
    <s v="2025-08-08"/>
    <s v="BOQ-PKG-04-01934"/>
    <x v="1"/>
    <s v="INV-PKG-04-005-03924"/>
    <n v="7.6"/>
    <n v="40824.639999999999"/>
    <n v="2041.23"/>
    <x v="0"/>
    <n v="38783.410000000003"/>
    <x v="6"/>
  </r>
  <r>
    <s v="EXP-004877"/>
    <s v="2025-08-08"/>
    <s v="BOQ-PKG-07-00897"/>
    <x v="3"/>
    <s v="INV-PKG-07-013-04877"/>
    <n v="288.83999999999997"/>
    <n v="197856.46"/>
    <n v="9892.82"/>
    <x v="0"/>
    <n v="187963.64"/>
    <x v="6"/>
  </r>
  <r>
    <s v="EXP-005096"/>
    <s v="2025-08-08"/>
    <s v="BOQ-PKG-06-01116"/>
    <x v="4"/>
    <s v="INV-PKG-06-022-05096"/>
    <n v="79.38"/>
    <n v="191750.48"/>
    <n v="9587.52"/>
    <x v="0"/>
    <n v="182162.96"/>
    <x v="6"/>
  </r>
  <r>
    <s v="EXP-005499"/>
    <s v="2025-08-08"/>
    <s v="BOQ-PKG-09-01519"/>
    <x v="2"/>
    <s v="INV-PKG-09-005-05499"/>
    <n v="305.33"/>
    <n v="119939.85"/>
    <n v="5996.99"/>
    <x v="0"/>
    <n v="113942.86"/>
    <x v="6"/>
  </r>
  <r>
    <s v="EXP-006939"/>
    <s v="2025-08-08"/>
    <s v="BOQ-PKG-09-00969"/>
    <x v="2"/>
    <s v="INV-PKG-09-010-06939"/>
    <n v="313.04000000000002"/>
    <n v="130158.9"/>
    <n v="6507.94"/>
    <x v="0"/>
    <n v="123650.96"/>
    <x v="6"/>
  </r>
  <r>
    <s v="EXP-000214"/>
    <s v="2025-08-09"/>
    <s v="BOQ-PKG-04-00214"/>
    <x v="1"/>
    <s v="INV-PKG-04-005-00214"/>
    <n v="222.95"/>
    <n v="121053.85"/>
    <n v="6052.69"/>
    <x v="0"/>
    <n v="115001.16"/>
    <x v="6"/>
  </r>
  <r>
    <s v="EXP-001469"/>
    <s v="2025-08-09"/>
    <s v="BOQ-PKG-09-01469"/>
    <x v="2"/>
    <s v="INV-PKG-09-035-01469"/>
    <n v="262.69"/>
    <n v="64849"/>
    <n v="3242.45"/>
    <x v="1"/>
    <n v="61606.55"/>
    <x v="6"/>
  </r>
  <r>
    <s v="EXP-003693"/>
    <s v="2025-08-09"/>
    <s v="BOQ-PKG-03-01703"/>
    <x v="6"/>
    <s v="INV-PKG-03-019-03693"/>
    <n v="206.64"/>
    <n v="66717.67"/>
    <n v="3335.88"/>
    <x v="1"/>
    <n v="63381.79"/>
    <x v="6"/>
  </r>
  <r>
    <s v="EXP-003788"/>
    <s v="2025-08-09"/>
    <s v="BOQ-PKG-08-01798"/>
    <x v="8"/>
    <s v="INV-PKG-08-009-03788"/>
    <n v="439.16"/>
    <n v="197906.5"/>
    <n v="9895.33"/>
    <x v="2"/>
    <n v="188011.17"/>
    <x v="6"/>
  </r>
  <r>
    <s v="EXP-004615"/>
    <s v="2025-08-09"/>
    <s v="BOQ-PKG-05-00635"/>
    <x v="5"/>
    <s v="INV-PKG-05-031-04615"/>
    <n v="28.28"/>
    <n v="94728.02"/>
    <n v="4736.3999999999996"/>
    <x v="2"/>
    <n v="89991.62"/>
    <x v="6"/>
  </r>
  <r>
    <s v="EXP-000277"/>
    <s v="2025-08-10"/>
    <s v="BOQ-PKG-07-00277"/>
    <x v="3"/>
    <s v="INV-PKG-07-033-00277"/>
    <n v="106.13"/>
    <n v="127385.49"/>
    <n v="6369.27"/>
    <x v="0"/>
    <n v="121016.22"/>
    <x v="6"/>
  </r>
  <r>
    <s v="EXP-000503"/>
    <s v="2025-08-10"/>
    <s v="BOQ-PKG-03-00503"/>
    <x v="6"/>
    <s v="INV-PKG-03-014-00503"/>
    <n v="138.02000000000001"/>
    <n v="98416.63"/>
    <n v="4920.83"/>
    <x v="3"/>
    <n v="93495.8"/>
    <x v="6"/>
  </r>
  <r>
    <s v="EXP-000753"/>
    <s v="2025-08-10"/>
    <s v="BOQ-PKG-03-00753"/>
    <x v="6"/>
    <s v="INV-PKG-03-019-00753"/>
    <n v="77.95"/>
    <n v="158837.12"/>
    <n v="7941.86"/>
    <x v="0"/>
    <n v="150895.26"/>
    <x v="6"/>
  </r>
  <r>
    <s v="EXP-001501"/>
    <s v="2025-08-10"/>
    <s v="BOQ-PKG-01-01501"/>
    <x v="7"/>
    <s v="INV-PKG-01-032-01501"/>
    <n v="178.16"/>
    <n v="128826.26"/>
    <n v="6441.31"/>
    <x v="0"/>
    <n v="122384.95"/>
    <x v="6"/>
  </r>
  <r>
    <s v="EXP-002884"/>
    <s v="2025-08-10"/>
    <s v="BOQ-PKG-04-00894"/>
    <x v="1"/>
    <s v="INV-PKG-04-015-02884"/>
    <n v="172.08"/>
    <n v="92181.37"/>
    <n v="4609.07"/>
    <x v="0"/>
    <n v="87572.3"/>
    <x v="6"/>
  </r>
  <r>
    <s v="EXP-003523"/>
    <s v="2025-08-10"/>
    <s v="BOQ-PKG-03-01533"/>
    <x v="6"/>
    <s v="INV-PKG-03-024-03523"/>
    <n v="30.15"/>
    <n v="138272.5"/>
    <n v="6913.62"/>
    <x v="0"/>
    <n v="131358.88"/>
    <x v="6"/>
  </r>
  <r>
    <s v="EXP-004319"/>
    <s v="2025-08-10"/>
    <s v="BOQ-PKG-09-00339"/>
    <x v="2"/>
    <s v="INV-PKG-09-015-04319"/>
    <n v="295.87"/>
    <n v="62391.55"/>
    <n v="3119.58"/>
    <x v="0"/>
    <n v="59271.97"/>
    <x v="6"/>
  </r>
  <r>
    <s v="EXP-005529"/>
    <s v="2025-08-10"/>
    <s v="BOQ-PKG-09-01549"/>
    <x v="2"/>
    <s v="INV-PKG-09-035-05529"/>
    <n v="445.94"/>
    <n v="127563.61"/>
    <n v="6378.18"/>
    <x v="1"/>
    <n v="121185.43"/>
    <x v="6"/>
  </r>
  <r>
    <s v="EXP-005952"/>
    <s v="2025-08-10"/>
    <s v="BOQ-PKG-02-01972"/>
    <x v="9"/>
    <s v="INV-PKG-02-003-05952"/>
    <n v="158.97"/>
    <n v="26408.62"/>
    <n v="1320.43"/>
    <x v="1"/>
    <n v="25088.19"/>
    <x v="6"/>
  </r>
  <r>
    <s v="EXP-006374"/>
    <s v="2025-08-10"/>
    <s v="BOQ-PKG-04-00404"/>
    <x v="1"/>
    <s v="INV-PKG-04-005-06374"/>
    <n v="330.97"/>
    <n v="205104.01"/>
    <n v="10255.200000000001"/>
    <x v="0"/>
    <n v="194848.81"/>
    <x v="6"/>
  </r>
  <r>
    <s v="EXP-000076"/>
    <s v="2025-08-11"/>
    <s v="BOQ-PKG-06-00076"/>
    <x v="4"/>
    <s v="INV-PKG-06-007-00076"/>
    <n v="103.12"/>
    <n v="141543.79999999999"/>
    <n v="7077.19"/>
    <x v="0"/>
    <n v="134466.60999999999"/>
    <x v="6"/>
  </r>
  <r>
    <s v="EXP-000826"/>
    <s v="2025-08-11"/>
    <s v="BOQ-PKG-06-00826"/>
    <x v="4"/>
    <s v="INV-PKG-06-022-00826"/>
    <n v="93.35"/>
    <n v="118536.06"/>
    <n v="5926.8"/>
    <x v="2"/>
    <n v="112609.26"/>
    <x v="6"/>
  </r>
  <r>
    <s v="EXP-000930"/>
    <s v="2025-08-11"/>
    <s v="BOQ-PKG-10-00930"/>
    <x v="0"/>
    <s v="INV-PKG-10-021-00930"/>
    <n v="128.28"/>
    <n v="181809.29"/>
    <n v="9090.4599999999991"/>
    <x v="0"/>
    <n v="172718.83"/>
    <x v="6"/>
  </r>
  <r>
    <s v="EXP-001152"/>
    <s v="2025-08-11"/>
    <s v="BOQ-PKG-02-01152"/>
    <x v="9"/>
    <s v="INV-PKG-02-033-01152"/>
    <n v="310.43"/>
    <n v="26961.3"/>
    <n v="1348.06"/>
    <x v="0"/>
    <n v="25613.24"/>
    <x v="6"/>
  </r>
  <r>
    <s v="EXP-004654"/>
    <s v="2025-08-11"/>
    <s v="BOQ-PKG-04-00674"/>
    <x v="1"/>
    <s v="INV-PKG-04-035-04654"/>
    <n v="449.74"/>
    <n v="49493.95"/>
    <n v="2474.6999999999998"/>
    <x v="2"/>
    <n v="47019.25"/>
    <x v="6"/>
  </r>
  <r>
    <s v="EXP-004850"/>
    <s v="2025-08-11"/>
    <s v="BOQ-PKG-10-00870"/>
    <x v="0"/>
    <s v="INV-PKG-10-021-04850"/>
    <n v="266.89999999999998"/>
    <n v="137910.98000000001"/>
    <n v="6895.55"/>
    <x v="0"/>
    <n v="131015.43"/>
    <x v="6"/>
  </r>
  <r>
    <s v="EXP-004931"/>
    <s v="2025-08-11"/>
    <s v="BOQ-PKG-01-00951"/>
    <x v="7"/>
    <s v="INV-PKG-01-032-04931"/>
    <n v="197.8"/>
    <n v="92466.71"/>
    <n v="4623.34"/>
    <x v="0"/>
    <n v="87843.37"/>
    <x v="6"/>
  </r>
  <r>
    <s v="EXP-005566"/>
    <s v="2025-08-11"/>
    <s v="BOQ-PKG-06-01586"/>
    <x v="4"/>
    <s v="INV-PKG-06-002-05566"/>
    <n v="212.56"/>
    <n v="188619.94"/>
    <n v="9431"/>
    <x v="0"/>
    <n v="179188.94"/>
    <x v="6"/>
  </r>
  <r>
    <s v="EXP-005793"/>
    <s v="2025-08-11"/>
    <s v="BOQ-PKG-03-01813"/>
    <x v="6"/>
    <s v="INV-PKG-03-019-05793"/>
    <n v="276.20999999999998"/>
    <n v="174137.73"/>
    <n v="8706.89"/>
    <x v="0"/>
    <n v="165430.84"/>
    <x v="6"/>
  </r>
  <r>
    <s v="EXP-000883"/>
    <s v="2025-08-12"/>
    <s v="BOQ-PKG-03-00883"/>
    <x v="6"/>
    <s v="INV-PKG-03-009-00883"/>
    <n v="44.89"/>
    <n v="206468.61"/>
    <n v="10323.43"/>
    <x v="2"/>
    <n v="196145.18"/>
    <x v="6"/>
  </r>
  <r>
    <s v="EXP-000944"/>
    <s v="2025-08-12"/>
    <s v="BOQ-PKG-04-00944"/>
    <x v="1"/>
    <s v="INV-PKG-04-035-00944"/>
    <n v="433.48"/>
    <n v="133696.5"/>
    <n v="6684.83"/>
    <x v="0"/>
    <n v="127011.67"/>
    <x v="6"/>
  </r>
  <r>
    <s v="EXP-002301"/>
    <s v="2025-08-12"/>
    <s v="BOQ-PKG-01-00311"/>
    <x v="7"/>
    <s v="INV-PKG-01-027-02301"/>
    <n v="99.15"/>
    <n v="141008.12"/>
    <n v="7050.41"/>
    <x v="2"/>
    <n v="133957.71"/>
    <x v="6"/>
  </r>
  <r>
    <s v="EXP-002654"/>
    <s v="2025-08-12"/>
    <s v="BOQ-PKG-04-00664"/>
    <x v="1"/>
    <s v="INV-PKG-04-030-02654"/>
    <n v="9.35"/>
    <n v="173861.62"/>
    <n v="8693.08"/>
    <x v="3"/>
    <n v="165168.54"/>
    <x v="6"/>
  </r>
  <r>
    <s v="EXP-002928"/>
    <s v="2025-08-12"/>
    <s v="BOQ-PKG-08-00938"/>
    <x v="8"/>
    <s v="INV-PKG-08-024-02928"/>
    <n v="225.06"/>
    <n v="192532.09"/>
    <n v="9626.6"/>
    <x v="0"/>
    <n v="182905.49"/>
    <x v="6"/>
  </r>
  <r>
    <s v="EXP-006076"/>
    <s v="2025-08-12"/>
    <s v="BOQ-PKG-06-00106"/>
    <x v="4"/>
    <s v="INV-PKG-06-022-06076"/>
    <n v="336.75"/>
    <n v="189077.97"/>
    <n v="9453.9"/>
    <x v="0"/>
    <n v="179624.07"/>
    <x v="6"/>
  </r>
  <r>
    <s v="EXP-006440"/>
    <s v="2025-08-12"/>
    <s v="BOQ-PKG-10-00470"/>
    <x v="0"/>
    <s v="INV-PKG-10-001-06440"/>
    <n v="114.76"/>
    <n v="142271.70000000001"/>
    <n v="7113.59"/>
    <x v="0"/>
    <n v="135158.10999999999"/>
    <x v="6"/>
  </r>
  <r>
    <s v="EXP-000291"/>
    <s v="2025-08-13"/>
    <s v="BOQ-PKG-01-00291"/>
    <x v="7"/>
    <s v="INV-PKG-01-012-00291"/>
    <n v="44.42"/>
    <n v="145185.54999999999"/>
    <n v="7259.28"/>
    <x v="0"/>
    <n v="137926.26999999999"/>
    <x v="6"/>
  </r>
  <r>
    <s v="EXP-000454"/>
    <s v="2025-08-13"/>
    <s v="BOQ-PKG-04-00454"/>
    <x v="1"/>
    <s v="INV-PKG-04-035-00454"/>
    <n v="79.22"/>
    <n v="175805.59"/>
    <n v="8790.2800000000007"/>
    <x v="0"/>
    <n v="167015.31"/>
    <x v="6"/>
  </r>
  <r>
    <s v="EXP-002180"/>
    <s v="2025-08-13"/>
    <s v="BOQ-PKG-10-00190"/>
    <x v="0"/>
    <s v="INV-PKG-10-011-02180"/>
    <n v="15.1"/>
    <n v="200655.97"/>
    <n v="10032.799999999999"/>
    <x v="0"/>
    <n v="190623.17"/>
    <x v="6"/>
  </r>
  <r>
    <s v="EXP-005340"/>
    <s v="2025-08-13"/>
    <s v="BOQ-PKG-10-01360"/>
    <x v="0"/>
    <s v="INV-PKG-10-021-05340"/>
    <n v="443.4"/>
    <n v="119888.13"/>
    <n v="5994.41"/>
    <x v="0"/>
    <n v="113893.72"/>
    <x v="6"/>
  </r>
  <r>
    <s v="EXP-005959"/>
    <s v="2025-08-13"/>
    <s v="BOQ-PKG-09-01979"/>
    <x v="2"/>
    <s v="INV-PKG-09-010-05959"/>
    <n v="229.43"/>
    <n v="63310.39"/>
    <n v="3165.52"/>
    <x v="0"/>
    <n v="60144.87"/>
    <x v="6"/>
  </r>
  <r>
    <s v="EXP-006906"/>
    <s v="2025-08-13"/>
    <s v="BOQ-PKG-06-00936"/>
    <x v="4"/>
    <s v="INV-PKG-06-012-06906"/>
    <n v="275.66000000000003"/>
    <n v="202869.56"/>
    <n v="10143.48"/>
    <x v="0"/>
    <n v="192726.08"/>
    <x v="6"/>
  </r>
  <r>
    <s v="EXP-000248"/>
    <s v="2025-08-14"/>
    <s v="BOQ-PKG-08-00248"/>
    <x v="8"/>
    <s v="INV-PKG-08-004-00248"/>
    <n v="202.84"/>
    <n v="159088.32000000001"/>
    <n v="7954.42"/>
    <x v="0"/>
    <n v="151133.9"/>
    <x v="6"/>
  </r>
  <r>
    <s v="EXP-001443"/>
    <s v="2025-08-14"/>
    <s v="BOQ-PKG-03-01443"/>
    <x v="6"/>
    <s v="INV-PKG-03-009-01443"/>
    <n v="73.290000000000006"/>
    <n v="63135.51"/>
    <n v="3156.78"/>
    <x v="0"/>
    <n v="59978.73"/>
    <x v="6"/>
  </r>
  <r>
    <s v="EXP-002597"/>
    <s v="2025-08-14"/>
    <s v="BOQ-PKG-07-00607"/>
    <x v="3"/>
    <s v="INV-PKG-07-008-02597"/>
    <n v="345.95"/>
    <n v="164146.48000000001"/>
    <n v="8207.32"/>
    <x v="2"/>
    <n v="155939.16"/>
    <x v="6"/>
  </r>
  <r>
    <s v="EXP-002929"/>
    <s v="2025-08-14"/>
    <s v="BOQ-PKG-09-00939"/>
    <x v="2"/>
    <s v="INV-PKG-09-025-02929"/>
    <n v="282.69"/>
    <n v="105810.86"/>
    <n v="5290.54"/>
    <x v="1"/>
    <n v="100520.32000000001"/>
    <x v="6"/>
  </r>
  <r>
    <s v="EXP-003269"/>
    <s v="2025-08-14"/>
    <s v="BOQ-PKG-09-01279"/>
    <x v="2"/>
    <s v="INV-PKG-09-015-03269"/>
    <n v="227.85"/>
    <n v="98278.69"/>
    <n v="4913.93"/>
    <x v="0"/>
    <n v="93364.76"/>
    <x v="6"/>
  </r>
  <r>
    <s v="EXP-004492"/>
    <s v="2025-08-14"/>
    <s v="BOQ-PKG-02-00512"/>
    <x v="9"/>
    <s v="INV-PKG-02-013-04492"/>
    <n v="367.68"/>
    <n v="122263.85"/>
    <n v="6113.19"/>
    <x v="0"/>
    <n v="116150.66"/>
    <x v="6"/>
  </r>
  <r>
    <s v="EXP-005012"/>
    <s v="2025-08-14"/>
    <s v="BOQ-PKG-02-01032"/>
    <x v="9"/>
    <s v="INV-PKG-02-008-05012"/>
    <n v="248.06"/>
    <n v="60705.75"/>
    <n v="3035.29"/>
    <x v="0"/>
    <n v="57670.46"/>
    <x v="6"/>
  </r>
  <r>
    <s v="EXP-005202"/>
    <s v="2025-08-14"/>
    <s v="BOQ-PKG-02-01222"/>
    <x v="9"/>
    <s v="INV-PKG-02-023-05202"/>
    <n v="284.75"/>
    <n v="40738.36"/>
    <n v="2036.92"/>
    <x v="0"/>
    <n v="38701.440000000002"/>
    <x v="6"/>
  </r>
  <r>
    <s v="EXP-005802"/>
    <s v="2025-08-14"/>
    <s v="BOQ-PKG-02-01822"/>
    <x v="9"/>
    <s v="INV-PKG-02-028-05802"/>
    <n v="265.10000000000002"/>
    <n v="119047.98"/>
    <n v="5952.4"/>
    <x v="0"/>
    <n v="113095.58"/>
    <x v="6"/>
  </r>
  <r>
    <s v="EXP-006275"/>
    <s v="2025-08-14"/>
    <s v="BOQ-PKG-05-00305"/>
    <x v="5"/>
    <s v="INV-PKG-05-011-06275"/>
    <n v="91.49"/>
    <n v="156996.32999999999"/>
    <n v="7849.82"/>
    <x v="2"/>
    <n v="149146.51"/>
    <x v="6"/>
  </r>
  <r>
    <s v="EXP-001536"/>
    <s v="2025-08-15"/>
    <s v="BOQ-PKG-06-01536"/>
    <x v="4"/>
    <s v="INV-PKG-06-032-01536"/>
    <n v="427.88"/>
    <n v="208304.65"/>
    <n v="10415.23"/>
    <x v="0"/>
    <n v="197889.42"/>
    <x v="6"/>
  </r>
  <r>
    <s v="EXP-002403"/>
    <s v="2025-08-15"/>
    <s v="BOQ-PKG-03-00413"/>
    <x v="6"/>
    <s v="INV-PKG-03-024-02403"/>
    <n v="180.1"/>
    <n v="205227.92"/>
    <n v="10261.4"/>
    <x v="1"/>
    <n v="194966.52"/>
    <x v="6"/>
  </r>
  <r>
    <s v="EXP-002664"/>
    <s v="2025-08-15"/>
    <s v="BOQ-PKG-04-00674"/>
    <x v="1"/>
    <s v="INV-PKG-04-005-02664"/>
    <n v="394.4"/>
    <n v="177995.23"/>
    <n v="8899.76"/>
    <x v="2"/>
    <n v="169095.47"/>
    <x v="6"/>
  </r>
  <r>
    <s v="EXP-002698"/>
    <s v="2025-08-15"/>
    <s v="BOQ-PKG-08-00708"/>
    <x v="8"/>
    <s v="INV-PKG-08-004-02698"/>
    <n v="192.73"/>
    <n v="28554.79"/>
    <n v="1427.74"/>
    <x v="0"/>
    <n v="27127.05"/>
    <x v="6"/>
  </r>
  <r>
    <s v="EXP-003320"/>
    <s v="2025-08-15"/>
    <s v="BOQ-PKG-10-01330"/>
    <x v="0"/>
    <s v="INV-PKG-10-031-03320"/>
    <n v="353.4"/>
    <n v="149525.91"/>
    <n v="7476.3"/>
    <x v="0"/>
    <n v="142049.60999999999"/>
    <x v="6"/>
  </r>
  <r>
    <s v="EXP-004381"/>
    <s v="2025-08-15"/>
    <s v="BOQ-PKG-01-00401"/>
    <x v="7"/>
    <s v="INV-PKG-01-007-04381"/>
    <n v="328.3"/>
    <n v="142499.20000000001"/>
    <n v="7124.96"/>
    <x v="0"/>
    <n v="135374.24"/>
    <x v="6"/>
  </r>
  <r>
    <s v="EXP-005256"/>
    <s v="2025-08-15"/>
    <s v="BOQ-PKG-06-01276"/>
    <x v="4"/>
    <s v="INV-PKG-06-007-05256"/>
    <n v="260.41000000000003"/>
    <n v="105921.71"/>
    <n v="5296.09"/>
    <x v="1"/>
    <n v="100625.62"/>
    <x v="6"/>
  </r>
  <r>
    <s v="EXP-006205"/>
    <s v="2025-08-15"/>
    <s v="BOQ-PKG-05-00235"/>
    <x v="5"/>
    <s v="INV-PKG-05-011-06205"/>
    <n v="22.31"/>
    <n v="133810.56"/>
    <n v="6690.53"/>
    <x v="0"/>
    <n v="127120.03"/>
    <x v="6"/>
  </r>
  <r>
    <s v="EXP-006710"/>
    <s v="2025-08-15"/>
    <s v="BOQ-PKG-10-00740"/>
    <x v="0"/>
    <s v="INV-PKG-10-026-06710"/>
    <n v="27.85"/>
    <n v="122218.75"/>
    <n v="6110.94"/>
    <x v="0"/>
    <n v="116107.81"/>
    <x v="6"/>
  </r>
  <r>
    <s v="EXP-000104"/>
    <s v="2025-08-16"/>
    <s v="BOQ-PKG-04-00104"/>
    <x v="1"/>
    <s v="INV-PKG-04-035-00104"/>
    <n v="222.24"/>
    <n v="47891.89"/>
    <n v="2394.59"/>
    <x v="0"/>
    <n v="45497.3"/>
    <x v="6"/>
  </r>
  <r>
    <s v="EXP-000230"/>
    <s v="2025-08-16"/>
    <s v="BOQ-PKG-10-00230"/>
    <x v="0"/>
    <s v="INV-PKG-10-021-00230"/>
    <n v="248.15"/>
    <n v="69701.56"/>
    <n v="3485.08"/>
    <x v="2"/>
    <n v="66216.479999999996"/>
    <x v="6"/>
  </r>
  <r>
    <s v="EXP-000955"/>
    <s v="2025-08-16"/>
    <s v="BOQ-PKG-05-00955"/>
    <x v="5"/>
    <s v="INV-PKG-05-011-00955"/>
    <n v="92.43"/>
    <n v="69070.27"/>
    <n v="3453.51"/>
    <x v="1"/>
    <n v="65616.759999999995"/>
    <x v="6"/>
  </r>
  <r>
    <s v="EXP-003292"/>
    <s v="2025-08-16"/>
    <s v="BOQ-PKG-02-01302"/>
    <x v="9"/>
    <s v="INV-PKG-02-003-03292"/>
    <n v="136.96"/>
    <n v="174936.54"/>
    <n v="8746.83"/>
    <x v="0"/>
    <n v="166189.71"/>
    <x v="6"/>
  </r>
  <r>
    <s v="EXP-003520"/>
    <s v="2025-08-16"/>
    <s v="BOQ-PKG-10-01530"/>
    <x v="0"/>
    <s v="INV-PKG-10-021-03520"/>
    <n v="214.33"/>
    <n v="104819.01"/>
    <n v="5240.95"/>
    <x v="0"/>
    <n v="99578.06"/>
    <x v="6"/>
  </r>
  <r>
    <s v="EXP-004154"/>
    <s v="2025-08-16"/>
    <s v="BOQ-PKG-04-00174"/>
    <x v="1"/>
    <s v="INV-PKG-04-025-04154"/>
    <n v="23.17"/>
    <n v="168216.18"/>
    <n v="8410.81"/>
    <x v="3"/>
    <n v="159805.37"/>
    <x v="6"/>
  </r>
  <r>
    <s v="EXP-005062"/>
    <s v="2025-08-16"/>
    <s v="BOQ-PKG-02-01082"/>
    <x v="9"/>
    <s v="INV-PKG-02-023-05062"/>
    <n v="368.59"/>
    <n v="91936.960000000006"/>
    <n v="4596.8500000000004"/>
    <x v="0"/>
    <n v="87340.11"/>
    <x v="6"/>
  </r>
  <r>
    <s v="EXP-002583"/>
    <s v="2025-08-17"/>
    <s v="BOQ-PKG-03-00593"/>
    <x v="6"/>
    <s v="INV-PKG-03-029-02583"/>
    <n v="237.66"/>
    <n v="26030.81"/>
    <n v="1301.54"/>
    <x v="0"/>
    <n v="24729.27"/>
    <x v="6"/>
  </r>
  <r>
    <s v="EXP-004046"/>
    <s v="2025-08-17"/>
    <s v="BOQ-PKG-06-00066"/>
    <x v="4"/>
    <s v="INV-PKG-06-022-04046"/>
    <n v="52.5"/>
    <n v="124279.66"/>
    <n v="6213.98"/>
    <x v="0"/>
    <n v="118065.68"/>
    <x v="6"/>
  </r>
  <r>
    <s v="EXP-000648"/>
    <s v="2025-08-18"/>
    <s v="BOQ-PKG-08-00648"/>
    <x v="8"/>
    <s v="INV-PKG-08-019-00648"/>
    <n v="256.76"/>
    <n v="162777.17000000001"/>
    <n v="8138.86"/>
    <x v="1"/>
    <n v="154638.31"/>
    <x v="6"/>
  </r>
  <r>
    <s v="EXP-001222"/>
    <s v="2025-08-18"/>
    <s v="BOQ-PKG-02-01222"/>
    <x v="9"/>
    <s v="INV-PKG-02-033-01222"/>
    <n v="323.7"/>
    <n v="103800.4"/>
    <n v="5190.0200000000004"/>
    <x v="0"/>
    <n v="98610.38"/>
    <x v="6"/>
  </r>
  <r>
    <s v="EXP-004411"/>
    <s v="2025-08-18"/>
    <s v="BOQ-PKG-01-00431"/>
    <x v="7"/>
    <s v="INV-PKG-01-002-04411"/>
    <n v="394.88"/>
    <n v="118412.08"/>
    <n v="5920.6"/>
    <x v="0"/>
    <n v="112491.48"/>
    <x v="6"/>
  </r>
  <r>
    <s v="EXP-005430"/>
    <s v="2025-08-18"/>
    <s v="BOQ-PKG-10-01450"/>
    <x v="0"/>
    <s v="INV-PKG-10-006-05430"/>
    <n v="310.95999999999998"/>
    <n v="30584.44"/>
    <n v="1529.22"/>
    <x v="1"/>
    <n v="29055.22"/>
    <x v="6"/>
  </r>
  <r>
    <s v="EXP-000710"/>
    <s v="2025-08-19"/>
    <s v="BOQ-PKG-10-00710"/>
    <x v="0"/>
    <s v="INV-PKG-10-011-00710"/>
    <n v="265.49"/>
    <n v="127572.79"/>
    <n v="6378.64"/>
    <x v="0"/>
    <n v="121194.15"/>
    <x v="6"/>
  </r>
  <r>
    <s v="EXP-001631"/>
    <s v="2025-08-19"/>
    <s v="BOQ-PKG-01-01631"/>
    <x v="7"/>
    <s v="INV-PKG-01-022-01631"/>
    <n v="126.28"/>
    <n v="72855.03"/>
    <n v="3642.75"/>
    <x v="0"/>
    <n v="69212.28"/>
    <x v="6"/>
  </r>
  <r>
    <s v="EXP-001671"/>
    <s v="2025-08-19"/>
    <s v="BOQ-PKG-01-01671"/>
    <x v="7"/>
    <s v="INV-PKG-01-027-01671"/>
    <n v="443.61"/>
    <n v="195440"/>
    <n v="9772"/>
    <x v="0"/>
    <n v="185668"/>
    <x v="6"/>
  </r>
  <r>
    <s v="EXP-001934"/>
    <s v="2025-08-19"/>
    <s v="BOQ-PKG-04-01934"/>
    <x v="1"/>
    <s v="INV-PKG-04-010-01934"/>
    <n v="325.04000000000002"/>
    <n v="144179.56"/>
    <n v="7208.98"/>
    <x v="0"/>
    <n v="136970.57999999999"/>
    <x v="6"/>
  </r>
  <r>
    <s v="EXP-002149"/>
    <s v="2025-08-19"/>
    <s v="BOQ-PKG-09-00159"/>
    <x v="2"/>
    <s v="INV-PKG-09-015-02149"/>
    <n v="47.58"/>
    <n v="88382.46"/>
    <n v="4419.12"/>
    <x v="1"/>
    <n v="83963.34"/>
    <x v="6"/>
  </r>
  <r>
    <s v="EXP-002873"/>
    <s v="2025-08-19"/>
    <s v="BOQ-PKG-03-00883"/>
    <x v="6"/>
    <s v="INV-PKG-03-004-02873"/>
    <n v="213.34"/>
    <n v="178870.65"/>
    <n v="8943.5300000000007"/>
    <x v="0"/>
    <n v="169927.12"/>
    <x v="6"/>
  </r>
  <r>
    <s v="EXP-003237"/>
    <s v="2025-08-19"/>
    <s v="BOQ-PKG-07-01247"/>
    <x v="3"/>
    <s v="INV-PKG-07-018-03237"/>
    <n v="425.85"/>
    <n v="153242.39000000001"/>
    <n v="7662.12"/>
    <x v="0"/>
    <n v="145580.26999999999"/>
    <x v="6"/>
  </r>
  <r>
    <s v="EXP-004646"/>
    <s v="2025-08-19"/>
    <s v="BOQ-PKG-06-00666"/>
    <x v="4"/>
    <s v="INV-PKG-06-027-04646"/>
    <n v="414.35"/>
    <n v="44984.67"/>
    <n v="2249.23"/>
    <x v="2"/>
    <n v="42735.44"/>
    <x v="6"/>
  </r>
  <r>
    <s v="EXP-006970"/>
    <s v="2025-08-19"/>
    <s v="BOQ-PKG-10-01000"/>
    <x v="0"/>
    <s v="INV-PKG-10-006-06970"/>
    <n v="242.56"/>
    <n v="137885.15"/>
    <n v="6894.26"/>
    <x v="0"/>
    <n v="130990.89"/>
    <x v="6"/>
  </r>
  <r>
    <s v="EXP-000757"/>
    <s v="2025-08-20"/>
    <s v="BOQ-PKG-07-00757"/>
    <x v="3"/>
    <s v="INV-PKG-07-023-00757"/>
    <n v="44.03"/>
    <n v="98663.87"/>
    <n v="4933.1899999999996"/>
    <x v="0"/>
    <n v="93730.68"/>
    <x v="6"/>
  </r>
  <r>
    <s v="EXP-000774"/>
    <s v="2025-08-20"/>
    <s v="BOQ-PKG-04-00774"/>
    <x v="1"/>
    <s v="INV-PKG-04-005-00774"/>
    <n v="375.31"/>
    <n v="112703.69"/>
    <n v="5635.18"/>
    <x v="0"/>
    <n v="107068.51"/>
    <x v="6"/>
  </r>
  <r>
    <s v="EXP-001638"/>
    <s v="2025-08-20"/>
    <s v="BOQ-PKG-08-01638"/>
    <x v="8"/>
    <s v="INV-PKG-08-029-01638"/>
    <n v="388.08"/>
    <n v="165260.23000000001"/>
    <n v="8263.01"/>
    <x v="0"/>
    <n v="156997.22"/>
    <x v="6"/>
  </r>
  <r>
    <s v="EXP-001667"/>
    <s v="2025-08-20"/>
    <s v="BOQ-PKG-07-01667"/>
    <x v="3"/>
    <s v="INV-PKG-07-023-01667"/>
    <n v="307.45999999999998"/>
    <n v="88209.600000000006"/>
    <n v="4410.4799999999996"/>
    <x v="0"/>
    <n v="83799.12"/>
    <x v="6"/>
  </r>
  <r>
    <s v="EXP-003388"/>
    <s v="2025-08-20"/>
    <s v="BOQ-PKG-08-01398"/>
    <x v="8"/>
    <s v="INV-PKG-08-029-03388"/>
    <n v="311.91000000000003"/>
    <n v="159039.91"/>
    <n v="7952"/>
    <x v="0"/>
    <n v="151087.91"/>
    <x v="6"/>
  </r>
  <r>
    <s v="EXP-004025"/>
    <s v="2025-08-20"/>
    <s v="BOQ-PKG-05-00045"/>
    <x v="5"/>
    <s v="INV-PKG-05-001-04025"/>
    <n v="281.48"/>
    <n v="32902.550000000003"/>
    <n v="1645.13"/>
    <x v="0"/>
    <n v="31257.42"/>
    <x v="6"/>
  </r>
  <r>
    <s v="EXP-005879"/>
    <s v="2025-08-20"/>
    <s v="BOQ-PKG-09-01899"/>
    <x v="2"/>
    <s v="INV-PKG-09-035-05879"/>
    <n v="365.58"/>
    <n v="161257.43"/>
    <n v="8062.87"/>
    <x v="0"/>
    <n v="153194.56"/>
    <x v="6"/>
  </r>
  <r>
    <s v="EXP-001651"/>
    <s v="2025-08-21"/>
    <s v="BOQ-PKG-01-01651"/>
    <x v="7"/>
    <s v="INV-PKG-01-007-01651"/>
    <n v="439.85"/>
    <n v="43712.86"/>
    <n v="2185.64"/>
    <x v="0"/>
    <n v="41527.22"/>
    <x v="6"/>
  </r>
  <r>
    <s v="EXP-001744"/>
    <s v="2025-08-21"/>
    <s v="BOQ-PKG-04-01744"/>
    <x v="1"/>
    <s v="INV-PKG-04-030-01744"/>
    <n v="72.099999999999994"/>
    <n v="186166.25"/>
    <n v="9308.31"/>
    <x v="0"/>
    <n v="176857.94"/>
    <x v="6"/>
  </r>
  <r>
    <s v="EXP-002291"/>
    <s v="2025-08-21"/>
    <s v="BOQ-PKG-01-00301"/>
    <x v="7"/>
    <s v="INV-PKG-01-017-02291"/>
    <n v="440.7"/>
    <n v="137503.66"/>
    <n v="6875.18"/>
    <x v="0"/>
    <n v="130628.48"/>
    <x v="6"/>
  </r>
  <r>
    <s v="EXP-003256"/>
    <s v="2025-08-21"/>
    <s v="BOQ-PKG-06-01266"/>
    <x v="4"/>
    <s v="INV-PKG-06-002-03256"/>
    <n v="36.28"/>
    <n v="202138.36"/>
    <n v="10106.92"/>
    <x v="0"/>
    <n v="192031.44"/>
    <x v="6"/>
  </r>
  <r>
    <s v="EXP-003821"/>
    <s v="2025-08-21"/>
    <s v="BOQ-PKG-01-01831"/>
    <x v="7"/>
    <s v="INV-PKG-01-007-03821"/>
    <n v="356.2"/>
    <n v="199201.49"/>
    <n v="9960.07"/>
    <x v="0"/>
    <n v="189241.42"/>
    <x v="6"/>
  </r>
  <r>
    <s v="EXP-004091"/>
    <s v="2025-08-21"/>
    <s v="BOQ-PKG-01-00111"/>
    <x v="7"/>
    <s v="INV-PKG-01-032-04091"/>
    <n v="204.16"/>
    <n v="53694.06"/>
    <n v="2684.7"/>
    <x v="0"/>
    <n v="51009.36"/>
    <x v="6"/>
  </r>
  <r>
    <s v="EXP-005161"/>
    <s v="2025-08-21"/>
    <s v="BOQ-PKG-01-01181"/>
    <x v="7"/>
    <s v="INV-PKG-01-017-05161"/>
    <n v="435.39"/>
    <n v="47174.3"/>
    <n v="2358.7199999999998"/>
    <x v="0"/>
    <n v="44815.58"/>
    <x v="6"/>
  </r>
  <r>
    <s v="EXP-000237"/>
    <s v="2025-08-22"/>
    <s v="BOQ-PKG-07-00237"/>
    <x v="3"/>
    <s v="INV-PKG-07-028-00237"/>
    <n v="22.95"/>
    <n v="84628.62"/>
    <n v="4231.43"/>
    <x v="0"/>
    <n v="80397.19"/>
    <x v="6"/>
  </r>
  <r>
    <s v="EXP-002339"/>
    <s v="2025-08-22"/>
    <s v="BOQ-PKG-09-00349"/>
    <x v="2"/>
    <s v="INV-PKG-09-030-02339"/>
    <n v="309.83999999999997"/>
    <n v="62385.63"/>
    <n v="3119.28"/>
    <x v="1"/>
    <n v="59266.35"/>
    <x v="6"/>
  </r>
  <r>
    <s v="EXP-004547"/>
    <s v="2025-08-22"/>
    <s v="BOQ-PKG-07-00567"/>
    <x v="3"/>
    <s v="INV-PKG-07-033-04547"/>
    <n v="422.08"/>
    <n v="120342.55"/>
    <n v="6017.13"/>
    <x v="0"/>
    <n v="114325.42"/>
    <x v="6"/>
  </r>
  <r>
    <s v="EXP-006798"/>
    <s v="2025-08-22"/>
    <s v="BOQ-PKG-08-00828"/>
    <x v="8"/>
    <s v="INV-PKG-08-009-06798"/>
    <n v="224.09"/>
    <n v="199962.04"/>
    <n v="9998.1"/>
    <x v="1"/>
    <n v="189963.94"/>
    <x v="6"/>
  </r>
  <r>
    <s v="EXP-001647"/>
    <s v="2025-08-23"/>
    <s v="BOQ-PKG-07-01647"/>
    <x v="3"/>
    <s v="INV-PKG-07-003-01647"/>
    <n v="231.51"/>
    <n v="216994.89"/>
    <n v="10849.74"/>
    <x v="0"/>
    <n v="206145.15"/>
    <x v="6"/>
  </r>
  <r>
    <s v="EXP-003518"/>
    <s v="2025-08-23"/>
    <s v="BOQ-PKG-08-01528"/>
    <x v="8"/>
    <s v="INV-PKG-08-019-03518"/>
    <n v="275.33"/>
    <n v="63648.93"/>
    <n v="3182.45"/>
    <x v="1"/>
    <n v="60466.48"/>
    <x v="6"/>
  </r>
  <r>
    <s v="EXP-005922"/>
    <s v="2025-08-23"/>
    <s v="BOQ-PKG-02-01942"/>
    <x v="9"/>
    <s v="INV-PKG-02-008-05922"/>
    <n v="136.44"/>
    <n v="202196.21"/>
    <n v="10109.81"/>
    <x v="0"/>
    <n v="192086.39999999999"/>
    <x v="6"/>
  </r>
  <r>
    <s v="EXP-006253"/>
    <s v="2025-08-23"/>
    <s v="BOQ-PKG-03-00283"/>
    <x v="6"/>
    <s v="INV-PKG-03-024-06253"/>
    <n v="83.58"/>
    <n v="176645.91"/>
    <n v="8832.2999999999993"/>
    <x v="0"/>
    <n v="167813.61"/>
    <x v="6"/>
  </r>
  <r>
    <s v="EXP-006510"/>
    <s v="2025-08-23"/>
    <s v="BOQ-PKG-10-00540"/>
    <x v="0"/>
    <s v="INV-PKG-10-001-06510"/>
    <n v="64.150000000000006"/>
    <n v="38368.43"/>
    <n v="1918.42"/>
    <x v="0"/>
    <n v="36450.01"/>
    <x v="6"/>
  </r>
  <r>
    <s v="EXP-000469"/>
    <s v="2025-08-24"/>
    <s v="BOQ-PKG-09-00469"/>
    <x v="2"/>
    <s v="INV-PKG-09-015-00469"/>
    <n v="231.73"/>
    <n v="124450.19"/>
    <n v="6222.51"/>
    <x v="0"/>
    <n v="118227.68"/>
    <x v="6"/>
  </r>
  <r>
    <s v="EXP-002970"/>
    <s v="2025-08-24"/>
    <s v="BOQ-PKG-10-00980"/>
    <x v="0"/>
    <s v="INV-PKG-10-031-02970"/>
    <n v="318.98"/>
    <n v="183975.03"/>
    <n v="9198.75"/>
    <x v="0"/>
    <n v="174776.28"/>
    <x v="6"/>
  </r>
  <r>
    <s v="EXP-003032"/>
    <s v="2025-08-24"/>
    <s v="BOQ-PKG-02-01042"/>
    <x v="9"/>
    <s v="INV-PKG-02-023-03032"/>
    <n v="127.71"/>
    <n v="34534.61"/>
    <n v="1726.73"/>
    <x v="1"/>
    <n v="32807.879999999997"/>
    <x v="6"/>
  </r>
  <r>
    <s v="EXP-003842"/>
    <s v="2025-08-24"/>
    <s v="BOQ-PKG-02-01852"/>
    <x v="9"/>
    <s v="INV-PKG-02-028-03842"/>
    <n v="382.64"/>
    <n v="26882.51"/>
    <n v="1344.13"/>
    <x v="0"/>
    <n v="25538.38"/>
    <x v="6"/>
  </r>
  <r>
    <s v="EXP-003981"/>
    <s v="2025-08-24"/>
    <s v="BOQ-PKG-01-00001"/>
    <x v="7"/>
    <s v="INV-PKG-01-027-03981"/>
    <n v="308.93"/>
    <n v="98504.639999999999"/>
    <n v="4925.2299999999996"/>
    <x v="0"/>
    <n v="93579.41"/>
    <x v="6"/>
  </r>
  <r>
    <s v="EXP-005910"/>
    <s v="2025-08-24"/>
    <s v="BOQ-PKG-10-01930"/>
    <x v="0"/>
    <s v="INV-PKG-10-031-05910"/>
    <n v="257.38"/>
    <n v="170512.92"/>
    <n v="8525.65"/>
    <x v="0"/>
    <n v="161987.26999999999"/>
    <x v="6"/>
  </r>
  <r>
    <s v="EXP-001214"/>
    <s v="2025-08-25"/>
    <s v="BOQ-PKG-04-01214"/>
    <x v="1"/>
    <s v="INV-PKG-04-025-01214"/>
    <n v="108.3"/>
    <n v="24599.279999999999"/>
    <n v="1229.96"/>
    <x v="3"/>
    <n v="23369.32"/>
    <x v="6"/>
  </r>
  <r>
    <s v="EXP-005679"/>
    <s v="2025-08-25"/>
    <s v="BOQ-PKG-09-01699"/>
    <x v="2"/>
    <s v="INV-PKG-09-010-05679"/>
    <n v="270.77999999999997"/>
    <n v="210365.36"/>
    <n v="10518.27"/>
    <x v="1"/>
    <n v="199847.09"/>
    <x v="6"/>
  </r>
  <r>
    <s v="EXP-002967"/>
    <s v="2025-08-26"/>
    <s v="BOQ-PKG-07-00977"/>
    <x v="3"/>
    <s v="INV-PKG-07-028-02967"/>
    <n v="432.07"/>
    <n v="68646.92"/>
    <n v="3432.35"/>
    <x v="0"/>
    <n v="65214.57"/>
    <x v="6"/>
  </r>
  <r>
    <s v="EXP-003335"/>
    <s v="2025-08-26"/>
    <s v="BOQ-PKG-05-01345"/>
    <x v="5"/>
    <s v="INV-PKG-05-011-03335"/>
    <n v="292.02"/>
    <n v="91695.11"/>
    <n v="4584.76"/>
    <x v="2"/>
    <n v="87110.35"/>
    <x v="6"/>
  </r>
  <r>
    <s v="EXP-003706"/>
    <s v="2025-08-26"/>
    <s v="BOQ-PKG-06-01716"/>
    <x v="4"/>
    <s v="INV-PKG-06-032-03706"/>
    <n v="301.35000000000002"/>
    <n v="165693.10999999999"/>
    <n v="8284.66"/>
    <x v="0"/>
    <n v="157408.45000000001"/>
    <x v="6"/>
  </r>
  <r>
    <s v="EXP-003869"/>
    <s v="2025-08-26"/>
    <s v="BOQ-PKG-09-01879"/>
    <x v="2"/>
    <s v="INV-PKG-09-020-03869"/>
    <n v="187.52"/>
    <n v="51847.23"/>
    <n v="2592.36"/>
    <x v="0"/>
    <n v="49254.87"/>
    <x v="6"/>
  </r>
  <r>
    <s v="EXP-003997"/>
    <s v="2025-08-26"/>
    <s v="BOQ-PKG-07-00017"/>
    <x v="3"/>
    <s v="INV-PKG-07-008-03997"/>
    <n v="111.62"/>
    <n v="102659.98"/>
    <n v="5133"/>
    <x v="1"/>
    <n v="97526.98"/>
    <x v="6"/>
  </r>
  <r>
    <s v="EXP-004826"/>
    <s v="2025-08-26"/>
    <s v="BOQ-PKG-06-00846"/>
    <x v="4"/>
    <s v="INV-PKG-06-032-04826"/>
    <n v="199.24"/>
    <n v="97662.52"/>
    <n v="4883.13"/>
    <x v="0"/>
    <n v="92779.39"/>
    <x v="6"/>
  </r>
  <r>
    <s v="EXP-001878"/>
    <s v="2025-08-27"/>
    <s v="BOQ-PKG-08-01878"/>
    <x v="8"/>
    <s v="INV-PKG-08-024-01878"/>
    <n v="78.099999999999994"/>
    <n v="186343.73"/>
    <n v="9317.19"/>
    <x v="0"/>
    <n v="177026.54"/>
    <x v="6"/>
  </r>
  <r>
    <s v="EXP-002580"/>
    <s v="2025-08-27"/>
    <s v="BOQ-PKG-10-00590"/>
    <x v="0"/>
    <s v="INV-PKG-10-026-02580"/>
    <n v="45.66"/>
    <n v="102475.45"/>
    <n v="5123.7700000000004"/>
    <x v="0"/>
    <n v="97351.679999999993"/>
    <x v="6"/>
  </r>
  <r>
    <s v="EXP-002591"/>
    <s v="2025-08-27"/>
    <s v="BOQ-PKG-01-00601"/>
    <x v="7"/>
    <s v="INV-PKG-01-002-02591"/>
    <n v="145.15"/>
    <n v="52559.63"/>
    <n v="2627.98"/>
    <x v="0"/>
    <n v="49931.65"/>
    <x v="6"/>
  </r>
  <r>
    <s v="EXP-002804"/>
    <s v="2025-08-27"/>
    <s v="BOQ-PKG-04-00814"/>
    <x v="1"/>
    <s v="INV-PKG-04-005-02804"/>
    <n v="343.44"/>
    <n v="161831.35999999999"/>
    <n v="8091.57"/>
    <x v="2"/>
    <n v="153739.79"/>
    <x v="6"/>
  </r>
  <r>
    <s v="EXP-006888"/>
    <s v="2025-08-27"/>
    <s v="BOQ-PKG-08-00918"/>
    <x v="8"/>
    <s v="INV-PKG-08-029-06888"/>
    <n v="295.38"/>
    <n v="53169.55"/>
    <n v="2658.48"/>
    <x v="3"/>
    <n v="50511.07"/>
    <x v="6"/>
  </r>
  <r>
    <s v="EXP-000386"/>
    <s v="2025-08-28"/>
    <s v="BOQ-PKG-06-00386"/>
    <x v="4"/>
    <s v="INV-PKG-06-002-00386"/>
    <n v="203.86"/>
    <n v="165492.41"/>
    <n v="8274.6200000000008"/>
    <x v="0"/>
    <n v="157217.79"/>
    <x v="6"/>
  </r>
  <r>
    <s v="EXP-000396"/>
    <s v="2025-08-28"/>
    <s v="BOQ-PKG-06-00396"/>
    <x v="4"/>
    <s v="INV-PKG-06-012-00396"/>
    <n v="142.47"/>
    <n v="94743.4"/>
    <n v="4737.17"/>
    <x v="2"/>
    <n v="90006.23"/>
    <x v="6"/>
  </r>
  <r>
    <s v="EXP-000411"/>
    <s v="2025-08-28"/>
    <s v="BOQ-PKG-01-00411"/>
    <x v="7"/>
    <s v="INV-PKG-01-027-00411"/>
    <n v="163.44999999999999"/>
    <n v="167665.62"/>
    <n v="8383.2800000000007"/>
    <x v="0"/>
    <n v="159282.34"/>
    <x v="6"/>
  </r>
  <r>
    <s v="EXP-001393"/>
    <s v="2025-08-28"/>
    <s v="BOQ-PKG-03-01393"/>
    <x v="6"/>
    <s v="INV-PKG-03-029-01393"/>
    <n v="299.45"/>
    <n v="80856.63"/>
    <n v="4042.83"/>
    <x v="0"/>
    <n v="76813.8"/>
    <x v="6"/>
  </r>
  <r>
    <s v="EXP-002285"/>
    <s v="2025-08-28"/>
    <s v="BOQ-PKG-05-00295"/>
    <x v="5"/>
    <s v="INV-PKG-05-011-02285"/>
    <n v="73.040000000000006"/>
    <n v="177341.28"/>
    <n v="8867.06"/>
    <x v="1"/>
    <n v="168474.22"/>
    <x v="6"/>
  </r>
  <r>
    <s v="EXP-002826"/>
    <s v="2025-08-28"/>
    <s v="BOQ-PKG-06-00836"/>
    <x v="4"/>
    <s v="INV-PKG-06-027-02826"/>
    <n v="54.77"/>
    <n v="81908.67"/>
    <n v="4095.43"/>
    <x v="0"/>
    <n v="77813.240000000005"/>
    <x v="6"/>
  </r>
  <r>
    <s v="EXP-003296"/>
    <s v="2025-08-28"/>
    <s v="BOQ-PKG-06-01306"/>
    <x v="4"/>
    <s v="INV-PKG-06-007-03296"/>
    <n v="70.47"/>
    <n v="124340.73"/>
    <n v="6217.04"/>
    <x v="0"/>
    <n v="118123.69"/>
    <x v="6"/>
  </r>
  <r>
    <s v="EXP-004187"/>
    <s v="2025-08-28"/>
    <s v="BOQ-PKG-07-00207"/>
    <x v="3"/>
    <s v="INV-PKG-07-023-04187"/>
    <n v="56.36"/>
    <n v="46095.99"/>
    <n v="2304.8000000000002"/>
    <x v="0"/>
    <n v="43791.19"/>
    <x v="6"/>
  </r>
  <r>
    <s v="EXP-005670"/>
    <s v="2025-08-28"/>
    <s v="BOQ-PKG-10-01690"/>
    <x v="0"/>
    <s v="INV-PKG-10-001-05670"/>
    <n v="274.37"/>
    <n v="39550.89"/>
    <n v="1977.54"/>
    <x v="0"/>
    <n v="37573.35"/>
    <x v="6"/>
  </r>
  <r>
    <s v="EXP-001102"/>
    <s v="2025-08-29"/>
    <s v="BOQ-PKG-02-01102"/>
    <x v="9"/>
    <s v="INV-PKG-02-018-01102"/>
    <n v="7.51"/>
    <n v="56883.96"/>
    <n v="2844.2"/>
    <x v="0"/>
    <n v="54039.76"/>
    <x v="6"/>
  </r>
  <r>
    <s v="EXP-001613"/>
    <s v="2025-08-29"/>
    <s v="BOQ-PKG-03-01613"/>
    <x v="6"/>
    <s v="INV-PKG-03-004-01613"/>
    <n v="164.18"/>
    <n v="180934.29"/>
    <n v="9046.7099999999991"/>
    <x v="2"/>
    <n v="171887.58"/>
    <x v="6"/>
  </r>
  <r>
    <s v="EXP-002936"/>
    <s v="2025-08-29"/>
    <s v="BOQ-PKG-06-00946"/>
    <x v="4"/>
    <s v="INV-PKG-06-032-02936"/>
    <n v="378.43"/>
    <n v="166964.48000000001"/>
    <n v="8348.2199999999993"/>
    <x v="3"/>
    <n v="158616.26"/>
    <x v="6"/>
  </r>
  <r>
    <s v="EXP-003622"/>
    <s v="2025-08-29"/>
    <s v="BOQ-PKG-02-01632"/>
    <x v="9"/>
    <s v="INV-PKG-02-018-03622"/>
    <n v="203.87"/>
    <n v="193815.2"/>
    <n v="9690.76"/>
    <x v="0"/>
    <n v="184124.44"/>
    <x v="6"/>
  </r>
  <r>
    <s v="EXP-004419"/>
    <s v="2025-08-29"/>
    <s v="BOQ-PKG-09-00439"/>
    <x v="2"/>
    <s v="INV-PKG-09-010-04419"/>
    <n v="439.95"/>
    <n v="42471.81"/>
    <n v="2123.59"/>
    <x v="3"/>
    <n v="40348.22"/>
    <x v="6"/>
  </r>
  <r>
    <s v="EXP-004759"/>
    <s v="2025-08-29"/>
    <s v="BOQ-PKG-09-00779"/>
    <x v="2"/>
    <s v="INV-PKG-09-035-04759"/>
    <n v="234"/>
    <n v="107817.34"/>
    <n v="5390.87"/>
    <x v="0"/>
    <n v="102426.47"/>
    <x v="6"/>
  </r>
  <r>
    <s v="EXP-004870"/>
    <s v="2025-08-29"/>
    <s v="BOQ-PKG-10-00890"/>
    <x v="0"/>
    <s v="INV-PKG-10-006-04870"/>
    <n v="426.17"/>
    <n v="42787.26"/>
    <n v="2139.36"/>
    <x v="0"/>
    <n v="40647.9"/>
    <x v="6"/>
  </r>
  <r>
    <s v="EXP-005267"/>
    <s v="2025-08-29"/>
    <s v="BOQ-PKG-07-01287"/>
    <x v="3"/>
    <s v="INV-PKG-07-018-05267"/>
    <n v="361.84"/>
    <n v="37278.11"/>
    <n v="1863.91"/>
    <x v="0"/>
    <n v="35414.199999999997"/>
    <x v="6"/>
  </r>
  <r>
    <s v="EXP-005293"/>
    <s v="2025-08-29"/>
    <s v="BOQ-PKG-03-01313"/>
    <x v="6"/>
    <s v="INV-PKG-03-009-05293"/>
    <n v="344.61"/>
    <n v="25526.87"/>
    <n v="1276.3399999999999"/>
    <x v="0"/>
    <n v="24250.53"/>
    <x v="6"/>
  </r>
  <r>
    <s v="EXP-005641"/>
    <s v="2025-08-29"/>
    <s v="BOQ-PKG-01-01661"/>
    <x v="7"/>
    <s v="INV-PKG-01-007-05641"/>
    <n v="360.82"/>
    <n v="140344.89000000001"/>
    <n v="7017.24"/>
    <x v="0"/>
    <n v="133327.65"/>
    <x v="6"/>
  </r>
  <r>
    <s v="EXP-006187"/>
    <s v="2025-08-29"/>
    <s v="BOQ-PKG-07-00217"/>
    <x v="3"/>
    <s v="INV-PKG-07-028-06187"/>
    <n v="213.49"/>
    <n v="143293.42000000001"/>
    <n v="7164.67"/>
    <x v="0"/>
    <n v="136128.75"/>
    <x v="6"/>
  </r>
  <r>
    <s v="EXP-000758"/>
    <s v="2025-08-30"/>
    <s v="BOQ-PKG-08-00758"/>
    <x v="8"/>
    <s v="INV-PKG-08-024-00758"/>
    <n v="130.72999999999999"/>
    <n v="91579.85"/>
    <n v="4578.99"/>
    <x v="0"/>
    <n v="87000.86"/>
    <x v="6"/>
  </r>
  <r>
    <s v="EXP-001608"/>
    <s v="2025-08-30"/>
    <s v="BOQ-PKG-08-01608"/>
    <x v="8"/>
    <s v="INV-PKG-08-034-01608"/>
    <n v="37.340000000000003"/>
    <n v="175569.08"/>
    <n v="8778.4500000000007"/>
    <x v="0"/>
    <n v="166790.63"/>
    <x v="6"/>
  </r>
  <r>
    <s v="EXP-001972"/>
    <s v="2025-08-30"/>
    <s v="BOQ-PKG-02-01972"/>
    <x v="9"/>
    <s v="INV-PKG-02-013-01972"/>
    <n v="433.52"/>
    <n v="178683.89"/>
    <n v="8934.19"/>
    <x v="2"/>
    <n v="169749.7"/>
    <x v="6"/>
  </r>
  <r>
    <s v="EXP-004496"/>
    <s v="2025-08-30"/>
    <s v="BOQ-PKG-06-00516"/>
    <x v="4"/>
    <s v="INV-PKG-06-017-04496"/>
    <n v="44.04"/>
    <n v="84795.45"/>
    <n v="4239.7700000000004"/>
    <x v="0"/>
    <n v="80555.679999999993"/>
    <x v="6"/>
  </r>
  <r>
    <s v="EXP-004933"/>
    <s v="2025-08-30"/>
    <s v="BOQ-PKG-03-00953"/>
    <x v="6"/>
    <s v="INV-PKG-03-034-04933"/>
    <n v="391.34"/>
    <n v="178764.66"/>
    <n v="8938.23"/>
    <x v="2"/>
    <n v="169826.43"/>
    <x v="6"/>
  </r>
  <r>
    <s v="EXP-005762"/>
    <s v="2025-08-30"/>
    <s v="BOQ-PKG-02-01782"/>
    <x v="9"/>
    <s v="INV-PKG-02-023-05762"/>
    <n v="233.98"/>
    <n v="80873.009999999995"/>
    <n v="4043.65"/>
    <x v="1"/>
    <n v="76829.36"/>
    <x v="6"/>
  </r>
  <r>
    <s v="EXP-005995"/>
    <s v="2025-08-30"/>
    <s v="BOQ-PKG-05-00025"/>
    <x v="5"/>
    <s v="INV-PKG-05-011-05995"/>
    <n v="177.02"/>
    <n v="162923.44"/>
    <n v="8146.17"/>
    <x v="0"/>
    <n v="154777.26999999999"/>
    <x v="6"/>
  </r>
  <r>
    <s v="EXP-006072"/>
    <s v="2025-08-30"/>
    <s v="BOQ-PKG-02-00102"/>
    <x v="9"/>
    <s v="INV-PKG-02-018-06072"/>
    <n v="80.739999999999995"/>
    <n v="186467.95"/>
    <n v="9323.4"/>
    <x v="1"/>
    <n v="177144.55"/>
    <x v="6"/>
  </r>
  <r>
    <s v="EXP-000177"/>
    <s v="2025-08-31"/>
    <s v="BOQ-PKG-07-00177"/>
    <x v="3"/>
    <s v="INV-PKG-07-003-00177"/>
    <n v="364.68"/>
    <n v="36350.980000000003"/>
    <n v="1817.55"/>
    <x v="0"/>
    <n v="34533.43"/>
    <x v="6"/>
  </r>
  <r>
    <s v="EXP-001820"/>
    <s v="2025-08-31"/>
    <s v="BOQ-PKG-10-01820"/>
    <x v="0"/>
    <s v="INV-PKG-10-001-01820"/>
    <n v="368.55"/>
    <n v="149845.59"/>
    <n v="7492.28"/>
    <x v="1"/>
    <n v="142353.31"/>
    <x v="6"/>
  </r>
  <r>
    <s v="EXP-005501"/>
    <s v="2025-08-31"/>
    <s v="BOQ-PKG-01-01521"/>
    <x v="7"/>
    <s v="INV-PKG-01-007-05501"/>
    <n v="427.33"/>
    <n v="161621.35"/>
    <n v="8081.07"/>
    <x v="0"/>
    <n v="153540.28"/>
    <x v="6"/>
  </r>
  <r>
    <s v="EXP-000986"/>
    <s v="2025-09-01"/>
    <s v="BOQ-PKG-06-00986"/>
    <x v="4"/>
    <s v="INV-PKG-06-007-00986"/>
    <n v="288.91000000000003"/>
    <n v="141922.42000000001"/>
    <n v="7096.12"/>
    <x v="3"/>
    <n v="134826.29999999999"/>
    <x v="6"/>
  </r>
  <r>
    <s v="EXP-004635"/>
    <s v="2025-09-01"/>
    <s v="BOQ-PKG-05-00655"/>
    <x v="5"/>
    <s v="INV-PKG-05-016-04635"/>
    <n v="36.08"/>
    <n v="49124.17"/>
    <n v="2456.21"/>
    <x v="0"/>
    <n v="46667.96"/>
    <x v="6"/>
  </r>
  <r>
    <s v="EXP-005408"/>
    <s v="2025-09-01"/>
    <s v="BOQ-PKG-08-01428"/>
    <x v="8"/>
    <s v="INV-PKG-08-019-05408"/>
    <n v="63.62"/>
    <n v="103146.45"/>
    <n v="5157.32"/>
    <x v="2"/>
    <n v="97989.13"/>
    <x v="6"/>
  </r>
  <r>
    <s v="EXP-005917"/>
    <s v="2025-09-01"/>
    <s v="BOQ-PKG-07-01937"/>
    <x v="3"/>
    <s v="INV-PKG-07-003-05917"/>
    <n v="400.31"/>
    <n v="143785.85"/>
    <n v="7189.29"/>
    <x v="0"/>
    <n v="136596.56"/>
    <x v="6"/>
  </r>
  <r>
    <s v="EXP-006087"/>
    <s v="2025-09-01"/>
    <s v="BOQ-PKG-07-00117"/>
    <x v="3"/>
    <s v="INV-PKG-07-033-06087"/>
    <n v="259.43"/>
    <n v="54146.01"/>
    <n v="2707.3"/>
    <x v="0"/>
    <n v="51438.71"/>
    <x v="6"/>
  </r>
  <r>
    <s v="EXP-000450"/>
    <s v="2025-09-02"/>
    <s v="BOQ-PKG-10-00450"/>
    <x v="0"/>
    <s v="INV-PKG-10-031-00450"/>
    <n v="59.01"/>
    <n v="212597.24"/>
    <n v="10629.86"/>
    <x v="0"/>
    <n v="201967.38"/>
    <x v="6"/>
  </r>
  <r>
    <s v="EXP-001508"/>
    <s v="2025-09-02"/>
    <s v="BOQ-PKG-08-01508"/>
    <x v="8"/>
    <s v="INV-PKG-08-004-01508"/>
    <n v="172.16"/>
    <n v="51099.44"/>
    <n v="2554.9699999999998"/>
    <x v="2"/>
    <n v="48544.47"/>
    <x v="6"/>
  </r>
  <r>
    <s v="EXP-002088"/>
    <s v="2025-09-02"/>
    <s v="BOQ-PKG-08-00098"/>
    <x v="8"/>
    <s v="INV-PKG-08-024-02088"/>
    <n v="331.68"/>
    <n v="145003.16"/>
    <n v="7250.16"/>
    <x v="0"/>
    <n v="137753"/>
    <x v="6"/>
  </r>
  <r>
    <s v="EXP-002876"/>
    <s v="2025-09-02"/>
    <s v="BOQ-PKG-06-00886"/>
    <x v="4"/>
    <s v="INV-PKG-06-007-02876"/>
    <n v="69.36"/>
    <n v="114838.96"/>
    <n v="5741.95"/>
    <x v="0"/>
    <n v="109097.01"/>
    <x v="6"/>
  </r>
  <r>
    <s v="EXP-004409"/>
    <s v="2025-09-02"/>
    <s v="BOQ-PKG-09-00429"/>
    <x v="2"/>
    <s v="INV-PKG-09-035-04409"/>
    <n v="268.52999999999997"/>
    <n v="28041.26"/>
    <n v="1402.06"/>
    <x v="0"/>
    <n v="26639.200000000001"/>
    <x v="6"/>
  </r>
  <r>
    <s v="EXP-004801"/>
    <s v="2025-09-02"/>
    <s v="BOQ-PKG-01-00821"/>
    <x v="7"/>
    <s v="INV-PKG-01-007-04801"/>
    <n v="174.4"/>
    <n v="169150.74"/>
    <n v="8457.5400000000009"/>
    <x v="0"/>
    <n v="160693.20000000001"/>
    <x v="6"/>
  </r>
  <r>
    <s v="EXP-005708"/>
    <s v="2025-09-02"/>
    <s v="BOQ-PKG-08-01728"/>
    <x v="8"/>
    <s v="INV-PKG-08-004-05708"/>
    <n v="294.81"/>
    <n v="173747.32"/>
    <n v="8687.3700000000008"/>
    <x v="0"/>
    <n v="165059.95000000001"/>
    <x v="6"/>
  </r>
  <r>
    <s v="EXP-005807"/>
    <s v="2025-09-02"/>
    <s v="BOQ-PKG-07-01827"/>
    <x v="3"/>
    <s v="INV-PKG-07-033-05807"/>
    <n v="412.63"/>
    <n v="109508.69"/>
    <n v="5475.43"/>
    <x v="0"/>
    <n v="104033.26"/>
    <x v="6"/>
  </r>
  <r>
    <s v="EXP-006797"/>
    <s v="2025-09-02"/>
    <s v="BOQ-PKG-07-00827"/>
    <x v="3"/>
    <s v="INV-PKG-07-008-06797"/>
    <n v="51.6"/>
    <n v="195854.07999999999"/>
    <n v="9792.7000000000007"/>
    <x v="0"/>
    <n v="186061.38"/>
    <x v="6"/>
  </r>
  <r>
    <s v="EXP-000482"/>
    <s v="2025-09-03"/>
    <s v="BOQ-PKG-02-00482"/>
    <x v="9"/>
    <s v="INV-PKG-02-028-00482"/>
    <n v="252.98"/>
    <n v="159792.01999999999"/>
    <n v="7989.6"/>
    <x v="0"/>
    <n v="151802.42000000001"/>
    <x v="6"/>
  </r>
  <r>
    <s v="EXP-002467"/>
    <s v="2025-09-03"/>
    <s v="BOQ-PKG-07-00477"/>
    <x v="3"/>
    <s v="INV-PKG-07-018-02467"/>
    <n v="411.97"/>
    <n v="30077.37"/>
    <n v="1503.87"/>
    <x v="0"/>
    <n v="28573.5"/>
    <x v="6"/>
  </r>
  <r>
    <s v="EXP-003138"/>
    <s v="2025-09-03"/>
    <s v="BOQ-PKG-08-01148"/>
    <x v="8"/>
    <s v="INV-PKG-08-024-03138"/>
    <n v="217.02"/>
    <n v="46035.15"/>
    <n v="2301.7600000000002"/>
    <x v="2"/>
    <n v="43733.39"/>
    <x v="6"/>
  </r>
  <r>
    <s v="EXP-003391"/>
    <s v="2025-09-03"/>
    <s v="BOQ-PKG-01-01401"/>
    <x v="7"/>
    <s v="INV-PKG-01-032-03391"/>
    <n v="264.97000000000003"/>
    <n v="144702.63"/>
    <n v="7235.13"/>
    <x v="0"/>
    <n v="137467.5"/>
    <x v="6"/>
  </r>
  <r>
    <s v="EXP-004956"/>
    <s v="2025-09-03"/>
    <s v="BOQ-PKG-06-00976"/>
    <x v="4"/>
    <s v="INV-PKG-06-022-04956"/>
    <n v="113.69"/>
    <n v="116030.97"/>
    <n v="5801.55"/>
    <x v="0"/>
    <n v="110229.42"/>
    <x v="6"/>
  </r>
  <r>
    <s v="EXP-005913"/>
    <s v="2025-09-03"/>
    <s v="BOQ-PKG-03-01933"/>
    <x v="6"/>
    <s v="INV-PKG-03-034-05913"/>
    <n v="90.76"/>
    <n v="36729.699999999997"/>
    <n v="1836.48"/>
    <x v="0"/>
    <n v="34893.22"/>
    <x v="6"/>
  </r>
  <r>
    <s v="EXP-001243"/>
    <s v="2025-09-04"/>
    <s v="BOQ-PKG-03-01243"/>
    <x v="6"/>
    <s v="INV-PKG-03-019-01243"/>
    <n v="139.05000000000001"/>
    <n v="28239.14"/>
    <n v="1411.96"/>
    <x v="0"/>
    <n v="26827.18"/>
    <x v="6"/>
  </r>
  <r>
    <s v="EXP-001319"/>
    <s v="2025-09-04"/>
    <s v="BOQ-PKG-09-01319"/>
    <x v="2"/>
    <s v="INV-PKG-09-025-01319"/>
    <n v="381.21"/>
    <n v="78447.97"/>
    <n v="3922.4"/>
    <x v="1"/>
    <n v="74525.570000000007"/>
    <x v="6"/>
  </r>
  <r>
    <s v="EXP-003017"/>
    <s v="2025-09-04"/>
    <s v="BOQ-PKG-07-01027"/>
    <x v="3"/>
    <s v="INV-PKG-07-008-03017"/>
    <n v="380.22"/>
    <n v="190874.17"/>
    <n v="9543.7099999999991"/>
    <x v="0"/>
    <n v="181330.46"/>
    <x v="6"/>
  </r>
  <r>
    <s v="EXP-003635"/>
    <s v="2025-09-04"/>
    <s v="BOQ-PKG-05-01645"/>
    <x v="5"/>
    <s v="INV-PKG-05-031-03635"/>
    <n v="323.86"/>
    <n v="197958.26"/>
    <n v="9897.91"/>
    <x v="3"/>
    <n v="188060.35"/>
    <x v="6"/>
  </r>
  <r>
    <s v="EXP-004161"/>
    <s v="2025-09-04"/>
    <s v="BOQ-PKG-01-00181"/>
    <x v="7"/>
    <s v="INV-PKG-01-032-04161"/>
    <n v="270.52999999999997"/>
    <n v="144766.85"/>
    <n v="7238.34"/>
    <x v="0"/>
    <n v="137528.51"/>
    <x v="6"/>
  </r>
  <r>
    <s v="EXP-006321"/>
    <s v="2025-09-04"/>
    <s v="BOQ-PKG-01-00351"/>
    <x v="7"/>
    <s v="INV-PKG-01-022-06321"/>
    <n v="91.26"/>
    <n v="74508"/>
    <n v="3725.4"/>
    <x v="2"/>
    <n v="70782.600000000006"/>
    <x v="6"/>
  </r>
  <r>
    <s v="EXP-000025"/>
    <s v="2025-09-05"/>
    <s v="BOQ-PKG-05-00025"/>
    <x v="5"/>
    <s v="INV-PKG-05-026-00025"/>
    <n v="194.75"/>
    <n v="123064.79"/>
    <n v="6153.24"/>
    <x v="0"/>
    <n v="116911.55"/>
    <x v="6"/>
  </r>
  <r>
    <s v="EXP-000228"/>
    <s v="2025-09-05"/>
    <s v="BOQ-PKG-08-00228"/>
    <x v="8"/>
    <s v="INV-PKG-08-019-00228"/>
    <n v="207.76"/>
    <n v="116236.69"/>
    <n v="5811.83"/>
    <x v="0"/>
    <n v="110424.86"/>
    <x v="6"/>
  </r>
  <r>
    <s v="EXP-000385"/>
    <s v="2025-09-05"/>
    <s v="BOQ-PKG-05-00385"/>
    <x v="5"/>
    <s v="INV-PKG-05-001-00385"/>
    <n v="246.61"/>
    <n v="47626.67"/>
    <n v="2381.33"/>
    <x v="0"/>
    <n v="45245.34"/>
    <x v="6"/>
  </r>
  <r>
    <s v="EXP-001358"/>
    <s v="2025-09-05"/>
    <s v="BOQ-PKG-08-01358"/>
    <x v="8"/>
    <s v="INV-PKG-08-029-01358"/>
    <n v="266.45999999999998"/>
    <n v="89825.85"/>
    <n v="4491.29"/>
    <x v="0"/>
    <n v="85334.56"/>
    <x v="6"/>
  </r>
  <r>
    <s v="EXP-004227"/>
    <s v="2025-09-05"/>
    <s v="BOQ-PKG-07-00247"/>
    <x v="3"/>
    <s v="INV-PKG-07-028-04227"/>
    <n v="216.33"/>
    <n v="89611.09"/>
    <n v="4480.55"/>
    <x v="0"/>
    <n v="85130.54"/>
    <x v="6"/>
  </r>
  <r>
    <s v="EXP-005908"/>
    <s v="2025-09-05"/>
    <s v="BOQ-PKG-08-01928"/>
    <x v="8"/>
    <s v="INV-PKG-08-029-05908"/>
    <n v="402.33"/>
    <n v="85100.62"/>
    <n v="4255.03"/>
    <x v="1"/>
    <n v="80845.59"/>
    <x v="6"/>
  </r>
  <r>
    <s v="EXP-006031"/>
    <s v="2025-09-05"/>
    <s v="BOQ-PKG-01-00061"/>
    <x v="7"/>
    <s v="INV-PKG-01-012-06031"/>
    <n v="186.23"/>
    <n v="43529.24"/>
    <n v="2176.46"/>
    <x v="0"/>
    <n v="41352.78"/>
    <x v="6"/>
  </r>
  <r>
    <s v="EXP-000042"/>
    <s v="2025-09-06"/>
    <s v="BOQ-PKG-02-00042"/>
    <x v="9"/>
    <s v="INV-PKG-02-008-00042"/>
    <n v="62.11"/>
    <n v="133948.39000000001"/>
    <n v="6697.42"/>
    <x v="0"/>
    <n v="127250.97"/>
    <x v="6"/>
  </r>
  <r>
    <s v="EXP-000817"/>
    <s v="2025-09-06"/>
    <s v="BOQ-PKG-07-00817"/>
    <x v="3"/>
    <s v="INV-PKG-07-013-00817"/>
    <n v="119.42"/>
    <n v="195862.08"/>
    <n v="9793.1"/>
    <x v="3"/>
    <n v="186068.98"/>
    <x v="6"/>
  </r>
  <r>
    <s v="EXP-002020"/>
    <s v="2025-09-06"/>
    <s v="BOQ-PKG-10-00030"/>
    <x v="0"/>
    <s v="INV-PKG-10-026-02020"/>
    <n v="268.86"/>
    <n v="45847.29"/>
    <n v="2292.36"/>
    <x v="0"/>
    <n v="43554.93"/>
    <x v="6"/>
  </r>
  <r>
    <s v="EXP-002510"/>
    <s v="2025-09-06"/>
    <s v="BOQ-PKG-10-00520"/>
    <x v="0"/>
    <s v="INV-PKG-10-026-02510"/>
    <n v="200.41"/>
    <n v="146310.29"/>
    <n v="7315.51"/>
    <x v="3"/>
    <n v="138994.78"/>
    <x v="6"/>
  </r>
  <r>
    <s v="EXP-004414"/>
    <s v="2025-09-06"/>
    <s v="BOQ-PKG-04-00434"/>
    <x v="1"/>
    <s v="INV-PKG-04-005-04414"/>
    <n v="243.66"/>
    <n v="123961.95"/>
    <n v="6198.1"/>
    <x v="0"/>
    <n v="117763.85"/>
    <x v="6"/>
  </r>
  <r>
    <s v="EXP-005211"/>
    <s v="2025-09-06"/>
    <s v="BOQ-PKG-01-01231"/>
    <x v="7"/>
    <s v="INV-PKG-01-032-05211"/>
    <n v="45.25"/>
    <n v="207430.27"/>
    <n v="10371.51"/>
    <x v="3"/>
    <n v="197058.76"/>
    <x v="6"/>
  </r>
  <r>
    <s v="EXP-005866"/>
    <s v="2025-09-06"/>
    <s v="BOQ-PKG-06-01886"/>
    <x v="4"/>
    <s v="INV-PKG-06-022-05866"/>
    <n v="415.46"/>
    <n v="122862.59"/>
    <n v="6143.13"/>
    <x v="0"/>
    <n v="116719.46"/>
    <x v="6"/>
  </r>
  <r>
    <s v="EXP-006241"/>
    <s v="2025-09-06"/>
    <s v="BOQ-PKG-01-00271"/>
    <x v="7"/>
    <s v="INV-PKG-01-012-06241"/>
    <n v="102.44"/>
    <n v="93542.57"/>
    <n v="4677.13"/>
    <x v="2"/>
    <n v="88865.44"/>
    <x v="6"/>
  </r>
  <r>
    <s v="EXP-006417"/>
    <s v="2025-09-06"/>
    <s v="BOQ-PKG-07-00447"/>
    <x v="3"/>
    <s v="INV-PKG-07-013-06417"/>
    <n v="290.95"/>
    <n v="165299.12"/>
    <n v="8264.9599999999991"/>
    <x v="0"/>
    <n v="157034.16"/>
    <x v="6"/>
  </r>
  <r>
    <s v="EXP-000359"/>
    <s v="2025-09-07"/>
    <s v="BOQ-PKG-09-00359"/>
    <x v="2"/>
    <s v="INV-PKG-09-010-00359"/>
    <n v="325.87"/>
    <n v="73187.5"/>
    <n v="3659.38"/>
    <x v="0"/>
    <n v="69528.12"/>
    <x v="6"/>
  </r>
  <r>
    <s v="EXP-002578"/>
    <s v="2025-09-07"/>
    <s v="BOQ-PKG-08-00588"/>
    <x v="8"/>
    <s v="INV-PKG-08-024-02578"/>
    <n v="366.85"/>
    <n v="77627.039999999994"/>
    <n v="3881.35"/>
    <x v="0"/>
    <n v="73745.69"/>
    <x v="6"/>
  </r>
  <r>
    <s v="EXP-002926"/>
    <s v="2025-09-07"/>
    <s v="BOQ-PKG-06-00936"/>
    <x v="4"/>
    <s v="INV-PKG-06-022-02926"/>
    <n v="376.13"/>
    <n v="57772.27"/>
    <n v="2888.61"/>
    <x v="0"/>
    <n v="54883.66"/>
    <x v="6"/>
  </r>
  <r>
    <s v="EXP-004441"/>
    <s v="2025-09-07"/>
    <s v="BOQ-PKG-01-00461"/>
    <x v="7"/>
    <s v="INV-PKG-01-032-04441"/>
    <n v="272.01"/>
    <n v="156406.84"/>
    <n v="7820.34"/>
    <x v="2"/>
    <n v="148586.5"/>
    <x v="6"/>
  </r>
  <r>
    <s v="EXP-004797"/>
    <s v="2025-09-07"/>
    <s v="BOQ-PKG-07-00817"/>
    <x v="3"/>
    <s v="INV-PKG-07-003-04797"/>
    <n v="194.39"/>
    <n v="25950.89"/>
    <n v="1297.54"/>
    <x v="0"/>
    <n v="24653.35"/>
    <x v="6"/>
  </r>
  <r>
    <s v="EXP-005043"/>
    <s v="2025-09-07"/>
    <s v="BOQ-PKG-03-01063"/>
    <x v="6"/>
    <s v="INV-PKG-03-004-05043"/>
    <n v="185.17"/>
    <n v="113324.94"/>
    <n v="5666.25"/>
    <x v="0"/>
    <n v="107658.69"/>
    <x v="6"/>
  </r>
  <r>
    <s v="EXP-006664"/>
    <s v="2025-09-07"/>
    <s v="BOQ-PKG-04-00694"/>
    <x v="1"/>
    <s v="INV-PKG-04-015-06664"/>
    <n v="300.54000000000002"/>
    <n v="43881.72"/>
    <n v="2194.09"/>
    <x v="0"/>
    <n v="41687.629999999997"/>
    <x v="6"/>
  </r>
  <r>
    <s v="EXP-000752"/>
    <s v="2025-09-08"/>
    <s v="BOQ-PKG-02-00752"/>
    <x v="9"/>
    <s v="INV-PKG-02-018-00752"/>
    <n v="412"/>
    <n v="63709.64"/>
    <n v="3185.48"/>
    <x v="0"/>
    <n v="60524.160000000003"/>
    <x v="6"/>
  </r>
  <r>
    <s v="EXP-001558"/>
    <s v="2025-09-08"/>
    <s v="BOQ-PKG-08-01558"/>
    <x v="8"/>
    <s v="INV-PKG-08-019-01558"/>
    <n v="119.36"/>
    <n v="32389"/>
    <n v="1619.45"/>
    <x v="0"/>
    <n v="30769.55"/>
    <x v="6"/>
  </r>
  <r>
    <s v="EXP-001866"/>
    <s v="2025-09-08"/>
    <s v="BOQ-PKG-06-01866"/>
    <x v="4"/>
    <s v="INV-PKG-06-012-01866"/>
    <n v="245.76"/>
    <n v="203736.55"/>
    <n v="10186.83"/>
    <x v="0"/>
    <n v="193549.72"/>
    <x v="6"/>
  </r>
  <r>
    <s v="EXP-002556"/>
    <s v="2025-09-08"/>
    <s v="BOQ-PKG-06-00566"/>
    <x v="4"/>
    <s v="INV-PKG-06-002-02556"/>
    <n v="195.13"/>
    <n v="192149.97"/>
    <n v="9607.5"/>
    <x v="0"/>
    <n v="182542.47"/>
    <x v="6"/>
  </r>
  <r>
    <s v="EXP-004030"/>
    <s v="2025-09-08"/>
    <s v="BOQ-PKG-10-00050"/>
    <x v="0"/>
    <s v="INV-PKG-10-006-04030"/>
    <n v="196.42"/>
    <n v="27494.240000000002"/>
    <n v="1374.71"/>
    <x v="3"/>
    <n v="26119.53"/>
    <x v="6"/>
  </r>
  <r>
    <s v="EXP-004387"/>
    <s v="2025-09-08"/>
    <s v="BOQ-PKG-07-00407"/>
    <x v="3"/>
    <s v="INV-PKG-07-013-04387"/>
    <n v="74.53"/>
    <n v="60006.95"/>
    <n v="3000.35"/>
    <x v="3"/>
    <n v="57006.6"/>
    <x v="6"/>
  </r>
  <r>
    <s v="EXP-004634"/>
    <s v="2025-09-08"/>
    <s v="BOQ-PKG-04-00654"/>
    <x v="1"/>
    <s v="INV-PKG-04-015-04634"/>
    <n v="431.01"/>
    <n v="150085.07"/>
    <n v="7504.25"/>
    <x v="0"/>
    <n v="142580.82"/>
    <x v="6"/>
  </r>
  <r>
    <s v="EXP-000178"/>
    <s v="2025-09-09"/>
    <s v="BOQ-PKG-08-00178"/>
    <x v="8"/>
    <s v="INV-PKG-08-004-00178"/>
    <n v="163.4"/>
    <n v="52055.96"/>
    <n v="2602.8000000000002"/>
    <x v="2"/>
    <n v="49453.16"/>
    <x v="6"/>
  </r>
  <r>
    <s v="EXP-001826"/>
    <s v="2025-09-09"/>
    <s v="BOQ-PKG-06-01826"/>
    <x v="4"/>
    <s v="INV-PKG-06-007-01826"/>
    <n v="177.31"/>
    <n v="200789.48"/>
    <n v="10039.469999999999"/>
    <x v="0"/>
    <n v="190750.01"/>
    <x v="6"/>
  </r>
  <r>
    <s v="EXP-003022"/>
    <s v="2025-09-09"/>
    <s v="BOQ-PKG-02-01032"/>
    <x v="9"/>
    <s v="INV-PKG-02-013-03022"/>
    <n v="52.12"/>
    <n v="195478.39"/>
    <n v="9773.92"/>
    <x v="2"/>
    <n v="185704.47"/>
    <x v="6"/>
  </r>
  <r>
    <s v="EXP-003652"/>
    <s v="2025-09-09"/>
    <s v="BOQ-PKG-02-01662"/>
    <x v="9"/>
    <s v="INV-PKG-02-013-03652"/>
    <n v="401.11"/>
    <n v="198674.35"/>
    <n v="9933.7199999999993"/>
    <x v="0"/>
    <n v="188740.63"/>
    <x v="6"/>
  </r>
  <r>
    <s v="EXP-004313"/>
    <s v="2025-09-09"/>
    <s v="BOQ-PKG-03-00333"/>
    <x v="6"/>
    <s v="INV-PKG-03-009-04313"/>
    <n v="312.17"/>
    <n v="147206.92000000001"/>
    <n v="7360.35"/>
    <x v="0"/>
    <n v="139846.57"/>
    <x v="6"/>
  </r>
  <r>
    <s v="EXP-005214"/>
    <s v="2025-09-09"/>
    <s v="BOQ-PKG-04-01234"/>
    <x v="1"/>
    <s v="INV-PKG-04-035-05214"/>
    <n v="77.58"/>
    <n v="168136.04"/>
    <n v="8406.7999999999993"/>
    <x v="1"/>
    <n v="159729.24"/>
    <x v="6"/>
  </r>
  <r>
    <s v="EXP-006219"/>
    <s v="2025-09-09"/>
    <s v="BOQ-PKG-09-00249"/>
    <x v="2"/>
    <s v="INV-PKG-09-025-06219"/>
    <n v="215.87"/>
    <n v="116698.27"/>
    <n v="5834.91"/>
    <x v="0"/>
    <n v="110863.36"/>
    <x v="6"/>
  </r>
  <r>
    <s v="EXP-006584"/>
    <s v="2025-09-09"/>
    <s v="BOQ-PKG-04-00614"/>
    <x v="1"/>
    <s v="INV-PKG-04-005-06584"/>
    <n v="311.87"/>
    <n v="171860.37"/>
    <n v="8593.02"/>
    <x v="0"/>
    <n v="163267.35"/>
    <x v="6"/>
  </r>
  <r>
    <s v="EXP-006629"/>
    <s v="2025-09-09"/>
    <s v="BOQ-PKG-09-00659"/>
    <x v="2"/>
    <s v="INV-PKG-09-015-06629"/>
    <n v="321.27999999999997"/>
    <n v="189079.78"/>
    <n v="9453.99"/>
    <x v="0"/>
    <n v="179625.79"/>
    <x v="6"/>
  </r>
  <r>
    <s v="EXP-001169"/>
    <s v="2025-09-10"/>
    <s v="BOQ-PKG-09-01169"/>
    <x v="2"/>
    <s v="INV-PKG-09-015-01169"/>
    <n v="339.32"/>
    <n v="147066.87"/>
    <n v="7353.34"/>
    <x v="0"/>
    <n v="139713.53"/>
    <x v="6"/>
  </r>
  <r>
    <s v="EXP-001546"/>
    <s v="2025-09-10"/>
    <s v="BOQ-PKG-06-01546"/>
    <x v="4"/>
    <s v="INV-PKG-06-007-01546"/>
    <n v="427.53"/>
    <n v="207987.6"/>
    <n v="10399.379999999999"/>
    <x v="0"/>
    <n v="197588.22"/>
    <x v="6"/>
  </r>
  <r>
    <s v="EXP-002034"/>
    <s v="2025-09-10"/>
    <s v="BOQ-PKG-04-00044"/>
    <x v="1"/>
    <s v="INV-PKG-04-005-02034"/>
    <n v="298.7"/>
    <n v="75697.7"/>
    <n v="3784.88"/>
    <x v="0"/>
    <n v="71912.820000000007"/>
    <x v="6"/>
  </r>
  <r>
    <s v="EXP-002865"/>
    <s v="2025-09-10"/>
    <s v="BOQ-PKG-05-00875"/>
    <x v="5"/>
    <s v="INV-PKG-05-031-02865"/>
    <n v="88.45"/>
    <n v="57434.36"/>
    <n v="2871.72"/>
    <x v="0"/>
    <n v="54562.64"/>
    <x v="6"/>
  </r>
  <r>
    <s v="EXP-002997"/>
    <s v="2025-09-10"/>
    <s v="BOQ-PKG-07-01007"/>
    <x v="3"/>
    <s v="INV-PKG-07-023-02997"/>
    <n v="67.77"/>
    <n v="141726.37"/>
    <n v="7086.32"/>
    <x v="0"/>
    <n v="134640.04999999999"/>
    <x v="6"/>
  </r>
  <r>
    <s v="EXP-006636"/>
    <s v="2025-09-10"/>
    <s v="BOQ-PKG-06-00666"/>
    <x v="4"/>
    <s v="INV-PKG-06-022-06636"/>
    <n v="331.29"/>
    <n v="27306.94"/>
    <n v="1365.35"/>
    <x v="0"/>
    <n v="25941.59"/>
    <x v="6"/>
  </r>
  <r>
    <s v="EXP-002245"/>
    <s v="2025-09-11"/>
    <s v="BOQ-PKG-05-00255"/>
    <x v="5"/>
    <s v="INV-PKG-05-006-02245"/>
    <n v="237.21"/>
    <n v="102451.99"/>
    <n v="5122.6000000000004"/>
    <x v="0"/>
    <n v="97329.39"/>
    <x v="6"/>
  </r>
  <r>
    <s v="EXP-003845"/>
    <s v="2025-09-11"/>
    <s v="BOQ-PKG-05-01855"/>
    <x v="5"/>
    <s v="INV-PKG-05-031-03845"/>
    <n v="217.3"/>
    <n v="195157.73"/>
    <n v="9757.89"/>
    <x v="2"/>
    <n v="185399.84"/>
    <x v="6"/>
  </r>
  <r>
    <s v="EXP-004056"/>
    <s v="2025-09-11"/>
    <s v="BOQ-PKG-06-00076"/>
    <x v="4"/>
    <s v="INV-PKG-06-032-04056"/>
    <n v="296.26"/>
    <n v="41144.26"/>
    <n v="2057.21"/>
    <x v="0"/>
    <n v="39087.050000000003"/>
    <x v="6"/>
  </r>
  <r>
    <s v="EXP-005326"/>
    <s v="2025-09-11"/>
    <s v="BOQ-PKG-06-01346"/>
    <x v="4"/>
    <s v="INV-PKG-06-007-05326"/>
    <n v="376.35"/>
    <n v="147222.57999999999"/>
    <n v="7361.13"/>
    <x v="0"/>
    <n v="139861.45000000001"/>
    <x v="6"/>
  </r>
  <r>
    <s v="EXP-005691"/>
    <s v="2025-09-11"/>
    <s v="BOQ-PKG-01-01711"/>
    <x v="7"/>
    <s v="INV-PKG-01-022-05691"/>
    <n v="267.82"/>
    <n v="136513.29999999999"/>
    <n v="6825.66"/>
    <x v="0"/>
    <n v="129687.64"/>
    <x v="6"/>
  </r>
  <r>
    <s v="EXP-005791"/>
    <s v="2025-09-11"/>
    <s v="BOQ-PKG-01-01811"/>
    <x v="7"/>
    <s v="INV-PKG-01-017-05791"/>
    <n v="200.78"/>
    <n v="161702.46"/>
    <n v="8085.12"/>
    <x v="0"/>
    <n v="153617.34"/>
    <x v="6"/>
  </r>
  <r>
    <s v="EXP-006586"/>
    <s v="2025-09-11"/>
    <s v="BOQ-PKG-06-00616"/>
    <x v="4"/>
    <s v="INV-PKG-06-007-06586"/>
    <n v="130.4"/>
    <n v="135503.97"/>
    <n v="6775.2"/>
    <x v="0"/>
    <n v="128728.77"/>
    <x v="6"/>
  </r>
  <r>
    <s v="EXP-001808"/>
    <s v="2025-09-12"/>
    <s v="BOQ-PKG-08-01808"/>
    <x v="8"/>
    <s v="INV-PKG-08-024-01808"/>
    <n v="381.94"/>
    <n v="123936.7"/>
    <n v="6196.84"/>
    <x v="3"/>
    <n v="117739.86"/>
    <x v="6"/>
  </r>
  <r>
    <s v="EXP-002298"/>
    <s v="2025-09-12"/>
    <s v="BOQ-PKG-08-00308"/>
    <x v="8"/>
    <s v="INV-PKG-08-024-02298"/>
    <n v="404.73"/>
    <n v="144214.62"/>
    <n v="7210.73"/>
    <x v="2"/>
    <n v="137003.89000000001"/>
    <x v="6"/>
  </r>
  <r>
    <s v="EXP-005205"/>
    <s v="2025-09-12"/>
    <s v="BOQ-PKG-05-01225"/>
    <x v="5"/>
    <s v="INV-PKG-05-026-05205"/>
    <n v="209.39"/>
    <n v="199530.48"/>
    <n v="9976.52"/>
    <x v="0"/>
    <n v="189553.96"/>
    <x v="6"/>
  </r>
  <r>
    <s v="EXP-006707"/>
    <s v="2025-09-12"/>
    <s v="BOQ-PKG-07-00737"/>
    <x v="3"/>
    <s v="INV-PKG-07-023-06707"/>
    <n v="367.22"/>
    <n v="207468.67"/>
    <n v="10373.43"/>
    <x v="0"/>
    <n v="197095.24"/>
    <x v="6"/>
  </r>
  <r>
    <s v="EXP-000693"/>
    <s v="2025-09-13"/>
    <s v="BOQ-PKG-03-00693"/>
    <x v="6"/>
    <s v="INV-PKG-03-029-00693"/>
    <n v="38.44"/>
    <n v="49550.3"/>
    <n v="2477.52"/>
    <x v="0"/>
    <n v="47072.78"/>
    <x v="6"/>
  </r>
  <r>
    <s v="EXP-002035"/>
    <s v="2025-09-13"/>
    <s v="BOQ-PKG-05-00045"/>
    <x v="5"/>
    <s v="INV-PKG-05-006-02035"/>
    <n v="393.43"/>
    <n v="97796.72"/>
    <n v="4889.84"/>
    <x v="2"/>
    <n v="92906.880000000005"/>
    <x v="6"/>
  </r>
  <r>
    <s v="EXP-002414"/>
    <s v="2025-09-13"/>
    <s v="BOQ-PKG-04-00424"/>
    <x v="1"/>
    <s v="INV-PKG-04-035-02414"/>
    <n v="415.38"/>
    <n v="52537.1"/>
    <n v="2626.86"/>
    <x v="2"/>
    <n v="49910.239999999998"/>
    <x v="6"/>
  </r>
  <r>
    <s v="EXP-003474"/>
    <s v="2025-09-13"/>
    <s v="BOQ-PKG-04-01484"/>
    <x v="1"/>
    <s v="INV-PKG-04-010-03474"/>
    <n v="374.12"/>
    <n v="215864.66"/>
    <n v="10793.23"/>
    <x v="0"/>
    <n v="205071.43"/>
    <x v="6"/>
  </r>
  <r>
    <s v="EXP-003480"/>
    <s v="2025-09-13"/>
    <s v="BOQ-PKG-10-01490"/>
    <x v="0"/>
    <s v="INV-PKG-10-016-03480"/>
    <n v="99.08"/>
    <n v="164947.75"/>
    <n v="8247.39"/>
    <x v="1"/>
    <n v="156700.35999999999"/>
    <x v="6"/>
  </r>
  <r>
    <s v="EXP-006698"/>
    <s v="2025-09-13"/>
    <s v="BOQ-PKG-08-00728"/>
    <x v="8"/>
    <s v="INV-PKG-08-014-06698"/>
    <n v="23.97"/>
    <n v="97003.23"/>
    <n v="4850.16"/>
    <x v="0"/>
    <n v="92153.07"/>
    <x v="6"/>
  </r>
  <r>
    <s v="EXP-002717"/>
    <s v="2025-09-14"/>
    <s v="BOQ-PKG-07-00727"/>
    <x v="3"/>
    <s v="INV-PKG-07-023-02717"/>
    <n v="279.60000000000002"/>
    <n v="123177.98"/>
    <n v="6158.9"/>
    <x v="2"/>
    <n v="117019.08"/>
    <x v="6"/>
  </r>
  <r>
    <s v="EXP-002757"/>
    <s v="2025-09-14"/>
    <s v="BOQ-PKG-07-00767"/>
    <x v="3"/>
    <s v="INV-PKG-07-028-02757"/>
    <n v="366.97"/>
    <n v="89854.61"/>
    <n v="4492.7299999999996"/>
    <x v="0"/>
    <n v="85361.88"/>
    <x v="6"/>
  </r>
  <r>
    <s v="EXP-003313"/>
    <s v="2025-09-14"/>
    <s v="BOQ-PKG-03-01323"/>
    <x v="6"/>
    <s v="INV-PKG-03-024-03313"/>
    <n v="32.89"/>
    <n v="196435.5"/>
    <n v="9821.7800000000007"/>
    <x v="0"/>
    <n v="186613.72"/>
    <x v="6"/>
  </r>
  <r>
    <s v="EXP-005711"/>
    <s v="2025-09-14"/>
    <s v="BOQ-PKG-01-01731"/>
    <x v="7"/>
    <s v="INV-PKG-01-007-05711"/>
    <n v="44.94"/>
    <n v="113986.13"/>
    <n v="5699.31"/>
    <x v="0"/>
    <n v="108286.82"/>
    <x v="6"/>
  </r>
  <r>
    <s v="EXP-001427"/>
    <s v="2025-09-15"/>
    <s v="BOQ-PKG-07-01427"/>
    <x v="3"/>
    <s v="INV-PKG-07-028-01427"/>
    <n v="98.22"/>
    <n v="29459.11"/>
    <n v="1472.96"/>
    <x v="0"/>
    <n v="27986.15"/>
    <x v="6"/>
  </r>
  <r>
    <s v="EXP-003407"/>
    <s v="2025-09-15"/>
    <s v="BOQ-PKG-07-01417"/>
    <x v="3"/>
    <s v="INV-PKG-07-013-03407"/>
    <n v="182.55"/>
    <n v="172107.47"/>
    <n v="8605.3700000000008"/>
    <x v="0"/>
    <n v="163502.1"/>
    <x v="6"/>
  </r>
  <r>
    <s v="EXP-003640"/>
    <s v="2025-09-15"/>
    <s v="BOQ-PKG-10-01650"/>
    <x v="0"/>
    <s v="INV-PKG-10-001-03640"/>
    <n v="156.63"/>
    <n v="33744.639999999999"/>
    <n v="1687.23"/>
    <x v="0"/>
    <n v="32057.41"/>
    <x v="6"/>
  </r>
  <r>
    <s v="EXP-004757"/>
    <s v="2025-09-15"/>
    <s v="BOQ-PKG-07-00777"/>
    <x v="3"/>
    <s v="INV-PKG-07-033-04757"/>
    <n v="188.11"/>
    <n v="86523.47"/>
    <n v="4326.17"/>
    <x v="2"/>
    <n v="82197.3"/>
    <x v="6"/>
  </r>
  <r>
    <s v="EXP-004775"/>
    <s v="2025-09-15"/>
    <s v="BOQ-PKG-05-00795"/>
    <x v="5"/>
    <s v="INV-PKG-05-016-04775"/>
    <n v="217.43"/>
    <n v="153167.21"/>
    <n v="7658.36"/>
    <x v="3"/>
    <n v="145508.85"/>
    <x v="6"/>
  </r>
  <r>
    <s v="EXP-005295"/>
    <s v="2025-09-15"/>
    <s v="BOQ-PKG-05-01315"/>
    <x v="5"/>
    <s v="INV-PKG-05-011-05295"/>
    <n v="368.3"/>
    <n v="80752.92"/>
    <n v="4037.65"/>
    <x v="0"/>
    <n v="76715.27"/>
    <x v="6"/>
  </r>
  <r>
    <s v="EXP-006495"/>
    <s v="2025-09-15"/>
    <s v="BOQ-PKG-05-00525"/>
    <x v="5"/>
    <s v="INV-PKG-05-021-06495"/>
    <n v="353.09"/>
    <n v="39828.46"/>
    <n v="1991.42"/>
    <x v="2"/>
    <n v="37837.040000000001"/>
    <x v="6"/>
  </r>
  <r>
    <s v="EXP-006862"/>
    <s v="2025-09-15"/>
    <s v="BOQ-PKG-02-00892"/>
    <x v="9"/>
    <s v="INV-PKG-02-003-06862"/>
    <n v="161.49"/>
    <n v="56529.08"/>
    <n v="2826.45"/>
    <x v="3"/>
    <n v="53702.63"/>
    <x v="6"/>
  </r>
  <r>
    <s v="EXP-000180"/>
    <s v="2025-09-16"/>
    <s v="BOQ-PKG-10-00180"/>
    <x v="0"/>
    <s v="INV-PKG-10-006-00180"/>
    <n v="272.42"/>
    <n v="152246.75"/>
    <n v="7612.34"/>
    <x v="2"/>
    <n v="144634.41"/>
    <x v="6"/>
  </r>
  <r>
    <s v="EXP-002046"/>
    <s v="2025-09-16"/>
    <s v="BOQ-PKG-06-00056"/>
    <x v="4"/>
    <s v="INV-PKG-06-017-02046"/>
    <n v="208.82"/>
    <n v="191569.66"/>
    <n v="9578.48"/>
    <x v="0"/>
    <n v="181991.18"/>
    <x v="6"/>
  </r>
  <r>
    <s v="EXP-003037"/>
    <s v="2025-09-16"/>
    <s v="BOQ-PKG-07-01047"/>
    <x v="3"/>
    <s v="INV-PKG-07-028-03037"/>
    <n v="207.64"/>
    <n v="123564.23"/>
    <n v="6178.21"/>
    <x v="2"/>
    <n v="117386.02"/>
    <x v="6"/>
  </r>
  <r>
    <s v="EXP-004443"/>
    <s v="2025-09-16"/>
    <s v="BOQ-PKG-03-00463"/>
    <x v="6"/>
    <s v="INV-PKG-03-034-04443"/>
    <n v="358.37"/>
    <n v="194577.78"/>
    <n v="9728.89"/>
    <x v="0"/>
    <n v="184848.89"/>
    <x v="6"/>
  </r>
  <r>
    <s v="EXP-004738"/>
    <s v="2025-09-16"/>
    <s v="BOQ-PKG-08-00758"/>
    <x v="8"/>
    <s v="INV-PKG-08-014-04738"/>
    <n v="28.08"/>
    <n v="73141.759999999995"/>
    <n v="3657.09"/>
    <x v="0"/>
    <n v="69484.67"/>
    <x v="6"/>
  </r>
  <r>
    <s v="EXP-006069"/>
    <s v="2025-09-16"/>
    <s v="BOQ-PKG-09-00099"/>
    <x v="2"/>
    <s v="INV-PKG-09-015-06069"/>
    <n v="5.56"/>
    <n v="159312.91"/>
    <n v="7965.65"/>
    <x v="0"/>
    <n v="151347.26"/>
    <x v="6"/>
  </r>
  <r>
    <s v="EXP-006272"/>
    <s v="2025-09-16"/>
    <s v="BOQ-PKG-02-00302"/>
    <x v="9"/>
    <s v="INV-PKG-02-008-06272"/>
    <n v="234.69"/>
    <n v="122585.99"/>
    <n v="6129.3"/>
    <x v="0"/>
    <n v="116456.69"/>
    <x v="6"/>
  </r>
  <r>
    <s v="EXP-000350"/>
    <s v="2025-09-17"/>
    <s v="BOQ-PKG-10-00350"/>
    <x v="0"/>
    <s v="INV-PKG-10-001-00350"/>
    <n v="92.75"/>
    <n v="41062.269999999997"/>
    <n v="2053.11"/>
    <x v="1"/>
    <n v="39009.160000000003"/>
    <x v="6"/>
  </r>
  <r>
    <s v="EXP-000992"/>
    <s v="2025-09-17"/>
    <s v="BOQ-PKG-02-00992"/>
    <x v="9"/>
    <s v="INV-PKG-02-013-00992"/>
    <n v="44.16"/>
    <n v="189116.89"/>
    <n v="9455.84"/>
    <x v="0"/>
    <n v="179661.05"/>
    <x v="6"/>
  </r>
  <r>
    <s v="EXP-002711"/>
    <s v="2025-09-17"/>
    <s v="BOQ-PKG-01-00721"/>
    <x v="7"/>
    <s v="INV-PKG-01-017-02711"/>
    <n v="180.44"/>
    <n v="114895.63"/>
    <n v="5744.78"/>
    <x v="1"/>
    <n v="109150.85"/>
    <x v="6"/>
  </r>
  <r>
    <s v="EXP-006751"/>
    <s v="2025-09-17"/>
    <s v="BOQ-PKG-01-00781"/>
    <x v="7"/>
    <s v="INV-PKG-01-032-06751"/>
    <n v="61.68"/>
    <n v="109112.59"/>
    <n v="5455.63"/>
    <x v="2"/>
    <n v="103656.96000000001"/>
    <x v="6"/>
  </r>
  <r>
    <s v="EXP-006825"/>
    <s v="2025-09-17"/>
    <s v="BOQ-PKG-05-00855"/>
    <x v="5"/>
    <s v="INV-PKG-05-001-06825"/>
    <n v="159.82"/>
    <n v="54407.03"/>
    <n v="2720.35"/>
    <x v="0"/>
    <n v="51686.68"/>
    <x v="6"/>
  </r>
  <r>
    <s v="EXP-000124"/>
    <s v="2025-09-18"/>
    <s v="BOQ-PKG-04-00124"/>
    <x v="1"/>
    <s v="INV-PKG-04-020-00124"/>
    <n v="336.62"/>
    <n v="66797.69"/>
    <n v="3339.88"/>
    <x v="0"/>
    <n v="63457.81"/>
    <x v="6"/>
  </r>
  <r>
    <s v="EXP-000401"/>
    <s v="2025-09-18"/>
    <s v="BOQ-PKG-01-00401"/>
    <x v="7"/>
    <s v="INV-PKG-01-017-00401"/>
    <n v="12.55"/>
    <n v="195999.66"/>
    <n v="9799.98"/>
    <x v="0"/>
    <n v="186199.67999999999"/>
    <x v="6"/>
  </r>
  <r>
    <s v="EXP-001367"/>
    <s v="2025-09-18"/>
    <s v="BOQ-PKG-07-01367"/>
    <x v="3"/>
    <s v="INV-PKG-07-003-01367"/>
    <n v="342.09"/>
    <n v="47165.35"/>
    <n v="2358.27"/>
    <x v="0"/>
    <n v="44807.08"/>
    <x v="6"/>
  </r>
  <r>
    <s v="EXP-001814"/>
    <s v="2025-09-18"/>
    <s v="BOQ-PKG-04-01814"/>
    <x v="1"/>
    <s v="INV-PKG-04-030-01814"/>
    <n v="83.8"/>
    <n v="133442.25"/>
    <n v="6672.11"/>
    <x v="0"/>
    <n v="126770.14"/>
    <x v="6"/>
  </r>
  <r>
    <s v="EXP-002793"/>
    <s v="2025-09-18"/>
    <s v="BOQ-PKG-03-00803"/>
    <x v="6"/>
    <s v="INV-PKG-03-029-02793"/>
    <n v="170.45"/>
    <n v="140153.31"/>
    <n v="7007.67"/>
    <x v="0"/>
    <n v="133145.64000000001"/>
    <x v="6"/>
  </r>
  <r>
    <s v="EXP-003020"/>
    <s v="2025-09-18"/>
    <s v="BOQ-PKG-10-01030"/>
    <x v="0"/>
    <s v="INV-PKG-10-011-03020"/>
    <n v="422.05"/>
    <n v="42693.56"/>
    <n v="2134.6799999999998"/>
    <x v="2"/>
    <n v="40558.879999999997"/>
    <x v="6"/>
  </r>
  <r>
    <s v="EXP-003949"/>
    <s v="2025-09-18"/>
    <s v="BOQ-PKG-09-01959"/>
    <x v="2"/>
    <s v="INV-PKG-09-030-03949"/>
    <n v="85.43"/>
    <n v="74186.990000000005"/>
    <n v="3709.35"/>
    <x v="0"/>
    <n v="70477.64"/>
    <x v="6"/>
  </r>
  <r>
    <s v="EXP-001175"/>
    <s v="2025-09-19"/>
    <s v="BOQ-PKG-05-01175"/>
    <x v="5"/>
    <s v="INV-PKG-05-021-01175"/>
    <n v="437.94"/>
    <n v="34542.99"/>
    <n v="1727.15"/>
    <x v="1"/>
    <n v="32815.839999999997"/>
    <x v="6"/>
  </r>
  <r>
    <s v="EXP-002211"/>
    <s v="2025-09-19"/>
    <s v="BOQ-PKG-01-00221"/>
    <x v="7"/>
    <s v="INV-PKG-01-007-02211"/>
    <n v="426.65"/>
    <n v="32681.23"/>
    <n v="1634.06"/>
    <x v="0"/>
    <n v="31047.17"/>
    <x v="6"/>
  </r>
  <r>
    <s v="EXP-002425"/>
    <s v="2025-09-19"/>
    <s v="BOQ-PKG-05-00435"/>
    <x v="5"/>
    <s v="INV-PKG-05-011-02425"/>
    <n v="24.92"/>
    <n v="120434.89"/>
    <n v="6021.74"/>
    <x v="2"/>
    <n v="114413.15"/>
    <x v="6"/>
  </r>
  <r>
    <s v="EXP-002448"/>
    <s v="2025-09-19"/>
    <s v="BOQ-PKG-08-00458"/>
    <x v="8"/>
    <s v="INV-PKG-08-034-02448"/>
    <n v="63.32"/>
    <n v="163685.62"/>
    <n v="8184.28"/>
    <x v="2"/>
    <n v="155501.34"/>
    <x v="6"/>
  </r>
  <r>
    <s v="EXP-002805"/>
    <s v="2025-09-19"/>
    <s v="BOQ-PKG-05-00815"/>
    <x v="5"/>
    <s v="INV-PKG-05-006-02805"/>
    <n v="184.08"/>
    <n v="113950.96"/>
    <n v="5697.55"/>
    <x v="1"/>
    <n v="108253.41"/>
    <x v="6"/>
  </r>
  <r>
    <s v="EXP-004986"/>
    <s v="2025-09-19"/>
    <s v="BOQ-PKG-06-01006"/>
    <x v="4"/>
    <s v="INV-PKG-06-017-04986"/>
    <n v="434.56"/>
    <n v="182533.87"/>
    <n v="9126.69"/>
    <x v="0"/>
    <n v="173407.18"/>
    <x v="6"/>
  </r>
  <r>
    <s v="EXP-005982"/>
    <s v="2025-09-19"/>
    <s v="BOQ-PKG-02-00012"/>
    <x v="9"/>
    <s v="INV-PKG-02-033-05982"/>
    <n v="76.09"/>
    <n v="84966.82"/>
    <n v="4248.34"/>
    <x v="2"/>
    <n v="80718.48"/>
    <x v="6"/>
  </r>
  <r>
    <s v="EXP-001356"/>
    <s v="2025-09-20"/>
    <s v="BOQ-PKG-06-01356"/>
    <x v="4"/>
    <s v="INV-PKG-06-027-01356"/>
    <n v="86.28"/>
    <n v="162001.76"/>
    <n v="8100.09"/>
    <x v="0"/>
    <n v="153901.67000000001"/>
    <x v="6"/>
  </r>
  <r>
    <s v="EXP-002462"/>
    <s v="2025-09-20"/>
    <s v="BOQ-PKG-02-00472"/>
    <x v="9"/>
    <s v="INV-PKG-02-013-02462"/>
    <n v="446.79"/>
    <n v="135085.63"/>
    <n v="6754.28"/>
    <x v="0"/>
    <n v="128331.35"/>
    <x v="6"/>
  </r>
  <r>
    <s v="EXP-004552"/>
    <s v="2025-09-20"/>
    <s v="BOQ-PKG-02-00572"/>
    <x v="9"/>
    <s v="INV-PKG-02-003-04552"/>
    <n v="437.29"/>
    <n v="138092.5"/>
    <n v="6904.62"/>
    <x v="0"/>
    <n v="131187.88"/>
    <x v="6"/>
  </r>
  <r>
    <s v="EXP-004747"/>
    <s v="2025-09-20"/>
    <s v="BOQ-PKG-07-00767"/>
    <x v="3"/>
    <s v="INV-PKG-07-023-04747"/>
    <n v="287.57"/>
    <n v="50238.64"/>
    <n v="2511.9299999999998"/>
    <x v="0"/>
    <n v="47726.71"/>
    <x v="6"/>
  </r>
  <r>
    <s v="EXP-005152"/>
    <s v="2025-09-20"/>
    <s v="BOQ-PKG-02-01172"/>
    <x v="9"/>
    <s v="INV-PKG-02-008-05152"/>
    <n v="50.09"/>
    <n v="112664.59"/>
    <n v="5633.23"/>
    <x v="0"/>
    <n v="107031.36"/>
    <x v="6"/>
  </r>
  <r>
    <s v="EXP-005695"/>
    <s v="2025-09-20"/>
    <s v="BOQ-PKG-05-01715"/>
    <x v="5"/>
    <s v="INV-PKG-05-026-05695"/>
    <n v="354.74"/>
    <n v="130276.68"/>
    <n v="6513.83"/>
    <x v="0"/>
    <n v="123762.85"/>
    <x v="6"/>
  </r>
  <r>
    <s v="EXP-005845"/>
    <s v="2025-09-20"/>
    <s v="BOQ-PKG-05-01865"/>
    <x v="5"/>
    <s v="INV-PKG-05-001-05845"/>
    <n v="43.15"/>
    <n v="128856.53"/>
    <n v="6442.83"/>
    <x v="0"/>
    <n v="122413.7"/>
    <x v="6"/>
  </r>
  <r>
    <s v="EXP-005969"/>
    <s v="2025-09-20"/>
    <s v="BOQ-PKG-09-01989"/>
    <x v="2"/>
    <s v="INV-PKG-09-020-05969"/>
    <n v="291.95"/>
    <n v="151794.84"/>
    <n v="7589.74"/>
    <x v="0"/>
    <n v="144205.1"/>
    <x v="6"/>
  </r>
  <r>
    <s v="EXP-006137"/>
    <s v="2025-09-20"/>
    <s v="BOQ-PKG-07-00167"/>
    <x v="3"/>
    <s v="INV-PKG-07-013-06137"/>
    <n v="23"/>
    <n v="90772.24"/>
    <n v="4538.6099999999997"/>
    <x v="0"/>
    <n v="86233.63"/>
    <x v="6"/>
  </r>
  <r>
    <s v="EXP-006364"/>
    <s v="2025-09-20"/>
    <s v="BOQ-PKG-04-00394"/>
    <x v="1"/>
    <s v="INV-PKG-04-030-06364"/>
    <n v="371.23"/>
    <n v="197067.36"/>
    <n v="9853.3700000000008"/>
    <x v="0"/>
    <n v="187213.99"/>
    <x v="6"/>
  </r>
  <r>
    <s v="EXP-000405"/>
    <s v="2025-09-21"/>
    <s v="BOQ-PKG-05-00405"/>
    <x v="5"/>
    <s v="INV-PKG-05-021-00405"/>
    <n v="81.709999999999994"/>
    <n v="188479.79"/>
    <n v="9423.99"/>
    <x v="0"/>
    <n v="179055.8"/>
    <x v="6"/>
  </r>
  <r>
    <s v="EXP-000789"/>
    <s v="2025-09-21"/>
    <s v="BOQ-PKG-09-00789"/>
    <x v="2"/>
    <s v="INV-PKG-09-020-00789"/>
    <n v="321.87"/>
    <n v="55370.99"/>
    <n v="2768.55"/>
    <x v="1"/>
    <n v="52602.44"/>
    <x v="6"/>
  </r>
  <r>
    <s v="EXP-002360"/>
    <s v="2025-09-21"/>
    <s v="BOQ-PKG-10-00370"/>
    <x v="0"/>
    <s v="INV-PKG-10-016-02360"/>
    <n v="412.99"/>
    <n v="138682.19"/>
    <n v="6934.11"/>
    <x v="3"/>
    <n v="131748.07999999999"/>
    <x v="6"/>
  </r>
  <r>
    <s v="EXP-002502"/>
    <s v="2025-09-21"/>
    <s v="BOQ-PKG-02-00512"/>
    <x v="9"/>
    <s v="INV-PKG-02-018-02502"/>
    <n v="434.99"/>
    <n v="123778.02"/>
    <n v="6188.9"/>
    <x v="0"/>
    <n v="117589.12"/>
    <x v="6"/>
  </r>
  <r>
    <s v="EXP-002879"/>
    <s v="2025-09-21"/>
    <s v="BOQ-PKG-09-00889"/>
    <x v="2"/>
    <s v="INV-PKG-09-010-02879"/>
    <n v="321.02999999999997"/>
    <n v="147673.91"/>
    <n v="7383.7"/>
    <x v="0"/>
    <n v="140290.21"/>
    <x v="6"/>
  </r>
  <r>
    <s v="EXP-004429"/>
    <s v="2025-09-21"/>
    <s v="BOQ-PKG-09-00449"/>
    <x v="2"/>
    <s v="INV-PKG-09-020-04429"/>
    <n v="164.54"/>
    <n v="127127.44"/>
    <n v="6356.37"/>
    <x v="0"/>
    <n v="120771.07"/>
    <x v="6"/>
  </r>
  <r>
    <s v="EXP-005927"/>
    <s v="2025-09-21"/>
    <s v="BOQ-PKG-07-01947"/>
    <x v="3"/>
    <s v="INV-PKG-07-013-05927"/>
    <n v="203.29"/>
    <n v="106399.8"/>
    <n v="5319.99"/>
    <x v="3"/>
    <n v="101079.81"/>
    <x v="6"/>
  </r>
  <r>
    <s v="EXP-006243"/>
    <s v="2025-09-21"/>
    <s v="BOQ-PKG-03-00273"/>
    <x v="6"/>
    <s v="INV-PKG-03-014-06243"/>
    <n v="122.56"/>
    <n v="61751.09"/>
    <n v="3087.55"/>
    <x v="0"/>
    <n v="58663.54"/>
    <x v="6"/>
  </r>
  <r>
    <s v="EXP-000059"/>
    <s v="2025-09-22"/>
    <s v="BOQ-PKG-09-00059"/>
    <x v="2"/>
    <s v="INV-PKG-09-025-00059"/>
    <n v="429.78"/>
    <n v="52119.44"/>
    <n v="2605.9699999999998"/>
    <x v="0"/>
    <n v="49513.47"/>
    <x v="6"/>
  </r>
  <r>
    <s v="EXP-001634"/>
    <s v="2025-09-22"/>
    <s v="BOQ-PKG-04-01634"/>
    <x v="1"/>
    <s v="INV-PKG-04-025-01634"/>
    <n v="17.579999999999998"/>
    <n v="25945.75"/>
    <n v="1297.29"/>
    <x v="0"/>
    <n v="24648.46"/>
    <x v="6"/>
  </r>
  <r>
    <s v="EXP-001728"/>
    <s v="2025-09-22"/>
    <s v="BOQ-PKG-08-01728"/>
    <x v="8"/>
    <s v="INV-PKG-08-014-01728"/>
    <n v="41.36"/>
    <n v="47887.040000000001"/>
    <n v="2394.35"/>
    <x v="0"/>
    <n v="45492.69"/>
    <x v="6"/>
  </r>
  <r>
    <s v="EXP-002533"/>
    <s v="2025-09-22"/>
    <s v="BOQ-PKG-03-00543"/>
    <x v="6"/>
    <s v="INV-PKG-03-014-02533"/>
    <n v="134.03"/>
    <n v="181676.65"/>
    <n v="9083.83"/>
    <x v="0"/>
    <n v="172592.82"/>
    <x v="6"/>
  </r>
  <r>
    <s v="EXP-002600"/>
    <s v="2025-09-22"/>
    <s v="BOQ-PKG-10-00610"/>
    <x v="0"/>
    <s v="INV-PKG-10-011-02600"/>
    <n v="113.69"/>
    <n v="186604.22"/>
    <n v="9330.2099999999991"/>
    <x v="0"/>
    <n v="177274.01"/>
    <x v="6"/>
  </r>
  <r>
    <s v="EXP-004127"/>
    <s v="2025-09-22"/>
    <s v="BOQ-PKG-07-00147"/>
    <x v="3"/>
    <s v="INV-PKG-07-033-04127"/>
    <n v="128.47"/>
    <n v="124409.61"/>
    <n v="6220.48"/>
    <x v="0"/>
    <n v="118189.13"/>
    <x v="6"/>
  </r>
  <r>
    <s v="EXP-004761"/>
    <s v="2025-09-22"/>
    <s v="BOQ-PKG-01-00781"/>
    <x v="7"/>
    <s v="INV-PKG-01-002-04761"/>
    <n v="194.16"/>
    <n v="181189.97"/>
    <n v="9059.5"/>
    <x v="0"/>
    <n v="172130.47"/>
    <x v="6"/>
  </r>
  <r>
    <s v="EXP-005810"/>
    <s v="2025-09-22"/>
    <s v="BOQ-PKG-10-01830"/>
    <x v="0"/>
    <s v="INV-PKG-10-001-05810"/>
    <n v="344.23"/>
    <n v="108796.89"/>
    <n v="5439.84"/>
    <x v="1"/>
    <n v="103357.05"/>
    <x v="6"/>
  </r>
  <r>
    <s v="EXP-000034"/>
    <s v="2025-09-23"/>
    <s v="BOQ-PKG-04-00034"/>
    <x v="1"/>
    <s v="INV-PKG-04-035-00034"/>
    <n v="51.03"/>
    <n v="100776.35"/>
    <n v="5038.82"/>
    <x v="2"/>
    <n v="95737.53"/>
    <x v="6"/>
  </r>
  <r>
    <s v="EXP-000683"/>
    <s v="2025-09-23"/>
    <s v="BOQ-PKG-03-00683"/>
    <x v="6"/>
    <s v="INV-PKG-03-019-00683"/>
    <n v="15.99"/>
    <n v="175725.04"/>
    <n v="8786.25"/>
    <x v="0"/>
    <n v="166938.79"/>
    <x v="6"/>
  </r>
  <r>
    <s v="EXP-003074"/>
    <s v="2025-09-23"/>
    <s v="BOQ-PKG-04-01084"/>
    <x v="1"/>
    <s v="INV-PKG-04-030-03074"/>
    <n v="93.84"/>
    <n v="134697.12"/>
    <n v="6734.86"/>
    <x v="3"/>
    <n v="127962.26"/>
    <x v="6"/>
  </r>
  <r>
    <s v="EXP-003702"/>
    <s v="2025-09-23"/>
    <s v="BOQ-PKG-02-01712"/>
    <x v="9"/>
    <s v="INV-PKG-02-028-03702"/>
    <n v="423.72"/>
    <n v="160779.01999999999"/>
    <n v="8038.95"/>
    <x v="1"/>
    <n v="152740.07"/>
    <x v="6"/>
  </r>
  <r>
    <s v="EXP-004305"/>
    <s v="2025-09-23"/>
    <s v="BOQ-PKG-05-00325"/>
    <x v="5"/>
    <s v="INV-PKG-05-001-04305"/>
    <n v="192.27"/>
    <n v="199939"/>
    <n v="9996.9500000000007"/>
    <x v="0"/>
    <n v="189942.05"/>
    <x v="6"/>
  </r>
  <r>
    <s v="EXP-005383"/>
    <s v="2025-09-23"/>
    <s v="BOQ-PKG-03-01403"/>
    <x v="6"/>
    <s v="INV-PKG-03-029-05383"/>
    <n v="344.15"/>
    <n v="100605.52"/>
    <n v="5030.28"/>
    <x v="0"/>
    <n v="95575.24"/>
    <x v="6"/>
  </r>
  <r>
    <s v="EXP-005582"/>
    <s v="2025-09-23"/>
    <s v="BOQ-PKG-02-01602"/>
    <x v="9"/>
    <s v="INV-PKG-02-018-05582"/>
    <n v="33.35"/>
    <n v="83738.38"/>
    <n v="4186.92"/>
    <x v="0"/>
    <n v="79551.460000000006"/>
    <x v="6"/>
  </r>
  <r>
    <s v="EXP-006279"/>
    <s v="2025-09-23"/>
    <s v="BOQ-PKG-09-00309"/>
    <x v="2"/>
    <s v="INV-PKG-09-015-06279"/>
    <n v="333.79"/>
    <n v="138765.16"/>
    <n v="6938.26"/>
    <x v="0"/>
    <n v="131826.9"/>
    <x v="6"/>
  </r>
  <r>
    <s v="EXP-006467"/>
    <s v="2025-09-23"/>
    <s v="BOQ-PKG-07-00497"/>
    <x v="3"/>
    <s v="INV-PKG-07-028-06467"/>
    <n v="337.12"/>
    <n v="155302.91"/>
    <n v="7765.15"/>
    <x v="0"/>
    <n v="147537.76"/>
    <x v="6"/>
  </r>
  <r>
    <s v="EXP-000730"/>
    <s v="2025-09-24"/>
    <s v="BOQ-PKG-10-00730"/>
    <x v="0"/>
    <s v="INV-PKG-10-031-00730"/>
    <n v="400.91"/>
    <n v="109508.47"/>
    <n v="5475.42"/>
    <x v="2"/>
    <n v="104033.05"/>
    <x v="6"/>
  </r>
  <r>
    <s v="EXP-002204"/>
    <s v="2025-09-24"/>
    <s v="BOQ-PKG-04-00214"/>
    <x v="1"/>
    <s v="INV-PKG-04-035-02204"/>
    <n v="84.12"/>
    <n v="33984.720000000001"/>
    <n v="1699.24"/>
    <x v="0"/>
    <n v="32285.48"/>
    <x v="6"/>
  </r>
  <r>
    <s v="EXP-002962"/>
    <s v="2025-09-24"/>
    <s v="BOQ-PKG-02-00972"/>
    <x v="9"/>
    <s v="INV-PKG-02-023-02962"/>
    <n v="69.150000000000006"/>
    <n v="206098.85"/>
    <n v="10304.94"/>
    <x v="0"/>
    <n v="195793.91"/>
    <x v="6"/>
  </r>
  <r>
    <s v="EXP-003780"/>
    <s v="2025-09-24"/>
    <s v="BOQ-PKG-10-01790"/>
    <x v="0"/>
    <s v="INV-PKG-10-001-03780"/>
    <n v="46.93"/>
    <n v="156467.01"/>
    <n v="7823.35"/>
    <x v="3"/>
    <n v="148643.66"/>
    <x v="6"/>
  </r>
  <r>
    <s v="EXP-006221"/>
    <s v="2025-09-24"/>
    <s v="BOQ-PKG-01-00251"/>
    <x v="7"/>
    <s v="INV-PKG-01-027-06221"/>
    <n v="91.82"/>
    <n v="158734.51999999999"/>
    <n v="7936.73"/>
    <x v="0"/>
    <n v="150797.79"/>
    <x v="6"/>
  </r>
  <r>
    <s v="EXP-006222"/>
    <s v="2025-09-24"/>
    <s v="BOQ-PKG-02-00252"/>
    <x v="9"/>
    <s v="INV-PKG-02-028-06222"/>
    <n v="432.84"/>
    <n v="61861.81"/>
    <n v="3093.09"/>
    <x v="0"/>
    <n v="58768.72"/>
    <x v="6"/>
  </r>
  <r>
    <s v="EXP-006665"/>
    <s v="2025-09-24"/>
    <s v="BOQ-PKG-05-00695"/>
    <x v="5"/>
    <s v="INV-PKG-05-016-06665"/>
    <n v="150.15"/>
    <n v="131720.09"/>
    <n v="6586"/>
    <x v="0"/>
    <n v="125134.09"/>
    <x v="6"/>
  </r>
  <r>
    <s v="EXP-000361"/>
    <s v="2025-09-25"/>
    <s v="BOQ-PKG-01-00361"/>
    <x v="7"/>
    <s v="INV-PKG-01-012-00361"/>
    <n v="185.31"/>
    <n v="131068.35"/>
    <n v="6553.42"/>
    <x v="0"/>
    <n v="124514.93"/>
    <x v="6"/>
  </r>
  <r>
    <s v="EXP-003002"/>
    <s v="2025-09-25"/>
    <s v="BOQ-PKG-02-01012"/>
    <x v="9"/>
    <s v="INV-PKG-02-028-03002"/>
    <n v="387.86"/>
    <n v="49852.23"/>
    <n v="2492.61"/>
    <x v="0"/>
    <n v="47359.62"/>
    <x v="6"/>
  </r>
  <r>
    <s v="EXP-003577"/>
    <s v="2025-09-25"/>
    <s v="BOQ-PKG-07-01587"/>
    <x v="3"/>
    <s v="INV-PKG-07-008-03577"/>
    <n v="276.20999999999998"/>
    <n v="124230.04"/>
    <n v="6211.5"/>
    <x v="0"/>
    <n v="118018.54"/>
    <x v="6"/>
  </r>
  <r>
    <s v="EXP-004729"/>
    <s v="2025-09-25"/>
    <s v="BOQ-PKG-09-00749"/>
    <x v="2"/>
    <s v="INV-PKG-09-005-04729"/>
    <n v="293.32"/>
    <n v="37043.64"/>
    <n v="1852.18"/>
    <x v="0"/>
    <n v="35191.46"/>
    <x v="6"/>
  </r>
  <r>
    <s v="EXP-006043"/>
    <s v="2025-09-25"/>
    <s v="BOQ-PKG-03-00073"/>
    <x v="6"/>
    <s v="INV-PKG-03-024-06043"/>
    <n v="393.18"/>
    <n v="40488.54"/>
    <n v="2024.43"/>
    <x v="0"/>
    <n v="38464.11"/>
    <x v="6"/>
  </r>
  <r>
    <s v="EXP-006728"/>
    <s v="2025-09-25"/>
    <s v="BOQ-PKG-08-00758"/>
    <x v="8"/>
    <s v="INV-PKG-08-009-06728"/>
    <n v="275.8"/>
    <n v="73644.639999999999"/>
    <n v="3682.23"/>
    <x v="0"/>
    <n v="69962.41"/>
    <x v="6"/>
  </r>
  <r>
    <s v="EXP-000460"/>
    <s v="2025-09-26"/>
    <s v="BOQ-PKG-10-00460"/>
    <x v="0"/>
    <s v="INV-PKG-10-006-00460"/>
    <n v="118.77"/>
    <n v="94483.44"/>
    <n v="4724.17"/>
    <x v="0"/>
    <n v="89759.27"/>
    <x v="6"/>
  </r>
  <r>
    <s v="EXP-001330"/>
    <s v="2025-09-26"/>
    <s v="BOQ-PKG-10-01330"/>
    <x v="0"/>
    <s v="INV-PKG-10-001-01330"/>
    <n v="377.98"/>
    <n v="119212.07"/>
    <n v="5960.6"/>
    <x v="0"/>
    <n v="113251.47"/>
    <x v="6"/>
  </r>
  <r>
    <s v="EXP-002015"/>
    <s v="2025-09-26"/>
    <s v="BOQ-PKG-05-00025"/>
    <x v="5"/>
    <s v="INV-PKG-05-021-02015"/>
    <n v="176.06"/>
    <n v="150568.22"/>
    <n v="7528.41"/>
    <x v="0"/>
    <n v="143039.81"/>
    <x v="6"/>
  </r>
  <r>
    <s v="EXP-002066"/>
    <s v="2025-09-26"/>
    <s v="BOQ-PKG-06-00076"/>
    <x v="4"/>
    <s v="INV-PKG-06-002-02066"/>
    <n v="69.91"/>
    <n v="57166.23"/>
    <n v="2858.31"/>
    <x v="0"/>
    <n v="54307.92"/>
    <x v="6"/>
  </r>
  <r>
    <s v="EXP-003586"/>
    <s v="2025-09-26"/>
    <s v="BOQ-PKG-06-01596"/>
    <x v="4"/>
    <s v="INV-PKG-06-017-03586"/>
    <n v="147.33000000000001"/>
    <n v="68484.259999999995"/>
    <n v="3424.21"/>
    <x v="2"/>
    <n v="65060.05"/>
    <x v="6"/>
  </r>
  <r>
    <s v="EXP-003768"/>
    <s v="2025-09-26"/>
    <s v="BOQ-PKG-08-01778"/>
    <x v="8"/>
    <s v="INV-PKG-08-024-03768"/>
    <n v="214.63"/>
    <n v="50757.21"/>
    <n v="2537.86"/>
    <x v="1"/>
    <n v="48219.35"/>
    <x v="6"/>
  </r>
  <r>
    <s v="EXP-001218"/>
    <s v="2025-09-27"/>
    <s v="BOQ-PKG-08-01218"/>
    <x v="8"/>
    <s v="INV-PKG-08-029-01218"/>
    <n v="308.14"/>
    <n v="164420.26999999999"/>
    <n v="8221.01"/>
    <x v="1"/>
    <n v="156199.26"/>
    <x v="6"/>
  </r>
  <r>
    <s v="EXP-001605"/>
    <s v="2025-09-27"/>
    <s v="BOQ-PKG-05-01605"/>
    <x v="5"/>
    <s v="INV-PKG-05-031-01605"/>
    <n v="40.61"/>
    <n v="70666.59"/>
    <n v="3533.33"/>
    <x v="0"/>
    <n v="67133.259999999995"/>
    <x v="6"/>
  </r>
  <r>
    <s v="EXP-002866"/>
    <s v="2025-09-27"/>
    <s v="BOQ-PKG-06-00876"/>
    <x v="4"/>
    <s v="INV-PKG-06-032-02866"/>
    <n v="229.31"/>
    <n v="159483.76999999999"/>
    <n v="7974.19"/>
    <x v="0"/>
    <n v="151509.57999999999"/>
    <x v="6"/>
  </r>
  <r>
    <s v="EXP-005069"/>
    <s v="2025-09-27"/>
    <s v="BOQ-PKG-09-01089"/>
    <x v="2"/>
    <s v="INV-PKG-09-030-05069"/>
    <n v="342.85"/>
    <n v="46839.08"/>
    <n v="2341.9499999999998"/>
    <x v="0"/>
    <n v="44497.13"/>
    <x v="6"/>
  </r>
  <r>
    <s v="EXP-005445"/>
    <s v="2025-09-27"/>
    <s v="BOQ-PKG-05-01465"/>
    <x v="5"/>
    <s v="INV-PKG-05-021-05445"/>
    <n v="133.93"/>
    <n v="215622.12"/>
    <n v="10781.11"/>
    <x v="0"/>
    <n v="204841.01"/>
    <x v="6"/>
  </r>
  <r>
    <s v="EXP-005780"/>
    <s v="2025-09-27"/>
    <s v="BOQ-PKG-10-01800"/>
    <x v="0"/>
    <s v="INV-PKG-10-006-05780"/>
    <n v="397.47"/>
    <n v="48520.25"/>
    <n v="2426.0100000000002"/>
    <x v="0"/>
    <n v="46094.239999999998"/>
    <x v="6"/>
  </r>
  <r>
    <s v="EXP-000541"/>
    <s v="2025-09-28"/>
    <s v="BOQ-PKG-01-00541"/>
    <x v="7"/>
    <s v="INV-PKG-01-017-00541"/>
    <n v="108.77"/>
    <n v="182564.96"/>
    <n v="9128.25"/>
    <x v="0"/>
    <n v="173436.71"/>
    <x v="6"/>
  </r>
  <r>
    <s v="EXP-000803"/>
    <s v="2025-09-28"/>
    <s v="BOQ-PKG-03-00803"/>
    <x v="6"/>
    <s v="INV-PKG-03-034-00803"/>
    <n v="106.65"/>
    <n v="74009.740000000005"/>
    <n v="3700.49"/>
    <x v="0"/>
    <n v="70309.25"/>
    <x v="6"/>
  </r>
  <r>
    <s v="EXP-001687"/>
    <s v="2025-09-28"/>
    <s v="BOQ-PKG-07-01687"/>
    <x v="3"/>
    <s v="INV-PKG-07-008-01687"/>
    <n v="396.65"/>
    <n v="66249.02"/>
    <n v="3312.45"/>
    <x v="0"/>
    <n v="62936.57"/>
    <x v="6"/>
  </r>
  <r>
    <s v="EXP-001829"/>
    <s v="2025-09-28"/>
    <s v="BOQ-PKG-09-01829"/>
    <x v="2"/>
    <s v="INV-PKG-09-010-01829"/>
    <n v="24.31"/>
    <n v="36485.79"/>
    <n v="1824.29"/>
    <x v="0"/>
    <n v="34661.5"/>
    <x v="6"/>
  </r>
  <r>
    <s v="EXP-002282"/>
    <s v="2025-09-28"/>
    <s v="BOQ-PKG-02-00292"/>
    <x v="9"/>
    <s v="INV-PKG-02-008-02282"/>
    <n v="107.99"/>
    <n v="70755.7"/>
    <n v="3537.78"/>
    <x v="1"/>
    <n v="67217.919999999998"/>
    <x v="6"/>
  </r>
  <r>
    <s v="EXP-004012"/>
    <s v="2025-09-28"/>
    <s v="BOQ-PKG-02-00032"/>
    <x v="9"/>
    <s v="INV-PKG-02-023-04012"/>
    <n v="39.49"/>
    <n v="34732.01"/>
    <n v="1736.6"/>
    <x v="1"/>
    <n v="32995.410000000003"/>
    <x v="6"/>
  </r>
  <r>
    <s v="EXP-004925"/>
    <s v="2025-09-28"/>
    <s v="BOQ-PKG-05-00945"/>
    <x v="5"/>
    <s v="INV-PKG-05-026-04925"/>
    <n v="67.91"/>
    <n v="40992.99"/>
    <n v="2049.65"/>
    <x v="2"/>
    <n v="38943.339999999997"/>
    <x v="6"/>
  </r>
  <r>
    <s v="EXP-005689"/>
    <s v="2025-09-28"/>
    <s v="BOQ-PKG-09-01709"/>
    <x v="2"/>
    <s v="INV-PKG-09-020-05689"/>
    <n v="125.21"/>
    <n v="92561.76"/>
    <n v="4628.09"/>
    <x v="0"/>
    <n v="87933.67"/>
    <x v="6"/>
  </r>
  <r>
    <s v="EXP-001675"/>
    <s v="2025-09-29"/>
    <s v="BOQ-PKG-05-01675"/>
    <x v="5"/>
    <s v="INV-PKG-05-031-01675"/>
    <n v="385.44"/>
    <n v="70153.33"/>
    <n v="3507.67"/>
    <x v="0"/>
    <n v="66645.66"/>
    <x v="6"/>
  </r>
  <r>
    <s v="EXP-001772"/>
    <s v="2025-09-29"/>
    <s v="BOQ-PKG-02-01772"/>
    <x v="9"/>
    <s v="INV-PKG-02-023-01772"/>
    <n v="413.89"/>
    <n v="96354.34"/>
    <n v="4817.72"/>
    <x v="0"/>
    <n v="91536.62"/>
    <x v="6"/>
  </r>
  <r>
    <s v="EXP-002280"/>
    <s v="2025-09-29"/>
    <s v="BOQ-PKG-10-00290"/>
    <x v="0"/>
    <s v="INV-PKG-10-006-02280"/>
    <n v="379.71"/>
    <n v="162525.74"/>
    <n v="8126.29"/>
    <x v="0"/>
    <n v="154399.45000000001"/>
    <x v="6"/>
  </r>
  <r>
    <s v="EXP-002323"/>
    <s v="2025-09-29"/>
    <s v="BOQ-PKG-03-00333"/>
    <x v="6"/>
    <s v="INV-PKG-03-014-02323"/>
    <n v="276.56"/>
    <n v="158159.25"/>
    <n v="7907.96"/>
    <x v="0"/>
    <n v="150251.29"/>
    <x v="6"/>
  </r>
  <r>
    <s v="EXP-003826"/>
    <s v="2025-09-29"/>
    <s v="BOQ-PKG-06-01836"/>
    <x v="4"/>
    <s v="INV-PKG-06-012-03826"/>
    <n v="373.62"/>
    <n v="174708.17"/>
    <n v="8735.41"/>
    <x v="0"/>
    <n v="165972.76"/>
    <x v="6"/>
  </r>
  <r>
    <s v="EXP-006907"/>
    <s v="2025-09-29"/>
    <s v="BOQ-PKG-07-00937"/>
    <x v="3"/>
    <s v="INV-PKG-07-013-06907"/>
    <n v="145.28"/>
    <n v="91292.01"/>
    <n v="4564.6000000000004"/>
    <x v="0"/>
    <n v="86727.41"/>
    <x v="6"/>
  </r>
  <r>
    <s v="EXP-002401"/>
    <s v="2025-09-30"/>
    <s v="BOQ-PKG-01-00411"/>
    <x v="7"/>
    <s v="INV-PKG-01-022-02401"/>
    <n v="392.21"/>
    <n v="192710.19"/>
    <n v="9635.51"/>
    <x v="0"/>
    <n v="183074.68"/>
    <x v="6"/>
  </r>
  <r>
    <s v="EXP-003916"/>
    <s v="2025-09-30"/>
    <s v="BOQ-PKG-06-01926"/>
    <x v="4"/>
    <s v="INV-PKG-06-032-03916"/>
    <n v="232.3"/>
    <n v="66582.47"/>
    <n v="3329.12"/>
    <x v="0"/>
    <n v="63253.35"/>
    <x v="6"/>
  </r>
  <r>
    <s v="EXP-005390"/>
    <s v="2025-09-30"/>
    <s v="BOQ-PKG-10-01410"/>
    <x v="0"/>
    <s v="INV-PKG-10-001-05390"/>
    <n v="449"/>
    <n v="111559.85"/>
    <n v="5577.99"/>
    <x v="2"/>
    <n v="105981.86"/>
    <x v="6"/>
  </r>
  <r>
    <s v="EXP-005966"/>
    <s v="2025-09-30"/>
    <s v="BOQ-PKG-06-01986"/>
    <x v="4"/>
    <s v="INV-PKG-06-017-05966"/>
    <n v="245.5"/>
    <n v="104394.52"/>
    <n v="5219.7299999999996"/>
    <x v="0"/>
    <n v="99174.79"/>
    <x v="6"/>
  </r>
  <r>
    <s v="EXP-006156"/>
    <s v="2025-09-30"/>
    <s v="BOQ-PKG-06-00186"/>
    <x v="4"/>
    <s v="INV-PKG-06-032-06156"/>
    <n v="348.55"/>
    <n v="185562.87"/>
    <n v="9278.14"/>
    <x v="2"/>
    <n v="176284.73"/>
    <x v="6"/>
  </r>
  <r>
    <s v="EXP-006701"/>
    <s v="2025-09-30"/>
    <s v="BOQ-PKG-01-00731"/>
    <x v="7"/>
    <s v="INV-PKG-01-017-06701"/>
    <n v="339.15"/>
    <n v="151560.95999999999"/>
    <n v="7578.05"/>
    <x v="0"/>
    <n v="143982.91"/>
    <x v="6"/>
  </r>
  <r>
    <s v="EXP-006833"/>
    <s v="2025-09-30"/>
    <s v="BOQ-PKG-03-00863"/>
    <x v="6"/>
    <s v="INV-PKG-03-009-06833"/>
    <n v="72.739999999999995"/>
    <n v="163504"/>
    <n v="8175.2"/>
    <x v="2"/>
    <n v="155328.79999999999"/>
    <x v="6"/>
  </r>
  <r>
    <s v="EXP-000056"/>
    <s v="2025-10-01"/>
    <s v="BOQ-PKG-06-00056"/>
    <x v="4"/>
    <s v="INV-PKG-06-022-00056"/>
    <n v="449"/>
    <n v="107050.76"/>
    <n v="5352.54"/>
    <x v="0"/>
    <n v="101698.22"/>
    <x v="7"/>
  </r>
  <r>
    <s v="EXP-000216"/>
    <s v="2025-10-01"/>
    <s v="BOQ-PKG-06-00216"/>
    <x v="4"/>
    <s v="INV-PKG-06-007-00216"/>
    <n v="199.78"/>
    <n v="75955.48"/>
    <n v="3797.77"/>
    <x v="0"/>
    <n v="72157.710000000006"/>
    <x v="7"/>
  </r>
  <r>
    <s v="EXP-000499"/>
    <s v="2025-10-01"/>
    <s v="BOQ-PKG-09-00499"/>
    <x v="2"/>
    <s v="INV-PKG-09-010-00499"/>
    <n v="371.63"/>
    <n v="150157.70000000001"/>
    <n v="7507.89"/>
    <x v="0"/>
    <n v="142649.81"/>
    <x v="7"/>
  </r>
  <r>
    <s v="EXP-003644"/>
    <s v="2025-10-01"/>
    <s v="BOQ-PKG-04-01654"/>
    <x v="1"/>
    <s v="INV-PKG-04-005-03644"/>
    <n v="56.59"/>
    <n v="97205.1"/>
    <n v="4860.26"/>
    <x v="0"/>
    <n v="92344.84"/>
    <x v="7"/>
  </r>
  <r>
    <s v="EXP-005435"/>
    <s v="2025-10-01"/>
    <s v="BOQ-PKG-05-01455"/>
    <x v="5"/>
    <s v="INV-PKG-05-011-05435"/>
    <n v="18.28"/>
    <n v="111985.39"/>
    <n v="5599.27"/>
    <x v="0"/>
    <n v="106386.12"/>
    <x v="7"/>
  </r>
  <r>
    <s v="EXP-005901"/>
    <s v="2025-10-01"/>
    <s v="BOQ-PKG-01-01921"/>
    <x v="7"/>
    <s v="INV-PKG-01-022-05901"/>
    <n v="23.07"/>
    <n v="26074.38"/>
    <n v="1303.72"/>
    <x v="0"/>
    <n v="24770.66"/>
    <x v="7"/>
  </r>
  <r>
    <s v="EXP-006256"/>
    <s v="2025-10-01"/>
    <s v="BOQ-PKG-06-00286"/>
    <x v="4"/>
    <s v="INV-PKG-06-027-06256"/>
    <n v="287.08"/>
    <n v="61558.61"/>
    <n v="3077.93"/>
    <x v="0"/>
    <n v="58480.68"/>
    <x v="7"/>
  </r>
  <r>
    <s v="EXP-001673"/>
    <s v="2025-10-02"/>
    <s v="BOQ-PKG-03-01673"/>
    <x v="6"/>
    <s v="INV-PKG-03-029-01673"/>
    <n v="148.99"/>
    <n v="88755.77"/>
    <n v="4437.79"/>
    <x v="0"/>
    <n v="84317.98"/>
    <x v="7"/>
  </r>
  <r>
    <s v="EXP-001783"/>
    <s v="2025-10-02"/>
    <s v="BOQ-PKG-03-01783"/>
    <x v="6"/>
    <s v="INV-PKG-03-034-01783"/>
    <n v="235.35"/>
    <n v="57255.360000000001"/>
    <n v="2862.77"/>
    <x v="0"/>
    <n v="54392.59"/>
    <x v="7"/>
  </r>
  <r>
    <s v="EXP-002674"/>
    <s v="2025-10-02"/>
    <s v="BOQ-PKG-04-00684"/>
    <x v="1"/>
    <s v="INV-PKG-04-015-02674"/>
    <n v="200.7"/>
    <n v="155754.46"/>
    <n v="7787.72"/>
    <x v="0"/>
    <n v="147966.74"/>
    <x v="7"/>
  </r>
  <r>
    <s v="EXP-002854"/>
    <s v="2025-10-02"/>
    <s v="BOQ-PKG-04-00864"/>
    <x v="1"/>
    <s v="INV-PKG-04-020-02854"/>
    <n v="48.84"/>
    <n v="124789.65"/>
    <n v="6239.48"/>
    <x v="0"/>
    <n v="118550.17"/>
    <x v="7"/>
  </r>
  <r>
    <s v="EXP-002864"/>
    <s v="2025-10-02"/>
    <s v="BOQ-PKG-04-00874"/>
    <x v="1"/>
    <s v="INV-PKG-04-030-02864"/>
    <n v="31.37"/>
    <n v="197141.03"/>
    <n v="9857.0499999999993"/>
    <x v="2"/>
    <n v="187283.98"/>
    <x v="7"/>
  </r>
  <r>
    <s v="EXP-003379"/>
    <s v="2025-10-02"/>
    <s v="BOQ-PKG-09-01389"/>
    <x v="2"/>
    <s v="INV-PKG-09-020-03379"/>
    <n v="255.7"/>
    <n v="37181.31"/>
    <n v="1859.07"/>
    <x v="0"/>
    <n v="35322.239999999998"/>
    <x v="7"/>
  </r>
  <r>
    <s v="EXP-003472"/>
    <s v="2025-10-02"/>
    <s v="BOQ-PKG-02-01482"/>
    <x v="9"/>
    <s v="INV-PKG-02-008-03472"/>
    <n v="310.3"/>
    <n v="27123.69"/>
    <n v="1356.18"/>
    <x v="0"/>
    <n v="25767.51"/>
    <x v="7"/>
  </r>
  <r>
    <s v="EXP-004553"/>
    <s v="2025-10-02"/>
    <s v="BOQ-PKG-03-00573"/>
    <x v="6"/>
    <s v="INV-PKG-03-004-04553"/>
    <n v="11.16"/>
    <n v="113309.33"/>
    <n v="5665.47"/>
    <x v="0"/>
    <n v="107643.86"/>
    <x v="7"/>
  </r>
  <r>
    <s v="EXP-005089"/>
    <s v="2025-10-02"/>
    <s v="BOQ-PKG-09-01109"/>
    <x v="2"/>
    <s v="INV-PKG-09-015-05089"/>
    <n v="409.03"/>
    <n v="67961.320000000007"/>
    <n v="3398.07"/>
    <x v="0"/>
    <n v="64563.25"/>
    <x v="7"/>
  </r>
  <r>
    <s v="EXP-005454"/>
    <s v="2025-10-02"/>
    <s v="BOQ-PKG-04-01474"/>
    <x v="1"/>
    <s v="INV-PKG-04-030-05454"/>
    <n v="323.52"/>
    <n v="54276.37"/>
    <n v="2713.82"/>
    <x v="0"/>
    <n v="51562.55"/>
    <x v="7"/>
  </r>
  <r>
    <s v="EXP-006442"/>
    <s v="2025-10-02"/>
    <s v="BOQ-PKG-02-00472"/>
    <x v="9"/>
    <s v="INV-PKG-02-003-06442"/>
    <n v="439.98"/>
    <n v="180851.42"/>
    <n v="9042.57"/>
    <x v="2"/>
    <n v="171808.85"/>
    <x v="7"/>
  </r>
  <r>
    <s v="EXP-006454"/>
    <s v="2025-10-02"/>
    <s v="BOQ-PKG-04-00484"/>
    <x v="1"/>
    <s v="INV-PKG-04-015-06454"/>
    <n v="250.26"/>
    <n v="81175.39"/>
    <n v="4058.77"/>
    <x v="0"/>
    <n v="77116.62"/>
    <x v="7"/>
  </r>
  <r>
    <s v="EXP-006526"/>
    <s v="2025-10-02"/>
    <s v="BOQ-PKG-06-00556"/>
    <x v="4"/>
    <s v="INV-PKG-06-017-06526"/>
    <n v="351.36"/>
    <n v="37892.370000000003"/>
    <n v="1894.62"/>
    <x v="1"/>
    <n v="35997.75"/>
    <x v="7"/>
  </r>
  <r>
    <s v="EXP-006624"/>
    <s v="2025-10-02"/>
    <s v="BOQ-PKG-04-00654"/>
    <x v="1"/>
    <s v="INV-PKG-04-010-06624"/>
    <n v="293.45"/>
    <n v="74404.47"/>
    <n v="3720.22"/>
    <x v="1"/>
    <n v="70684.25"/>
    <x v="7"/>
  </r>
  <r>
    <s v="EXP-006986"/>
    <s v="2025-10-02"/>
    <s v="BOQ-PKG-06-01016"/>
    <x v="4"/>
    <s v="INV-PKG-06-022-06986"/>
    <n v="278.17"/>
    <n v="119952.07"/>
    <n v="5997.6"/>
    <x v="0"/>
    <n v="113954.47"/>
    <x v="7"/>
  </r>
  <r>
    <s v="EXP-000822"/>
    <s v="2025-10-03"/>
    <s v="BOQ-PKG-02-00822"/>
    <x v="9"/>
    <s v="INV-PKG-02-018-00822"/>
    <n v="428.02"/>
    <n v="154557.29999999999"/>
    <n v="7727.86"/>
    <x v="1"/>
    <n v="146829.44"/>
    <x v="7"/>
  </r>
  <r>
    <s v="EXP-001403"/>
    <s v="2025-10-03"/>
    <s v="BOQ-PKG-03-01403"/>
    <x v="6"/>
    <s v="INV-PKG-03-004-01403"/>
    <n v="278.52"/>
    <n v="182215.25"/>
    <n v="9110.76"/>
    <x v="1"/>
    <n v="173104.49"/>
    <x v="7"/>
  </r>
  <r>
    <s v="EXP-005064"/>
    <s v="2025-10-03"/>
    <s v="BOQ-PKG-04-01084"/>
    <x v="1"/>
    <s v="INV-PKG-04-025-05064"/>
    <n v="189.47"/>
    <n v="25995.82"/>
    <n v="1299.79"/>
    <x v="0"/>
    <n v="24696.03"/>
    <x v="7"/>
  </r>
  <r>
    <s v="EXP-005328"/>
    <s v="2025-10-03"/>
    <s v="BOQ-PKG-08-01348"/>
    <x v="8"/>
    <s v="INV-PKG-08-009-05328"/>
    <n v="283.04000000000002"/>
    <n v="80439.539999999994"/>
    <n v="4021.98"/>
    <x v="0"/>
    <n v="76417.56"/>
    <x v="7"/>
  </r>
  <r>
    <s v="EXP-005653"/>
    <s v="2025-10-03"/>
    <s v="BOQ-PKG-03-01673"/>
    <x v="6"/>
    <s v="INV-PKG-03-019-05653"/>
    <n v="216.46"/>
    <n v="34940.32"/>
    <n v="1747.02"/>
    <x v="0"/>
    <n v="33193.300000000003"/>
    <x v="7"/>
  </r>
  <r>
    <s v="EXP-006570"/>
    <s v="2025-10-03"/>
    <s v="BOQ-PKG-10-00600"/>
    <x v="0"/>
    <s v="INV-PKG-10-026-06570"/>
    <n v="419.11"/>
    <n v="37598.089999999997"/>
    <n v="1879.9"/>
    <x v="2"/>
    <n v="35718.19"/>
    <x v="7"/>
  </r>
  <r>
    <s v="EXP-000998"/>
    <s v="2025-10-04"/>
    <s v="BOQ-PKG-08-00998"/>
    <x v="8"/>
    <s v="INV-PKG-08-019-00998"/>
    <n v="268.39999999999998"/>
    <n v="162312.10999999999"/>
    <n v="8115.61"/>
    <x v="0"/>
    <n v="154196.5"/>
    <x v="7"/>
  </r>
  <r>
    <s v="EXP-002492"/>
    <s v="2025-10-04"/>
    <s v="BOQ-PKG-02-00502"/>
    <x v="9"/>
    <s v="INV-PKG-02-008-02492"/>
    <n v="314.54000000000002"/>
    <n v="157625.60000000001"/>
    <n v="7881.28"/>
    <x v="0"/>
    <n v="149744.32000000001"/>
    <x v="7"/>
  </r>
  <r>
    <s v="EXP-002512"/>
    <s v="2025-10-04"/>
    <s v="BOQ-PKG-02-00522"/>
    <x v="9"/>
    <s v="INV-PKG-02-028-02512"/>
    <n v="287"/>
    <n v="96227.77"/>
    <n v="4811.3900000000003"/>
    <x v="2"/>
    <n v="91416.38"/>
    <x v="7"/>
  </r>
  <r>
    <s v="EXP-002584"/>
    <s v="2025-10-04"/>
    <s v="BOQ-PKG-04-00594"/>
    <x v="1"/>
    <s v="INV-PKG-04-030-02584"/>
    <n v="35.61"/>
    <n v="94659.57"/>
    <n v="4732.9799999999996"/>
    <x v="1"/>
    <n v="89926.59"/>
    <x v="7"/>
  </r>
  <r>
    <s v="EXP-002589"/>
    <s v="2025-10-04"/>
    <s v="BOQ-PKG-09-00599"/>
    <x v="2"/>
    <s v="INV-PKG-09-035-02589"/>
    <n v="77.47"/>
    <n v="163908.5"/>
    <n v="8195.43"/>
    <x v="0"/>
    <n v="155713.07"/>
    <x v="7"/>
  </r>
  <r>
    <s v="EXP-003853"/>
    <s v="2025-10-04"/>
    <s v="BOQ-PKG-03-01863"/>
    <x v="6"/>
    <s v="INV-PKG-03-004-03853"/>
    <n v="187.69"/>
    <n v="122356.87"/>
    <n v="6117.84"/>
    <x v="0"/>
    <n v="116239.03"/>
    <x v="7"/>
  </r>
  <r>
    <s v="EXP-004603"/>
    <s v="2025-10-04"/>
    <s v="BOQ-PKG-03-00623"/>
    <x v="6"/>
    <s v="INV-PKG-03-019-04603"/>
    <n v="18.579999999999998"/>
    <n v="187474.41"/>
    <n v="9373.7199999999993"/>
    <x v="0"/>
    <n v="178100.69"/>
    <x v="7"/>
  </r>
  <r>
    <s v="EXP-005032"/>
    <s v="2025-10-04"/>
    <s v="BOQ-PKG-02-01052"/>
    <x v="9"/>
    <s v="INV-PKG-02-028-05032"/>
    <n v="372.67"/>
    <n v="62285.93"/>
    <n v="3114.3"/>
    <x v="0"/>
    <n v="59171.63"/>
    <x v="7"/>
  </r>
  <r>
    <s v="EXP-005071"/>
    <s v="2025-10-04"/>
    <s v="BOQ-PKG-01-01091"/>
    <x v="7"/>
    <s v="INV-PKG-01-032-05071"/>
    <n v="164.17"/>
    <n v="94795.64"/>
    <n v="4739.78"/>
    <x v="0"/>
    <n v="90055.86"/>
    <x v="7"/>
  </r>
  <r>
    <s v="EXP-002029"/>
    <s v="2025-10-05"/>
    <s v="BOQ-PKG-09-00039"/>
    <x v="2"/>
    <s v="INV-PKG-09-035-02029"/>
    <n v="170.2"/>
    <n v="142928.01"/>
    <n v="7146.4"/>
    <x v="0"/>
    <n v="135781.60999999999"/>
    <x v="7"/>
  </r>
  <r>
    <s v="EXP-003603"/>
    <s v="2025-10-05"/>
    <s v="BOQ-PKG-03-01613"/>
    <x v="6"/>
    <s v="INV-PKG-03-034-03603"/>
    <n v="175.12"/>
    <n v="100076.52"/>
    <n v="5003.83"/>
    <x v="0"/>
    <n v="95072.69"/>
    <x v="7"/>
  </r>
  <r>
    <s v="EXP-004970"/>
    <s v="2025-10-05"/>
    <s v="BOQ-PKG-10-00990"/>
    <x v="0"/>
    <s v="INV-PKG-10-001-04970"/>
    <n v="256.23"/>
    <n v="190325.22"/>
    <n v="9516.26"/>
    <x v="0"/>
    <n v="180808.95999999999"/>
    <x v="7"/>
  </r>
  <r>
    <s v="EXP-005120"/>
    <s v="2025-10-05"/>
    <s v="BOQ-PKG-10-01140"/>
    <x v="0"/>
    <s v="INV-PKG-10-011-05120"/>
    <n v="430.71"/>
    <n v="129294.32"/>
    <n v="6464.72"/>
    <x v="0"/>
    <n v="122829.6"/>
    <x v="7"/>
  </r>
  <r>
    <s v="EXP-005438"/>
    <s v="2025-10-05"/>
    <s v="BOQ-PKG-08-01458"/>
    <x v="8"/>
    <s v="INV-PKG-08-014-05438"/>
    <n v="20.05"/>
    <n v="94039.78"/>
    <n v="4701.99"/>
    <x v="2"/>
    <n v="89337.79"/>
    <x v="7"/>
  </r>
  <r>
    <s v="EXP-005804"/>
    <s v="2025-10-05"/>
    <s v="BOQ-PKG-04-01824"/>
    <x v="1"/>
    <s v="INV-PKG-04-030-05804"/>
    <n v="193.39"/>
    <n v="47992.83"/>
    <n v="2399.64"/>
    <x v="0"/>
    <n v="45593.19"/>
    <x v="7"/>
  </r>
  <r>
    <s v="EXP-006651"/>
    <s v="2025-10-05"/>
    <s v="BOQ-PKG-01-00681"/>
    <x v="7"/>
    <s v="INV-PKG-01-002-06651"/>
    <n v="231.38"/>
    <n v="85314.9"/>
    <n v="4265.74"/>
    <x v="2"/>
    <n v="81049.16"/>
    <x v="7"/>
  </r>
  <r>
    <s v="EXP-000026"/>
    <s v="2025-10-06"/>
    <s v="BOQ-PKG-06-00026"/>
    <x v="4"/>
    <s v="INV-PKG-06-027-00026"/>
    <n v="434.56"/>
    <n v="34370.76"/>
    <n v="1718.54"/>
    <x v="0"/>
    <n v="32652.22"/>
    <x v="7"/>
  </r>
  <r>
    <s v="EXP-000479"/>
    <s v="2025-10-06"/>
    <s v="BOQ-PKG-09-00479"/>
    <x v="2"/>
    <s v="INV-PKG-09-025-00479"/>
    <n v="155.57"/>
    <n v="205024.07"/>
    <n v="10251.200000000001"/>
    <x v="0"/>
    <n v="194772.87"/>
    <x v="7"/>
  </r>
  <r>
    <s v="EXP-001522"/>
    <s v="2025-10-06"/>
    <s v="BOQ-PKG-02-01522"/>
    <x v="9"/>
    <s v="INV-PKG-02-018-01522"/>
    <n v="189.32"/>
    <n v="32975.46"/>
    <n v="1648.77"/>
    <x v="0"/>
    <n v="31326.69"/>
    <x v="7"/>
  </r>
  <r>
    <s v="EXP-002544"/>
    <s v="2025-10-06"/>
    <s v="BOQ-PKG-04-00554"/>
    <x v="1"/>
    <s v="INV-PKG-04-025-02544"/>
    <n v="309.02999999999997"/>
    <n v="115338.81"/>
    <n v="5766.94"/>
    <x v="0"/>
    <n v="109571.87"/>
    <x v="7"/>
  </r>
  <r>
    <s v="EXP-002652"/>
    <s v="2025-10-06"/>
    <s v="BOQ-PKG-02-00662"/>
    <x v="9"/>
    <s v="INV-PKG-02-028-02652"/>
    <n v="101.04"/>
    <n v="101563.58"/>
    <n v="5078.18"/>
    <x v="1"/>
    <n v="96485.4"/>
    <x v="7"/>
  </r>
  <r>
    <s v="EXP-002807"/>
    <s v="2025-10-06"/>
    <s v="BOQ-PKG-07-00817"/>
    <x v="3"/>
    <s v="INV-PKG-07-008-02807"/>
    <n v="445.89"/>
    <n v="181106.81"/>
    <n v="9055.34"/>
    <x v="0"/>
    <n v="172051.47"/>
    <x v="7"/>
  </r>
  <r>
    <s v="EXP-003312"/>
    <s v="2025-10-06"/>
    <s v="BOQ-PKG-02-01322"/>
    <x v="9"/>
    <s v="INV-PKG-02-023-03312"/>
    <n v="36.56"/>
    <n v="82935.33"/>
    <n v="4146.7700000000004"/>
    <x v="2"/>
    <n v="78788.56"/>
    <x v="7"/>
  </r>
  <r>
    <s v="EXP-004382"/>
    <s v="2025-10-06"/>
    <s v="BOQ-PKG-02-00402"/>
    <x v="9"/>
    <s v="INV-PKG-02-008-04382"/>
    <n v="136.72"/>
    <n v="79966.259999999995"/>
    <n v="3998.31"/>
    <x v="0"/>
    <n v="75967.95"/>
    <x v="7"/>
  </r>
  <r>
    <s v="EXP-005352"/>
    <s v="2025-10-06"/>
    <s v="BOQ-PKG-02-01372"/>
    <x v="9"/>
    <s v="INV-PKG-02-033-05352"/>
    <n v="329.76"/>
    <n v="79817.59"/>
    <n v="3990.88"/>
    <x v="0"/>
    <n v="75826.710000000006"/>
    <x v="7"/>
  </r>
  <r>
    <s v="EXP-000251"/>
    <s v="2025-10-07"/>
    <s v="BOQ-PKG-01-00251"/>
    <x v="7"/>
    <s v="INV-PKG-01-007-00251"/>
    <n v="191.6"/>
    <n v="153758.49"/>
    <n v="7687.92"/>
    <x v="0"/>
    <n v="146070.57"/>
    <x v="7"/>
  </r>
  <r>
    <s v="EXP-005081"/>
    <s v="2025-10-07"/>
    <s v="BOQ-PKG-01-01101"/>
    <x v="7"/>
    <s v="INV-PKG-01-007-05081"/>
    <n v="321.27999999999997"/>
    <n v="205458.82"/>
    <n v="10272.94"/>
    <x v="0"/>
    <n v="195185.88"/>
    <x v="7"/>
  </r>
  <r>
    <s v="EXP-005158"/>
    <s v="2025-10-07"/>
    <s v="BOQ-PKG-08-01178"/>
    <x v="8"/>
    <s v="INV-PKG-08-014-05158"/>
    <n v="255.1"/>
    <n v="159640.6"/>
    <n v="7982.03"/>
    <x v="0"/>
    <n v="151658.57"/>
    <x v="7"/>
  </r>
  <r>
    <s v="EXP-006035"/>
    <s v="2025-10-07"/>
    <s v="BOQ-PKG-05-00065"/>
    <x v="5"/>
    <s v="INV-PKG-05-016-06035"/>
    <n v="79.77"/>
    <n v="171806.49"/>
    <n v="8590.32"/>
    <x v="0"/>
    <n v="163216.17000000001"/>
    <x v="7"/>
  </r>
  <r>
    <s v="EXP-006477"/>
    <s v="2025-10-07"/>
    <s v="BOQ-PKG-07-00507"/>
    <x v="3"/>
    <s v="INV-PKG-07-003-06477"/>
    <n v="187.23"/>
    <n v="153519.32"/>
    <n v="7675.97"/>
    <x v="0"/>
    <n v="145843.35"/>
    <x v="7"/>
  </r>
  <r>
    <s v="EXP-003791"/>
    <s v="2025-10-08"/>
    <s v="BOQ-PKG-01-01801"/>
    <x v="7"/>
    <s v="INV-PKG-01-012-03791"/>
    <n v="34.57"/>
    <n v="193943.59"/>
    <n v="9697.18"/>
    <x v="0"/>
    <n v="184246.41"/>
    <x v="7"/>
  </r>
  <r>
    <s v="EXP-004582"/>
    <s v="2025-10-08"/>
    <s v="BOQ-PKG-02-00602"/>
    <x v="9"/>
    <s v="INV-PKG-02-033-04582"/>
    <n v="111.43"/>
    <n v="135978.5"/>
    <n v="6798.92"/>
    <x v="0"/>
    <n v="129179.58"/>
    <x v="7"/>
  </r>
  <r>
    <s v="EXP-005111"/>
    <s v="2025-10-08"/>
    <s v="BOQ-PKG-01-01131"/>
    <x v="7"/>
    <s v="INV-PKG-01-002-05111"/>
    <n v="160.47"/>
    <n v="81664.960000000006"/>
    <n v="4083.25"/>
    <x v="0"/>
    <n v="77581.710000000006"/>
    <x v="7"/>
  </r>
  <r>
    <s v="EXP-005527"/>
    <s v="2025-10-08"/>
    <s v="BOQ-PKG-07-01547"/>
    <x v="3"/>
    <s v="INV-PKG-07-033-05527"/>
    <n v="164.45"/>
    <n v="27603.5"/>
    <n v="1380.18"/>
    <x v="0"/>
    <n v="26223.32"/>
    <x v="7"/>
  </r>
  <r>
    <s v="EXP-000078"/>
    <s v="2025-10-09"/>
    <s v="BOQ-PKG-08-00078"/>
    <x v="8"/>
    <s v="INV-PKG-08-009-00078"/>
    <n v="40.65"/>
    <n v="103626.92"/>
    <n v="5181.3500000000004"/>
    <x v="0"/>
    <n v="98445.57"/>
    <x v="7"/>
  </r>
  <r>
    <s v="EXP-000209"/>
    <s v="2025-10-09"/>
    <s v="BOQ-PKG-09-00209"/>
    <x v="2"/>
    <s v="INV-PKG-09-035-00209"/>
    <n v="198.75"/>
    <n v="205364.16"/>
    <n v="10268.209999999999"/>
    <x v="1"/>
    <n v="195095.95"/>
    <x v="7"/>
  </r>
  <r>
    <s v="EXP-000611"/>
    <s v="2025-10-09"/>
    <s v="BOQ-PKG-01-00611"/>
    <x v="7"/>
    <s v="INV-PKG-01-017-00611"/>
    <n v="131.51"/>
    <n v="134215.65"/>
    <n v="6710.78"/>
    <x v="0"/>
    <n v="127504.87"/>
    <x v="7"/>
  </r>
  <r>
    <s v="EXP-001753"/>
    <s v="2025-10-09"/>
    <s v="BOQ-PKG-03-01753"/>
    <x v="6"/>
    <s v="INV-PKG-03-004-01753"/>
    <n v="264.31"/>
    <n v="112219.02"/>
    <n v="5610.95"/>
    <x v="1"/>
    <n v="106608.07"/>
    <x v="7"/>
  </r>
  <r>
    <s v="EXP-002984"/>
    <s v="2025-10-09"/>
    <s v="BOQ-PKG-04-00994"/>
    <x v="1"/>
    <s v="INV-PKG-04-010-02984"/>
    <n v="292.06"/>
    <n v="127835.84"/>
    <n v="6391.79"/>
    <x v="0"/>
    <n v="121444.05"/>
    <x v="7"/>
  </r>
  <r>
    <s v="EXP-005004"/>
    <s v="2025-10-09"/>
    <s v="BOQ-PKG-04-01024"/>
    <x v="1"/>
    <s v="INV-PKG-04-035-05004"/>
    <n v="116.48"/>
    <n v="170651.1"/>
    <n v="8532.56"/>
    <x v="1"/>
    <n v="162118.54"/>
    <x v="7"/>
  </r>
  <r>
    <s v="EXP-005283"/>
    <s v="2025-10-09"/>
    <s v="BOQ-PKG-03-01303"/>
    <x v="6"/>
    <s v="INV-PKG-03-034-05283"/>
    <n v="404.22"/>
    <n v="129280.55"/>
    <n v="6464.03"/>
    <x v="0"/>
    <n v="122816.52"/>
    <x v="7"/>
  </r>
  <r>
    <s v="EXP-000725"/>
    <s v="2025-10-10"/>
    <s v="BOQ-PKG-05-00725"/>
    <x v="5"/>
    <s v="INV-PKG-05-026-00725"/>
    <n v="83.62"/>
    <n v="136459.56"/>
    <n v="6822.98"/>
    <x v="0"/>
    <n v="129636.58"/>
    <x v="7"/>
  </r>
  <r>
    <s v="EXP-001655"/>
    <s v="2025-10-10"/>
    <s v="BOQ-PKG-05-01655"/>
    <x v="5"/>
    <s v="INV-PKG-05-011-01655"/>
    <n v="351.46"/>
    <n v="169316.31"/>
    <n v="8465.82"/>
    <x v="2"/>
    <n v="160850.49"/>
    <x v="7"/>
  </r>
  <r>
    <s v="EXP-001831"/>
    <s v="2025-10-10"/>
    <s v="BOQ-PKG-01-01831"/>
    <x v="7"/>
    <s v="INV-PKG-01-012-01831"/>
    <n v="86.2"/>
    <n v="137522.71"/>
    <n v="6876.14"/>
    <x v="0"/>
    <n v="130646.57"/>
    <x v="7"/>
  </r>
  <r>
    <s v="EXP-002816"/>
    <s v="2025-10-10"/>
    <s v="BOQ-PKG-06-00826"/>
    <x v="4"/>
    <s v="INV-PKG-06-017-02816"/>
    <n v="400.64"/>
    <n v="102689.2"/>
    <n v="5134.46"/>
    <x v="0"/>
    <n v="97554.74"/>
    <x v="7"/>
  </r>
  <r>
    <s v="EXP-003918"/>
    <s v="2025-10-10"/>
    <s v="BOQ-PKG-08-01928"/>
    <x v="8"/>
    <s v="INV-PKG-08-034-03918"/>
    <n v="435.16"/>
    <n v="98171.48"/>
    <n v="4908.57"/>
    <x v="0"/>
    <n v="93262.91"/>
    <x v="7"/>
  </r>
  <r>
    <s v="EXP-004072"/>
    <s v="2025-10-10"/>
    <s v="BOQ-PKG-02-00092"/>
    <x v="9"/>
    <s v="INV-PKG-02-013-04072"/>
    <n v="110.36"/>
    <n v="108074.56"/>
    <n v="5403.73"/>
    <x v="0"/>
    <n v="102670.83"/>
    <x v="7"/>
  </r>
  <r>
    <s v="EXP-005932"/>
    <s v="2025-10-10"/>
    <s v="BOQ-PKG-02-01952"/>
    <x v="9"/>
    <s v="INV-PKG-02-018-05932"/>
    <n v="230.73"/>
    <n v="186161.83"/>
    <n v="9308.09"/>
    <x v="2"/>
    <n v="176853.74"/>
    <x v="7"/>
  </r>
  <r>
    <s v="EXP-006571"/>
    <s v="2025-10-10"/>
    <s v="BOQ-PKG-01-00601"/>
    <x v="7"/>
    <s v="INV-PKG-01-027-06571"/>
    <n v="105.8"/>
    <n v="55595.05"/>
    <n v="2779.75"/>
    <x v="1"/>
    <n v="52815.3"/>
    <x v="7"/>
  </r>
  <r>
    <s v="EXP-000854"/>
    <s v="2025-10-11"/>
    <s v="BOQ-PKG-04-00854"/>
    <x v="1"/>
    <s v="INV-PKG-04-015-00854"/>
    <n v="101.18"/>
    <n v="138606.15"/>
    <n v="6930.31"/>
    <x v="2"/>
    <n v="131675.84"/>
    <x v="7"/>
  </r>
  <r>
    <s v="EXP-002257"/>
    <s v="2025-10-11"/>
    <s v="BOQ-PKG-07-00267"/>
    <x v="3"/>
    <s v="INV-PKG-07-018-02257"/>
    <n v="375.36"/>
    <n v="130728.58"/>
    <n v="6536.43"/>
    <x v="0"/>
    <n v="124192.15"/>
    <x v="7"/>
  </r>
  <r>
    <s v="EXP-003563"/>
    <s v="2025-10-11"/>
    <s v="BOQ-PKG-03-01573"/>
    <x v="6"/>
    <s v="INV-PKG-03-029-03563"/>
    <n v="59.12"/>
    <n v="75481.77"/>
    <n v="3774.09"/>
    <x v="1"/>
    <n v="71707.679999999993"/>
    <x v="7"/>
  </r>
  <r>
    <s v="EXP-003722"/>
    <s v="2025-10-11"/>
    <s v="BOQ-PKG-02-01732"/>
    <x v="9"/>
    <s v="INV-PKG-02-013-03722"/>
    <n v="150.76"/>
    <n v="98261.49"/>
    <n v="4913.07"/>
    <x v="3"/>
    <n v="93348.42"/>
    <x v="7"/>
  </r>
  <r>
    <s v="EXP-004909"/>
    <s v="2025-10-11"/>
    <s v="BOQ-PKG-09-00929"/>
    <x v="2"/>
    <s v="INV-PKG-09-010-04909"/>
    <n v="350.9"/>
    <n v="152923.07"/>
    <n v="7646.15"/>
    <x v="0"/>
    <n v="145276.92000000001"/>
    <x v="7"/>
  </r>
  <r>
    <s v="EXP-005654"/>
    <s v="2025-10-11"/>
    <s v="BOQ-PKG-04-01674"/>
    <x v="1"/>
    <s v="INV-PKG-04-020-05654"/>
    <n v="411.24"/>
    <n v="150815.25"/>
    <n v="7540.76"/>
    <x v="0"/>
    <n v="143274.49"/>
    <x v="7"/>
  </r>
  <r>
    <s v="EXP-006081"/>
    <s v="2025-10-11"/>
    <s v="BOQ-PKG-01-00111"/>
    <x v="7"/>
    <s v="INV-PKG-01-027-06081"/>
    <n v="95.17"/>
    <n v="186519.53"/>
    <n v="9325.98"/>
    <x v="0"/>
    <n v="177193.55"/>
    <x v="7"/>
  </r>
  <r>
    <s v="EXP-000726"/>
    <s v="2025-10-12"/>
    <s v="BOQ-PKG-06-00726"/>
    <x v="4"/>
    <s v="INV-PKG-06-027-00726"/>
    <n v="88.62"/>
    <n v="138793.5"/>
    <n v="6939.68"/>
    <x v="0"/>
    <n v="131853.82"/>
    <x v="7"/>
  </r>
  <r>
    <s v="EXP-001978"/>
    <s v="2025-10-12"/>
    <s v="BOQ-PKG-08-01978"/>
    <x v="8"/>
    <s v="INV-PKG-08-019-01978"/>
    <n v="360.44"/>
    <n v="72609.23"/>
    <n v="3630.46"/>
    <x v="0"/>
    <n v="68978.77"/>
    <x v="7"/>
  </r>
  <r>
    <s v="EXP-002221"/>
    <s v="2025-10-12"/>
    <s v="BOQ-PKG-01-00231"/>
    <x v="7"/>
    <s v="INV-PKG-01-017-02221"/>
    <n v="214.1"/>
    <n v="92731.88"/>
    <n v="4636.59"/>
    <x v="0"/>
    <n v="88095.29"/>
    <x v="7"/>
  </r>
  <r>
    <s v="EXP-002489"/>
    <s v="2025-10-12"/>
    <s v="BOQ-PKG-09-00499"/>
    <x v="2"/>
    <s v="INV-PKG-09-005-02489"/>
    <n v="119.72"/>
    <n v="70872.44"/>
    <n v="3543.62"/>
    <x v="0"/>
    <n v="67328.820000000007"/>
    <x v="7"/>
  </r>
  <r>
    <s v="EXP-002579"/>
    <s v="2025-10-12"/>
    <s v="BOQ-PKG-09-00589"/>
    <x v="2"/>
    <s v="INV-PKG-09-025-02579"/>
    <n v="406"/>
    <n v="27659.040000000001"/>
    <n v="1382.95"/>
    <x v="0"/>
    <n v="26276.09"/>
    <x v="7"/>
  </r>
  <r>
    <s v="EXP-002634"/>
    <s v="2025-10-12"/>
    <s v="BOQ-PKG-04-00644"/>
    <x v="1"/>
    <s v="INV-PKG-04-010-02634"/>
    <n v="331.16"/>
    <n v="66977.47"/>
    <n v="3348.87"/>
    <x v="0"/>
    <n v="63628.6"/>
    <x v="7"/>
  </r>
  <r>
    <s v="EXP-003503"/>
    <s v="2025-10-12"/>
    <s v="BOQ-PKG-03-01513"/>
    <x v="6"/>
    <s v="INV-PKG-03-004-03503"/>
    <n v="351.82"/>
    <n v="165109.89000000001"/>
    <n v="8255.49"/>
    <x v="2"/>
    <n v="156854.39999999999"/>
    <x v="7"/>
  </r>
  <r>
    <s v="EXP-003825"/>
    <s v="2025-10-12"/>
    <s v="BOQ-PKG-05-01835"/>
    <x v="5"/>
    <s v="INV-PKG-05-011-03825"/>
    <n v="118.2"/>
    <n v="159859.81"/>
    <n v="7992.99"/>
    <x v="0"/>
    <n v="151866.82"/>
    <x v="7"/>
  </r>
  <r>
    <s v="EXP-003934"/>
    <s v="2025-10-12"/>
    <s v="BOQ-PKG-04-01944"/>
    <x v="1"/>
    <s v="INV-PKG-04-015-03934"/>
    <n v="343.1"/>
    <n v="46060.04"/>
    <n v="2303"/>
    <x v="0"/>
    <n v="43757.04"/>
    <x v="7"/>
  </r>
  <r>
    <s v="EXP-004067"/>
    <s v="2025-10-12"/>
    <s v="BOQ-PKG-07-00087"/>
    <x v="3"/>
    <s v="INV-PKG-07-008-04067"/>
    <n v="222.93"/>
    <n v="103812.86"/>
    <n v="5190.6400000000003"/>
    <x v="0"/>
    <n v="98622.22"/>
    <x v="7"/>
  </r>
  <r>
    <s v="EXP-004840"/>
    <s v="2025-10-12"/>
    <s v="BOQ-PKG-10-00860"/>
    <x v="0"/>
    <s v="INV-PKG-10-011-04840"/>
    <n v="379.53"/>
    <n v="65915.56"/>
    <n v="3295.78"/>
    <x v="0"/>
    <n v="62619.78"/>
    <x v="7"/>
  </r>
  <r>
    <s v="EXP-005602"/>
    <s v="2025-10-12"/>
    <s v="BOQ-PKG-02-01622"/>
    <x v="9"/>
    <s v="INV-PKG-02-003-05602"/>
    <n v="445.29"/>
    <n v="177565.37"/>
    <n v="8878.27"/>
    <x v="0"/>
    <n v="168687.1"/>
    <x v="7"/>
  </r>
  <r>
    <s v="EXP-000011"/>
    <s v="2025-10-13"/>
    <s v="BOQ-PKG-01-00011"/>
    <x v="7"/>
    <s v="INV-PKG-01-012-00011"/>
    <n v="125.44"/>
    <n v="40612.86"/>
    <n v="2030.64"/>
    <x v="0"/>
    <n v="38582.22"/>
    <x v="7"/>
  </r>
  <r>
    <s v="EXP-001434"/>
    <s v="2025-10-13"/>
    <s v="BOQ-PKG-04-01434"/>
    <x v="1"/>
    <s v="INV-PKG-04-035-01434"/>
    <n v="213.83"/>
    <n v="91199.33"/>
    <n v="4559.97"/>
    <x v="2"/>
    <n v="86639.360000000001"/>
    <x v="7"/>
  </r>
  <r>
    <s v="EXP-002314"/>
    <s v="2025-10-13"/>
    <s v="BOQ-PKG-04-00324"/>
    <x v="1"/>
    <s v="INV-PKG-04-005-02314"/>
    <n v="291.42"/>
    <n v="66844.399999999994"/>
    <n v="3342.22"/>
    <x v="2"/>
    <n v="63502.18"/>
    <x v="7"/>
  </r>
  <r>
    <s v="EXP-002837"/>
    <s v="2025-10-13"/>
    <s v="BOQ-PKG-07-00847"/>
    <x v="3"/>
    <s v="INV-PKG-07-003-02837"/>
    <n v="330.62"/>
    <n v="179406.57"/>
    <n v="8970.33"/>
    <x v="0"/>
    <n v="170436.24"/>
    <x v="7"/>
  </r>
  <r>
    <s v="EXP-002860"/>
    <s v="2025-10-13"/>
    <s v="BOQ-PKG-10-00870"/>
    <x v="0"/>
    <s v="INV-PKG-10-026-02860"/>
    <n v="71.319999999999993"/>
    <n v="85393.15"/>
    <n v="4269.66"/>
    <x v="0"/>
    <n v="81123.490000000005"/>
    <x v="7"/>
  </r>
  <r>
    <s v="EXP-003423"/>
    <s v="2025-10-13"/>
    <s v="BOQ-PKG-03-01433"/>
    <x v="6"/>
    <s v="INV-PKG-03-029-03423"/>
    <n v="91.54"/>
    <n v="61143.040000000001"/>
    <n v="3057.15"/>
    <x v="1"/>
    <n v="58085.89"/>
    <x v="7"/>
  </r>
  <r>
    <s v="EXP-003753"/>
    <s v="2025-10-13"/>
    <s v="BOQ-PKG-03-01763"/>
    <x v="6"/>
    <s v="INV-PKG-03-009-03753"/>
    <n v="49.03"/>
    <n v="149221.76999999999"/>
    <n v="7461.09"/>
    <x v="0"/>
    <n v="141760.68"/>
    <x v="7"/>
  </r>
  <r>
    <s v="EXP-006127"/>
    <s v="2025-10-13"/>
    <s v="BOQ-PKG-07-00157"/>
    <x v="3"/>
    <s v="INV-PKG-07-003-06127"/>
    <n v="142.96"/>
    <n v="151521.67000000001"/>
    <n v="7576.08"/>
    <x v="2"/>
    <n v="143945.59"/>
    <x v="7"/>
  </r>
  <r>
    <s v="EXP-000721"/>
    <s v="2025-10-14"/>
    <s v="BOQ-PKG-01-00721"/>
    <x v="7"/>
    <s v="INV-PKG-01-022-00721"/>
    <n v="180.48"/>
    <n v="23457.98"/>
    <n v="1172.9000000000001"/>
    <x v="0"/>
    <n v="22285.08"/>
    <x v="7"/>
  </r>
  <r>
    <s v="EXP-001134"/>
    <s v="2025-10-14"/>
    <s v="BOQ-PKG-04-01134"/>
    <x v="1"/>
    <s v="INV-PKG-04-015-01134"/>
    <n v="353.17"/>
    <n v="123901.03"/>
    <n v="6195.05"/>
    <x v="0"/>
    <n v="117705.98"/>
    <x v="7"/>
  </r>
  <r>
    <s v="EXP-002686"/>
    <s v="2025-10-14"/>
    <s v="BOQ-PKG-06-00696"/>
    <x v="4"/>
    <s v="INV-PKG-06-027-02686"/>
    <n v="134.9"/>
    <n v="111848.36"/>
    <n v="5592.42"/>
    <x v="0"/>
    <n v="106255.94"/>
    <x v="7"/>
  </r>
  <r>
    <s v="EXP-003170"/>
    <s v="2025-10-14"/>
    <s v="BOQ-PKG-10-01180"/>
    <x v="0"/>
    <s v="INV-PKG-10-021-03170"/>
    <n v="121.25"/>
    <n v="87442.73"/>
    <n v="4372.1400000000003"/>
    <x v="0"/>
    <n v="83070.59"/>
    <x v="7"/>
  </r>
  <r>
    <s v="EXP-004535"/>
    <s v="2025-10-14"/>
    <s v="BOQ-PKG-05-00555"/>
    <x v="5"/>
    <s v="INV-PKG-05-021-04535"/>
    <n v="215.72"/>
    <n v="63425.42"/>
    <n v="3171.27"/>
    <x v="0"/>
    <n v="60254.15"/>
    <x v="7"/>
  </r>
  <r>
    <s v="EXP-005737"/>
    <s v="2025-10-14"/>
    <s v="BOQ-PKG-07-01757"/>
    <x v="3"/>
    <s v="INV-PKG-07-033-05737"/>
    <n v="146.05000000000001"/>
    <n v="66156.02"/>
    <n v="3307.8"/>
    <x v="0"/>
    <n v="62848.22"/>
    <x v="7"/>
  </r>
  <r>
    <s v="EXP-005738"/>
    <s v="2025-10-14"/>
    <s v="BOQ-PKG-08-01758"/>
    <x v="8"/>
    <s v="INV-PKG-08-034-05738"/>
    <n v="292.10000000000002"/>
    <n v="181041.89"/>
    <n v="9052.09"/>
    <x v="0"/>
    <n v="171989.8"/>
    <x v="7"/>
  </r>
  <r>
    <s v="EXP-000895"/>
    <s v="2025-10-15"/>
    <s v="BOQ-PKG-05-00895"/>
    <x v="5"/>
    <s v="INV-PKG-05-021-00895"/>
    <n v="56.18"/>
    <n v="152965.63"/>
    <n v="7648.28"/>
    <x v="1"/>
    <n v="145317.35"/>
    <x v="7"/>
  </r>
  <r>
    <s v="EXP-001182"/>
    <s v="2025-10-15"/>
    <s v="BOQ-PKG-02-01182"/>
    <x v="9"/>
    <s v="INV-PKG-02-028-01182"/>
    <n v="401.62"/>
    <n v="169725.73"/>
    <n v="8486.2900000000009"/>
    <x v="0"/>
    <n v="161239.44"/>
    <x v="7"/>
  </r>
  <r>
    <s v="EXP-002242"/>
    <s v="2025-10-15"/>
    <s v="BOQ-PKG-02-00252"/>
    <x v="9"/>
    <s v="INV-PKG-02-003-02242"/>
    <n v="193.54"/>
    <n v="116648.09"/>
    <n v="5832.4"/>
    <x v="0"/>
    <n v="110815.69"/>
    <x v="7"/>
  </r>
  <r>
    <s v="EXP-006826"/>
    <s v="2025-10-15"/>
    <s v="BOQ-PKG-06-00856"/>
    <x v="4"/>
    <s v="INV-PKG-06-002-06826"/>
    <n v="366.29"/>
    <n v="71776.14"/>
    <n v="3588.81"/>
    <x v="0"/>
    <n v="68187.33"/>
    <x v="7"/>
  </r>
  <r>
    <s v="EXP-006985"/>
    <s v="2025-10-15"/>
    <s v="BOQ-PKG-05-01015"/>
    <x v="5"/>
    <s v="INV-PKG-05-021-06985"/>
    <n v="229.89"/>
    <n v="149179.64000000001"/>
    <n v="7458.98"/>
    <x v="0"/>
    <n v="141720.66"/>
    <x v="7"/>
  </r>
  <r>
    <s v="EXP-000679"/>
    <s v="2025-10-16"/>
    <s v="BOQ-PKG-09-00679"/>
    <x v="2"/>
    <s v="INV-PKG-09-015-00679"/>
    <n v="286.8"/>
    <n v="42861.599999999999"/>
    <n v="2143.08"/>
    <x v="0"/>
    <n v="40718.519999999997"/>
    <x v="7"/>
  </r>
  <r>
    <s v="EXP-000931"/>
    <s v="2025-10-16"/>
    <s v="BOQ-PKG-01-00931"/>
    <x v="7"/>
    <s v="INV-PKG-01-022-00931"/>
    <n v="103.56"/>
    <n v="30218.6"/>
    <n v="1510.93"/>
    <x v="0"/>
    <n v="28707.67"/>
    <x v="7"/>
  </r>
  <r>
    <s v="EXP-001073"/>
    <s v="2025-10-16"/>
    <s v="BOQ-PKG-03-01073"/>
    <x v="6"/>
    <s v="INV-PKG-03-024-01073"/>
    <n v="245.97"/>
    <n v="185135.41"/>
    <n v="9256.77"/>
    <x v="0"/>
    <n v="175878.64"/>
    <x v="7"/>
  </r>
  <r>
    <s v="EXP-001583"/>
    <s v="2025-10-16"/>
    <s v="BOQ-PKG-03-01583"/>
    <x v="6"/>
    <s v="INV-PKG-03-009-01583"/>
    <n v="29.76"/>
    <n v="47075.59"/>
    <n v="2353.7800000000002"/>
    <x v="0"/>
    <n v="44721.81"/>
    <x v="7"/>
  </r>
  <r>
    <s v="EXP-001812"/>
    <s v="2025-10-16"/>
    <s v="BOQ-PKG-02-01812"/>
    <x v="9"/>
    <s v="INV-PKG-02-028-01812"/>
    <n v="244.11"/>
    <n v="107990.12"/>
    <n v="5399.51"/>
    <x v="2"/>
    <n v="102590.61"/>
    <x v="7"/>
  </r>
  <r>
    <s v="EXP-001854"/>
    <s v="2025-10-16"/>
    <s v="BOQ-PKG-04-01854"/>
    <x v="1"/>
    <s v="INV-PKG-04-035-01854"/>
    <n v="154.55000000000001"/>
    <n v="55988.93"/>
    <n v="2799.45"/>
    <x v="0"/>
    <n v="53189.48"/>
    <x v="7"/>
  </r>
  <r>
    <s v="EXP-002814"/>
    <s v="2025-10-16"/>
    <s v="BOQ-PKG-04-00824"/>
    <x v="1"/>
    <s v="INV-PKG-04-015-02814"/>
    <n v="382.92"/>
    <n v="47975.39"/>
    <n v="2398.77"/>
    <x v="1"/>
    <n v="45576.62"/>
    <x v="7"/>
  </r>
  <r>
    <s v="EXP-003819"/>
    <s v="2025-10-16"/>
    <s v="BOQ-PKG-09-01829"/>
    <x v="2"/>
    <s v="INV-PKG-09-005-03819"/>
    <n v="179.09"/>
    <n v="100628.32"/>
    <n v="5031.42"/>
    <x v="0"/>
    <n v="95596.9"/>
    <x v="7"/>
  </r>
  <r>
    <s v="EXP-003892"/>
    <s v="2025-10-16"/>
    <s v="BOQ-PKG-02-01902"/>
    <x v="9"/>
    <s v="INV-PKG-02-008-03892"/>
    <n v="64.37"/>
    <n v="81880.33"/>
    <n v="4094.02"/>
    <x v="0"/>
    <n v="77786.31"/>
    <x v="7"/>
  </r>
  <r>
    <s v="EXP-005153"/>
    <s v="2025-10-16"/>
    <s v="BOQ-PKG-03-01173"/>
    <x v="6"/>
    <s v="INV-PKG-03-009-05153"/>
    <n v="368.24"/>
    <n v="153370.16"/>
    <n v="7668.51"/>
    <x v="2"/>
    <n v="145701.65"/>
    <x v="7"/>
  </r>
  <r>
    <s v="EXP-006022"/>
    <s v="2025-10-16"/>
    <s v="BOQ-PKG-02-00052"/>
    <x v="9"/>
    <s v="INV-PKG-02-003-06022"/>
    <n v="341.94"/>
    <n v="83399.33"/>
    <n v="4169.97"/>
    <x v="0"/>
    <n v="79229.36"/>
    <x v="7"/>
  </r>
  <r>
    <s v="EXP-000053"/>
    <s v="2025-10-17"/>
    <s v="BOQ-PKG-03-00053"/>
    <x v="6"/>
    <s v="INV-PKG-03-019-00053"/>
    <n v="181.19"/>
    <n v="164546.89000000001"/>
    <n v="8227.34"/>
    <x v="0"/>
    <n v="156319.54999999999"/>
    <x v="7"/>
  </r>
  <r>
    <s v="EXP-000722"/>
    <s v="2025-10-17"/>
    <s v="BOQ-PKG-02-00722"/>
    <x v="9"/>
    <s v="INV-PKG-02-023-00722"/>
    <n v="190.76"/>
    <n v="160639.01999999999"/>
    <n v="8031.95"/>
    <x v="0"/>
    <n v="152607.07"/>
    <x v="7"/>
  </r>
  <r>
    <s v="EXP-001847"/>
    <s v="2025-10-17"/>
    <s v="BOQ-PKG-07-01847"/>
    <x v="3"/>
    <s v="INV-PKG-07-028-01847"/>
    <n v="80.75"/>
    <n v="61352.08"/>
    <n v="3067.6"/>
    <x v="0"/>
    <n v="58284.480000000003"/>
    <x v="7"/>
  </r>
  <r>
    <s v="EXP-003703"/>
    <s v="2025-10-17"/>
    <s v="BOQ-PKG-03-01713"/>
    <x v="6"/>
    <s v="INV-PKG-03-029-03703"/>
    <n v="134.12"/>
    <n v="189948.65"/>
    <n v="9497.43"/>
    <x v="0"/>
    <n v="180451.22"/>
    <x v="7"/>
  </r>
  <r>
    <s v="EXP-004752"/>
    <s v="2025-10-17"/>
    <s v="BOQ-PKG-02-00772"/>
    <x v="9"/>
    <s v="INV-PKG-02-028-04752"/>
    <n v="150.27000000000001"/>
    <n v="125438.04"/>
    <n v="6271.9"/>
    <x v="0"/>
    <n v="119166.14"/>
    <x v="7"/>
  </r>
  <r>
    <s v="EXP-005560"/>
    <s v="2025-10-17"/>
    <s v="BOQ-PKG-10-01580"/>
    <x v="0"/>
    <s v="INV-PKG-10-031-05560"/>
    <n v="47.42"/>
    <n v="59612.36"/>
    <n v="2980.62"/>
    <x v="0"/>
    <n v="56631.74"/>
    <x v="7"/>
  </r>
  <r>
    <s v="EXP-006393"/>
    <s v="2025-10-17"/>
    <s v="BOQ-PKG-03-00423"/>
    <x v="6"/>
    <s v="INV-PKG-03-024-06393"/>
    <n v="57.75"/>
    <n v="150052.82"/>
    <n v="7502.64"/>
    <x v="0"/>
    <n v="142550.18"/>
    <x v="7"/>
  </r>
  <r>
    <s v="EXP-000030"/>
    <s v="2025-10-18"/>
    <s v="BOQ-PKG-10-00030"/>
    <x v="0"/>
    <s v="INV-PKG-10-031-00030"/>
    <n v="307.44"/>
    <n v="197346.03"/>
    <n v="9867.2999999999993"/>
    <x v="0"/>
    <n v="187478.73"/>
    <x v="7"/>
  </r>
  <r>
    <s v="EXP-003294"/>
    <s v="2025-10-18"/>
    <s v="BOQ-PKG-04-01304"/>
    <x v="1"/>
    <s v="INV-PKG-04-005-03294"/>
    <n v="45.55"/>
    <n v="51457.57"/>
    <n v="2572.88"/>
    <x v="1"/>
    <n v="48884.69"/>
    <x v="7"/>
  </r>
  <r>
    <s v="EXP-006171"/>
    <s v="2025-10-18"/>
    <s v="BOQ-PKG-01-00201"/>
    <x v="7"/>
    <s v="INV-PKG-01-012-06171"/>
    <n v="235.81"/>
    <n v="189619.91"/>
    <n v="9481"/>
    <x v="0"/>
    <n v="180138.91"/>
    <x v="7"/>
  </r>
  <r>
    <s v="EXP-006612"/>
    <s v="2025-10-18"/>
    <s v="BOQ-PKG-02-00642"/>
    <x v="9"/>
    <s v="INV-PKG-02-033-06612"/>
    <n v="289.20999999999998"/>
    <n v="174797.78"/>
    <n v="8739.89"/>
    <x v="1"/>
    <n v="166057.89000000001"/>
    <x v="7"/>
  </r>
  <r>
    <s v="EXP-006905"/>
    <s v="2025-10-18"/>
    <s v="BOQ-PKG-05-00935"/>
    <x v="5"/>
    <s v="INV-PKG-05-011-06905"/>
    <n v="25.97"/>
    <n v="146864.4"/>
    <n v="7343.22"/>
    <x v="3"/>
    <n v="139521.18"/>
    <x v="7"/>
  </r>
  <r>
    <s v="EXP-000091"/>
    <s v="2025-10-19"/>
    <s v="BOQ-PKG-01-00091"/>
    <x v="7"/>
    <s v="INV-PKG-01-022-00091"/>
    <n v="248.38"/>
    <n v="116369.94"/>
    <n v="5818.5"/>
    <x v="0"/>
    <n v="110551.44"/>
    <x v="7"/>
  </r>
  <r>
    <s v="EXP-003010"/>
    <s v="2025-10-19"/>
    <s v="BOQ-PKG-10-01020"/>
    <x v="0"/>
    <s v="INV-PKG-10-001-03010"/>
    <n v="96.09"/>
    <n v="135345.1"/>
    <n v="6767.26"/>
    <x v="0"/>
    <n v="128577.84"/>
    <x v="7"/>
  </r>
  <r>
    <s v="EXP-004424"/>
    <s v="2025-10-19"/>
    <s v="BOQ-PKG-04-00444"/>
    <x v="1"/>
    <s v="INV-PKG-04-015-04424"/>
    <n v="231.85"/>
    <n v="198413.35"/>
    <n v="9920.67"/>
    <x v="0"/>
    <n v="188492.68"/>
    <x v="7"/>
  </r>
  <r>
    <s v="EXP-005893"/>
    <s v="2025-10-19"/>
    <s v="BOQ-PKG-03-01913"/>
    <x v="6"/>
    <s v="INV-PKG-03-014-05893"/>
    <n v="237.15"/>
    <n v="45820.2"/>
    <n v="2291.0100000000002"/>
    <x v="0"/>
    <n v="43529.19"/>
    <x v="7"/>
  </r>
  <r>
    <s v="EXP-006262"/>
    <s v="2025-10-19"/>
    <s v="BOQ-PKG-02-00292"/>
    <x v="9"/>
    <s v="INV-PKG-02-033-06262"/>
    <n v="94.23"/>
    <n v="36167.85"/>
    <n v="1808.39"/>
    <x v="0"/>
    <n v="34359.46"/>
    <x v="7"/>
  </r>
  <r>
    <s v="EXP-000702"/>
    <s v="2025-10-20"/>
    <s v="BOQ-PKG-02-00702"/>
    <x v="9"/>
    <s v="INV-PKG-02-003-00702"/>
    <n v="192.3"/>
    <n v="205028.24"/>
    <n v="10251.41"/>
    <x v="2"/>
    <n v="194776.83"/>
    <x v="7"/>
  </r>
  <r>
    <s v="EXP-000744"/>
    <s v="2025-10-20"/>
    <s v="BOQ-PKG-04-00744"/>
    <x v="1"/>
    <s v="INV-PKG-04-010-00744"/>
    <n v="189.42"/>
    <n v="150816.24"/>
    <n v="7540.81"/>
    <x v="0"/>
    <n v="143275.43"/>
    <x v="7"/>
  </r>
  <r>
    <s v="EXP-001249"/>
    <s v="2025-10-20"/>
    <s v="BOQ-PKG-09-01249"/>
    <x v="2"/>
    <s v="INV-PKG-09-025-01249"/>
    <n v="327.67"/>
    <n v="200290.06"/>
    <n v="10014.5"/>
    <x v="0"/>
    <n v="190275.56"/>
    <x v="7"/>
  </r>
  <r>
    <s v="EXP-001349"/>
    <s v="2025-10-20"/>
    <s v="BOQ-PKG-09-01349"/>
    <x v="2"/>
    <s v="INV-PKG-09-020-01349"/>
    <n v="107.83"/>
    <n v="122588.95"/>
    <n v="6129.45"/>
    <x v="0"/>
    <n v="116459.5"/>
    <x v="7"/>
  </r>
  <r>
    <s v="EXP-001914"/>
    <s v="2025-10-20"/>
    <s v="BOQ-PKG-04-01914"/>
    <x v="1"/>
    <s v="INV-PKG-04-025-01914"/>
    <n v="264.24"/>
    <n v="130758.31"/>
    <n v="6537.92"/>
    <x v="0"/>
    <n v="124220.39"/>
    <x v="7"/>
  </r>
  <r>
    <s v="EXP-002574"/>
    <s v="2025-10-20"/>
    <s v="BOQ-PKG-04-00584"/>
    <x v="1"/>
    <s v="INV-PKG-04-020-02574"/>
    <n v="363.85"/>
    <n v="145642.07"/>
    <n v="7282.1"/>
    <x v="0"/>
    <n v="138359.97"/>
    <x v="7"/>
  </r>
  <r>
    <s v="EXP-002914"/>
    <s v="2025-10-20"/>
    <s v="BOQ-PKG-04-00924"/>
    <x v="1"/>
    <s v="INV-PKG-04-010-02914"/>
    <n v="211.21"/>
    <n v="108594.4"/>
    <n v="5429.72"/>
    <x v="0"/>
    <n v="103164.68"/>
    <x v="7"/>
  </r>
  <r>
    <s v="EXP-004275"/>
    <s v="2025-10-20"/>
    <s v="BOQ-PKG-05-00295"/>
    <x v="5"/>
    <s v="INV-PKG-05-006-04275"/>
    <n v="400.78"/>
    <n v="153736.43"/>
    <n v="7686.82"/>
    <x v="0"/>
    <n v="146049.60999999999"/>
    <x v="7"/>
  </r>
  <r>
    <s v="EXP-005117"/>
    <s v="2025-10-20"/>
    <s v="BOQ-PKG-07-01137"/>
    <x v="3"/>
    <s v="INV-PKG-07-008-05117"/>
    <n v="123.29"/>
    <n v="176777.15"/>
    <n v="8838.86"/>
    <x v="1"/>
    <n v="167938.29"/>
    <x v="7"/>
  </r>
  <r>
    <s v="EXP-005975"/>
    <s v="2025-10-20"/>
    <s v="BOQ-PKG-05-00005"/>
    <x v="5"/>
    <s v="INV-PKG-05-026-05975"/>
    <n v="443.24"/>
    <n v="108318.21"/>
    <n v="5415.91"/>
    <x v="0"/>
    <n v="102902.3"/>
    <x v="7"/>
  </r>
  <r>
    <s v="EXP-000916"/>
    <s v="2025-10-21"/>
    <s v="BOQ-PKG-06-00916"/>
    <x v="4"/>
    <s v="INV-PKG-06-007-00916"/>
    <n v="34.86"/>
    <n v="137661.89000000001"/>
    <n v="6883.09"/>
    <x v="2"/>
    <n v="130778.8"/>
    <x v="7"/>
  </r>
  <r>
    <s v="EXP-001241"/>
    <s v="2025-10-21"/>
    <s v="BOQ-PKG-01-01241"/>
    <x v="7"/>
    <s v="INV-PKG-01-017-01241"/>
    <n v="214.37"/>
    <n v="95426.74"/>
    <n v="4771.34"/>
    <x v="0"/>
    <n v="90655.4"/>
    <x v="7"/>
  </r>
  <r>
    <s v="EXP-002368"/>
    <s v="2025-10-21"/>
    <s v="BOQ-PKG-08-00378"/>
    <x v="8"/>
    <s v="INV-PKG-08-024-02368"/>
    <n v="322.27"/>
    <n v="191809.47"/>
    <n v="9590.4699999999993"/>
    <x v="0"/>
    <n v="182219"/>
    <x v="7"/>
  </r>
  <r>
    <s v="EXP-002784"/>
    <s v="2025-10-21"/>
    <s v="BOQ-PKG-04-00794"/>
    <x v="1"/>
    <s v="INV-PKG-04-020-02784"/>
    <n v="51.68"/>
    <n v="187015.15"/>
    <n v="9350.76"/>
    <x v="0"/>
    <n v="177664.39"/>
    <x v="7"/>
  </r>
  <r>
    <s v="EXP-002993"/>
    <s v="2025-10-21"/>
    <s v="BOQ-PKG-03-01003"/>
    <x v="6"/>
    <s v="INV-PKG-03-019-02993"/>
    <n v="47.35"/>
    <n v="104086.56"/>
    <n v="5204.33"/>
    <x v="0"/>
    <n v="98882.23"/>
    <x v="7"/>
  </r>
  <r>
    <s v="EXP-003930"/>
    <s v="2025-10-21"/>
    <s v="BOQ-PKG-10-01940"/>
    <x v="0"/>
    <s v="INV-PKG-10-011-03930"/>
    <n v="317.72000000000003"/>
    <n v="203373.91"/>
    <n v="10168.700000000001"/>
    <x v="0"/>
    <n v="193205.21"/>
    <x v="7"/>
  </r>
  <r>
    <s v="EXP-004198"/>
    <s v="2025-10-21"/>
    <s v="BOQ-PKG-08-00218"/>
    <x v="8"/>
    <s v="INV-PKG-08-034-04198"/>
    <n v="106.53"/>
    <n v="71663.41"/>
    <n v="3583.17"/>
    <x v="0"/>
    <n v="68080.240000000005"/>
    <x v="7"/>
  </r>
  <r>
    <s v="EXP-006096"/>
    <s v="2025-10-21"/>
    <s v="BOQ-PKG-06-00126"/>
    <x v="4"/>
    <s v="INV-PKG-06-007-06096"/>
    <n v="308.42"/>
    <n v="139917.04999999999"/>
    <n v="6995.85"/>
    <x v="0"/>
    <n v="132921.20000000001"/>
    <x v="7"/>
  </r>
  <r>
    <s v="EXP-006988"/>
    <s v="2025-10-21"/>
    <s v="BOQ-PKG-08-01018"/>
    <x v="8"/>
    <s v="INV-PKG-08-024-06988"/>
    <n v="222.71"/>
    <n v="93106.12"/>
    <n v="4655.3100000000004"/>
    <x v="0"/>
    <n v="88450.81"/>
    <x v="7"/>
  </r>
  <r>
    <s v="EXP-001394"/>
    <s v="2025-10-22"/>
    <s v="BOQ-PKG-04-01394"/>
    <x v="1"/>
    <s v="INV-PKG-04-030-01394"/>
    <n v="30.87"/>
    <n v="193124.39"/>
    <n v="9656.2199999999993"/>
    <x v="3"/>
    <n v="183468.17"/>
    <x v="7"/>
  </r>
  <r>
    <s v="EXP-001761"/>
    <s v="2025-10-22"/>
    <s v="BOQ-PKG-01-01761"/>
    <x v="7"/>
    <s v="INV-PKG-01-012-01761"/>
    <n v="404.29"/>
    <n v="48397.72"/>
    <n v="2419.89"/>
    <x v="0"/>
    <n v="45977.83"/>
    <x v="7"/>
  </r>
  <r>
    <s v="EXP-002236"/>
    <s v="2025-10-22"/>
    <s v="BOQ-PKG-06-00246"/>
    <x v="4"/>
    <s v="INV-PKG-06-032-02236"/>
    <n v="115.12"/>
    <n v="133469.82999999999"/>
    <n v="6673.49"/>
    <x v="0"/>
    <n v="126796.34"/>
    <x v="7"/>
  </r>
  <r>
    <s v="EXP-003701"/>
    <s v="2025-10-22"/>
    <s v="BOQ-PKG-01-01711"/>
    <x v="7"/>
    <s v="INV-PKG-01-027-03701"/>
    <n v="180.37"/>
    <n v="166223.87"/>
    <n v="8311.19"/>
    <x v="0"/>
    <n v="157912.68"/>
    <x v="7"/>
  </r>
  <r>
    <s v="EXP-004640"/>
    <s v="2025-10-22"/>
    <s v="BOQ-PKG-10-00660"/>
    <x v="0"/>
    <s v="INV-PKG-10-021-04640"/>
    <n v="427.72"/>
    <n v="74510.080000000002"/>
    <n v="3725.5"/>
    <x v="2"/>
    <n v="70784.58"/>
    <x v="7"/>
  </r>
  <r>
    <s v="EXP-005173"/>
    <s v="2025-10-22"/>
    <s v="BOQ-PKG-03-01193"/>
    <x v="6"/>
    <s v="INV-PKG-03-029-05173"/>
    <n v="208.41"/>
    <n v="116575.7"/>
    <n v="5828.78"/>
    <x v="0"/>
    <n v="110746.92"/>
    <x v="7"/>
  </r>
  <r>
    <s v="EXP-005615"/>
    <s v="2025-10-22"/>
    <s v="BOQ-PKG-05-01635"/>
    <x v="5"/>
    <s v="INV-PKG-05-016-05615"/>
    <n v="189.08"/>
    <n v="142027.89000000001"/>
    <n v="7101.39"/>
    <x v="0"/>
    <n v="134926.5"/>
    <x v="7"/>
  </r>
  <r>
    <s v="EXP-006146"/>
    <s v="2025-10-22"/>
    <s v="BOQ-PKG-06-00176"/>
    <x v="4"/>
    <s v="INV-PKG-06-022-06146"/>
    <n v="133.58000000000001"/>
    <n v="37833.370000000003"/>
    <n v="1891.67"/>
    <x v="0"/>
    <n v="35941.699999999997"/>
    <x v="7"/>
  </r>
  <r>
    <s v="EXP-006229"/>
    <s v="2025-10-22"/>
    <s v="BOQ-PKG-09-00259"/>
    <x v="2"/>
    <s v="INV-PKG-09-035-06229"/>
    <n v="245.89"/>
    <n v="142271.76"/>
    <n v="7113.59"/>
    <x v="0"/>
    <n v="135158.17000000001"/>
    <x v="7"/>
  </r>
  <r>
    <s v="EXP-006893"/>
    <s v="2025-10-22"/>
    <s v="BOQ-PKG-03-00923"/>
    <x v="6"/>
    <s v="INV-PKG-03-034-06893"/>
    <n v="109.86"/>
    <n v="72063.759999999995"/>
    <n v="3603.19"/>
    <x v="0"/>
    <n v="68460.570000000007"/>
    <x v="7"/>
  </r>
  <r>
    <s v="EXP-006958"/>
    <s v="2025-10-22"/>
    <s v="BOQ-PKG-08-00988"/>
    <x v="8"/>
    <s v="INV-PKG-08-029-06958"/>
    <n v="205.6"/>
    <n v="181197.85"/>
    <n v="9059.89"/>
    <x v="1"/>
    <n v="172137.96"/>
    <x v="7"/>
  </r>
  <r>
    <s v="EXP-001257"/>
    <s v="2025-10-23"/>
    <s v="BOQ-PKG-07-01257"/>
    <x v="3"/>
    <s v="INV-PKG-07-033-01257"/>
    <n v="307.64999999999998"/>
    <n v="154020.85"/>
    <n v="7701.04"/>
    <x v="2"/>
    <n v="146319.81"/>
    <x v="7"/>
  </r>
  <r>
    <s v="EXP-001640"/>
    <s v="2025-10-23"/>
    <s v="BOQ-PKG-10-01640"/>
    <x v="0"/>
    <s v="INV-PKG-10-031-01640"/>
    <n v="21.91"/>
    <n v="136834.04"/>
    <n v="6841.7"/>
    <x v="0"/>
    <n v="129992.34"/>
    <x v="7"/>
  </r>
  <r>
    <s v="EXP-001869"/>
    <s v="2025-10-23"/>
    <s v="BOQ-PKG-09-01869"/>
    <x v="2"/>
    <s v="INV-PKG-09-015-01869"/>
    <n v="155.87"/>
    <n v="130088.74"/>
    <n v="6504.44"/>
    <x v="0"/>
    <n v="123584.3"/>
    <x v="7"/>
  </r>
  <r>
    <s v="EXP-002567"/>
    <s v="2025-10-23"/>
    <s v="BOQ-PKG-07-00577"/>
    <x v="3"/>
    <s v="INV-PKG-07-013-02567"/>
    <n v="310.58999999999997"/>
    <n v="191151.32"/>
    <n v="9557.57"/>
    <x v="0"/>
    <n v="181593.75"/>
    <x v="7"/>
  </r>
  <r>
    <s v="EXP-002706"/>
    <s v="2025-10-23"/>
    <s v="BOQ-PKG-06-00716"/>
    <x v="4"/>
    <s v="INV-PKG-06-012-02706"/>
    <n v="229.97"/>
    <n v="149623.12"/>
    <n v="7481.16"/>
    <x v="2"/>
    <n v="142141.96"/>
    <x v="7"/>
  </r>
  <r>
    <s v="EXP-002905"/>
    <s v="2025-10-23"/>
    <s v="BOQ-PKG-05-00915"/>
    <x v="5"/>
    <s v="INV-PKG-05-001-02905"/>
    <n v="170.84"/>
    <n v="159665.48000000001"/>
    <n v="7983.27"/>
    <x v="0"/>
    <n v="151682.21"/>
    <x v="7"/>
  </r>
  <r>
    <s v="EXP-005168"/>
    <s v="2025-10-23"/>
    <s v="BOQ-PKG-08-01188"/>
    <x v="8"/>
    <s v="INV-PKG-08-024-05168"/>
    <n v="87.04"/>
    <n v="94399.62"/>
    <n v="4719.9799999999996"/>
    <x v="0"/>
    <n v="89679.64"/>
    <x v="7"/>
  </r>
  <r>
    <s v="EXP-006049"/>
    <s v="2025-10-23"/>
    <s v="BOQ-PKG-09-00079"/>
    <x v="2"/>
    <s v="INV-PKG-09-030-06049"/>
    <n v="351.94"/>
    <n v="97589.07"/>
    <n v="4879.45"/>
    <x v="2"/>
    <n v="92709.62"/>
    <x v="7"/>
  </r>
  <r>
    <s v="EXP-000130"/>
    <s v="2025-10-24"/>
    <s v="BOQ-PKG-10-00130"/>
    <x v="0"/>
    <s v="INV-PKG-10-026-00130"/>
    <n v="152.57"/>
    <n v="118742"/>
    <n v="5937.1"/>
    <x v="0"/>
    <n v="112804.9"/>
    <x v="7"/>
  </r>
  <r>
    <s v="EXP-000352"/>
    <s v="2025-10-24"/>
    <s v="BOQ-PKG-02-00352"/>
    <x v="9"/>
    <s v="INV-PKG-02-003-00352"/>
    <n v="284.79000000000002"/>
    <n v="70963.53"/>
    <n v="3548.18"/>
    <x v="0"/>
    <n v="67415.350000000006"/>
    <x v="7"/>
  </r>
  <r>
    <s v="EXP-001683"/>
    <s v="2025-10-24"/>
    <s v="BOQ-PKG-03-01683"/>
    <x v="6"/>
    <s v="INV-PKG-03-004-01683"/>
    <n v="423.62"/>
    <n v="152112.09"/>
    <n v="7605.6"/>
    <x v="2"/>
    <n v="144506.49"/>
    <x v="7"/>
  </r>
  <r>
    <s v="EXP-003108"/>
    <s v="2025-10-24"/>
    <s v="BOQ-PKG-08-01118"/>
    <x v="8"/>
    <s v="INV-PKG-08-029-03108"/>
    <n v="381.14"/>
    <n v="25179.38"/>
    <n v="1258.97"/>
    <x v="0"/>
    <n v="23920.41"/>
    <x v="7"/>
  </r>
  <r>
    <s v="EXP-004312"/>
    <s v="2025-10-24"/>
    <s v="BOQ-PKG-02-00332"/>
    <x v="9"/>
    <s v="INV-PKG-02-008-04312"/>
    <n v="307.72000000000003"/>
    <n v="142882.29999999999"/>
    <n v="7144.12"/>
    <x v="0"/>
    <n v="135738.18"/>
    <x v="7"/>
  </r>
  <r>
    <s v="EXP-004739"/>
    <s v="2025-10-24"/>
    <s v="BOQ-PKG-09-00759"/>
    <x v="2"/>
    <s v="INV-PKG-09-015-04739"/>
    <n v="372.49"/>
    <n v="159397.69"/>
    <n v="7969.88"/>
    <x v="1"/>
    <n v="151427.81"/>
    <x v="7"/>
  </r>
  <r>
    <s v="EXP-005603"/>
    <s v="2025-10-24"/>
    <s v="BOQ-PKG-03-01623"/>
    <x v="6"/>
    <s v="INV-PKG-03-004-05603"/>
    <n v="267.64999999999998"/>
    <n v="139705.81"/>
    <n v="6985.29"/>
    <x v="0"/>
    <n v="132720.51999999999"/>
    <x v="7"/>
  </r>
  <r>
    <s v="EXP-005704"/>
    <s v="2025-10-24"/>
    <s v="BOQ-PKG-04-01724"/>
    <x v="1"/>
    <s v="INV-PKG-04-035-05704"/>
    <n v="128.91"/>
    <n v="34653.660000000003"/>
    <n v="1732.68"/>
    <x v="0"/>
    <n v="32920.980000000003"/>
    <x v="7"/>
  </r>
  <r>
    <s v="EXP-005713"/>
    <s v="2025-10-24"/>
    <s v="BOQ-PKG-03-01733"/>
    <x v="6"/>
    <s v="INV-PKG-03-009-05713"/>
    <n v="49.06"/>
    <n v="61189.24"/>
    <n v="3059.46"/>
    <x v="0"/>
    <n v="58129.78"/>
    <x v="7"/>
  </r>
  <r>
    <s v="EXP-006002"/>
    <s v="2025-10-24"/>
    <s v="BOQ-PKG-02-00032"/>
    <x v="9"/>
    <s v="INV-PKG-02-018-06002"/>
    <n v="229.45"/>
    <n v="195186.34"/>
    <n v="9759.32"/>
    <x v="2"/>
    <n v="185427.02"/>
    <x v="7"/>
  </r>
  <r>
    <s v="EXP-006938"/>
    <s v="2025-10-24"/>
    <s v="BOQ-PKG-08-00968"/>
    <x v="8"/>
    <s v="INV-PKG-08-009-06938"/>
    <n v="171.61"/>
    <n v="190552.07"/>
    <n v="9527.6"/>
    <x v="0"/>
    <n v="181024.47"/>
    <x v="7"/>
  </r>
  <r>
    <s v="EXP-006996"/>
    <s v="2025-10-24"/>
    <s v="BOQ-PKG-06-01026"/>
    <x v="4"/>
    <s v="INV-PKG-06-032-06996"/>
    <n v="149.82"/>
    <n v="188043.67"/>
    <n v="9402.18"/>
    <x v="2"/>
    <n v="178641.49"/>
    <x v="7"/>
  </r>
  <r>
    <s v="EXP-000485"/>
    <s v="2025-10-25"/>
    <s v="BOQ-PKG-05-00485"/>
    <x v="5"/>
    <s v="INV-PKG-05-031-00485"/>
    <n v="397.69"/>
    <n v="63746.879999999997"/>
    <n v="3187.34"/>
    <x v="0"/>
    <n v="60559.54"/>
    <x v="7"/>
  </r>
  <r>
    <s v="EXP-001097"/>
    <s v="2025-10-25"/>
    <s v="BOQ-PKG-07-01097"/>
    <x v="3"/>
    <s v="INV-PKG-07-013-01097"/>
    <n v="13.76"/>
    <n v="161127.14000000001"/>
    <n v="8056.36"/>
    <x v="2"/>
    <n v="153070.78"/>
    <x v="7"/>
  </r>
  <r>
    <s v="EXP-002442"/>
    <s v="2025-10-25"/>
    <s v="BOQ-PKG-02-00452"/>
    <x v="9"/>
    <s v="INV-PKG-02-028-02442"/>
    <n v="143.94"/>
    <n v="196355.18"/>
    <n v="9817.76"/>
    <x v="0"/>
    <n v="186537.42"/>
    <x v="7"/>
  </r>
  <r>
    <s v="EXP-002490"/>
    <s v="2025-10-25"/>
    <s v="BOQ-PKG-10-00500"/>
    <x v="0"/>
    <s v="INV-PKG-10-006-02490"/>
    <n v="124.9"/>
    <n v="135130.57"/>
    <n v="6756.53"/>
    <x v="0"/>
    <n v="128374.04"/>
    <x v="7"/>
  </r>
  <r>
    <s v="EXP-003053"/>
    <s v="2025-10-25"/>
    <s v="BOQ-PKG-03-01063"/>
    <x v="6"/>
    <s v="INV-PKG-03-009-03053"/>
    <n v="12.85"/>
    <n v="125473.23"/>
    <n v="6273.66"/>
    <x v="3"/>
    <n v="119199.57"/>
    <x v="7"/>
  </r>
  <r>
    <s v="EXP-004110"/>
    <s v="2025-10-25"/>
    <s v="BOQ-PKG-10-00130"/>
    <x v="0"/>
    <s v="INV-PKG-10-016-04110"/>
    <n v="99.06"/>
    <n v="30488.94"/>
    <n v="1524.45"/>
    <x v="3"/>
    <n v="28964.49"/>
    <x v="7"/>
  </r>
  <r>
    <s v="EXP-005045"/>
    <s v="2025-10-25"/>
    <s v="BOQ-PKG-05-01065"/>
    <x v="5"/>
    <s v="INV-PKG-05-006-05045"/>
    <n v="361.18"/>
    <n v="57593.5"/>
    <n v="2879.68"/>
    <x v="0"/>
    <n v="54713.82"/>
    <x v="7"/>
  </r>
  <r>
    <s v="EXP-005097"/>
    <s v="2025-10-25"/>
    <s v="BOQ-PKG-07-01117"/>
    <x v="3"/>
    <s v="INV-PKG-07-023-05097"/>
    <n v="55.13"/>
    <n v="108479.24"/>
    <n v="5423.96"/>
    <x v="0"/>
    <n v="103055.28"/>
    <x v="7"/>
  </r>
  <r>
    <s v="EXP-005683"/>
    <s v="2025-10-25"/>
    <s v="BOQ-PKG-03-01703"/>
    <x v="6"/>
    <s v="INV-PKG-03-014-05683"/>
    <n v="207.13"/>
    <n v="181466.18"/>
    <n v="9073.31"/>
    <x v="2"/>
    <n v="172392.87"/>
    <x v="7"/>
  </r>
  <r>
    <s v="EXP-006648"/>
    <s v="2025-10-25"/>
    <s v="BOQ-PKG-08-00678"/>
    <x v="8"/>
    <s v="INV-PKG-08-034-06648"/>
    <n v="78.69"/>
    <n v="120851.31"/>
    <n v="6042.57"/>
    <x v="0"/>
    <n v="114808.74"/>
    <x v="7"/>
  </r>
  <r>
    <s v="EXP-000086"/>
    <s v="2025-10-26"/>
    <s v="BOQ-PKG-06-00086"/>
    <x v="4"/>
    <s v="INV-PKG-06-017-00086"/>
    <n v="427.3"/>
    <n v="50087.88"/>
    <n v="2504.39"/>
    <x v="0"/>
    <n v="47583.49"/>
    <x v="7"/>
  </r>
  <r>
    <s v="EXP-000404"/>
    <s v="2025-10-26"/>
    <s v="BOQ-PKG-04-00404"/>
    <x v="1"/>
    <s v="INV-PKG-04-020-00404"/>
    <n v="228.93"/>
    <n v="166608.18"/>
    <n v="8330.41"/>
    <x v="0"/>
    <n v="158277.76999999999"/>
    <x v="7"/>
  </r>
  <r>
    <s v="EXP-002183"/>
    <s v="2025-10-26"/>
    <s v="BOQ-PKG-03-00193"/>
    <x v="6"/>
    <s v="INV-PKG-03-014-02183"/>
    <n v="213.21"/>
    <n v="42215.54"/>
    <n v="2110.7800000000002"/>
    <x v="0"/>
    <n v="40104.76"/>
    <x v="7"/>
  </r>
  <r>
    <s v="EXP-003136"/>
    <s v="2025-10-26"/>
    <s v="BOQ-PKG-06-01146"/>
    <x v="4"/>
    <s v="INV-PKG-06-022-03136"/>
    <n v="204.69"/>
    <n v="190431.19"/>
    <n v="9521.56"/>
    <x v="0"/>
    <n v="180909.63"/>
    <x v="7"/>
  </r>
  <r>
    <s v="EXP-003145"/>
    <s v="2025-10-26"/>
    <s v="BOQ-PKG-05-01155"/>
    <x v="5"/>
    <s v="INV-PKG-05-031-03145"/>
    <n v="212.64"/>
    <n v="87616.87"/>
    <n v="4380.84"/>
    <x v="3"/>
    <n v="83236.03"/>
    <x v="7"/>
  </r>
  <r>
    <s v="EXP-004865"/>
    <s v="2025-10-26"/>
    <s v="BOQ-PKG-05-00885"/>
    <x v="5"/>
    <s v="INV-PKG-05-001-04865"/>
    <n v="374.73"/>
    <n v="84239.43"/>
    <n v="4211.97"/>
    <x v="2"/>
    <n v="80027.460000000006"/>
    <x v="7"/>
  </r>
  <r>
    <s v="EXP-001509"/>
    <s v="2025-10-27"/>
    <s v="BOQ-PKG-09-01509"/>
    <x v="2"/>
    <s v="INV-PKG-09-005-01509"/>
    <n v="12.96"/>
    <n v="62142.18"/>
    <n v="3107.11"/>
    <x v="0"/>
    <n v="59035.07"/>
    <x v="7"/>
  </r>
  <r>
    <s v="EXP-002598"/>
    <s v="2025-10-27"/>
    <s v="BOQ-PKG-08-00608"/>
    <x v="8"/>
    <s v="INV-PKG-08-009-02598"/>
    <n v="242.63"/>
    <n v="69482.7"/>
    <n v="3474.14"/>
    <x v="0"/>
    <n v="66008.56"/>
    <x v="7"/>
  </r>
  <r>
    <s v="EXP-003961"/>
    <s v="2025-10-27"/>
    <s v="BOQ-PKG-01-01971"/>
    <x v="7"/>
    <s v="INV-PKG-01-007-03961"/>
    <n v="111.23"/>
    <n v="183147.12"/>
    <n v="9157.36"/>
    <x v="0"/>
    <n v="173989.76000000001"/>
    <x v="7"/>
  </r>
  <r>
    <s v="EXP-004005"/>
    <s v="2025-10-27"/>
    <s v="BOQ-PKG-05-00025"/>
    <x v="5"/>
    <s v="INV-PKG-05-016-04005"/>
    <n v="213.07"/>
    <n v="35464.339999999997"/>
    <n v="1773.22"/>
    <x v="3"/>
    <n v="33691.120000000003"/>
    <x v="7"/>
  </r>
  <r>
    <s v="EXP-004504"/>
    <s v="2025-10-27"/>
    <s v="BOQ-PKG-04-00524"/>
    <x v="1"/>
    <s v="INV-PKG-04-025-04504"/>
    <n v="174.77"/>
    <n v="48969.599999999999"/>
    <n v="2448.48"/>
    <x v="1"/>
    <n v="46521.120000000003"/>
    <x v="7"/>
  </r>
  <r>
    <s v="EXP-005871"/>
    <s v="2025-10-27"/>
    <s v="BOQ-PKG-01-01891"/>
    <x v="7"/>
    <s v="INV-PKG-01-027-05871"/>
    <n v="311.06"/>
    <n v="165024.03"/>
    <n v="8251.2000000000007"/>
    <x v="1"/>
    <n v="156772.82999999999"/>
    <x v="7"/>
  </r>
  <r>
    <s v="EXP-006514"/>
    <s v="2025-10-27"/>
    <s v="BOQ-PKG-04-00544"/>
    <x v="1"/>
    <s v="INV-PKG-04-005-06514"/>
    <n v="385.6"/>
    <n v="160903.79999999999"/>
    <n v="8045.19"/>
    <x v="0"/>
    <n v="152858.60999999999"/>
    <x v="7"/>
  </r>
  <r>
    <s v="EXP-000299"/>
    <s v="2025-10-28"/>
    <s v="BOQ-PKG-09-00299"/>
    <x v="2"/>
    <s v="INV-PKG-09-020-00299"/>
    <n v="144.21"/>
    <n v="35866.800000000003"/>
    <n v="1793.34"/>
    <x v="0"/>
    <n v="34073.46"/>
    <x v="7"/>
  </r>
  <r>
    <s v="EXP-001085"/>
    <s v="2025-10-28"/>
    <s v="BOQ-PKG-05-01085"/>
    <x v="5"/>
    <s v="INV-PKG-05-001-01085"/>
    <n v="135.83000000000001"/>
    <n v="126473.1"/>
    <n v="6323.66"/>
    <x v="0"/>
    <n v="120149.44"/>
    <x v="7"/>
  </r>
  <r>
    <s v="EXP-003425"/>
    <s v="2025-10-28"/>
    <s v="BOQ-PKG-05-01435"/>
    <x v="5"/>
    <s v="INV-PKG-05-031-03425"/>
    <n v="31.02"/>
    <n v="102766.49"/>
    <n v="5138.32"/>
    <x v="0"/>
    <n v="97628.17"/>
    <x v="7"/>
  </r>
  <r>
    <s v="EXP-003434"/>
    <s v="2025-10-28"/>
    <s v="BOQ-PKG-04-01444"/>
    <x v="1"/>
    <s v="INV-PKG-04-005-03434"/>
    <n v="180.11"/>
    <n v="174692.39"/>
    <n v="8734.6200000000008"/>
    <x v="0"/>
    <n v="165957.76999999999"/>
    <x v="7"/>
  </r>
  <r>
    <s v="EXP-003958"/>
    <s v="2025-10-28"/>
    <s v="BOQ-PKG-08-01968"/>
    <x v="8"/>
    <s v="INV-PKG-08-004-03958"/>
    <n v="387.41"/>
    <n v="99036.13"/>
    <n v="4951.8100000000004"/>
    <x v="0"/>
    <n v="94084.32"/>
    <x v="7"/>
  </r>
  <r>
    <s v="EXP-004367"/>
    <s v="2025-10-28"/>
    <s v="BOQ-PKG-07-00387"/>
    <x v="3"/>
    <s v="INV-PKG-07-028-04367"/>
    <n v="397.01"/>
    <n v="85186.34"/>
    <n v="4259.32"/>
    <x v="2"/>
    <n v="80927.02"/>
    <x v="7"/>
  </r>
  <r>
    <s v="EXP-005006"/>
    <s v="2025-10-28"/>
    <s v="BOQ-PKG-06-01026"/>
    <x v="4"/>
    <s v="INV-PKG-06-002-05006"/>
    <n v="223.46"/>
    <n v="145722.82"/>
    <n v="7286.14"/>
    <x v="0"/>
    <n v="138436.68"/>
    <x v="7"/>
  </r>
  <r>
    <s v="EXP-005990"/>
    <s v="2025-10-28"/>
    <s v="BOQ-PKG-10-00020"/>
    <x v="0"/>
    <s v="INV-PKG-10-006-05990"/>
    <n v="415.82"/>
    <n v="166773.22"/>
    <n v="8338.66"/>
    <x v="0"/>
    <n v="158434.56"/>
    <x v="7"/>
  </r>
  <r>
    <s v="EXP-006232"/>
    <s v="2025-10-28"/>
    <s v="BOQ-PKG-02-00262"/>
    <x v="9"/>
    <s v="INV-PKG-02-003-06232"/>
    <n v="433.53"/>
    <n v="78713.62"/>
    <n v="3935.68"/>
    <x v="2"/>
    <n v="74777.94"/>
    <x v="7"/>
  </r>
  <r>
    <s v="EXP-006355"/>
    <s v="2025-10-28"/>
    <s v="BOQ-PKG-05-00385"/>
    <x v="5"/>
    <s v="INV-PKG-05-021-06355"/>
    <n v="196.16"/>
    <n v="144605.1"/>
    <n v="7230.26"/>
    <x v="0"/>
    <n v="137374.84"/>
    <x v="7"/>
  </r>
  <r>
    <s v="EXP-006926"/>
    <s v="2025-10-28"/>
    <s v="BOQ-PKG-06-00956"/>
    <x v="4"/>
    <s v="INV-PKG-06-032-06926"/>
    <n v="337.39"/>
    <n v="80758.009999999995"/>
    <n v="4037.9"/>
    <x v="0"/>
    <n v="76720.11"/>
    <x v="7"/>
  </r>
  <r>
    <s v="EXP-000287"/>
    <s v="2025-10-29"/>
    <s v="BOQ-PKG-07-00287"/>
    <x v="3"/>
    <s v="INV-PKG-07-008-00287"/>
    <n v="126.7"/>
    <n v="155776.54"/>
    <n v="7788.83"/>
    <x v="0"/>
    <n v="147987.71"/>
    <x v="7"/>
  </r>
  <r>
    <s v="EXP-001154"/>
    <s v="2025-10-29"/>
    <s v="BOQ-PKG-04-01154"/>
    <x v="1"/>
    <s v="INV-PKG-04-035-01154"/>
    <n v="357.64"/>
    <n v="78268.160000000003"/>
    <n v="3913.41"/>
    <x v="1"/>
    <n v="74354.75"/>
    <x v="7"/>
  </r>
  <r>
    <s v="EXP-005075"/>
    <s v="2025-10-29"/>
    <s v="BOQ-PKG-05-01095"/>
    <x v="5"/>
    <s v="INV-PKG-05-001-05075"/>
    <n v="341.81"/>
    <n v="63219.92"/>
    <n v="3161"/>
    <x v="0"/>
    <n v="60058.92"/>
    <x v="7"/>
  </r>
  <r>
    <s v="EXP-005745"/>
    <s v="2025-10-29"/>
    <s v="BOQ-PKG-05-01765"/>
    <x v="5"/>
    <s v="INV-PKG-05-006-05745"/>
    <n v="211.32"/>
    <n v="163051.87"/>
    <n v="8152.59"/>
    <x v="0"/>
    <n v="154899.28"/>
    <x v="7"/>
  </r>
  <r>
    <s v="EXP-006266"/>
    <s v="2025-10-29"/>
    <s v="BOQ-PKG-06-00296"/>
    <x v="4"/>
    <s v="INV-PKG-06-002-06266"/>
    <n v="445.21"/>
    <n v="143167.60999999999"/>
    <n v="7158.38"/>
    <x v="0"/>
    <n v="136009.23000000001"/>
    <x v="7"/>
  </r>
  <r>
    <s v="EXP-006567"/>
    <s v="2025-10-29"/>
    <s v="BOQ-PKG-07-00597"/>
    <x v="3"/>
    <s v="INV-PKG-07-023-06567"/>
    <n v="93.88"/>
    <n v="170557.48"/>
    <n v="8527.8700000000008"/>
    <x v="0"/>
    <n v="162029.60999999999"/>
    <x v="7"/>
  </r>
  <r>
    <s v="EXP-000734"/>
    <s v="2025-10-30"/>
    <s v="BOQ-PKG-04-00734"/>
    <x v="1"/>
    <s v="INV-PKG-04-035-00734"/>
    <n v="233.98"/>
    <n v="60442.41"/>
    <n v="3022.12"/>
    <x v="0"/>
    <n v="57420.29"/>
    <x v="7"/>
  </r>
  <r>
    <s v="EXP-000894"/>
    <s v="2025-10-30"/>
    <s v="BOQ-PKG-04-00894"/>
    <x v="1"/>
    <s v="INV-PKG-04-020-00894"/>
    <n v="256.45999999999998"/>
    <n v="178741.3"/>
    <n v="8937.06"/>
    <x v="2"/>
    <n v="169804.24"/>
    <x v="7"/>
  </r>
  <r>
    <s v="EXP-001806"/>
    <s v="2025-10-30"/>
    <s v="BOQ-PKG-06-01806"/>
    <x v="4"/>
    <s v="INV-PKG-06-022-01806"/>
    <n v="441.34"/>
    <n v="198807.81"/>
    <n v="9940.39"/>
    <x v="0"/>
    <n v="188867.42"/>
    <x v="7"/>
  </r>
  <r>
    <s v="EXP-002062"/>
    <s v="2025-10-30"/>
    <s v="BOQ-PKG-02-00072"/>
    <x v="9"/>
    <s v="INV-PKG-02-033-02062"/>
    <n v="36.020000000000003"/>
    <n v="188497"/>
    <n v="9424.85"/>
    <x v="0"/>
    <n v="179072.15"/>
    <x v="7"/>
  </r>
  <r>
    <s v="EXP-002418"/>
    <s v="2025-10-30"/>
    <s v="BOQ-PKG-08-00428"/>
    <x v="8"/>
    <s v="INV-PKG-08-004-02418"/>
    <n v="37.93"/>
    <n v="59920.53"/>
    <n v="2996.03"/>
    <x v="0"/>
    <n v="56924.5"/>
    <x v="7"/>
  </r>
  <r>
    <s v="EXP-005196"/>
    <s v="2025-10-30"/>
    <s v="BOQ-PKG-06-01216"/>
    <x v="4"/>
    <s v="INV-PKG-06-017-05196"/>
    <n v="14.73"/>
    <n v="189653.96"/>
    <n v="9482.7000000000007"/>
    <x v="0"/>
    <n v="180171.26"/>
    <x v="7"/>
  </r>
  <r>
    <s v="EXP-005734"/>
    <s v="2025-10-30"/>
    <s v="BOQ-PKG-04-01754"/>
    <x v="1"/>
    <s v="INV-PKG-04-030-05734"/>
    <n v="148.99"/>
    <n v="52388.53"/>
    <n v="2619.4299999999998"/>
    <x v="0"/>
    <n v="49769.1"/>
    <x v="7"/>
  </r>
  <r>
    <s v="EXP-006083"/>
    <s v="2025-10-30"/>
    <s v="BOQ-PKG-03-00113"/>
    <x v="6"/>
    <s v="INV-PKG-03-029-06083"/>
    <n v="394.49"/>
    <n v="43364.71"/>
    <n v="2168.2399999999998"/>
    <x v="0"/>
    <n v="41196.47"/>
    <x v="7"/>
  </r>
  <r>
    <s v="EXP-006412"/>
    <s v="2025-10-30"/>
    <s v="BOQ-PKG-02-00442"/>
    <x v="9"/>
    <s v="INV-PKG-02-008-06412"/>
    <n v="234.21"/>
    <n v="83257.98"/>
    <n v="4162.8999999999996"/>
    <x v="1"/>
    <n v="79095.08"/>
    <x v="7"/>
  </r>
  <r>
    <s v="EXP-000982"/>
    <s v="2025-10-31"/>
    <s v="BOQ-PKG-02-00982"/>
    <x v="9"/>
    <s v="INV-PKG-02-003-00982"/>
    <n v="327.57"/>
    <n v="152000.26999999999"/>
    <n v="7600.01"/>
    <x v="0"/>
    <n v="144400.26"/>
    <x v="7"/>
  </r>
  <r>
    <s v="EXP-001591"/>
    <s v="2025-10-31"/>
    <s v="BOQ-PKG-01-01591"/>
    <x v="7"/>
    <s v="INV-PKG-01-017-01591"/>
    <n v="256.68"/>
    <n v="37390.17"/>
    <n v="1869.51"/>
    <x v="0"/>
    <n v="35520.660000000003"/>
    <x v="7"/>
  </r>
  <r>
    <s v="EXP-003368"/>
    <s v="2025-10-31"/>
    <s v="BOQ-PKG-08-01378"/>
    <x v="8"/>
    <s v="INV-PKG-08-009-03368"/>
    <n v="218.17"/>
    <n v="80077.13"/>
    <n v="4003.86"/>
    <x v="0"/>
    <n v="76073.27"/>
    <x v="7"/>
  </r>
  <r>
    <s v="EXP-005413"/>
    <s v="2025-10-31"/>
    <s v="BOQ-PKG-03-01433"/>
    <x v="6"/>
    <s v="INV-PKG-03-024-05413"/>
    <n v="107.81"/>
    <n v="207540.96"/>
    <n v="10377.049999999999"/>
    <x v="0"/>
    <n v="197163.91"/>
    <x v="7"/>
  </r>
  <r>
    <s v="EXP-005451"/>
    <s v="2025-10-31"/>
    <s v="BOQ-PKG-01-01471"/>
    <x v="7"/>
    <s v="INV-PKG-01-027-05451"/>
    <n v="273.10000000000002"/>
    <n v="52000.29"/>
    <n v="2600.0100000000002"/>
    <x v="0"/>
    <n v="49400.28"/>
    <x v="7"/>
  </r>
  <r>
    <s v="EXP-006423"/>
    <s v="2025-10-31"/>
    <s v="BOQ-PKG-03-00453"/>
    <x v="6"/>
    <s v="INV-PKG-03-019-06423"/>
    <n v="386.7"/>
    <n v="49258.74"/>
    <n v="2462.94"/>
    <x v="0"/>
    <n v="46795.8"/>
    <x v="7"/>
  </r>
  <r>
    <s v="EXP-006671"/>
    <s v="2025-10-31"/>
    <s v="BOQ-PKG-01-00701"/>
    <x v="7"/>
    <s v="INV-PKG-01-022-06671"/>
    <n v="144.06"/>
    <n v="161961.81"/>
    <n v="8098.09"/>
    <x v="0"/>
    <n v="153863.72"/>
    <x v="7"/>
  </r>
  <r>
    <s v="EXP-003985"/>
    <s v="2025-11-01"/>
    <s v="BOQ-PKG-05-00005"/>
    <x v="5"/>
    <s v="INV-PKG-05-031-03985"/>
    <n v="419.53"/>
    <n v="44378.14"/>
    <n v="2218.91"/>
    <x v="0"/>
    <n v="42159.23"/>
    <x v="7"/>
  </r>
  <r>
    <s v="EXP-004774"/>
    <s v="2025-11-01"/>
    <s v="BOQ-PKG-04-00794"/>
    <x v="1"/>
    <s v="INV-PKG-04-015-04774"/>
    <n v="14.55"/>
    <n v="52944.74"/>
    <n v="2647.24"/>
    <x v="0"/>
    <n v="50297.5"/>
    <x v="7"/>
  </r>
  <r>
    <s v="EXP-006150"/>
    <s v="2025-11-01"/>
    <s v="BOQ-PKG-10-00180"/>
    <x v="0"/>
    <s v="INV-PKG-10-026-06150"/>
    <n v="54.6"/>
    <n v="117021.93"/>
    <n v="5851.1"/>
    <x v="0"/>
    <n v="111170.83"/>
    <x v="7"/>
  </r>
  <r>
    <s v="EXP-000021"/>
    <s v="2025-11-02"/>
    <s v="BOQ-PKG-01-00021"/>
    <x v="7"/>
    <s v="INV-PKG-01-022-00021"/>
    <n v="108.83"/>
    <n v="143417.37"/>
    <n v="7170.87"/>
    <x v="0"/>
    <n v="136246.5"/>
    <x v="7"/>
  </r>
  <r>
    <s v="EXP-000354"/>
    <s v="2025-11-02"/>
    <s v="BOQ-PKG-04-00354"/>
    <x v="1"/>
    <s v="INV-PKG-04-005-00354"/>
    <n v="305.06"/>
    <n v="214777.49"/>
    <n v="10738.87"/>
    <x v="0"/>
    <n v="204038.62"/>
    <x v="7"/>
  </r>
  <r>
    <s v="EXP-001401"/>
    <s v="2025-11-02"/>
    <s v="BOQ-PKG-01-01401"/>
    <x v="7"/>
    <s v="INV-PKG-01-002-01401"/>
    <n v="268.52"/>
    <n v="185893.87"/>
    <n v="9294.69"/>
    <x v="0"/>
    <n v="176599.18"/>
    <x v="7"/>
  </r>
  <r>
    <s v="EXP-002218"/>
    <s v="2025-11-02"/>
    <s v="BOQ-PKG-08-00228"/>
    <x v="8"/>
    <s v="INV-PKG-08-014-02218"/>
    <n v="17.920000000000002"/>
    <n v="135357.69"/>
    <n v="6767.88"/>
    <x v="1"/>
    <n v="128589.81"/>
    <x v="7"/>
  </r>
  <r>
    <s v="EXP-004722"/>
    <s v="2025-11-02"/>
    <s v="BOQ-PKG-02-00742"/>
    <x v="9"/>
    <s v="INV-PKG-02-033-04722"/>
    <n v="369.44"/>
    <n v="167583.32999999999"/>
    <n v="8379.17"/>
    <x v="1"/>
    <n v="159204.16"/>
    <x v="7"/>
  </r>
  <r>
    <s v="EXP-005754"/>
    <s v="2025-11-02"/>
    <s v="BOQ-PKG-04-01774"/>
    <x v="1"/>
    <s v="INV-PKG-04-015-05754"/>
    <n v="113.87"/>
    <n v="198026.48"/>
    <n v="9901.32"/>
    <x v="0"/>
    <n v="188125.16"/>
    <x v="7"/>
  </r>
  <r>
    <s v="EXP-005759"/>
    <s v="2025-11-02"/>
    <s v="BOQ-PKG-09-01779"/>
    <x v="2"/>
    <s v="INV-PKG-09-020-05759"/>
    <n v="296.51"/>
    <n v="45119.14"/>
    <n v="2255.96"/>
    <x v="1"/>
    <n v="42863.18"/>
    <x v="7"/>
  </r>
  <r>
    <s v="EXP-005909"/>
    <s v="2025-11-02"/>
    <s v="BOQ-PKG-09-01929"/>
    <x v="2"/>
    <s v="INV-PKG-09-030-05909"/>
    <n v="51.9"/>
    <n v="101502.6"/>
    <n v="5075.13"/>
    <x v="0"/>
    <n v="96427.47"/>
    <x v="7"/>
  </r>
  <r>
    <s v="EXP-006371"/>
    <s v="2025-11-02"/>
    <s v="BOQ-PKG-01-00401"/>
    <x v="7"/>
    <s v="INV-PKG-01-002-06371"/>
    <n v="267.8"/>
    <n v="168812.74"/>
    <n v="8440.64"/>
    <x v="1"/>
    <n v="160372.1"/>
    <x v="7"/>
  </r>
  <r>
    <s v="EXP-002839"/>
    <s v="2025-11-03"/>
    <s v="BOQ-PKG-09-00849"/>
    <x v="2"/>
    <s v="INV-PKG-09-005-02839"/>
    <n v="416.51"/>
    <n v="55432.03"/>
    <n v="2771.6"/>
    <x v="1"/>
    <n v="52660.43"/>
    <x v="7"/>
  </r>
  <r>
    <s v="EXP-003504"/>
    <s v="2025-11-03"/>
    <s v="BOQ-PKG-04-01514"/>
    <x v="1"/>
    <s v="INV-PKG-04-005-03504"/>
    <n v="121.48"/>
    <n v="191668.43"/>
    <n v="9583.42"/>
    <x v="1"/>
    <n v="182085.01"/>
    <x v="7"/>
  </r>
  <r>
    <s v="EXP-003781"/>
    <s v="2025-11-03"/>
    <s v="BOQ-PKG-01-01791"/>
    <x v="7"/>
    <s v="INV-PKG-01-002-03781"/>
    <n v="310.64"/>
    <n v="123519.58"/>
    <n v="6175.98"/>
    <x v="3"/>
    <n v="117343.6"/>
    <x v="7"/>
  </r>
  <r>
    <s v="EXP-006549"/>
    <s v="2025-11-03"/>
    <s v="BOQ-PKG-09-00579"/>
    <x v="2"/>
    <s v="INV-PKG-09-005-06549"/>
    <n v="154.62"/>
    <n v="137896.85999999999"/>
    <n v="6894.84"/>
    <x v="0"/>
    <n v="131002.02"/>
    <x v="7"/>
  </r>
  <r>
    <s v="EXP-006987"/>
    <s v="2025-11-03"/>
    <s v="BOQ-PKG-07-01017"/>
    <x v="3"/>
    <s v="INV-PKG-07-023-06987"/>
    <n v="194.34"/>
    <n v="101792.96000000001"/>
    <n v="5089.6499999999996"/>
    <x v="0"/>
    <n v="96703.31"/>
    <x v="7"/>
  </r>
  <r>
    <s v="EXP-001293"/>
    <s v="2025-11-04"/>
    <s v="BOQ-PKG-03-01293"/>
    <x v="6"/>
    <s v="INV-PKG-03-034-01293"/>
    <n v="343.01"/>
    <n v="189985.71"/>
    <n v="9499.2900000000009"/>
    <x v="0"/>
    <n v="180486.42"/>
    <x v="7"/>
  </r>
  <r>
    <s v="EXP-001382"/>
    <s v="2025-11-04"/>
    <s v="BOQ-PKG-02-01382"/>
    <x v="9"/>
    <s v="INV-PKG-02-018-01382"/>
    <n v="29.69"/>
    <n v="78991.8"/>
    <n v="3949.59"/>
    <x v="0"/>
    <n v="75042.210000000006"/>
    <x v="7"/>
  </r>
  <r>
    <s v="EXP-001557"/>
    <s v="2025-11-04"/>
    <s v="BOQ-PKG-07-01557"/>
    <x v="3"/>
    <s v="INV-PKG-07-018-01557"/>
    <n v="54.75"/>
    <n v="126935.16"/>
    <n v="6346.76"/>
    <x v="0"/>
    <n v="120588.4"/>
    <x v="7"/>
  </r>
  <r>
    <s v="EXP-001901"/>
    <s v="2025-11-04"/>
    <s v="BOQ-PKG-01-01901"/>
    <x v="7"/>
    <s v="INV-PKG-01-012-01901"/>
    <n v="8.6"/>
    <n v="134659.26999999999"/>
    <n v="6732.96"/>
    <x v="2"/>
    <n v="127926.31"/>
    <x v="7"/>
  </r>
  <r>
    <s v="EXP-005980"/>
    <s v="2025-11-04"/>
    <s v="BOQ-PKG-10-00010"/>
    <x v="0"/>
    <s v="INV-PKG-10-031-05980"/>
    <n v="400.62"/>
    <n v="31854.43"/>
    <n v="1592.72"/>
    <x v="0"/>
    <n v="30261.71"/>
    <x v="7"/>
  </r>
  <r>
    <s v="EXP-006290"/>
    <s v="2025-11-04"/>
    <s v="BOQ-PKG-10-00320"/>
    <x v="0"/>
    <s v="INV-PKG-10-026-06290"/>
    <n v="174.92"/>
    <n v="66187.12"/>
    <n v="3309.36"/>
    <x v="0"/>
    <n v="62877.760000000002"/>
    <x v="7"/>
  </r>
  <r>
    <s v="EXP-000978"/>
    <s v="2025-11-05"/>
    <s v="BOQ-PKG-08-00978"/>
    <x v="8"/>
    <s v="INV-PKG-08-034-00978"/>
    <n v="191.01"/>
    <n v="131046.77"/>
    <n v="6552.34"/>
    <x v="0"/>
    <n v="124494.43"/>
    <x v="7"/>
  </r>
  <r>
    <s v="EXP-001071"/>
    <s v="2025-11-05"/>
    <s v="BOQ-PKG-01-01071"/>
    <x v="7"/>
    <s v="INV-PKG-01-022-01071"/>
    <n v="345.77"/>
    <n v="108117.98"/>
    <n v="5405.9"/>
    <x v="0"/>
    <n v="102712.08"/>
    <x v="7"/>
  </r>
  <r>
    <s v="EXP-004361"/>
    <s v="2025-11-05"/>
    <s v="BOQ-PKG-01-00381"/>
    <x v="7"/>
    <s v="INV-PKG-01-022-04361"/>
    <n v="118.16"/>
    <n v="29015.43"/>
    <n v="1450.77"/>
    <x v="0"/>
    <n v="27564.66"/>
    <x v="7"/>
  </r>
  <r>
    <s v="EXP-004667"/>
    <s v="2025-11-05"/>
    <s v="BOQ-PKG-07-00687"/>
    <x v="3"/>
    <s v="INV-PKG-07-013-04667"/>
    <n v="15.86"/>
    <n v="47237.61"/>
    <n v="2361.88"/>
    <x v="0"/>
    <n v="44875.73"/>
    <x v="7"/>
  </r>
  <r>
    <s v="EXP-004758"/>
    <s v="2025-11-05"/>
    <s v="BOQ-PKG-08-00778"/>
    <x v="8"/>
    <s v="INV-PKG-08-034-04758"/>
    <n v="165.52"/>
    <n v="80616.41"/>
    <n v="4030.82"/>
    <x v="0"/>
    <n v="76585.59"/>
    <x v="7"/>
  </r>
  <r>
    <s v="EXP-005633"/>
    <s v="2025-11-05"/>
    <s v="BOQ-PKG-03-01653"/>
    <x v="6"/>
    <s v="INV-PKG-03-034-05633"/>
    <n v="365.61"/>
    <n v="77531.570000000007"/>
    <n v="3876.58"/>
    <x v="2"/>
    <n v="73654.990000000005"/>
    <x v="7"/>
  </r>
  <r>
    <s v="EXP-005889"/>
    <s v="2025-11-05"/>
    <s v="BOQ-PKG-09-01909"/>
    <x v="2"/>
    <s v="INV-PKG-09-010-05889"/>
    <n v="85.43"/>
    <n v="198558.51"/>
    <n v="9927.93"/>
    <x v="0"/>
    <n v="188630.58"/>
    <x v="7"/>
  </r>
  <r>
    <s v="EXP-006361"/>
    <s v="2025-11-05"/>
    <s v="BOQ-PKG-01-00391"/>
    <x v="7"/>
    <s v="INV-PKG-01-027-06361"/>
    <n v="241.89"/>
    <n v="194999.67999999999"/>
    <n v="9749.98"/>
    <x v="0"/>
    <n v="185249.7"/>
    <x v="7"/>
  </r>
  <r>
    <s v="EXP-001002"/>
    <s v="2025-11-06"/>
    <s v="BOQ-PKG-02-01002"/>
    <x v="9"/>
    <s v="INV-PKG-02-023-01002"/>
    <n v="172.34"/>
    <n v="204914.37"/>
    <n v="10245.719999999999"/>
    <x v="0"/>
    <n v="194668.65"/>
    <x v="7"/>
  </r>
  <r>
    <s v="EXP-001168"/>
    <s v="2025-11-06"/>
    <s v="BOQ-PKG-08-01168"/>
    <x v="8"/>
    <s v="INV-PKG-08-014-01168"/>
    <n v="270.23"/>
    <n v="108730.17"/>
    <n v="5436.51"/>
    <x v="0"/>
    <n v="103293.66"/>
    <x v="7"/>
  </r>
  <r>
    <s v="EXP-001984"/>
    <s v="2025-11-06"/>
    <s v="BOQ-PKG-04-01984"/>
    <x v="1"/>
    <s v="INV-PKG-04-025-01984"/>
    <n v="270.55"/>
    <n v="48554.27"/>
    <n v="2427.71"/>
    <x v="0"/>
    <n v="46126.559999999998"/>
    <x v="7"/>
  </r>
  <r>
    <s v="EXP-003154"/>
    <s v="2025-11-06"/>
    <s v="BOQ-PKG-04-01164"/>
    <x v="1"/>
    <s v="INV-PKG-04-005-03154"/>
    <n v="404.9"/>
    <n v="162110.07"/>
    <n v="8105.5"/>
    <x v="0"/>
    <n v="154004.57"/>
    <x v="7"/>
  </r>
  <r>
    <s v="EXP-003221"/>
    <s v="2025-11-06"/>
    <s v="BOQ-PKG-01-01231"/>
    <x v="7"/>
    <s v="INV-PKG-01-002-03221"/>
    <n v="230.71"/>
    <n v="70576.94"/>
    <n v="3528.85"/>
    <x v="0"/>
    <n v="67048.09"/>
    <x v="7"/>
  </r>
  <r>
    <s v="EXP-003229"/>
    <s v="2025-11-06"/>
    <s v="BOQ-PKG-09-01239"/>
    <x v="2"/>
    <s v="INV-PKG-09-010-03229"/>
    <n v="429.18"/>
    <n v="204642.93"/>
    <n v="10232.15"/>
    <x v="0"/>
    <n v="194410.78"/>
    <x v="7"/>
  </r>
  <r>
    <s v="EXP-000443"/>
    <s v="2025-11-07"/>
    <s v="BOQ-PKG-03-00443"/>
    <x v="6"/>
    <s v="INV-PKG-03-024-00443"/>
    <n v="291.05"/>
    <n v="175914.32"/>
    <n v="8795.7199999999993"/>
    <x v="0"/>
    <n v="167118.6"/>
    <x v="7"/>
  </r>
  <r>
    <s v="EXP-003403"/>
    <s v="2025-11-07"/>
    <s v="BOQ-PKG-03-01413"/>
    <x v="6"/>
    <s v="INV-PKG-03-009-03403"/>
    <n v="20.170000000000002"/>
    <n v="160264.04"/>
    <n v="8013.2"/>
    <x v="0"/>
    <n v="152250.84"/>
    <x v="7"/>
  </r>
  <r>
    <s v="EXP-003756"/>
    <s v="2025-11-07"/>
    <s v="BOQ-PKG-06-01766"/>
    <x v="4"/>
    <s v="INV-PKG-06-012-03756"/>
    <n v="339.22"/>
    <n v="199428.37"/>
    <n v="9971.42"/>
    <x v="0"/>
    <n v="189456.95"/>
    <x v="7"/>
  </r>
  <r>
    <s v="EXP-005988"/>
    <s v="2025-11-07"/>
    <s v="BOQ-PKG-08-00018"/>
    <x v="8"/>
    <s v="INV-PKG-08-004-05988"/>
    <n v="393.58"/>
    <n v="83963.01"/>
    <n v="4198.1499999999996"/>
    <x v="0"/>
    <n v="79764.86"/>
    <x v="7"/>
  </r>
  <r>
    <s v="EXP-002521"/>
    <s v="2025-11-08"/>
    <s v="BOQ-PKG-01-00531"/>
    <x v="7"/>
    <s v="INV-PKG-01-002-02521"/>
    <n v="246.61"/>
    <n v="152104.12"/>
    <n v="7605.21"/>
    <x v="0"/>
    <n v="144498.91"/>
    <x v="7"/>
  </r>
  <r>
    <s v="EXP-004160"/>
    <s v="2025-11-08"/>
    <s v="BOQ-PKG-10-00180"/>
    <x v="0"/>
    <s v="INV-PKG-10-031-04160"/>
    <n v="330.86"/>
    <n v="111479.23"/>
    <n v="5573.96"/>
    <x v="0"/>
    <n v="105905.27"/>
    <x v="7"/>
  </r>
  <r>
    <s v="EXP-001127"/>
    <s v="2025-11-09"/>
    <s v="BOQ-PKG-07-01127"/>
    <x v="3"/>
    <s v="INV-PKG-07-008-01127"/>
    <n v="114.59"/>
    <n v="186646.04"/>
    <n v="9332.2999999999993"/>
    <x v="3"/>
    <n v="177313.74"/>
    <x v="7"/>
  </r>
  <r>
    <s v="EXP-001255"/>
    <s v="2025-11-09"/>
    <s v="BOQ-PKG-05-01255"/>
    <x v="5"/>
    <s v="INV-PKG-05-031-01255"/>
    <n v="117.55"/>
    <n v="31257.5"/>
    <n v="1562.88"/>
    <x v="1"/>
    <n v="29694.62"/>
    <x v="7"/>
  </r>
  <r>
    <s v="EXP-002025"/>
    <s v="2025-11-09"/>
    <s v="BOQ-PKG-05-00035"/>
    <x v="5"/>
    <s v="INV-PKG-05-031-02025"/>
    <n v="332.13"/>
    <n v="76957.7"/>
    <n v="3847.88"/>
    <x v="2"/>
    <n v="73109.820000000007"/>
    <x v="7"/>
  </r>
  <r>
    <s v="EXP-002633"/>
    <s v="2025-11-09"/>
    <s v="BOQ-PKG-03-00643"/>
    <x v="6"/>
    <s v="INV-PKG-03-009-02633"/>
    <n v="431.56"/>
    <n v="136747.87"/>
    <n v="6837.39"/>
    <x v="2"/>
    <n v="129910.48"/>
    <x v="7"/>
  </r>
  <r>
    <s v="EXP-003458"/>
    <s v="2025-11-09"/>
    <s v="BOQ-PKG-08-01468"/>
    <x v="8"/>
    <s v="INV-PKG-08-029-03458"/>
    <n v="44.1"/>
    <n v="162792.04"/>
    <n v="8139.6"/>
    <x v="0"/>
    <n v="154652.44"/>
    <x v="7"/>
  </r>
  <r>
    <s v="EXP-004664"/>
    <s v="2025-11-09"/>
    <s v="BOQ-PKG-04-00684"/>
    <x v="1"/>
    <s v="INV-PKG-04-010-04664"/>
    <n v="319.07"/>
    <n v="158920.71"/>
    <n v="7946.04"/>
    <x v="0"/>
    <n v="150974.67000000001"/>
    <x v="7"/>
  </r>
  <r>
    <s v="EXP-005585"/>
    <s v="2025-11-09"/>
    <s v="BOQ-PKG-05-01605"/>
    <x v="5"/>
    <s v="INV-PKG-05-021-05585"/>
    <n v="89.3"/>
    <n v="134843.69"/>
    <n v="6742.18"/>
    <x v="0"/>
    <n v="128101.51"/>
    <x v="7"/>
  </r>
  <r>
    <s v="EXP-005681"/>
    <s v="2025-11-09"/>
    <s v="BOQ-PKG-01-01701"/>
    <x v="7"/>
    <s v="INV-PKG-01-012-05681"/>
    <n v="18.190000000000001"/>
    <n v="152374.03"/>
    <n v="7618.7"/>
    <x v="0"/>
    <n v="144755.32999999999"/>
    <x v="7"/>
  </r>
  <r>
    <s v="EXP-006306"/>
    <s v="2025-11-09"/>
    <s v="BOQ-PKG-06-00336"/>
    <x v="4"/>
    <s v="INV-PKG-06-007-06306"/>
    <n v="370.65"/>
    <n v="34791.879999999997"/>
    <n v="1739.59"/>
    <x v="0"/>
    <n v="33052.29"/>
    <x v="7"/>
  </r>
  <r>
    <s v="EXP-001324"/>
    <s v="2025-11-10"/>
    <s v="BOQ-PKG-04-01324"/>
    <x v="1"/>
    <s v="INV-PKG-04-030-01324"/>
    <n v="248.74"/>
    <n v="133339.19"/>
    <n v="6666.96"/>
    <x v="0"/>
    <n v="126672.23"/>
    <x v="7"/>
  </r>
  <r>
    <s v="EXP-003150"/>
    <s v="2025-11-10"/>
    <s v="BOQ-PKG-10-01160"/>
    <x v="0"/>
    <s v="INV-PKG-10-001-03150"/>
    <n v="61.29"/>
    <n v="34556.51"/>
    <n v="1727.83"/>
    <x v="0"/>
    <n v="32828.68"/>
    <x v="7"/>
  </r>
  <r>
    <s v="EXP-003527"/>
    <s v="2025-11-10"/>
    <s v="BOQ-PKG-07-01537"/>
    <x v="3"/>
    <s v="INV-PKG-07-028-03527"/>
    <n v="412.32"/>
    <n v="41465.4"/>
    <n v="2073.27"/>
    <x v="2"/>
    <n v="39392.129999999997"/>
    <x v="7"/>
  </r>
  <r>
    <s v="EXP-004098"/>
    <s v="2025-11-10"/>
    <s v="BOQ-PKG-08-00118"/>
    <x v="8"/>
    <s v="INV-PKG-08-004-04098"/>
    <n v="264.69"/>
    <n v="39649.9"/>
    <n v="1982.5"/>
    <x v="0"/>
    <n v="37667.4"/>
    <x v="7"/>
  </r>
  <r>
    <s v="EXP-005206"/>
    <s v="2025-11-10"/>
    <s v="BOQ-PKG-06-01226"/>
    <x v="4"/>
    <s v="INV-PKG-06-027-05206"/>
    <n v="372.38"/>
    <n v="101387.11"/>
    <n v="5069.3599999999997"/>
    <x v="0"/>
    <n v="96317.75"/>
    <x v="7"/>
  </r>
  <r>
    <s v="EXP-005331"/>
    <s v="2025-11-10"/>
    <s v="BOQ-PKG-01-01351"/>
    <x v="7"/>
    <s v="INV-PKG-01-012-05331"/>
    <n v="287.98"/>
    <n v="46252.09"/>
    <n v="2312.6"/>
    <x v="0"/>
    <n v="43939.49"/>
    <x v="7"/>
  </r>
  <r>
    <s v="EXP-006484"/>
    <s v="2025-11-10"/>
    <s v="BOQ-PKG-04-00514"/>
    <x v="1"/>
    <s v="INV-PKG-04-010-06484"/>
    <n v="223.3"/>
    <n v="68593.570000000007"/>
    <n v="3429.68"/>
    <x v="0"/>
    <n v="65163.89"/>
    <x v="7"/>
  </r>
  <r>
    <s v="EXP-000051"/>
    <s v="2025-11-11"/>
    <s v="BOQ-PKG-01-00051"/>
    <x v="7"/>
    <s v="INV-PKG-01-017-00051"/>
    <n v="252.63"/>
    <n v="93825.3"/>
    <n v="4691.2700000000004"/>
    <x v="0"/>
    <n v="89134.03"/>
    <x v="7"/>
  </r>
  <r>
    <s v="EXP-000712"/>
    <s v="2025-11-11"/>
    <s v="BOQ-PKG-02-00712"/>
    <x v="9"/>
    <s v="INV-PKG-02-013-00712"/>
    <n v="356.12"/>
    <n v="88800.85"/>
    <n v="4440.04"/>
    <x v="0"/>
    <n v="84360.81"/>
    <x v="7"/>
  </r>
  <r>
    <s v="EXP-002049"/>
    <s v="2025-11-11"/>
    <s v="BOQ-PKG-09-00059"/>
    <x v="2"/>
    <s v="INV-PKG-09-020-02049"/>
    <n v="443.95"/>
    <n v="106523.84"/>
    <n v="5326.19"/>
    <x v="0"/>
    <n v="101197.65"/>
    <x v="7"/>
  </r>
  <r>
    <s v="EXP-003326"/>
    <s v="2025-11-11"/>
    <s v="BOQ-PKG-06-01336"/>
    <x v="4"/>
    <s v="INV-PKG-06-002-03326"/>
    <n v="12.35"/>
    <n v="52549.27"/>
    <n v="2627.46"/>
    <x v="0"/>
    <n v="49921.81"/>
    <x v="7"/>
  </r>
  <r>
    <s v="EXP-005475"/>
    <s v="2025-11-11"/>
    <s v="BOQ-PKG-05-01495"/>
    <x v="5"/>
    <s v="INV-PKG-05-016-05475"/>
    <n v="429.94"/>
    <n v="161625.4"/>
    <n v="8081.27"/>
    <x v="0"/>
    <n v="153544.13"/>
    <x v="7"/>
  </r>
  <r>
    <s v="EXP-006964"/>
    <s v="2025-11-11"/>
    <s v="BOQ-PKG-04-00994"/>
    <x v="1"/>
    <s v="INV-PKG-04-035-06964"/>
    <n v="116.83"/>
    <n v="175004.63"/>
    <n v="8750.23"/>
    <x v="0"/>
    <n v="166254.39999999999"/>
    <x v="7"/>
  </r>
  <r>
    <s v="EXP-000428"/>
    <s v="2025-11-12"/>
    <s v="BOQ-PKG-08-00428"/>
    <x v="8"/>
    <s v="INV-PKG-08-009-00428"/>
    <n v="298.20999999999998"/>
    <n v="204780.21"/>
    <n v="10239.01"/>
    <x v="0"/>
    <n v="194541.2"/>
    <x v="7"/>
  </r>
  <r>
    <s v="EXP-001409"/>
    <s v="2025-11-12"/>
    <s v="BOQ-PKG-09-01409"/>
    <x v="2"/>
    <s v="INV-PKG-09-010-01409"/>
    <n v="23.69"/>
    <n v="193026.94"/>
    <n v="9651.35"/>
    <x v="0"/>
    <n v="183375.59"/>
    <x v="7"/>
  </r>
  <r>
    <s v="EXP-002920"/>
    <s v="2025-11-12"/>
    <s v="BOQ-PKG-10-00930"/>
    <x v="0"/>
    <s v="INV-PKG-10-016-02920"/>
    <n v="313.05"/>
    <n v="106561.15"/>
    <n v="5328.06"/>
    <x v="0"/>
    <n v="101233.09"/>
    <x v="7"/>
  </r>
  <r>
    <s v="EXP-003435"/>
    <s v="2025-11-12"/>
    <s v="BOQ-PKG-05-01445"/>
    <x v="5"/>
    <s v="INV-PKG-05-006-03435"/>
    <n v="418.17"/>
    <n v="154233.18"/>
    <n v="7711.66"/>
    <x v="0"/>
    <n v="146521.51999999999"/>
    <x v="7"/>
  </r>
  <r>
    <s v="EXP-003888"/>
    <s v="2025-11-12"/>
    <s v="BOQ-PKG-08-01898"/>
    <x v="8"/>
    <s v="INV-PKG-08-004-03888"/>
    <n v="385.04"/>
    <n v="202750.62"/>
    <n v="10137.530000000001"/>
    <x v="0"/>
    <n v="192613.09"/>
    <x v="7"/>
  </r>
  <r>
    <s v="EXP-004338"/>
    <s v="2025-11-12"/>
    <s v="BOQ-PKG-08-00358"/>
    <x v="8"/>
    <s v="INV-PKG-08-034-04338"/>
    <n v="82.18"/>
    <n v="112527.97"/>
    <n v="5626.4"/>
    <x v="0"/>
    <n v="106901.57"/>
    <x v="7"/>
  </r>
  <r>
    <s v="EXP-004563"/>
    <s v="2025-11-12"/>
    <s v="BOQ-PKG-03-00583"/>
    <x v="6"/>
    <s v="INV-PKG-03-014-04563"/>
    <n v="294.61"/>
    <n v="41183.51"/>
    <n v="2059.1799999999998"/>
    <x v="0"/>
    <n v="39124.33"/>
    <x v="7"/>
  </r>
  <r>
    <s v="EXP-006560"/>
    <s v="2025-11-12"/>
    <s v="BOQ-PKG-10-00590"/>
    <x v="0"/>
    <s v="INV-PKG-10-016-06560"/>
    <n v="352.09"/>
    <n v="175767.13"/>
    <n v="8788.36"/>
    <x v="0"/>
    <n v="166978.76999999999"/>
    <x v="7"/>
  </r>
  <r>
    <s v="EXP-006811"/>
    <s v="2025-11-12"/>
    <s v="BOQ-PKG-01-00841"/>
    <x v="7"/>
    <s v="INV-PKG-01-022-06811"/>
    <n v="348.63"/>
    <n v="45942.23"/>
    <n v="2297.11"/>
    <x v="0"/>
    <n v="43645.120000000003"/>
    <x v="7"/>
  </r>
  <r>
    <s v="EXP-000445"/>
    <s v="2025-11-13"/>
    <s v="BOQ-PKG-05-00445"/>
    <x v="5"/>
    <s v="INV-PKG-05-026-00445"/>
    <n v="184.12"/>
    <n v="198023.98"/>
    <n v="9901.2000000000007"/>
    <x v="0"/>
    <n v="188122.78"/>
    <x v="7"/>
  </r>
  <r>
    <s v="EXP-000884"/>
    <s v="2025-11-13"/>
    <s v="BOQ-PKG-04-00884"/>
    <x v="1"/>
    <s v="INV-PKG-04-010-00884"/>
    <n v="267.43"/>
    <n v="110971.88"/>
    <n v="5548.59"/>
    <x v="1"/>
    <n v="105423.29"/>
    <x v="7"/>
  </r>
  <r>
    <s v="EXP-001489"/>
    <s v="2025-11-13"/>
    <s v="BOQ-PKG-09-01489"/>
    <x v="2"/>
    <s v="INV-PKG-09-020-01489"/>
    <n v="120.75"/>
    <n v="200273.83"/>
    <n v="10013.69"/>
    <x v="2"/>
    <n v="190260.14"/>
    <x v="7"/>
  </r>
  <r>
    <s v="EXP-002685"/>
    <s v="2025-11-13"/>
    <s v="BOQ-PKG-05-00695"/>
    <x v="5"/>
    <s v="INV-PKG-05-026-02685"/>
    <n v="340.25"/>
    <n v="36966.15"/>
    <n v="1848.31"/>
    <x v="2"/>
    <n v="35117.839999999997"/>
    <x v="7"/>
  </r>
  <r>
    <s v="EXP-006013"/>
    <s v="2025-11-13"/>
    <s v="BOQ-PKG-03-00043"/>
    <x v="6"/>
    <s v="INV-PKG-03-029-06013"/>
    <n v="329.53"/>
    <n v="179540.17"/>
    <n v="8977.01"/>
    <x v="3"/>
    <n v="170563.16"/>
    <x v="7"/>
  </r>
  <r>
    <s v="EXP-006841"/>
    <s v="2025-11-13"/>
    <s v="BOQ-PKG-01-00871"/>
    <x v="7"/>
    <s v="INV-PKG-01-017-06841"/>
    <n v="16.78"/>
    <n v="158689.73000000001"/>
    <n v="7934.49"/>
    <x v="0"/>
    <n v="150755.24"/>
    <x v="7"/>
  </r>
  <r>
    <s v="EXP-000677"/>
    <s v="2025-11-14"/>
    <s v="BOQ-PKG-07-00677"/>
    <x v="3"/>
    <s v="INV-PKG-07-013-00677"/>
    <n v="206.96"/>
    <n v="128295.92"/>
    <n v="6414.8"/>
    <x v="0"/>
    <n v="121881.12"/>
    <x v="7"/>
  </r>
  <r>
    <s v="EXP-000900"/>
    <s v="2025-11-14"/>
    <s v="BOQ-PKG-10-00900"/>
    <x v="0"/>
    <s v="INV-PKG-10-026-00900"/>
    <n v="42.91"/>
    <n v="147066.9"/>
    <n v="7353.34"/>
    <x v="1"/>
    <n v="139713.56"/>
    <x v="7"/>
  </r>
  <r>
    <s v="EXP-001318"/>
    <s v="2025-11-14"/>
    <s v="BOQ-PKG-08-01318"/>
    <x v="8"/>
    <s v="INV-PKG-08-024-01318"/>
    <n v="383.38"/>
    <n v="108507.86"/>
    <n v="5425.39"/>
    <x v="0"/>
    <n v="103082.47"/>
    <x v="7"/>
  </r>
  <r>
    <s v="EXP-002235"/>
    <s v="2025-11-14"/>
    <s v="BOQ-PKG-05-00245"/>
    <x v="5"/>
    <s v="INV-PKG-05-031-02235"/>
    <n v="383.61"/>
    <n v="197555.76"/>
    <n v="9877.7900000000009"/>
    <x v="0"/>
    <n v="187677.97"/>
    <x v="7"/>
  </r>
  <r>
    <s v="EXP-003179"/>
    <s v="2025-11-14"/>
    <s v="BOQ-PKG-09-01189"/>
    <x v="2"/>
    <s v="INV-PKG-09-030-03179"/>
    <n v="41.66"/>
    <n v="89874.46"/>
    <n v="4493.72"/>
    <x v="0"/>
    <n v="85380.74"/>
    <x v="7"/>
  </r>
  <r>
    <s v="EXP-004542"/>
    <s v="2025-11-14"/>
    <s v="BOQ-PKG-02-00562"/>
    <x v="9"/>
    <s v="INV-PKG-02-028-04542"/>
    <n v="446.65"/>
    <n v="95877.6"/>
    <n v="4793.88"/>
    <x v="2"/>
    <n v="91083.72"/>
    <x v="7"/>
  </r>
  <r>
    <s v="EXP-004592"/>
    <s v="2025-11-14"/>
    <s v="BOQ-PKG-02-00612"/>
    <x v="9"/>
    <s v="INV-PKG-02-008-04592"/>
    <n v="332.35"/>
    <n v="175562.93"/>
    <n v="8778.15"/>
    <x v="2"/>
    <n v="166784.78"/>
    <x v="7"/>
  </r>
  <r>
    <s v="EXP-006333"/>
    <s v="2025-11-14"/>
    <s v="BOQ-PKG-03-00363"/>
    <x v="6"/>
    <s v="INV-PKG-03-034-06333"/>
    <n v="352.6"/>
    <n v="149289.68"/>
    <n v="7464.48"/>
    <x v="0"/>
    <n v="141825.20000000001"/>
    <x v="7"/>
  </r>
  <r>
    <s v="EXP-001699"/>
    <s v="2025-11-15"/>
    <s v="BOQ-PKG-09-01699"/>
    <x v="2"/>
    <s v="INV-PKG-09-020-01699"/>
    <n v="307.69"/>
    <n v="77476.14"/>
    <n v="3873.81"/>
    <x v="0"/>
    <n v="73602.33"/>
    <x v="7"/>
  </r>
  <r>
    <s v="EXP-002273"/>
    <s v="2025-11-15"/>
    <s v="BOQ-PKG-03-00283"/>
    <x v="6"/>
    <s v="INV-PKG-03-034-02273"/>
    <n v="180.18"/>
    <n v="71936.45"/>
    <n v="3596.82"/>
    <x v="0"/>
    <n v="68339.63"/>
    <x v="7"/>
  </r>
  <r>
    <s v="EXP-003541"/>
    <s v="2025-11-15"/>
    <s v="BOQ-PKG-01-01551"/>
    <x v="7"/>
    <s v="INV-PKG-01-007-03541"/>
    <n v="369.77"/>
    <n v="141702.42000000001"/>
    <n v="7085.12"/>
    <x v="0"/>
    <n v="134617.29999999999"/>
    <x v="7"/>
  </r>
  <r>
    <s v="EXP-004122"/>
    <s v="2025-11-15"/>
    <s v="BOQ-PKG-02-00142"/>
    <x v="9"/>
    <s v="INV-PKG-02-028-04122"/>
    <n v="139.55000000000001"/>
    <n v="32468.17"/>
    <n v="1623.41"/>
    <x v="2"/>
    <n v="30844.76"/>
    <x v="7"/>
  </r>
  <r>
    <s v="EXP-004270"/>
    <s v="2025-11-15"/>
    <s v="BOQ-PKG-10-00290"/>
    <x v="0"/>
    <s v="INV-PKG-10-001-04270"/>
    <n v="26.02"/>
    <n v="37649.269999999997"/>
    <n v="1882.46"/>
    <x v="0"/>
    <n v="35766.81"/>
    <x v="7"/>
  </r>
  <r>
    <s v="EXP-005179"/>
    <s v="2025-11-15"/>
    <s v="BOQ-PKG-09-01199"/>
    <x v="2"/>
    <s v="INV-PKG-09-035-05179"/>
    <n v="63.56"/>
    <n v="107894.97"/>
    <n v="5394.75"/>
    <x v="0"/>
    <n v="102500.22"/>
    <x v="7"/>
  </r>
  <r>
    <s v="EXP-005509"/>
    <s v="2025-11-15"/>
    <s v="BOQ-PKG-09-01529"/>
    <x v="2"/>
    <s v="INV-PKG-09-015-05509"/>
    <n v="187.8"/>
    <n v="156616.66"/>
    <n v="7830.83"/>
    <x v="0"/>
    <n v="148785.82999999999"/>
    <x v="7"/>
  </r>
  <r>
    <s v="EXP-000520"/>
    <s v="2025-11-16"/>
    <s v="BOQ-PKG-10-00520"/>
    <x v="0"/>
    <s v="INV-PKG-10-031-00520"/>
    <n v="414.42"/>
    <n v="73721.990000000005"/>
    <n v="3686.1"/>
    <x v="0"/>
    <n v="70035.89"/>
    <x v="7"/>
  </r>
  <r>
    <s v="EXP-001796"/>
    <s v="2025-11-16"/>
    <s v="BOQ-PKG-06-01796"/>
    <x v="4"/>
    <s v="INV-PKG-06-012-01796"/>
    <n v="438.1"/>
    <n v="188344.06"/>
    <n v="9417.2000000000007"/>
    <x v="3"/>
    <n v="178926.86"/>
    <x v="7"/>
  </r>
  <r>
    <s v="EXP-001996"/>
    <s v="2025-11-16"/>
    <s v="BOQ-PKG-06-00006"/>
    <x v="4"/>
    <s v="INV-PKG-06-002-01996"/>
    <n v="40.49"/>
    <n v="100117.61"/>
    <n v="5005.88"/>
    <x v="0"/>
    <n v="95111.73"/>
    <x v="7"/>
  </r>
  <r>
    <s v="EXP-003223"/>
    <s v="2025-11-16"/>
    <s v="BOQ-PKG-03-01233"/>
    <x v="6"/>
    <s v="INV-PKG-03-004-03223"/>
    <n v="336.41"/>
    <n v="158693.04"/>
    <n v="7934.65"/>
    <x v="0"/>
    <n v="150758.39000000001"/>
    <x v="7"/>
  </r>
  <r>
    <s v="EXP-003413"/>
    <s v="2025-11-16"/>
    <s v="BOQ-PKG-03-01423"/>
    <x v="6"/>
    <s v="INV-PKG-03-019-03413"/>
    <n v="262.42"/>
    <n v="216230.51"/>
    <n v="10811.53"/>
    <x v="1"/>
    <n v="205418.98"/>
    <x v="7"/>
  </r>
  <r>
    <s v="EXP-004253"/>
    <s v="2025-11-16"/>
    <s v="BOQ-PKG-03-00273"/>
    <x v="6"/>
    <s v="INV-PKG-03-019-04253"/>
    <n v="437.54"/>
    <n v="54920.52"/>
    <n v="2746.03"/>
    <x v="0"/>
    <n v="52174.49"/>
    <x v="7"/>
  </r>
  <r>
    <s v="EXP-004600"/>
    <s v="2025-11-16"/>
    <s v="BOQ-PKG-10-00620"/>
    <x v="0"/>
    <s v="INV-PKG-10-016-04600"/>
    <n v="319.48"/>
    <n v="201625.06"/>
    <n v="10081.25"/>
    <x v="1"/>
    <n v="191543.81"/>
    <x v="7"/>
  </r>
  <r>
    <s v="EXP-005821"/>
    <s v="2025-11-16"/>
    <s v="BOQ-PKG-01-01841"/>
    <x v="7"/>
    <s v="INV-PKG-01-012-05821"/>
    <n v="423.83"/>
    <n v="38979.599999999999"/>
    <n v="1948.98"/>
    <x v="0"/>
    <n v="37030.620000000003"/>
    <x v="7"/>
  </r>
  <r>
    <s v="EXP-000694"/>
    <s v="2025-11-17"/>
    <s v="BOQ-PKG-04-00694"/>
    <x v="1"/>
    <s v="INV-PKG-04-030-00694"/>
    <n v="253.05"/>
    <n v="72587.399999999994"/>
    <n v="3629.37"/>
    <x v="0"/>
    <n v="68958.03"/>
    <x v="7"/>
  </r>
  <r>
    <s v="EXP-002724"/>
    <s v="2025-11-17"/>
    <s v="BOQ-PKG-04-00734"/>
    <x v="1"/>
    <s v="INV-PKG-04-030-02724"/>
    <n v="86.27"/>
    <n v="46851.839999999997"/>
    <n v="2342.59"/>
    <x v="2"/>
    <n v="44509.25"/>
    <x v="7"/>
  </r>
  <r>
    <s v="EXP-002759"/>
    <s v="2025-11-17"/>
    <s v="BOQ-PKG-09-00769"/>
    <x v="2"/>
    <s v="INV-PKG-09-030-02759"/>
    <n v="373.79"/>
    <n v="75367.58"/>
    <n v="3768.38"/>
    <x v="3"/>
    <n v="71599.199999999997"/>
    <x v="7"/>
  </r>
  <r>
    <s v="EXP-003013"/>
    <s v="2025-11-17"/>
    <s v="BOQ-PKG-03-01023"/>
    <x v="6"/>
    <s v="INV-PKG-03-004-03013"/>
    <n v="152"/>
    <n v="57636.27"/>
    <n v="2881.81"/>
    <x v="0"/>
    <n v="54754.46"/>
    <x v="7"/>
  </r>
  <r>
    <s v="EXP-004156"/>
    <s v="2025-11-17"/>
    <s v="BOQ-PKG-06-00176"/>
    <x v="4"/>
    <s v="INV-PKG-06-027-04156"/>
    <n v="94.29"/>
    <n v="51755.86"/>
    <n v="2587.79"/>
    <x v="1"/>
    <n v="49168.07"/>
    <x v="7"/>
  </r>
  <r>
    <s v="EXP-004783"/>
    <s v="2025-11-17"/>
    <s v="BOQ-PKG-03-00803"/>
    <x v="6"/>
    <s v="INV-PKG-03-024-04783"/>
    <n v="339.28"/>
    <n v="34612.93"/>
    <n v="1730.65"/>
    <x v="0"/>
    <n v="32882.28"/>
    <x v="7"/>
  </r>
  <r>
    <s v="EXP-000138"/>
    <s v="2025-11-18"/>
    <s v="BOQ-PKG-08-00138"/>
    <x v="8"/>
    <s v="INV-PKG-08-034-00138"/>
    <n v="51.9"/>
    <n v="182980.68"/>
    <n v="9149.0300000000007"/>
    <x v="0"/>
    <n v="173831.65"/>
    <x v="7"/>
  </r>
  <r>
    <s v="EXP-000968"/>
    <s v="2025-11-18"/>
    <s v="BOQ-PKG-08-00968"/>
    <x v="8"/>
    <s v="INV-PKG-08-024-00968"/>
    <n v="265.85000000000002"/>
    <n v="91186.09"/>
    <n v="4559.3"/>
    <x v="0"/>
    <n v="86626.79"/>
    <x v="7"/>
  </r>
  <r>
    <s v="EXP-001552"/>
    <s v="2025-11-18"/>
    <s v="BOQ-PKG-02-01552"/>
    <x v="9"/>
    <s v="INV-PKG-02-013-01552"/>
    <n v="282.43"/>
    <n v="146672.98000000001"/>
    <n v="7333.65"/>
    <x v="0"/>
    <n v="139339.32999999999"/>
    <x v="7"/>
  </r>
  <r>
    <s v="EXP-001800"/>
    <s v="2025-11-18"/>
    <s v="BOQ-PKG-10-01800"/>
    <x v="0"/>
    <s v="INV-PKG-10-016-01800"/>
    <n v="32.79"/>
    <n v="29710.2"/>
    <n v="1485.51"/>
    <x v="2"/>
    <n v="28224.69"/>
    <x v="7"/>
  </r>
  <r>
    <s v="EXP-002736"/>
    <s v="2025-11-18"/>
    <s v="BOQ-PKG-06-00746"/>
    <x v="4"/>
    <s v="INV-PKG-06-007-02736"/>
    <n v="32.33"/>
    <n v="189098.5"/>
    <n v="9454.93"/>
    <x v="1"/>
    <n v="179643.57"/>
    <x v="7"/>
  </r>
  <r>
    <s v="EXP-004693"/>
    <s v="2025-11-18"/>
    <s v="BOQ-PKG-03-00713"/>
    <x v="6"/>
    <s v="INV-PKG-03-004-04693"/>
    <n v="236.12"/>
    <n v="210020.33"/>
    <n v="10501.02"/>
    <x v="0"/>
    <n v="199519.31"/>
    <x v="7"/>
  </r>
  <r>
    <s v="EXP-005936"/>
    <s v="2025-11-18"/>
    <s v="BOQ-PKG-06-01956"/>
    <x v="4"/>
    <s v="INV-PKG-06-022-05936"/>
    <n v="142.4"/>
    <n v="146049.04999999999"/>
    <n v="7302.45"/>
    <x v="1"/>
    <n v="138746.6"/>
    <x v="7"/>
  </r>
  <r>
    <s v="EXP-000262"/>
    <s v="2025-11-19"/>
    <s v="BOQ-PKG-02-00262"/>
    <x v="9"/>
    <s v="INV-PKG-02-018-00262"/>
    <n v="442.75"/>
    <n v="32253.71"/>
    <n v="1612.69"/>
    <x v="2"/>
    <n v="30641.02"/>
    <x v="7"/>
  </r>
  <r>
    <s v="EXP-000316"/>
    <s v="2025-11-19"/>
    <s v="BOQ-PKG-06-00316"/>
    <x v="4"/>
    <s v="INV-PKG-06-002-00316"/>
    <n v="55.06"/>
    <n v="158500.78"/>
    <n v="7925.04"/>
    <x v="0"/>
    <n v="150575.74"/>
    <x v="7"/>
  </r>
  <r>
    <s v="EXP-000853"/>
    <s v="2025-11-19"/>
    <s v="BOQ-PKG-03-00853"/>
    <x v="6"/>
    <s v="INV-PKG-03-014-00853"/>
    <n v="306.42"/>
    <n v="28301.3"/>
    <n v="1415.06"/>
    <x v="0"/>
    <n v="26886.240000000002"/>
    <x v="7"/>
  </r>
  <r>
    <s v="EXP-001551"/>
    <s v="2025-11-19"/>
    <s v="BOQ-PKG-01-01551"/>
    <x v="7"/>
    <s v="INV-PKG-01-012-01551"/>
    <n v="97.93"/>
    <n v="81058.22"/>
    <n v="4052.91"/>
    <x v="0"/>
    <n v="77005.31"/>
    <x v="7"/>
  </r>
  <r>
    <s v="EXP-003387"/>
    <s v="2025-11-19"/>
    <s v="BOQ-PKG-07-01397"/>
    <x v="3"/>
    <s v="INV-PKG-07-028-03387"/>
    <n v="446.77"/>
    <n v="155386.25"/>
    <n v="7769.31"/>
    <x v="0"/>
    <n v="147616.94"/>
    <x v="7"/>
  </r>
  <r>
    <s v="EXP-004976"/>
    <s v="2025-11-19"/>
    <s v="BOQ-PKG-06-00996"/>
    <x v="4"/>
    <s v="INV-PKG-06-007-04976"/>
    <n v="294.85000000000002"/>
    <n v="105386.21"/>
    <n v="5269.31"/>
    <x v="0"/>
    <n v="100116.9"/>
    <x v="7"/>
  </r>
  <r>
    <s v="EXP-002233"/>
    <s v="2025-11-20"/>
    <s v="BOQ-PKG-03-00243"/>
    <x v="6"/>
    <s v="INV-PKG-03-029-02233"/>
    <n v="441.82"/>
    <n v="155781.96"/>
    <n v="7789.1"/>
    <x v="0"/>
    <n v="147992.85999999999"/>
    <x v="7"/>
  </r>
  <r>
    <s v="EXP-003704"/>
    <s v="2025-11-20"/>
    <s v="BOQ-PKG-04-01714"/>
    <x v="1"/>
    <s v="INV-PKG-04-030-03704"/>
    <n v="391.12"/>
    <n v="213406.68"/>
    <n v="10670.33"/>
    <x v="0"/>
    <n v="202736.35"/>
    <x v="7"/>
  </r>
  <r>
    <s v="EXP-005269"/>
    <s v="2025-11-20"/>
    <s v="BOQ-PKG-09-01289"/>
    <x v="2"/>
    <s v="INV-PKG-09-020-05269"/>
    <n v="421.9"/>
    <n v="141480.73000000001"/>
    <n v="7074.04"/>
    <x v="0"/>
    <n v="134406.69"/>
    <x v="7"/>
  </r>
  <r>
    <s v="EXP-001271"/>
    <s v="2025-11-21"/>
    <s v="BOQ-PKG-01-01271"/>
    <x v="7"/>
    <s v="INV-PKG-01-012-01271"/>
    <n v="263.08"/>
    <n v="41171.760000000002"/>
    <n v="2058.59"/>
    <x v="0"/>
    <n v="39113.17"/>
    <x v="7"/>
  </r>
  <r>
    <s v="EXP-003306"/>
    <s v="2025-11-21"/>
    <s v="BOQ-PKG-06-01316"/>
    <x v="4"/>
    <s v="INV-PKG-06-017-03306"/>
    <n v="292.32"/>
    <n v="57172.6"/>
    <n v="2858.63"/>
    <x v="0"/>
    <n v="54313.97"/>
    <x v="7"/>
  </r>
  <r>
    <s v="EXP-003319"/>
    <s v="2025-11-21"/>
    <s v="BOQ-PKG-09-01329"/>
    <x v="2"/>
    <s v="INV-PKG-09-030-03319"/>
    <n v="76.930000000000007"/>
    <n v="26568.18"/>
    <n v="1328.41"/>
    <x v="1"/>
    <n v="25239.77"/>
    <x v="7"/>
  </r>
  <r>
    <s v="EXP-003612"/>
    <s v="2025-11-21"/>
    <s v="BOQ-PKG-02-01622"/>
    <x v="9"/>
    <s v="INV-PKG-02-008-03612"/>
    <n v="237.2"/>
    <n v="53605.25"/>
    <n v="2680.26"/>
    <x v="0"/>
    <n v="50924.99"/>
    <x v="7"/>
  </r>
  <r>
    <s v="EXP-004097"/>
    <s v="2025-11-21"/>
    <s v="BOQ-PKG-07-00117"/>
    <x v="3"/>
    <s v="INV-PKG-07-003-04097"/>
    <n v="284.83"/>
    <n v="87983.7"/>
    <n v="4399.1899999999996"/>
    <x v="0"/>
    <n v="83584.509999999995"/>
    <x v="7"/>
  </r>
  <r>
    <s v="EXP-000516"/>
    <s v="2025-11-22"/>
    <s v="BOQ-PKG-06-00516"/>
    <x v="4"/>
    <s v="INV-PKG-06-027-00516"/>
    <n v="168"/>
    <n v="34496.67"/>
    <n v="1724.83"/>
    <x v="1"/>
    <n v="32771.839999999997"/>
    <x v="7"/>
  </r>
  <r>
    <s v="EXP-001414"/>
    <s v="2025-11-22"/>
    <s v="BOQ-PKG-04-01414"/>
    <x v="1"/>
    <s v="INV-PKG-04-015-01414"/>
    <n v="22.92"/>
    <n v="95381.07"/>
    <n v="4769.05"/>
    <x v="0"/>
    <n v="90612.02"/>
    <x v="7"/>
  </r>
  <r>
    <s v="EXP-001779"/>
    <s v="2025-11-22"/>
    <s v="BOQ-PKG-09-01779"/>
    <x v="2"/>
    <s v="INV-PKG-09-030-01779"/>
    <n v="397.48"/>
    <n v="90138.98"/>
    <n v="4506.95"/>
    <x v="1"/>
    <n v="85632.03"/>
    <x v="7"/>
  </r>
  <r>
    <s v="EXP-002948"/>
    <s v="2025-11-22"/>
    <s v="BOQ-PKG-08-00958"/>
    <x v="8"/>
    <s v="INV-PKG-08-009-02948"/>
    <n v="243.3"/>
    <n v="26480.25"/>
    <n v="1324.01"/>
    <x v="1"/>
    <n v="25156.240000000002"/>
    <x v="7"/>
  </r>
  <r>
    <s v="EXP-003043"/>
    <s v="2025-11-22"/>
    <s v="BOQ-PKG-03-01053"/>
    <x v="6"/>
    <s v="INV-PKG-03-034-03043"/>
    <n v="443.5"/>
    <n v="122766.58"/>
    <n v="6138.33"/>
    <x v="0"/>
    <n v="116628.25"/>
    <x v="7"/>
  </r>
  <r>
    <s v="EXP-004181"/>
    <s v="2025-11-22"/>
    <s v="BOQ-PKG-01-00201"/>
    <x v="7"/>
    <s v="INV-PKG-01-017-04181"/>
    <n v="92.75"/>
    <n v="47518.080000000002"/>
    <n v="2375.9"/>
    <x v="2"/>
    <n v="45142.18"/>
    <x v="7"/>
  </r>
  <r>
    <s v="EXP-004700"/>
    <s v="2025-11-22"/>
    <s v="BOQ-PKG-10-00720"/>
    <x v="0"/>
    <s v="INV-PKG-10-011-04700"/>
    <n v="189.36"/>
    <n v="61209.120000000003"/>
    <n v="3060.46"/>
    <x v="2"/>
    <n v="58148.66"/>
    <x v="7"/>
  </r>
  <r>
    <s v="EXP-005277"/>
    <s v="2025-11-22"/>
    <s v="BOQ-PKG-07-01297"/>
    <x v="3"/>
    <s v="INV-PKG-07-028-05277"/>
    <n v="84.64"/>
    <n v="26366.87"/>
    <n v="1318.34"/>
    <x v="0"/>
    <n v="25048.53"/>
    <x v="7"/>
  </r>
  <r>
    <s v="EXP-006500"/>
    <s v="2025-11-22"/>
    <s v="BOQ-PKG-10-00530"/>
    <x v="0"/>
    <s v="INV-PKG-10-026-06500"/>
    <n v="158.34"/>
    <n v="138604.45000000001"/>
    <n v="6930.22"/>
    <x v="0"/>
    <n v="131674.23000000001"/>
    <x v="7"/>
  </r>
  <r>
    <s v="EXP-001642"/>
    <s v="2025-11-23"/>
    <s v="BOQ-PKG-02-01642"/>
    <x v="9"/>
    <s v="INV-PKG-02-033-01642"/>
    <n v="317.77"/>
    <n v="138698.51999999999"/>
    <n v="6934.93"/>
    <x v="0"/>
    <n v="131763.59"/>
    <x v="7"/>
  </r>
  <r>
    <s v="EXP-002240"/>
    <s v="2025-11-23"/>
    <s v="BOQ-PKG-10-00250"/>
    <x v="0"/>
    <s v="INV-PKG-10-001-02240"/>
    <n v="150.41"/>
    <n v="78143.539999999994"/>
    <n v="3907.18"/>
    <x v="0"/>
    <n v="74236.36"/>
    <x v="7"/>
  </r>
  <r>
    <s v="EXP-002714"/>
    <s v="2025-11-23"/>
    <s v="BOQ-PKG-04-00724"/>
    <x v="1"/>
    <s v="INV-PKG-04-020-02714"/>
    <n v="357.7"/>
    <n v="119441.21"/>
    <n v="5972.06"/>
    <x v="0"/>
    <n v="113469.15"/>
    <x v="7"/>
  </r>
  <r>
    <s v="EXP-002770"/>
    <s v="2025-11-23"/>
    <s v="BOQ-PKG-10-00780"/>
    <x v="0"/>
    <s v="INV-PKG-10-006-02770"/>
    <n v="101.9"/>
    <n v="56283.69"/>
    <n v="2814.18"/>
    <x v="0"/>
    <n v="53469.51"/>
    <x v="7"/>
  </r>
  <r>
    <s v="EXP-003775"/>
    <s v="2025-11-23"/>
    <s v="BOQ-PKG-05-01785"/>
    <x v="5"/>
    <s v="INV-PKG-05-031-03775"/>
    <n v="18.41"/>
    <n v="78843.78"/>
    <n v="3942.19"/>
    <x v="0"/>
    <n v="74901.59"/>
    <x v="7"/>
  </r>
  <r>
    <s v="EXP-004179"/>
    <s v="2025-11-23"/>
    <s v="BOQ-PKG-09-00199"/>
    <x v="2"/>
    <s v="INV-PKG-09-015-04179"/>
    <n v="372.61"/>
    <n v="40038.79"/>
    <n v="2001.94"/>
    <x v="0"/>
    <n v="38036.85"/>
    <x v="7"/>
  </r>
  <r>
    <s v="EXP-005365"/>
    <s v="2025-11-23"/>
    <s v="BOQ-PKG-05-01385"/>
    <x v="5"/>
    <s v="INV-PKG-05-011-05365"/>
    <n v="16.84"/>
    <n v="57176.9"/>
    <n v="2858.84"/>
    <x v="1"/>
    <n v="54318.06"/>
    <x v="7"/>
  </r>
  <r>
    <s v="EXP-006864"/>
    <s v="2025-11-23"/>
    <s v="BOQ-PKG-04-00894"/>
    <x v="1"/>
    <s v="INV-PKG-04-005-06864"/>
    <n v="245.09"/>
    <n v="128553.21"/>
    <n v="6427.66"/>
    <x v="0"/>
    <n v="122125.55"/>
    <x v="7"/>
  </r>
  <r>
    <s v="EXP-006969"/>
    <s v="2025-11-23"/>
    <s v="BOQ-PKG-09-00999"/>
    <x v="2"/>
    <s v="INV-PKG-09-005-06969"/>
    <n v="175.62"/>
    <n v="168751.1"/>
    <n v="8437.56"/>
    <x v="0"/>
    <n v="160313.54"/>
    <x v="7"/>
  </r>
  <r>
    <s v="EXP-002196"/>
    <s v="2025-11-24"/>
    <s v="BOQ-PKG-06-00206"/>
    <x v="4"/>
    <s v="INV-PKG-06-027-02196"/>
    <n v="400.62"/>
    <n v="181516.44"/>
    <n v="9075.82"/>
    <x v="0"/>
    <n v="172440.62"/>
    <x v="7"/>
  </r>
  <r>
    <s v="EXP-003157"/>
    <s v="2025-11-24"/>
    <s v="BOQ-PKG-07-01167"/>
    <x v="3"/>
    <s v="INV-PKG-07-008-03157"/>
    <n v="438.93"/>
    <n v="188286.95"/>
    <n v="9414.35"/>
    <x v="0"/>
    <n v="178872.6"/>
    <x v="7"/>
  </r>
  <r>
    <s v="EXP-004727"/>
    <s v="2025-11-24"/>
    <s v="BOQ-PKG-07-00747"/>
    <x v="3"/>
    <s v="INV-PKG-07-003-04727"/>
    <n v="377.79"/>
    <n v="110529.88"/>
    <n v="5526.49"/>
    <x v="0"/>
    <n v="105003.39"/>
    <x v="7"/>
  </r>
  <r>
    <s v="EXP-005367"/>
    <s v="2025-11-24"/>
    <s v="BOQ-PKG-07-01387"/>
    <x v="3"/>
    <s v="INV-PKG-07-013-05367"/>
    <n v="407.57"/>
    <n v="50332.86"/>
    <n v="2516.64"/>
    <x v="3"/>
    <n v="47816.22"/>
    <x v="7"/>
  </r>
  <r>
    <s v="EXP-006821"/>
    <s v="2025-11-24"/>
    <s v="BOQ-PKG-01-00851"/>
    <x v="7"/>
    <s v="INV-PKG-01-032-06821"/>
    <n v="196.33"/>
    <n v="189172.43"/>
    <n v="9458.6200000000008"/>
    <x v="1"/>
    <n v="179713.81"/>
    <x v="7"/>
  </r>
  <r>
    <s v="EXP-001294"/>
    <s v="2025-11-25"/>
    <s v="BOQ-PKG-04-01294"/>
    <x v="1"/>
    <s v="INV-PKG-04-035-01294"/>
    <n v="180.44"/>
    <n v="150074.29"/>
    <n v="7503.71"/>
    <x v="3"/>
    <n v="142570.57999999999"/>
    <x v="7"/>
  </r>
  <r>
    <s v="EXP-001389"/>
    <s v="2025-11-25"/>
    <s v="BOQ-PKG-09-01389"/>
    <x v="2"/>
    <s v="INV-PKG-09-025-01389"/>
    <n v="269.74"/>
    <n v="81441.539999999994"/>
    <n v="4072.08"/>
    <x v="2"/>
    <n v="77369.460000000006"/>
    <x v="7"/>
  </r>
  <r>
    <s v="EXP-002852"/>
    <s v="2025-11-25"/>
    <s v="BOQ-PKG-02-00862"/>
    <x v="9"/>
    <s v="INV-PKG-02-018-02852"/>
    <n v="138.37"/>
    <n v="53481.87"/>
    <n v="2674.09"/>
    <x v="0"/>
    <n v="50807.78"/>
    <x v="7"/>
  </r>
  <r>
    <s v="EXP-002982"/>
    <s v="2025-11-25"/>
    <s v="BOQ-PKG-02-00992"/>
    <x v="9"/>
    <s v="INV-PKG-02-008-02982"/>
    <n v="160.82"/>
    <n v="166598.72"/>
    <n v="8329.94"/>
    <x v="0"/>
    <n v="158268.78"/>
    <x v="7"/>
  </r>
  <r>
    <s v="EXP-003591"/>
    <s v="2025-11-25"/>
    <s v="BOQ-PKG-01-01601"/>
    <x v="7"/>
    <s v="INV-PKG-01-022-03591"/>
    <n v="399.23"/>
    <n v="24347.9"/>
    <n v="1217.4000000000001"/>
    <x v="2"/>
    <n v="23130.5"/>
    <x v="7"/>
  </r>
  <r>
    <s v="EXP-004059"/>
    <s v="2025-11-25"/>
    <s v="BOQ-PKG-09-00079"/>
    <x v="2"/>
    <s v="INV-PKG-09-035-04059"/>
    <n v="27.43"/>
    <n v="110492.43"/>
    <n v="5524.62"/>
    <x v="0"/>
    <n v="104967.81"/>
    <x v="7"/>
  </r>
  <r>
    <s v="EXP-005623"/>
    <s v="2025-11-25"/>
    <s v="BOQ-PKG-03-01643"/>
    <x v="6"/>
    <s v="INV-PKG-03-024-05623"/>
    <n v="412.72"/>
    <n v="198997.22"/>
    <n v="9949.86"/>
    <x v="0"/>
    <n v="189047.36"/>
    <x v="7"/>
  </r>
  <r>
    <s v="EXP-000390"/>
    <s v="2025-11-26"/>
    <s v="BOQ-PKG-10-00390"/>
    <x v="0"/>
    <s v="INV-PKG-10-006-00390"/>
    <n v="350.69"/>
    <n v="151015.75"/>
    <n v="7550.79"/>
    <x v="1"/>
    <n v="143464.95999999999"/>
    <x v="7"/>
  </r>
  <r>
    <s v="EXP-001183"/>
    <s v="2025-11-26"/>
    <s v="BOQ-PKG-03-01183"/>
    <x v="6"/>
    <s v="INV-PKG-03-029-01183"/>
    <n v="42.5"/>
    <n v="178531.86"/>
    <n v="8926.59"/>
    <x v="2"/>
    <n v="169605.27"/>
    <x v="7"/>
  </r>
  <r>
    <s v="EXP-001759"/>
    <s v="2025-11-26"/>
    <s v="BOQ-PKG-09-01759"/>
    <x v="2"/>
    <s v="INV-PKG-09-010-01759"/>
    <n v="277.02999999999997"/>
    <n v="56716.22"/>
    <n v="2835.81"/>
    <x v="0"/>
    <n v="53880.41"/>
    <x v="7"/>
  </r>
  <r>
    <s v="EXP-001792"/>
    <s v="2025-11-26"/>
    <s v="BOQ-PKG-02-01792"/>
    <x v="9"/>
    <s v="INV-PKG-02-008-01792"/>
    <n v="253.33"/>
    <n v="33615.919999999998"/>
    <n v="1680.8"/>
    <x v="0"/>
    <n v="31935.119999999999"/>
    <x v="7"/>
  </r>
  <r>
    <s v="EXP-002543"/>
    <s v="2025-11-26"/>
    <s v="BOQ-PKG-03-00553"/>
    <x v="6"/>
    <s v="INV-PKG-03-024-02543"/>
    <n v="145.86000000000001"/>
    <n v="165636.38"/>
    <n v="8281.82"/>
    <x v="2"/>
    <n v="157354.56"/>
    <x v="7"/>
  </r>
  <r>
    <s v="EXP-002760"/>
    <s v="2025-11-26"/>
    <s v="BOQ-PKG-10-00770"/>
    <x v="0"/>
    <s v="INV-PKG-10-031-02760"/>
    <n v="376.15"/>
    <n v="26088.83"/>
    <n v="1304.44"/>
    <x v="2"/>
    <n v="24784.39"/>
    <x v="7"/>
  </r>
  <r>
    <s v="EXP-003266"/>
    <s v="2025-11-26"/>
    <s v="BOQ-PKG-06-01276"/>
    <x v="4"/>
    <s v="INV-PKG-06-012-03266"/>
    <n v="169.09"/>
    <n v="64346.48"/>
    <n v="3217.32"/>
    <x v="2"/>
    <n v="61129.16"/>
    <x v="7"/>
  </r>
  <r>
    <s v="EXP-004080"/>
    <s v="2025-11-26"/>
    <s v="BOQ-PKG-10-00100"/>
    <x v="0"/>
    <s v="INV-PKG-10-021-04080"/>
    <n v="262.41000000000003"/>
    <n v="64347.73"/>
    <n v="3217.39"/>
    <x v="0"/>
    <n v="61130.34"/>
    <x v="7"/>
  </r>
  <r>
    <s v="EXP-004715"/>
    <s v="2025-11-26"/>
    <s v="BOQ-PKG-05-00735"/>
    <x v="5"/>
    <s v="INV-PKG-05-026-04715"/>
    <n v="109.67"/>
    <n v="161429.14000000001"/>
    <n v="8071.46"/>
    <x v="0"/>
    <n v="153357.68"/>
    <x v="7"/>
  </r>
  <r>
    <s v="EXP-004967"/>
    <s v="2025-11-26"/>
    <s v="BOQ-PKG-07-00987"/>
    <x v="3"/>
    <s v="INV-PKG-07-033-04967"/>
    <n v="68.739999999999995"/>
    <n v="28986.68"/>
    <n v="1449.33"/>
    <x v="2"/>
    <n v="27537.35"/>
    <x v="7"/>
  </r>
  <r>
    <s v="EXP-005771"/>
    <s v="2025-11-26"/>
    <s v="BOQ-PKG-01-01791"/>
    <x v="7"/>
    <s v="INV-PKG-01-032-05771"/>
    <n v="170.07"/>
    <n v="121362.2"/>
    <n v="6068.11"/>
    <x v="0"/>
    <n v="115294.09"/>
    <x v="7"/>
  </r>
  <r>
    <s v="EXP-006193"/>
    <s v="2025-11-26"/>
    <s v="BOQ-PKG-03-00223"/>
    <x v="6"/>
    <s v="INV-PKG-03-034-06193"/>
    <n v="197.01"/>
    <n v="187968.87"/>
    <n v="9398.44"/>
    <x v="0"/>
    <n v="178570.43"/>
    <x v="7"/>
  </r>
  <r>
    <s v="EXP-000153"/>
    <s v="2025-11-27"/>
    <s v="BOQ-PKG-03-00153"/>
    <x v="6"/>
    <s v="INV-PKG-03-014-00153"/>
    <n v="54.22"/>
    <n v="31766.82"/>
    <n v="1588.34"/>
    <x v="0"/>
    <n v="30178.48"/>
    <x v="7"/>
  </r>
  <r>
    <s v="EXP-000383"/>
    <s v="2025-11-27"/>
    <s v="BOQ-PKG-03-00383"/>
    <x v="6"/>
    <s v="INV-PKG-03-034-00383"/>
    <n v="265.87"/>
    <n v="113076.08"/>
    <n v="5653.8"/>
    <x v="0"/>
    <n v="107422.28"/>
    <x v="7"/>
  </r>
  <r>
    <s v="EXP-003121"/>
    <s v="2025-11-27"/>
    <s v="BOQ-PKG-01-01131"/>
    <x v="7"/>
    <s v="INV-PKG-01-007-03121"/>
    <n v="223.09"/>
    <n v="164368.43"/>
    <n v="8218.42"/>
    <x v="0"/>
    <n v="156150.01"/>
    <x v="7"/>
  </r>
  <r>
    <s v="EXP-004713"/>
    <s v="2025-11-27"/>
    <s v="BOQ-PKG-03-00733"/>
    <x v="6"/>
    <s v="INV-PKG-03-024-04713"/>
    <n v="325.25"/>
    <n v="113688.49"/>
    <n v="5684.42"/>
    <x v="0"/>
    <n v="108004.07"/>
    <x v="7"/>
  </r>
  <r>
    <s v="EXP-004772"/>
    <s v="2025-11-27"/>
    <s v="BOQ-PKG-02-00792"/>
    <x v="9"/>
    <s v="INV-PKG-02-013-04772"/>
    <n v="15.73"/>
    <n v="88931.46"/>
    <n v="4446.57"/>
    <x v="0"/>
    <n v="84484.89"/>
    <x v="7"/>
  </r>
  <r>
    <s v="EXP-005280"/>
    <s v="2025-11-27"/>
    <s v="BOQ-PKG-10-01300"/>
    <x v="0"/>
    <s v="INV-PKG-10-031-05280"/>
    <n v="100.15"/>
    <n v="170399.86"/>
    <n v="8519.99"/>
    <x v="0"/>
    <n v="161879.87"/>
    <x v="7"/>
  </r>
  <r>
    <s v="EXP-005563"/>
    <s v="2025-11-27"/>
    <s v="BOQ-PKG-03-01583"/>
    <x v="6"/>
    <s v="INV-PKG-03-034-05563"/>
    <n v="241.98"/>
    <n v="76904.09"/>
    <n v="3845.2"/>
    <x v="0"/>
    <n v="73058.89"/>
    <x v="7"/>
  </r>
  <r>
    <s v="EXP-006936"/>
    <s v="2025-11-27"/>
    <s v="BOQ-PKG-06-00966"/>
    <x v="4"/>
    <s v="INV-PKG-06-007-06936"/>
    <n v="223.75"/>
    <n v="106943.67"/>
    <n v="5347.18"/>
    <x v="0"/>
    <n v="101596.49"/>
    <x v="7"/>
  </r>
  <r>
    <s v="EXP-000634"/>
    <s v="2025-11-28"/>
    <s v="BOQ-PKG-04-00634"/>
    <x v="1"/>
    <s v="INV-PKG-04-005-00634"/>
    <n v="340.45"/>
    <n v="64549.3"/>
    <n v="3227.46"/>
    <x v="0"/>
    <n v="61321.84"/>
    <x v="7"/>
  </r>
  <r>
    <s v="EXP-001012"/>
    <s v="2025-11-28"/>
    <s v="BOQ-PKG-02-01012"/>
    <x v="9"/>
    <s v="INV-PKG-02-033-01012"/>
    <n v="52.82"/>
    <n v="185277.39"/>
    <n v="9263.8700000000008"/>
    <x v="0"/>
    <n v="176013.52"/>
    <x v="7"/>
  </r>
  <r>
    <s v="EXP-002024"/>
    <s v="2025-11-28"/>
    <s v="BOQ-PKG-04-00034"/>
    <x v="1"/>
    <s v="INV-PKG-04-030-02024"/>
    <n v="255.4"/>
    <n v="208955.39"/>
    <n v="10447.77"/>
    <x v="1"/>
    <n v="198507.62"/>
    <x v="7"/>
  </r>
  <r>
    <s v="EXP-002068"/>
    <s v="2025-11-28"/>
    <s v="BOQ-PKG-08-00078"/>
    <x v="8"/>
    <s v="INV-PKG-08-004-02068"/>
    <n v="61.3"/>
    <n v="34035.449999999997"/>
    <n v="1701.77"/>
    <x v="0"/>
    <n v="32333.68"/>
    <x v="7"/>
  </r>
  <r>
    <s v="EXP-002640"/>
    <s v="2025-11-28"/>
    <s v="BOQ-PKG-10-00650"/>
    <x v="0"/>
    <s v="INV-PKG-10-016-02640"/>
    <n v="194.36"/>
    <n v="83986.27"/>
    <n v="4199.3100000000004"/>
    <x v="2"/>
    <n v="79786.960000000006"/>
    <x v="7"/>
  </r>
  <r>
    <s v="EXP-004183"/>
    <s v="2025-11-28"/>
    <s v="BOQ-PKG-03-00203"/>
    <x v="6"/>
    <s v="INV-PKG-03-019-04183"/>
    <n v="294.87"/>
    <n v="51270.63"/>
    <n v="2563.5300000000002"/>
    <x v="0"/>
    <n v="48707.1"/>
    <x v="7"/>
  </r>
  <r>
    <s v="EXP-006949"/>
    <s v="2025-11-28"/>
    <s v="BOQ-PKG-09-00979"/>
    <x v="2"/>
    <s v="INV-PKG-09-020-06949"/>
    <n v="292.18"/>
    <n v="45482.14"/>
    <n v="2274.11"/>
    <x v="2"/>
    <n v="43208.03"/>
    <x v="7"/>
  </r>
  <r>
    <s v="EXP-000117"/>
    <s v="2025-11-29"/>
    <s v="BOQ-PKG-07-00117"/>
    <x v="3"/>
    <s v="INV-PKG-07-013-00117"/>
    <n v="132.81"/>
    <n v="181553.17"/>
    <n v="9077.66"/>
    <x v="0"/>
    <n v="172475.51"/>
    <x v="7"/>
  </r>
  <r>
    <s v="EXP-000627"/>
    <s v="2025-11-29"/>
    <s v="BOQ-PKG-07-00627"/>
    <x v="3"/>
    <s v="INV-PKG-07-033-00627"/>
    <n v="413.64"/>
    <n v="97702.57"/>
    <n v="4885.13"/>
    <x v="0"/>
    <n v="92817.44"/>
    <x v="7"/>
  </r>
  <r>
    <s v="EXP-000805"/>
    <s v="2025-11-29"/>
    <s v="BOQ-PKG-05-00805"/>
    <x v="5"/>
    <s v="INV-PKG-05-001-00805"/>
    <n v="310.83999999999997"/>
    <n v="43200.1"/>
    <n v="2160"/>
    <x v="0"/>
    <n v="41040.1"/>
    <x v="7"/>
  </r>
  <r>
    <s v="EXP-001042"/>
    <s v="2025-11-29"/>
    <s v="BOQ-PKG-02-01042"/>
    <x v="9"/>
    <s v="INV-PKG-02-028-01042"/>
    <n v="329.17"/>
    <n v="24798.81"/>
    <n v="1239.94"/>
    <x v="2"/>
    <n v="23558.87"/>
    <x v="7"/>
  </r>
  <r>
    <s v="EXP-003497"/>
    <s v="2025-11-29"/>
    <s v="BOQ-PKG-07-01507"/>
    <x v="3"/>
    <s v="INV-PKG-07-033-03497"/>
    <n v="298.49"/>
    <n v="167986.1"/>
    <n v="8399.2999999999993"/>
    <x v="0"/>
    <n v="159586.79999999999"/>
    <x v="7"/>
  </r>
  <r>
    <s v="EXP-004997"/>
    <s v="2025-11-29"/>
    <s v="BOQ-PKG-07-01017"/>
    <x v="3"/>
    <s v="INV-PKG-07-028-04997"/>
    <n v="318.27"/>
    <n v="159703.31"/>
    <n v="7985.17"/>
    <x v="0"/>
    <n v="151718.14000000001"/>
    <x v="7"/>
  </r>
  <r>
    <s v="EXP-005251"/>
    <s v="2025-11-29"/>
    <s v="BOQ-PKG-01-01271"/>
    <x v="7"/>
    <s v="INV-PKG-01-002-05251"/>
    <n v="245.3"/>
    <n v="178075.15"/>
    <n v="8903.76"/>
    <x v="0"/>
    <n v="169171.39"/>
    <x v="7"/>
  </r>
  <r>
    <s v="EXP-000491"/>
    <s v="2025-11-30"/>
    <s v="BOQ-PKG-01-00491"/>
    <x v="7"/>
    <s v="INV-PKG-01-002-00491"/>
    <n v="423.87"/>
    <n v="188774.21"/>
    <n v="9438.7099999999991"/>
    <x v="2"/>
    <n v="179335.5"/>
    <x v="7"/>
  </r>
  <r>
    <s v="EXP-002117"/>
    <s v="2025-11-30"/>
    <s v="BOQ-PKG-07-00127"/>
    <x v="3"/>
    <s v="INV-PKG-07-018-02117"/>
    <n v="32.58"/>
    <n v="114231.34"/>
    <n v="5711.57"/>
    <x v="0"/>
    <n v="108519.77"/>
    <x v="7"/>
  </r>
  <r>
    <s v="EXP-002681"/>
    <s v="2025-11-30"/>
    <s v="BOQ-PKG-01-00691"/>
    <x v="7"/>
    <s v="INV-PKG-01-022-02681"/>
    <n v="341.03"/>
    <n v="65205.71"/>
    <n v="3260.29"/>
    <x v="0"/>
    <n v="61945.42"/>
    <x v="7"/>
  </r>
  <r>
    <s v="EXP-004674"/>
    <s v="2025-11-30"/>
    <s v="BOQ-PKG-04-00694"/>
    <x v="1"/>
    <s v="INV-PKG-04-020-04674"/>
    <n v="154.63999999999999"/>
    <n v="57998.02"/>
    <n v="2899.9"/>
    <x v="0"/>
    <n v="55098.12"/>
    <x v="7"/>
  </r>
  <r>
    <s v="EXP-005883"/>
    <s v="2025-11-30"/>
    <s v="BOQ-PKG-03-01903"/>
    <x v="6"/>
    <s v="INV-PKG-03-004-05883"/>
    <n v="323.54000000000002"/>
    <n v="154841.72"/>
    <n v="7742.09"/>
    <x v="0"/>
    <n v="147099.63"/>
    <x v="7"/>
  </r>
  <r>
    <s v="EXP-006084"/>
    <s v="2025-11-30"/>
    <s v="BOQ-PKG-04-00114"/>
    <x v="1"/>
    <s v="INV-PKG-04-030-06084"/>
    <n v="436.76"/>
    <n v="169762.32"/>
    <n v="8488.1200000000008"/>
    <x v="0"/>
    <n v="161274.20000000001"/>
    <x v="7"/>
  </r>
  <r>
    <s v="EXP-006603"/>
    <s v="2025-11-30"/>
    <s v="BOQ-PKG-03-00633"/>
    <x v="6"/>
    <s v="INV-PKG-03-024-06603"/>
    <n v="137.47999999999999"/>
    <n v="183243.26"/>
    <n v="9162.16"/>
    <x v="0"/>
    <n v="174081.1"/>
    <x v="7"/>
  </r>
  <r>
    <s v="EXP-000663"/>
    <s v="2025-12-01"/>
    <s v="BOQ-PKG-03-00663"/>
    <x v="6"/>
    <s v="INV-PKG-03-034-00663"/>
    <n v="39.71"/>
    <n v="43728.56"/>
    <n v="2186.4299999999998"/>
    <x v="0"/>
    <n v="41542.129999999997"/>
    <x v="7"/>
  </r>
  <r>
    <s v="EXP-001430"/>
    <s v="2025-12-01"/>
    <s v="BOQ-PKG-10-01430"/>
    <x v="0"/>
    <s v="INV-PKG-10-031-01430"/>
    <n v="376.81"/>
    <n v="98060.74"/>
    <n v="4903.04"/>
    <x v="2"/>
    <n v="93157.7"/>
    <x v="7"/>
  </r>
  <r>
    <s v="EXP-001998"/>
    <s v="2025-12-01"/>
    <s v="BOQ-PKG-08-00008"/>
    <x v="8"/>
    <s v="INV-PKG-08-004-01998"/>
    <n v="433.96"/>
    <n v="201774.03"/>
    <n v="10088.700000000001"/>
    <x v="0"/>
    <n v="191685.33"/>
    <x v="7"/>
  </r>
  <r>
    <s v="EXP-005521"/>
    <s v="2025-12-01"/>
    <s v="BOQ-PKG-01-01541"/>
    <x v="7"/>
    <s v="INV-PKG-01-027-05521"/>
    <n v="280.72000000000003"/>
    <n v="104124.59"/>
    <n v="5206.2299999999996"/>
    <x v="1"/>
    <n v="98918.36"/>
    <x v="7"/>
  </r>
  <r>
    <s v="EXP-006881"/>
    <s v="2025-12-01"/>
    <s v="BOQ-PKG-01-00911"/>
    <x v="7"/>
    <s v="INV-PKG-01-022-06881"/>
    <n v="372.98"/>
    <n v="84124.49"/>
    <n v="4206.22"/>
    <x v="0"/>
    <n v="79918.27"/>
    <x v="7"/>
  </r>
  <r>
    <s v="EXP-001266"/>
    <s v="2025-12-02"/>
    <s v="BOQ-PKG-06-01266"/>
    <x v="4"/>
    <s v="INV-PKG-06-007-01266"/>
    <n v="409.08"/>
    <n v="70115.95"/>
    <n v="3505.8"/>
    <x v="0"/>
    <n v="66610.149999999994"/>
    <x v="7"/>
  </r>
  <r>
    <s v="EXP-001441"/>
    <s v="2025-12-02"/>
    <s v="BOQ-PKG-01-01441"/>
    <x v="7"/>
    <s v="INV-PKG-01-007-01441"/>
    <n v="407.93"/>
    <n v="173614.9"/>
    <n v="8680.75"/>
    <x v="0"/>
    <n v="164934.15"/>
    <x v="7"/>
  </r>
  <r>
    <s v="EXP-003085"/>
    <s v="2025-12-02"/>
    <s v="BOQ-PKG-05-01095"/>
    <x v="5"/>
    <s v="INV-PKG-05-006-03085"/>
    <n v="227.49"/>
    <n v="132646"/>
    <n v="6632.3"/>
    <x v="2"/>
    <n v="126013.7"/>
    <x v="7"/>
  </r>
  <r>
    <s v="EXP-004743"/>
    <s v="2025-12-02"/>
    <s v="BOQ-PKG-03-00763"/>
    <x v="6"/>
    <s v="INV-PKG-03-019-04743"/>
    <n v="369.37"/>
    <n v="131875.32"/>
    <n v="6593.77"/>
    <x v="0"/>
    <n v="125281.55"/>
    <x v="7"/>
  </r>
  <r>
    <s v="EXP-005669"/>
    <s v="2025-12-02"/>
    <s v="BOQ-PKG-09-01689"/>
    <x v="2"/>
    <s v="INV-PKG-09-035-05669"/>
    <n v="125.05"/>
    <n v="178739.86"/>
    <n v="8936.99"/>
    <x v="0"/>
    <n v="169802.87"/>
    <x v="7"/>
  </r>
  <r>
    <s v="EXP-000950"/>
    <s v="2025-12-03"/>
    <s v="BOQ-PKG-10-00950"/>
    <x v="0"/>
    <s v="INV-PKG-10-006-00950"/>
    <n v="184.7"/>
    <n v="63310.57"/>
    <n v="3165.53"/>
    <x v="0"/>
    <n v="60145.04"/>
    <x v="7"/>
  </r>
  <r>
    <s v="EXP-001876"/>
    <s v="2025-12-03"/>
    <s v="BOQ-PKG-06-01876"/>
    <x v="4"/>
    <s v="INV-PKG-06-022-01876"/>
    <n v="20.82"/>
    <n v="216295.26"/>
    <n v="10814.76"/>
    <x v="0"/>
    <n v="205480.5"/>
    <x v="7"/>
  </r>
  <r>
    <s v="EXP-003613"/>
    <s v="2025-12-03"/>
    <s v="BOQ-PKG-03-01623"/>
    <x v="6"/>
    <s v="INV-PKG-03-009-03613"/>
    <n v="287.75"/>
    <n v="156400.38"/>
    <n v="7820.02"/>
    <x v="2"/>
    <n v="148580.35999999999"/>
    <x v="7"/>
  </r>
  <r>
    <s v="EXP-005741"/>
    <s v="2025-12-03"/>
    <s v="BOQ-PKG-01-01761"/>
    <x v="7"/>
    <s v="INV-PKG-01-002-05741"/>
    <n v="372.96"/>
    <n v="60616.61"/>
    <n v="3030.83"/>
    <x v="2"/>
    <n v="57585.78"/>
    <x v="7"/>
  </r>
  <r>
    <s v="EXP-001343"/>
    <s v="2025-12-04"/>
    <s v="BOQ-PKG-03-01343"/>
    <x v="6"/>
    <s v="INV-PKG-03-014-01343"/>
    <n v="35.42"/>
    <n v="197402.68"/>
    <n v="9870.1299999999992"/>
    <x v="1"/>
    <n v="187532.55"/>
    <x v="7"/>
  </r>
  <r>
    <s v="EXP-002668"/>
    <s v="2025-12-04"/>
    <s v="BOQ-PKG-08-00678"/>
    <x v="8"/>
    <s v="INV-PKG-08-009-02668"/>
    <n v="226.89"/>
    <n v="141836.07999999999"/>
    <n v="7091.8"/>
    <x v="0"/>
    <n v="134744.28"/>
    <x v="7"/>
  </r>
  <r>
    <s v="EXP-003440"/>
    <s v="2025-12-04"/>
    <s v="BOQ-PKG-10-01450"/>
    <x v="0"/>
    <s v="INV-PKG-10-011-03440"/>
    <n v="26.93"/>
    <n v="154273.54999999999"/>
    <n v="7713.68"/>
    <x v="0"/>
    <n v="146559.87"/>
    <x v="7"/>
  </r>
  <r>
    <s v="EXP-003513"/>
    <s v="2025-12-04"/>
    <s v="BOQ-PKG-03-01523"/>
    <x v="6"/>
    <s v="INV-PKG-03-014-03513"/>
    <n v="222.51"/>
    <n v="179032.61"/>
    <n v="8951.6299999999992"/>
    <x v="1"/>
    <n v="170080.98"/>
    <x v="7"/>
  </r>
  <r>
    <s v="EXP-003820"/>
    <s v="2025-12-04"/>
    <s v="BOQ-PKG-10-01830"/>
    <x v="0"/>
    <s v="INV-PKG-10-006-03820"/>
    <n v="229.81"/>
    <n v="137389.9"/>
    <n v="6869.5"/>
    <x v="0"/>
    <n v="130520.4"/>
    <x v="7"/>
  </r>
  <r>
    <s v="EXP-003966"/>
    <s v="2025-12-04"/>
    <s v="BOQ-PKG-06-01976"/>
    <x v="4"/>
    <s v="INV-PKG-06-012-03966"/>
    <n v="263.01"/>
    <n v="50382.69"/>
    <n v="2519.13"/>
    <x v="0"/>
    <n v="47863.56"/>
    <x v="7"/>
  </r>
  <r>
    <s v="EXP-004345"/>
    <s v="2025-12-04"/>
    <s v="BOQ-PKG-05-00365"/>
    <x v="5"/>
    <s v="INV-PKG-05-006-04345"/>
    <n v="24.3"/>
    <n v="174232.88"/>
    <n v="8711.64"/>
    <x v="0"/>
    <n v="165521.24"/>
    <x v="7"/>
  </r>
  <r>
    <s v="EXP-004527"/>
    <s v="2025-12-04"/>
    <s v="BOQ-PKG-07-00547"/>
    <x v="3"/>
    <s v="INV-PKG-07-013-04527"/>
    <n v="22.44"/>
    <n v="123700.96"/>
    <n v="6185.05"/>
    <x v="0"/>
    <n v="117515.91"/>
    <x v="7"/>
  </r>
  <r>
    <s v="EXP-005373"/>
    <s v="2025-12-04"/>
    <s v="BOQ-PKG-03-01393"/>
    <x v="6"/>
    <s v="INV-PKG-03-019-05373"/>
    <n v="49.08"/>
    <n v="159970.54"/>
    <n v="7998.53"/>
    <x v="1"/>
    <n v="151972.01"/>
    <x v="7"/>
  </r>
  <r>
    <s v="EXP-006382"/>
    <s v="2025-12-04"/>
    <s v="BOQ-PKG-02-00412"/>
    <x v="9"/>
    <s v="INV-PKG-02-013-06382"/>
    <n v="218.1"/>
    <n v="163796.70000000001"/>
    <n v="8189.84"/>
    <x v="0"/>
    <n v="155606.85999999999"/>
    <x v="7"/>
  </r>
  <r>
    <s v="EXP-001834"/>
    <s v="2025-12-05"/>
    <s v="BOQ-PKG-04-01834"/>
    <x v="1"/>
    <s v="INV-PKG-04-015-01834"/>
    <n v="425.23"/>
    <n v="140304.62"/>
    <n v="7015.23"/>
    <x v="2"/>
    <n v="133289.39000000001"/>
    <x v="7"/>
  </r>
  <r>
    <s v="EXP-003178"/>
    <s v="2025-12-05"/>
    <s v="BOQ-PKG-08-01188"/>
    <x v="8"/>
    <s v="INV-PKG-08-029-03178"/>
    <n v="165.69"/>
    <n v="127358.15"/>
    <n v="6367.91"/>
    <x v="0"/>
    <n v="120990.24"/>
    <x v="7"/>
  </r>
  <r>
    <s v="EXP-003877"/>
    <s v="2025-12-05"/>
    <s v="BOQ-PKG-07-01887"/>
    <x v="3"/>
    <s v="INV-PKG-07-028-03877"/>
    <n v="11.8"/>
    <n v="68712.320000000007"/>
    <n v="3435.62"/>
    <x v="2"/>
    <n v="65276.7"/>
    <x v="7"/>
  </r>
  <r>
    <s v="EXP-004018"/>
    <s v="2025-12-05"/>
    <s v="BOQ-PKG-08-00038"/>
    <x v="8"/>
    <s v="INV-PKG-08-029-04018"/>
    <n v="65.83"/>
    <n v="90355.99"/>
    <n v="4517.8"/>
    <x v="0"/>
    <n v="85838.19"/>
    <x v="7"/>
  </r>
  <r>
    <s v="EXP-005011"/>
    <s v="2025-12-05"/>
    <s v="BOQ-PKG-01-01031"/>
    <x v="7"/>
    <s v="INV-PKG-01-007-05011"/>
    <n v="99.15"/>
    <n v="112801.66"/>
    <n v="5640.08"/>
    <x v="0"/>
    <n v="107161.58"/>
    <x v="7"/>
  </r>
  <r>
    <s v="EXP-005850"/>
    <s v="2025-12-05"/>
    <s v="BOQ-PKG-10-01870"/>
    <x v="0"/>
    <s v="INV-PKG-10-006-05850"/>
    <n v="160.6"/>
    <n v="162975.57999999999"/>
    <n v="8148.78"/>
    <x v="0"/>
    <n v="154826.79999999999"/>
    <x v="7"/>
  </r>
  <r>
    <s v="EXP-006048"/>
    <s v="2025-12-05"/>
    <s v="BOQ-PKG-08-00078"/>
    <x v="8"/>
    <s v="INV-PKG-08-029-06048"/>
    <n v="112.2"/>
    <n v="38633.4"/>
    <n v="1931.67"/>
    <x v="0"/>
    <n v="36701.730000000003"/>
    <x v="7"/>
  </r>
  <r>
    <s v="EXP-006310"/>
    <s v="2025-12-05"/>
    <s v="BOQ-PKG-10-00340"/>
    <x v="0"/>
    <s v="INV-PKG-10-011-06310"/>
    <n v="338.94"/>
    <n v="133830.09"/>
    <n v="6691.5"/>
    <x v="0"/>
    <n v="127138.59"/>
    <x v="7"/>
  </r>
  <r>
    <s v="EXP-006904"/>
    <s v="2025-12-05"/>
    <s v="BOQ-PKG-04-00934"/>
    <x v="1"/>
    <s v="INV-PKG-04-010-06904"/>
    <n v="177.35"/>
    <n v="161678.89000000001"/>
    <n v="8083.94"/>
    <x v="2"/>
    <n v="153594.95000000001"/>
    <x v="7"/>
  </r>
  <r>
    <s v="EXP-004064"/>
    <s v="2025-12-06"/>
    <s v="BOQ-PKG-04-00084"/>
    <x v="1"/>
    <s v="INV-PKG-04-005-04064"/>
    <n v="250.28"/>
    <n v="114551.81"/>
    <n v="5727.59"/>
    <x v="2"/>
    <n v="108824.22"/>
    <x v="7"/>
  </r>
  <r>
    <s v="EXP-004678"/>
    <s v="2025-12-06"/>
    <s v="BOQ-PKG-08-00698"/>
    <x v="8"/>
    <s v="INV-PKG-08-024-04678"/>
    <n v="239.83"/>
    <n v="201598.37"/>
    <n v="10079.92"/>
    <x v="2"/>
    <n v="191518.45"/>
    <x v="7"/>
  </r>
  <r>
    <s v="EXP-005216"/>
    <s v="2025-12-06"/>
    <s v="BOQ-PKG-06-01236"/>
    <x v="4"/>
    <s v="INV-PKG-06-002-05216"/>
    <n v="368.4"/>
    <n v="34075.1"/>
    <n v="1703.76"/>
    <x v="2"/>
    <n v="32371.34"/>
    <x v="7"/>
  </r>
  <r>
    <s v="EXP-005400"/>
    <s v="2025-12-06"/>
    <s v="BOQ-PKG-10-01420"/>
    <x v="0"/>
    <s v="INV-PKG-10-011-05400"/>
    <n v="165.95"/>
    <n v="166986.76999999999"/>
    <n v="8349.34"/>
    <x v="0"/>
    <n v="158637.43"/>
    <x v="7"/>
  </r>
  <r>
    <s v="EXP-005812"/>
    <s v="2025-12-06"/>
    <s v="BOQ-PKG-02-01832"/>
    <x v="9"/>
    <s v="INV-PKG-02-003-05812"/>
    <n v="139.19999999999999"/>
    <n v="89156.45"/>
    <n v="4457.82"/>
    <x v="0"/>
    <n v="84698.63"/>
    <x v="7"/>
  </r>
  <r>
    <s v="EXP-006191"/>
    <s v="2025-12-06"/>
    <s v="BOQ-PKG-01-00221"/>
    <x v="7"/>
    <s v="INV-PKG-01-032-06191"/>
    <n v="390.36"/>
    <n v="98863.92"/>
    <n v="4943.2"/>
    <x v="2"/>
    <n v="93920.72"/>
    <x v="7"/>
  </r>
  <r>
    <s v="EXP-006835"/>
    <s v="2025-12-06"/>
    <s v="BOQ-PKG-05-00865"/>
    <x v="5"/>
    <s v="INV-PKG-05-011-06835"/>
    <n v="8.74"/>
    <n v="43377.84"/>
    <n v="2168.89"/>
    <x v="0"/>
    <n v="41208.949999999997"/>
    <x v="7"/>
  </r>
  <r>
    <s v="EXP-000528"/>
    <s v="2025-12-07"/>
    <s v="BOQ-PKG-08-00528"/>
    <x v="8"/>
    <s v="INV-PKG-08-004-00528"/>
    <n v="93.85"/>
    <n v="93270.83"/>
    <n v="4663.54"/>
    <x v="2"/>
    <n v="88607.29"/>
    <x v="7"/>
  </r>
  <r>
    <s v="EXP-001295"/>
    <s v="2025-12-07"/>
    <s v="BOQ-PKG-05-01295"/>
    <x v="5"/>
    <s v="INV-PKG-05-001-01295"/>
    <n v="428.86"/>
    <n v="185512.19"/>
    <n v="9275.61"/>
    <x v="2"/>
    <n v="176236.58"/>
    <x v="7"/>
  </r>
  <r>
    <s v="EXP-001478"/>
    <s v="2025-12-07"/>
    <s v="BOQ-PKG-08-01478"/>
    <x v="8"/>
    <s v="INV-PKG-08-009-01478"/>
    <n v="191.75"/>
    <n v="204730.38"/>
    <n v="10236.52"/>
    <x v="1"/>
    <n v="194493.86"/>
    <x v="7"/>
  </r>
  <r>
    <s v="EXP-001741"/>
    <s v="2025-12-07"/>
    <s v="BOQ-PKG-01-01741"/>
    <x v="7"/>
    <s v="INV-PKG-01-027-01741"/>
    <n v="337.76"/>
    <n v="95920.9"/>
    <n v="4796.04"/>
    <x v="0"/>
    <n v="91124.86"/>
    <x v="7"/>
  </r>
  <r>
    <s v="EXP-001855"/>
    <s v="2025-12-07"/>
    <s v="BOQ-PKG-05-01855"/>
    <x v="5"/>
    <s v="INV-PKG-05-001-01855"/>
    <n v="201.41"/>
    <n v="85755.72"/>
    <n v="4287.79"/>
    <x v="0"/>
    <n v="81467.929999999993"/>
    <x v="7"/>
  </r>
  <r>
    <s v="EXP-002030"/>
    <s v="2025-12-07"/>
    <s v="BOQ-PKG-10-00040"/>
    <x v="0"/>
    <s v="INV-PKG-10-001-02030"/>
    <n v="312.3"/>
    <n v="45771.3"/>
    <n v="2288.56"/>
    <x v="0"/>
    <n v="43482.74"/>
    <x v="7"/>
  </r>
  <r>
    <s v="EXP-002593"/>
    <s v="2025-12-07"/>
    <s v="BOQ-PKG-03-00603"/>
    <x v="6"/>
    <s v="INV-PKG-03-004-02593"/>
    <n v="20.89"/>
    <n v="91967.76"/>
    <n v="4598.3900000000003"/>
    <x v="0"/>
    <n v="87369.37"/>
    <x v="7"/>
  </r>
  <r>
    <s v="EXP-005964"/>
    <s v="2025-12-07"/>
    <s v="BOQ-PKG-04-01984"/>
    <x v="1"/>
    <s v="INV-PKG-04-015-05964"/>
    <n v="222.15"/>
    <n v="107018.47"/>
    <n v="5350.92"/>
    <x v="0"/>
    <n v="101667.55"/>
    <x v="7"/>
  </r>
  <r>
    <s v="EXP-000050"/>
    <s v="2025-12-08"/>
    <s v="BOQ-PKG-10-00050"/>
    <x v="0"/>
    <s v="INV-PKG-10-016-00050"/>
    <n v="167.35"/>
    <n v="143233.35"/>
    <n v="7161.67"/>
    <x v="0"/>
    <n v="136071.67999999999"/>
    <x v="7"/>
  </r>
  <r>
    <s v="EXP-000637"/>
    <s v="2025-12-08"/>
    <s v="BOQ-PKG-07-00637"/>
    <x v="3"/>
    <s v="INV-PKG-07-008-00637"/>
    <n v="187.87"/>
    <n v="143628.44"/>
    <n v="7181.42"/>
    <x v="0"/>
    <n v="136447.01999999999"/>
    <x v="7"/>
  </r>
  <r>
    <s v="EXP-003205"/>
    <s v="2025-12-08"/>
    <s v="BOQ-PKG-05-01215"/>
    <x v="5"/>
    <s v="INV-PKG-05-021-03205"/>
    <n v="87.11"/>
    <n v="89793.38"/>
    <n v="4489.67"/>
    <x v="0"/>
    <n v="85303.71"/>
    <x v="7"/>
  </r>
  <r>
    <s v="EXP-003801"/>
    <s v="2025-12-08"/>
    <s v="BOQ-PKG-01-01811"/>
    <x v="7"/>
    <s v="INV-PKG-01-022-03801"/>
    <n v="369.96"/>
    <n v="186614.67"/>
    <n v="9330.73"/>
    <x v="0"/>
    <n v="177283.94"/>
    <x v="7"/>
  </r>
  <r>
    <s v="EXP-004768"/>
    <s v="2025-12-08"/>
    <s v="BOQ-PKG-08-00788"/>
    <x v="8"/>
    <s v="INV-PKG-08-009-04768"/>
    <n v="133.11000000000001"/>
    <n v="34784.65"/>
    <n v="1739.23"/>
    <x v="0"/>
    <n v="33045.42"/>
    <x v="7"/>
  </r>
  <r>
    <s v="EXP-005401"/>
    <s v="2025-12-08"/>
    <s v="BOQ-PKG-01-01421"/>
    <x v="7"/>
    <s v="INV-PKG-01-012-05401"/>
    <n v="436.05"/>
    <n v="65172.61"/>
    <n v="3258.63"/>
    <x v="0"/>
    <n v="61913.98"/>
    <x v="7"/>
  </r>
  <r>
    <s v="EXP-006416"/>
    <s v="2025-12-08"/>
    <s v="BOQ-PKG-06-00446"/>
    <x v="4"/>
    <s v="INV-PKG-06-012-06416"/>
    <n v="328.81"/>
    <n v="103554.85"/>
    <n v="5177.74"/>
    <x v="1"/>
    <n v="98377.11"/>
    <x v="7"/>
  </r>
  <r>
    <s v="EXP-006428"/>
    <s v="2025-12-08"/>
    <s v="BOQ-PKG-08-00458"/>
    <x v="8"/>
    <s v="INV-PKG-08-024-06428"/>
    <n v="310.29000000000002"/>
    <n v="140839.15"/>
    <n v="7041.96"/>
    <x v="1"/>
    <n v="133797.19"/>
    <x v="7"/>
  </r>
  <r>
    <s v="EXP-002371"/>
    <s v="2025-12-09"/>
    <s v="BOQ-PKG-01-00381"/>
    <x v="7"/>
    <s v="INV-PKG-01-027-02371"/>
    <n v="138.09"/>
    <n v="105239.94"/>
    <n v="5262"/>
    <x v="2"/>
    <n v="99977.94"/>
    <x v="7"/>
  </r>
  <r>
    <s v="EXP-003823"/>
    <s v="2025-12-09"/>
    <s v="BOQ-PKG-03-01833"/>
    <x v="6"/>
    <s v="INV-PKG-03-009-03823"/>
    <n v="13.46"/>
    <n v="114142.79"/>
    <n v="5707.14"/>
    <x v="0"/>
    <n v="108435.65"/>
    <x v="7"/>
  </r>
  <r>
    <s v="EXP-003846"/>
    <s v="2025-12-09"/>
    <s v="BOQ-PKG-06-01856"/>
    <x v="4"/>
    <s v="INV-PKG-06-032-03846"/>
    <n v="103.57"/>
    <n v="192447.65"/>
    <n v="9622.3799999999992"/>
    <x v="0"/>
    <n v="182825.27"/>
    <x v="7"/>
  </r>
  <r>
    <s v="EXP-000392"/>
    <s v="2025-12-10"/>
    <s v="BOQ-PKG-02-00392"/>
    <x v="9"/>
    <s v="INV-PKG-02-008-00392"/>
    <n v="309.7"/>
    <n v="62236.79"/>
    <n v="3111.84"/>
    <x v="0"/>
    <n v="59124.95"/>
    <x v="7"/>
  </r>
  <r>
    <s v="EXP-000974"/>
    <s v="2025-12-10"/>
    <s v="BOQ-PKG-04-00974"/>
    <x v="1"/>
    <s v="INV-PKG-04-030-00974"/>
    <n v="420.24"/>
    <n v="145944.17000000001"/>
    <n v="7297.21"/>
    <x v="0"/>
    <n v="138646.96"/>
    <x v="7"/>
  </r>
  <r>
    <s v="EXP-000987"/>
    <s v="2025-12-10"/>
    <s v="BOQ-PKG-07-00987"/>
    <x v="3"/>
    <s v="INV-PKG-07-008-00987"/>
    <n v="350.74"/>
    <n v="182675.67"/>
    <n v="9133.7800000000007"/>
    <x v="0"/>
    <n v="173541.89"/>
    <x v="7"/>
  </r>
  <r>
    <s v="EXP-001062"/>
    <s v="2025-12-10"/>
    <s v="BOQ-PKG-02-01062"/>
    <x v="9"/>
    <s v="INV-PKG-02-013-01062"/>
    <n v="276.87"/>
    <n v="175766.28"/>
    <n v="8788.31"/>
    <x v="0"/>
    <n v="166977.97"/>
    <x v="7"/>
  </r>
  <r>
    <s v="EXP-002673"/>
    <s v="2025-12-10"/>
    <s v="BOQ-PKG-03-00683"/>
    <x v="6"/>
    <s v="INV-PKG-03-014-02673"/>
    <n v="313.57"/>
    <n v="168603.73"/>
    <n v="8430.19"/>
    <x v="0"/>
    <n v="160173.54"/>
    <x v="7"/>
  </r>
  <r>
    <s v="EXP-004762"/>
    <s v="2025-12-10"/>
    <s v="BOQ-PKG-02-00782"/>
    <x v="9"/>
    <s v="INV-PKG-02-003-04762"/>
    <n v="30.18"/>
    <n v="131115.14000000001"/>
    <n v="6555.76"/>
    <x v="0"/>
    <n v="124559.38"/>
    <x v="7"/>
  </r>
  <r>
    <s v="EXP-006763"/>
    <s v="2025-12-10"/>
    <s v="BOQ-PKG-03-00793"/>
    <x v="6"/>
    <s v="INV-PKG-03-009-06763"/>
    <n v="274.38"/>
    <n v="154912.20000000001"/>
    <n v="7745.61"/>
    <x v="1"/>
    <n v="147166.59"/>
    <x v="7"/>
  </r>
  <r>
    <s v="EXP-000275"/>
    <s v="2025-12-11"/>
    <s v="BOQ-PKG-05-00275"/>
    <x v="5"/>
    <s v="INV-PKG-05-031-00275"/>
    <n v="447.96"/>
    <n v="77851.8"/>
    <n v="3892.59"/>
    <x v="0"/>
    <n v="73959.210000000006"/>
    <x v="7"/>
  </r>
  <r>
    <s v="EXP-000906"/>
    <s v="2025-12-11"/>
    <s v="BOQ-PKG-06-00906"/>
    <x v="4"/>
    <s v="INV-PKG-06-032-00906"/>
    <n v="5.18"/>
    <n v="139658.82999999999"/>
    <n v="6982.94"/>
    <x v="0"/>
    <n v="132675.89000000001"/>
    <x v="7"/>
  </r>
  <r>
    <s v="EXP-002671"/>
    <s v="2025-12-11"/>
    <s v="BOQ-PKG-01-00681"/>
    <x v="7"/>
    <s v="INV-PKG-01-012-02671"/>
    <n v="276.57"/>
    <n v="57444.800000000003"/>
    <n v="2872.24"/>
    <x v="0"/>
    <n v="54572.56"/>
    <x v="7"/>
  </r>
  <r>
    <s v="EXP-002930"/>
    <s v="2025-12-11"/>
    <s v="BOQ-PKG-10-00940"/>
    <x v="0"/>
    <s v="INV-PKG-10-026-02930"/>
    <n v="54.22"/>
    <n v="65911.97"/>
    <n v="3295.6"/>
    <x v="2"/>
    <n v="62616.37"/>
    <x v="7"/>
  </r>
  <r>
    <s v="EXP-003177"/>
    <s v="2025-12-11"/>
    <s v="BOQ-PKG-07-01187"/>
    <x v="3"/>
    <s v="INV-PKG-07-028-03177"/>
    <n v="420.44"/>
    <n v="65413.25"/>
    <n v="3270.66"/>
    <x v="2"/>
    <n v="62142.59"/>
    <x v="7"/>
  </r>
  <r>
    <s v="EXP-003809"/>
    <s v="2025-12-11"/>
    <s v="BOQ-PKG-09-01819"/>
    <x v="2"/>
    <s v="INV-PKG-09-030-03809"/>
    <n v="60.66"/>
    <n v="74001.509999999995"/>
    <n v="3700.08"/>
    <x v="0"/>
    <n v="70301.429999999993"/>
    <x v="7"/>
  </r>
  <r>
    <s v="EXP-003989"/>
    <s v="2025-12-11"/>
    <s v="BOQ-PKG-09-00009"/>
    <x v="2"/>
    <s v="INV-PKG-09-035-03989"/>
    <n v="14.34"/>
    <n v="100820.04"/>
    <n v="5041"/>
    <x v="0"/>
    <n v="95779.04"/>
    <x v="7"/>
  </r>
  <r>
    <s v="EXP-004124"/>
    <s v="2025-12-11"/>
    <s v="BOQ-PKG-04-00144"/>
    <x v="1"/>
    <s v="INV-PKG-04-030-04124"/>
    <n v="228.34"/>
    <n v="163148.71"/>
    <n v="8157.44"/>
    <x v="0"/>
    <n v="154991.26999999999"/>
    <x v="7"/>
  </r>
  <r>
    <s v="EXP-005663"/>
    <s v="2025-12-11"/>
    <s v="BOQ-PKG-03-01683"/>
    <x v="6"/>
    <s v="INV-PKG-03-029-05663"/>
    <n v="235.47"/>
    <n v="176980.37"/>
    <n v="8849.02"/>
    <x v="0"/>
    <n v="168131.35"/>
    <x v="7"/>
  </r>
  <r>
    <s v="EXP-005794"/>
    <s v="2025-12-11"/>
    <s v="BOQ-PKG-04-01814"/>
    <x v="1"/>
    <s v="INV-PKG-04-020-05794"/>
    <n v="353.8"/>
    <n v="157306.16"/>
    <n v="7865.31"/>
    <x v="0"/>
    <n v="149440.85"/>
    <x v="7"/>
  </r>
  <r>
    <s v="EXP-006441"/>
    <s v="2025-12-11"/>
    <s v="BOQ-PKG-01-00471"/>
    <x v="7"/>
    <s v="INV-PKG-01-002-06441"/>
    <n v="206.74"/>
    <n v="123659.06"/>
    <n v="6182.95"/>
    <x v="2"/>
    <n v="117476.11"/>
    <x v="7"/>
  </r>
  <r>
    <s v="EXP-000023"/>
    <s v="2025-12-12"/>
    <s v="BOQ-PKG-03-00023"/>
    <x v="6"/>
    <s v="INV-PKG-03-024-00023"/>
    <n v="156.88999999999999"/>
    <n v="117090.2"/>
    <n v="5854.51"/>
    <x v="0"/>
    <n v="111235.69"/>
    <x v="7"/>
  </r>
  <r>
    <s v="EXP-001840"/>
    <s v="2025-12-12"/>
    <s v="BOQ-PKG-10-01840"/>
    <x v="0"/>
    <s v="INV-PKG-10-021-01840"/>
    <n v="342.08"/>
    <n v="100584.61"/>
    <n v="5029.2299999999996"/>
    <x v="0"/>
    <n v="95555.38"/>
    <x v="7"/>
  </r>
  <r>
    <s v="EXP-002123"/>
    <s v="2025-12-12"/>
    <s v="BOQ-PKG-03-00133"/>
    <x v="6"/>
    <s v="INV-PKG-03-024-02123"/>
    <n v="447.67"/>
    <n v="177652.69"/>
    <n v="8882.6299999999992"/>
    <x v="0"/>
    <n v="168770.06"/>
    <x v="7"/>
  </r>
  <r>
    <s v="EXP-002835"/>
    <s v="2025-12-12"/>
    <s v="BOQ-PKG-05-00845"/>
    <x v="5"/>
    <s v="INV-PKG-05-001-02835"/>
    <n v="404.22"/>
    <n v="101967.03"/>
    <n v="5098.3500000000004"/>
    <x v="0"/>
    <n v="96868.68"/>
    <x v="7"/>
  </r>
  <r>
    <s v="EXP-003337"/>
    <s v="2025-12-12"/>
    <s v="BOQ-PKG-07-01347"/>
    <x v="3"/>
    <s v="INV-PKG-07-013-03337"/>
    <n v="244.45"/>
    <n v="63345.03"/>
    <n v="3167.25"/>
    <x v="3"/>
    <n v="60177.78"/>
    <x v="7"/>
  </r>
  <r>
    <s v="EXP-004732"/>
    <s v="2025-12-12"/>
    <s v="BOQ-PKG-02-00752"/>
    <x v="9"/>
    <s v="INV-PKG-02-008-04732"/>
    <n v="26.11"/>
    <n v="70733.02"/>
    <n v="3536.65"/>
    <x v="1"/>
    <n v="67196.37"/>
    <x v="7"/>
  </r>
  <r>
    <s v="EXP-005181"/>
    <s v="2025-12-12"/>
    <s v="BOQ-PKG-01-01201"/>
    <x v="7"/>
    <s v="INV-PKG-01-002-05181"/>
    <n v="449.88"/>
    <n v="103512.58"/>
    <n v="5175.63"/>
    <x v="0"/>
    <n v="98336.95"/>
    <x v="7"/>
  </r>
  <r>
    <s v="EXP-006359"/>
    <s v="2025-12-12"/>
    <s v="BOQ-PKG-09-00389"/>
    <x v="2"/>
    <s v="INV-PKG-09-025-06359"/>
    <n v="433.81"/>
    <n v="68976.83"/>
    <n v="3448.84"/>
    <x v="1"/>
    <n v="65527.99"/>
    <x v="7"/>
  </r>
  <r>
    <s v="EXP-000717"/>
    <s v="2025-12-13"/>
    <s v="BOQ-PKG-07-00717"/>
    <x v="3"/>
    <s v="INV-PKG-07-018-00717"/>
    <n v="300.39"/>
    <n v="45887.79"/>
    <n v="2294.39"/>
    <x v="0"/>
    <n v="43593.4"/>
    <x v="7"/>
  </r>
  <r>
    <s v="EXP-001729"/>
    <s v="2025-12-13"/>
    <s v="BOQ-PKG-09-01729"/>
    <x v="2"/>
    <s v="INV-PKG-09-015-01729"/>
    <n v="387.54"/>
    <n v="194903.21"/>
    <n v="9745.16"/>
    <x v="0"/>
    <n v="185158.05"/>
    <x v="7"/>
  </r>
  <r>
    <s v="EXP-003122"/>
    <s v="2025-12-13"/>
    <s v="BOQ-PKG-02-01132"/>
    <x v="9"/>
    <s v="INV-PKG-02-008-03122"/>
    <n v="375.79"/>
    <n v="193724.37"/>
    <n v="9686.2199999999993"/>
    <x v="2"/>
    <n v="184038.15"/>
    <x v="7"/>
  </r>
  <r>
    <s v="EXP-003584"/>
    <s v="2025-12-13"/>
    <s v="BOQ-PKG-04-01594"/>
    <x v="1"/>
    <s v="INV-PKG-04-015-03584"/>
    <n v="37.35"/>
    <n v="30694.03"/>
    <n v="1534.7"/>
    <x v="0"/>
    <n v="29159.33"/>
    <x v="7"/>
  </r>
  <r>
    <s v="EXP-003772"/>
    <s v="2025-12-13"/>
    <s v="BOQ-PKG-02-01782"/>
    <x v="9"/>
    <s v="INV-PKG-02-028-03772"/>
    <n v="24.08"/>
    <n v="60288.39"/>
    <n v="3014.42"/>
    <x v="0"/>
    <n v="57273.97"/>
    <x v="7"/>
  </r>
  <r>
    <s v="EXP-004278"/>
    <s v="2025-12-13"/>
    <s v="BOQ-PKG-08-00298"/>
    <x v="8"/>
    <s v="INV-PKG-08-009-04278"/>
    <n v="443.41"/>
    <n v="79956.88"/>
    <n v="3997.84"/>
    <x v="2"/>
    <n v="75959.039999999994"/>
    <x v="7"/>
  </r>
  <r>
    <s v="EXP-005468"/>
    <s v="2025-12-13"/>
    <s v="BOQ-PKG-08-01488"/>
    <x v="8"/>
    <s v="INV-PKG-08-009-05468"/>
    <n v="289.86"/>
    <n v="157698.01999999999"/>
    <n v="7884.9"/>
    <x v="0"/>
    <n v="149813.12"/>
    <x v="7"/>
  </r>
  <r>
    <s v="EXP-005833"/>
    <s v="2025-12-13"/>
    <s v="BOQ-PKG-03-01853"/>
    <x v="6"/>
    <s v="INV-PKG-03-024-05833"/>
    <n v="133.68"/>
    <n v="152618.56"/>
    <n v="7630.93"/>
    <x v="0"/>
    <n v="144987.63"/>
    <x v="7"/>
  </r>
  <r>
    <s v="EXP-003285"/>
    <s v="2025-12-14"/>
    <s v="BOQ-PKG-05-01295"/>
    <x v="5"/>
    <s v="INV-PKG-05-031-03285"/>
    <n v="160.35"/>
    <n v="203551.01"/>
    <n v="10177.549999999999"/>
    <x v="0"/>
    <n v="193373.46"/>
    <x v="7"/>
  </r>
  <r>
    <s v="EXP-003712"/>
    <s v="2025-12-14"/>
    <s v="BOQ-PKG-02-01722"/>
    <x v="9"/>
    <s v="INV-PKG-02-003-03712"/>
    <n v="153.28"/>
    <n v="159769.64000000001"/>
    <n v="7988.48"/>
    <x v="0"/>
    <n v="151781.16"/>
    <x v="7"/>
  </r>
  <r>
    <s v="EXP-004508"/>
    <s v="2025-12-14"/>
    <s v="BOQ-PKG-08-00528"/>
    <x v="8"/>
    <s v="INV-PKG-08-029-04508"/>
    <n v="292.31"/>
    <n v="211892.92"/>
    <n v="10594.65"/>
    <x v="0"/>
    <n v="201298.27"/>
    <x v="7"/>
  </r>
  <r>
    <s v="EXP-004521"/>
    <s v="2025-12-14"/>
    <s v="BOQ-PKG-01-00541"/>
    <x v="7"/>
    <s v="INV-PKG-01-007-04521"/>
    <n v="74.319999999999993"/>
    <n v="71930.289999999994"/>
    <n v="3596.51"/>
    <x v="1"/>
    <n v="68333.78"/>
    <x v="7"/>
  </r>
  <r>
    <s v="EXP-004788"/>
    <s v="2025-12-14"/>
    <s v="BOQ-PKG-08-00808"/>
    <x v="8"/>
    <s v="INV-PKG-08-029-04788"/>
    <n v="258.33"/>
    <n v="151750.18"/>
    <n v="7587.51"/>
    <x v="0"/>
    <n v="144162.67000000001"/>
    <x v="7"/>
  </r>
  <r>
    <s v="EXP-005147"/>
    <s v="2025-12-14"/>
    <s v="BOQ-PKG-07-01167"/>
    <x v="3"/>
    <s v="INV-PKG-07-003-05147"/>
    <n v="66.8"/>
    <n v="181928.52"/>
    <n v="9096.43"/>
    <x v="1"/>
    <n v="172832.09"/>
    <x v="7"/>
  </r>
  <r>
    <s v="EXP-005561"/>
    <s v="2025-12-14"/>
    <s v="BOQ-PKG-01-01581"/>
    <x v="7"/>
    <s v="INV-PKG-01-032-05561"/>
    <n v="129.94999999999999"/>
    <n v="143064.93"/>
    <n v="7153.25"/>
    <x v="0"/>
    <n v="135911.67999999999"/>
    <x v="7"/>
  </r>
  <r>
    <s v="EXP-006235"/>
    <s v="2025-12-14"/>
    <s v="BOQ-PKG-05-00265"/>
    <x v="5"/>
    <s v="INV-PKG-05-006-06235"/>
    <n v="377.27"/>
    <n v="159323.79999999999"/>
    <n v="7966.19"/>
    <x v="0"/>
    <n v="151357.60999999999"/>
    <x v="7"/>
  </r>
  <r>
    <s v="EXP-000358"/>
    <s v="2025-12-15"/>
    <s v="BOQ-PKG-08-00358"/>
    <x v="8"/>
    <s v="INV-PKG-08-009-00358"/>
    <n v="117.51"/>
    <n v="35837.07"/>
    <n v="1791.85"/>
    <x v="1"/>
    <n v="34045.22"/>
    <x v="7"/>
  </r>
  <r>
    <s v="EXP-003039"/>
    <s v="2025-12-15"/>
    <s v="BOQ-PKG-09-01049"/>
    <x v="2"/>
    <s v="INV-PKG-09-030-03039"/>
    <n v="406.38"/>
    <n v="67844.02"/>
    <n v="3392.2"/>
    <x v="0"/>
    <n v="64451.82"/>
    <x v="7"/>
  </r>
  <r>
    <s v="EXP-003843"/>
    <s v="2025-12-15"/>
    <s v="BOQ-PKG-03-01853"/>
    <x v="6"/>
    <s v="INV-PKG-03-029-03843"/>
    <n v="75.180000000000007"/>
    <n v="73091"/>
    <n v="3654.55"/>
    <x v="0"/>
    <n v="69436.45"/>
    <x v="7"/>
  </r>
  <r>
    <s v="EXP-004869"/>
    <s v="2025-12-15"/>
    <s v="BOQ-PKG-09-00889"/>
    <x v="2"/>
    <s v="INV-PKG-09-005-04869"/>
    <n v="438.39"/>
    <n v="91670.84"/>
    <n v="4583.54"/>
    <x v="3"/>
    <n v="87087.3"/>
    <x v="7"/>
  </r>
  <r>
    <s v="EXP-005601"/>
    <s v="2025-12-15"/>
    <s v="BOQ-PKG-01-01621"/>
    <x v="7"/>
    <s v="INV-PKG-01-002-05601"/>
    <n v="173.34"/>
    <n v="212164.86"/>
    <n v="10608.24"/>
    <x v="2"/>
    <n v="201556.62"/>
    <x v="7"/>
  </r>
  <r>
    <s v="EXP-006147"/>
    <s v="2025-12-15"/>
    <s v="BOQ-PKG-07-00177"/>
    <x v="3"/>
    <s v="INV-PKG-07-023-06147"/>
    <n v="334.86"/>
    <n v="179424.74"/>
    <n v="8971.24"/>
    <x v="0"/>
    <n v="170453.5"/>
    <x v="7"/>
  </r>
  <r>
    <s v="EXP-006929"/>
    <s v="2025-12-15"/>
    <s v="BOQ-PKG-09-00959"/>
    <x v="2"/>
    <s v="INV-PKG-09-035-06929"/>
    <n v="11.52"/>
    <n v="113508.2"/>
    <n v="5675.41"/>
    <x v="0"/>
    <n v="107832.79"/>
    <x v="7"/>
  </r>
  <r>
    <s v="EXP-006957"/>
    <s v="2025-12-15"/>
    <s v="BOQ-PKG-07-00987"/>
    <x v="3"/>
    <s v="INV-PKG-07-028-06957"/>
    <n v="59.66"/>
    <n v="70259.31"/>
    <n v="3512.97"/>
    <x v="2"/>
    <n v="66746.34"/>
    <x v="7"/>
  </r>
  <r>
    <s v="EXP-000632"/>
    <s v="2025-12-16"/>
    <s v="BOQ-PKG-02-00632"/>
    <x v="9"/>
    <s v="INV-PKG-02-003-00632"/>
    <n v="390.75"/>
    <n v="142733.28"/>
    <n v="7136.66"/>
    <x v="0"/>
    <n v="135596.62"/>
    <x v="7"/>
  </r>
  <r>
    <s v="EXP-002160"/>
    <s v="2025-12-16"/>
    <s v="BOQ-PKG-10-00170"/>
    <x v="0"/>
    <s v="INV-PKG-10-026-02160"/>
    <n v="122.99"/>
    <n v="27048.62"/>
    <n v="1352.43"/>
    <x v="2"/>
    <n v="25696.19"/>
    <x v="7"/>
  </r>
  <r>
    <s v="EXP-002189"/>
    <s v="2025-12-16"/>
    <s v="BOQ-PKG-09-00199"/>
    <x v="2"/>
    <s v="INV-PKG-09-020-02189"/>
    <n v="408.74"/>
    <n v="196443.94"/>
    <n v="9822.2000000000007"/>
    <x v="0"/>
    <n v="186621.74"/>
    <x v="7"/>
  </r>
  <r>
    <s v="EXP-002755"/>
    <s v="2025-12-16"/>
    <s v="BOQ-PKG-05-00765"/>
    <x v="5"/>
    <s v="INV-PKG-05-026-02755"/>
    <n v="135.79"/>
    <n v="130373.72"/>
    <n v="6518.69"/>
    <x v="0"/>
    <n v="123855.03"/>
    <x v="7"/>
  </r>
  <r>
    <s v="EXP-003206"/>
    <s v="2025-12-16"/>
    <s v="BOQ-PKG-06-01216"/>
    <x v="4"/>
    <s v="INV-PKG-06-022-03206"/>
    <n v="432.74"/>
    <n v="46448.37"/>
    <n v="2322.42"/>
    <x v="0"/>
    <n v="44125.95"/>
    <x v="7"/>
  </r>
  <r>
    <s v="EXP-003251"/>
    <s v="2025-12-16"/>
    <s v="BOQ-PKG-01-01261"/>
    <x v="7"/>
    <s v="INV-PKG-01-032-03251"/>
    <n v="150.66999999999999"/>
    <n v="182145.46"/>
    <n v="9107.27"/>
    <x v="0"/>
    <n v="173038.19"/>
    <x v="7"/>
  </r>
  <r>
    <s v="EXP-004017"/>
    <s v="2025-12-16"/>
    <s v="BOQ-PKG-07-00037"/>
    <x v="3"/>
    <s v="INV-PKG-07-028-04017"/>
    <n v="338.73"/>
    <n v="148148.53"/>
    <n v="7407.43"/>
    <x v="0"/>
    <n v="140741.1"/>
    <x v="7"/>
  </r>
  <r>
    <s v="EXP-000292"/>
    <s v="2025-12-17"/>
    <s v="BOQ-PKG-02-00292"/>
    <x v="9"/>
    <s v="INV-PKG-02-013-00292"/>
    <n v="98.88"/>
    <n v="174417.52"/>
    <n v="8720.8799999999992"/>
    <x v="2"/>
    <n v="165696.64000000001"/>
    <x v="7"/>
  </r>
  <r>
    <s v="EXP-003757"/>
    <s v="2025-12-17"/>
    <s v="BOQ-PKG-07-01767"/>
    <x v="3"/>
    <s v="INV-PKG-07-013-03757"/>
    <n v="413.43"/>
    <n v="194023.72"/>
    <n v="9701.19"/>
    <x v="1"/>
    <n v="184322.53"/>
    <x v="7"/>
  </r>
  <r>
    <s v="EXP-000544"/>
    <s v="2025-12-18"/>
    <s v="BOQ-PKG-04-00544"/>
    <x v="1"/>
    <s v="INV-PKG-04-020-00544"/>
    <n v="299.52999999999997"/>
    <n v="92504.41"/>
    <n v="4625.22"/>
    <x v="0"/>
    <n v="87879.19"/>
    <x v="7"/>
  </r>
  <r>
    <s v="EXP-001020"/>
    <s v="2025-12-18"/>
    <s v="BOQ-PKG-10-01020"/>
    <x v="0"/>
    <s v="INV-PKG-10-006-01020"/>
    <n v="353.96"/>
    <n v="169354.81"/>
    <n v="8467.74"/>
    <x v="0"/>
    <n v="160887.07"/>
    <x v="7"/>
  </r>
  <r>
    <s v="EXP-004904"/>
    <s v="2025-12-18"/>
    <s v="BOQ-PKG-04-00924"/>
    <x v="1"/>
    <s v="INV-PKG-04-005-04904"/>
    <n v="105.04"/>
    <n v="130416.07"/>
    <n v="6520.8"/>
    <x v="0"/>
    <n v="123895.27"/>
    <x v="7"/>
  </r>
  <r>
    <s v="EXP-000134"/>
    <s v="2025-12-19"/>
    <s v="BOQ-PKG-04-00134"/>
    <x v="1"/>
    <s v="INV-PKG-04-030-00134"/>
    <n v="306.58999999999997"/>
    <n v="73123.839999999997"/>
    <n v="3656.19"/>
    <x v="0"/>
    <n v="69467.649999999994"/>
    <x v="7"/>
  </r>
  <r>
    <s v="EXP-000335"/>
    <s v="2025-12-19"/>
    <s v="BOQ-PKG-05-00335"/>
    <x v="5"/>
    <s v="INV-PKG-05-021-00335"/>
    <n v="305.48"/>
    <n v="61657.46"/>
    <n v="3082.87"/>
    <x v="0"/>
    <n v="58574.59"/>
    <x v="7"/>
  </r>
  <r>
    <s v="EXP-000424"/>
    <s v="2025-12-19"/>
    <s v="BOQ-PKG-04-00424"/>
    <x v="1"/>
    <s v="INV-PKG-04-005-00424"/>
    <n v="28.26"/>
    <n v="178788.97"/>
    <n v="8939.4500000000007"/>
    <x v="1"/>
    <n v="169849.52"/>
    <x v="7"/>
  </r>
  <r>
    <s v="EXP-002262"/>
    <s v="2025-12-19"/>
    <s v="BOQ-PKG-02-00272"/>
    <x v="9"/>
    <s v="INV-PKG-02-023-02262"/>
    <n v="314.77999999999997"/>
    <n v="193461.92"/>
    <n v="9673.1"/>
    <x v="3"/>
    <n v="183788.82"/>
    <x v="7"/>
  </r>
  <r>
    <s v="EXP-002547"/>
    <s v="2025-12-19"/>
    <s v="BOQ-PKG-07-00557"/>
    <x v="3"/>
    <s v="INV-PKG-07-028-02547"/>
    <n v="151.12"/>
    <n v="119818.52"/>
    <n v="5990.93"/>
    <x v="1"/>
    <n v="113827.59"/>
    <x v="7"/>
  </r>
  <r>
    <s v="EXP-003063"/>
    <s v="2025-12-19"/>
    <s v="BOQ-PKG-03-01073"/>
    <x v="6"/>
    <s v="INV-PKG-03-019-03063"/>
    <n v="448.47"/>
    <n v="178259.62"/>
    <n v="8912.98"/>
    <x v="1"/>
    <n v="169346.64"/>
    <x v="7"/>
  </r>
  <r>
    <s v="EXP-003110"/>
    <s v="2025-12-19"/>
    <s v="BOQ-PKG-10-01120"/>
    <x v="0"/>
    <s v="INV-PKG-10-031-03110"/>
    <n v="275.14"/>
    <n v="80967.509999999995"/>
    <n v="4048.38"/>
    <x v="0"/>
    <n v="76919.13"/>
    <x v="7"/>
  </r>
  <r>
    <s v="EXP-004297"/>
    <s v="2025-12-19"/>
    <s v="BOQ-PKG-07-00317"/>
    <x v="3"/>
    <s v="INV-PKG-07-028-04297"/>
    <n v="84.38"/>
    <n v="102076.86"/>
    <n v="5103.84"/>
    <x v="2"/>
    <n v="96973.02"/>
    <x v="7"/>
  </r>
  <r>
    <s v="EXP-005462"/>
    <s v="2025-12-19"/>
    <s v="BOQ-PKG-02-01482"/>
    <x v="9"/>
    <s v="INV-PKG-02-003-05462"/>
    <n v="97.19"/>
    <n v="181276.05"/>
    <n v="9063.7999999999993"/>
    <x v="0"/>
    <n v="172212.25"/>
    <x v="7"/>
  </r>
  <r>
    <s v="EXP-000102"/>
    <s v="2025-12-20"/>
    <s v="BOQ-PKG-02-00102"/>
    <x v="9"/>
    <s v="INV-PKG-02-033-00102"/>
    <n v="16.21"/>
    <n v="92168.58"/>
    <n v="4608.43"/>
    <x v="0"/>
    <n v="87560.15"/>
    <x v="7"/>
  </r>
  <r>
    <s v="EXP-000860"/>
    <s v="2025-12-20"/>
    <s v="BOQ-PKG-10-00860"/>
    <x v="0"/>
    <s v="INV-PKG-10-021-00860"/>
    <n v="231.83"/>
    <n v="101992.68"/>
    <n v="5099.63"/>
    <x v="0"/>
    <n v="96893.05"/>
    <x v="7"/>
  </r>
  <r>
    <s v="EXP-005165"/>
    <s v="2025-12-20"/>
    <s v="BOQ-PKG-05-01185"/>
    <x v="5"/>
    <s v="INV-PKG-05-021-05165"/>
    <n v="229.28"/>
    <n v="25551.54"/>
    <n v="1277.58"/>
    <x v="0"/>
    <n v="24273.96"/>
    <x v="7"/>
  </r>
  <r>
    <s v="EXP-005249"/>
    <s v="2025-12-20"/>
    <s v="BOQ-PKG-09-01269"/>
    <x v="2"/>
    <s v="INV-PKG-09-035-05249"/>
    <n v="259.87"/>
    <n v="160969.32999999999"/>
    <n v="8048.47"/>
    <x v="0"/>
    <n v="152920.85999999999"/>
    <x v="7"/>
  </r>
  <r>
    <s v="EXP-006299"/>
    <s v="2025-12-20"/>
    <s v="BOQ-PKG-09-00329"/>
    <x v="2"/>
    <s v="INV-PKG-09-035-06299"/>
    <n v="187.03"/>
    <n v="43067.1"/>
    <n v="2153.36"/>
    <x v="2"/>
    <n v="40913.74"/>
    <x v="7"/>
  </r>
  <r>
    <s v="EXP-001685"/>
    <s v="2025-12-21"/>
    <s v="BOQ-PKG-05-01685"/>
    <x v="5"/>
    <s v="INV-PKG-05-006-01685"/>
    <n v="239.99"/>
    <n v="98894.79"/>
    <n v="4944.74"/>
    <x v="3"/>
    <n v="93950.05"/>
    <x v="7"/>
  </r>
  <r>
    <s v="EXP-001872"/>
    <s v="2025-12-21"/>
    <s v="BOQ-PKG-02-01872"/>
    <x v="9"/>
    <s v="INV-PKG-02-018-01872"/>
    <n v="386.09"/>
    <n v="81134.070000000007"/>
    <n v="4056.7"/>
    <x v="0"/>
    <n v="77077.37"/>
    <x v="7"/>
  </r>
  <r>
    <s v="EXP-002216"/>
    <s v="2025-12-21"/>
    <s v="BOQ-PKG-06-00226"/>
    <x v="4"/>
    <s v="INV-PKG-06-012-02216"/>
    <n v="67.319999999999993"/>
    <n v="146088.38"/>
    <n v="7304.42"/>
    <x v="0"/>
    <n v="138783.96"/>
    <x v="7"/>
  </r>
  <r>
    <s v="EXP-003348"/>
    <s v="2025-12-21"/>
    <s v="BOQ-PKG-08-01358"/>
    <x v="8"/>
    <s v="INV-PKG-08-024-03348"/>
    <n v="53.66"/>
    <n v="101915.81"/>
    <n v="5095.79"/>
    <x v="0"/>
    <n v="96820.02"/>
    <x v="7"/>
  </r>
  <r>
    <s v="EXP-003483"/>
    <s v="2025-12-21"/>
    <s v="BOQ-PKG-03-01493"/>
    <x v="6"/>
    <s v="INV-PKG-03-019-03483"/>
    <n v="24.17"/>
    <n v="183944.78"/>
    <n v="9197.24"/>
    <x v="2"/>
    <n v="174747.54"/>
    <x v="7"/>
  </r>
  <r>
    <s v="EXP-003815"/>
    <s v="2025-12-21"/>
    <s v="BOQ-PKG-05-01825"/>
    <x v="5"/>
    <s v="INV-PKG-05-001-03815"/>
    <n v="112.38"/>
    <n v="135238.03"/>
    <n v="6761.9"/>
    <x v="0"/>
    <n v="128476.13"/>
    <x v="7"/>
  </r>
  <r>
    <s v="EXP-005471"/>
    <s v="2025-12-21"/>
    <s v="BOQ-PKG-01-01491"/>
    <x v="7"/>
    <s v="INV-PKG-01-012-05471"/>
    <n v="362.23"/>
    <n v="122060.03"/>
    <n v="6103"/>
    <x v="2"/>
    <n v="115957.03"/>
    <x v="7"/>
  </r>
  <r>
    <s v="EXP-005860"/>
    <s v="2025-12-21"/>
    <s v="BOQ-PKG-10-01880"/>
    <x v="0"/>
    <s v="INV-PKG-10-016-05860"/>
    <n v="412.78"/>
    <n v="169244.69"/>
    <n v="8462.23"/>
    <x v="0"/>
    <n v="160782.46"/>
    <x v="7"/>
  </r>
  <r>
    <s v="EXP-006051"/>
    <s v="2025-12-21"/>
    <s v="BOQ-PKG-01-00081"/>
    <x v="7"/>
    <s v="INV-PKG-01-032-06051"/>
    <n v="260.83"/>
    <n v="99420.49"/>
    <n v="4971.0200000000004"/>
    <x v="0"/>
    <n v="94449.47"/>
    <x v="7"/>
  </r>
  <r>
    <s v="EXP-006925"/>
    <s v="2025-12-21"/>
    <s v="BOQ-PKG-05-00955"/>
    <x v="5"/>
    <s v="INV-PKG-05-031-06925"/>
    <n v="90.57"/>
    <n v="186582.75"/>
    <n v="9329.14"/>
    <x v="0"/>
    <n v="177253.61"/>
    <x v="7"/>
  </r>
  <r>
    <s v="EXP-000472"/>
    <s v="2025-12-22"/>
    <s v="BOQ-PKG-02-00472"/>
    <x v="9"/>
    <s v="INV-PKG-02-018-00472"/>
    <n v="79.87"/>
    <n v="59217.9"/>
    <n v="2960.9"/>
    <x v="0"/>
    <n v="56257"/>
    <x v="7"/>
  </r>
  <r>
    <s v="EXP-000871"/>
    <s v="2025-12-22"/>
    <s v="BOQ-PKG-01-00871"/>
    <x v="7"/>
    <s v="INV-PKG-01-032-00871"/>
    <n v="280.64999999999998"/>
    <n v="172952.95"/>
    <n v="8647.65"/>
    <x v="2"/>
    <n v="164305.29999999999"/>
    <x v="7"/>
  </r>
  <r>
    <s v="EXP-001138"/>
    <s v="2025-12-22"/>
    <s v="BOQ-PKG-08-01138"/>
    <x v="8"/>
    <s v="INV-PKG-08-019-01138"/>
    <n v="26.15"/>
    <n v="65930.78"/>
    <n v="3296.54"/>
    <x v="2"/>
    <n v="62634.239999999998"/>
    <x v="7"/>
  </r>
  <r>
    <s v="EXP-003184"/>
    <s v="2025-12-22"/>
    <s v="BOQ-PKG-04-01194"/>
    <x v="1"/>
    <s v="INV-PKG-04-035-03184"/>
    <n v="125.39"/>
    <n v="145930.97"/>
    <n v="7296.55"/>
    <x v="0"/>
    <n v="138634.42000000001"/>
    <x v="7"/>
  </r>
  <r>
    <s v="EXP-003609"/>
    <s v="2025-12-22"/>
    <s v="BOQ-PKG-09-01619"/>
    <x v="2"/>
    <s v="INV-PKG-09-005-03609"/>
    <n v="191.47"/>
    <n v="117394.88"/>
    <n v="5869.74"/>
    <x v="0"/>
    <n v="111525.14"/>
    <x v="7"/>
  </r>
  <r>
    <s v="EXP-003716"/>
    <s v="2025-12-22"/>
    <s v="BOQ-PKG-06-01726"/>
    <x v="4"/>
    <s v="INV-PKG-06-007-03716"/>
    <n v="14.11"/>
    <n v="140907.26999999999"/>
    <n v="7045.36"/>
    <x v="0"/>
    <n v="133861.91"/>
    <x v="7"/>
  </r>
  <r>
    <s v="EXP-006695"/>
    <s v="2025-12-22"/>
    <s v="BOQ-PKG-05-00725"/>
    <x v="5"/>
    <s v="INV-PKG-05-011-06695"/>
    <n v="314.36"/>
    <n v="178984.45"/>
    <n v="8949.2199999999993"/>
    <x v="2"/>
    <n v="170035.23"/>
    <x v="7"/>
  </r>
  <r>
    <s v="EXP-001284"/>
    <s v="2025-12-23"/>
    <s v="BOQ-PKG-04-01284"/>
    <x v="1"/>
    <s v="INV-PKG-04-025-01284"/>
    <n v="229.87"/>
    <n v="144902.84"/>
    <n v="7245.14"/>
    <x v="0"/>
    <n v="137657.70000000001"/>
    <x v="7"/>
  </r>
  <r>
    <s v="EXP-001429"/>
    <s v="2025-12-23"/>
    <s v="BOQ-PKG-09-01429"/>
    <x v="2"/>
    <s v="INV-PKG-09-030-01429"/>
    <n v="96.14"/>
    <n v="94200.03"/>
    <n v="4710"/>
    <x v="0"/>
    <n v="89490.03"/>
    <x v="7"/>
  </r>
  <r>
    <s v="EXP-002627"/>
    <s v="2025-12-23"/>
    <s v="BOQ-PKG-07-00637"/>
    <x v="3"/>
    <s v="INV-PKG-07-003-02627"/>
    <n v="285.66000000000003"/>
    <n v="106922.41"/>
    <n v="5346.12"/>
    <x v="0"/>
    <n v="101576.29"/>
    <x v="7"/>
  </r>
  <r>
    <s v="EXP-002731"/>
    <s v="2025-12-23"/>
    <s v="BOQ-PKG-01-00741"/>
    <x v="7"/>
    <s v="INV-PKG-01-002-02731"/>
    <n v="226.11"/>
    <n v="111378.1"/>
    <n v="5568.91"/>
    <x v="0"/>
    <n v="105809.19"/>
    <x v="7"/>
  </r>
  <r>
    <s v="EXP-002960"/>
    <s v="2025-12-23"/>
    <s v="BOQ-PKG-10-00970"/>
    <x v="0"/>
    <s v="INV-PKG-10-021-02960"/>
    <n v="97.02"/>
    <n v="173520.58"/>
    <n v="8676.0300000000007"/>
    <x v="2"/>
    <n v="164844.54999999999"/>
    <x v="7"/>
  </r>
  <r>
    <s v="EXP-004805"/>
    <s v="2025-12-23"/>
    <s v="BOQ-PKG-05-00825"/>
    <x v="5"/>
    <s v="INV-PKG-05-011-04805"/>
    <n v="121.62"/>
    <n v="148353.87"/>
    <n v="7417.69"/>
    <x v="0"/>
    <n v="140936.18"/>
    <x v="7"/>
  </r>
  <r>
    <s v="EXP-001857"/>
    <s v="2025-12-24"/>
    <s v="BOQ-PKG-07-01857"/>
    <x v="3"/>
    <s v="INV-PKG-07-003-01857"/>
    <n v="149.83000000000001"/>
    <n v="151231.97"/>
    <n v="7561.6"/>
    <x v="0"/>
    <n v="143670.37"/>
    <x v="7"/>
  </r>
  <r>
    <s v="EXP-001928"/>
    <s v="2025-12-24"/>
    <s v="BOQ-PKG-08-01928"/>
    <x v="8"/>
    <s v="INV-PKG-08-004-01928"/>
    <n v="53.89"/>
    <n v="99332.03"/>
    <n v="4966.6000000000004"/>
    <x v="0"/>
    <n v="94365.43"/>
    <x v="7"/>
  </r>
  <r>
    <s v="EXP-001988"/>
    <s v="2025-12-24"/>
    <s v="BOQ-PKG-08-01988"/>
    <x v="8"/>
    <s v="INV-PKG-08-029-01988"/>
    <n v="363.08"/>
    <n v="166828.99"/>
    <n v="8341.4500000000007"/>
    <x v="0"/>
    <n v="158487.54"/>
    <x v="7"/>
  </r>
  <r>
    <s v="EXP-002431"/>
    <s v="2025-12-24"/>
    <s v="BOQ-PKG-01-00441"/>
    <x v="7"/>
    <s v="INV-PKG-01-017-02431"/>
    <n v="418.96"/>
    <n v="186681.82"/>
    <n v="9334.09"/>
    <x v="0"/>
    <n v="177347.73"/>
    <x v="7"/>
  </r>
  <r>
    <s v="EXP-002775"/>
    <s v="2025-12-24"/>
    <s v="BOQ-PKG-05-00785"/>
    <x v="5"/>
    <s v="INV-PKG-05-011-02775"/>
    <n v="446.51"/>
    <n v="138089.78"/>
    <n v="6904.49"/>
    <x v="0"/>
    <n v="131185.29"/>
    <x v="7"/>
  </r>
  <r>
    <s v="EXP-004395"/>
    <s v="2025-12-24"/>
    <s v="BOQ-PKG-05-00415"/>
    <x v="5"/>
    <s v="INV-PKG-05-021-04395"/>
    <n v="264.57"/>
    <n v="55935.5"/>
    <n v="2796.78"/>
    <x v="0"/>
    <n v="53138.720000000001"/>
    <x v="7"/>
  </r>
  <r>
    <s v="EXP-004402"/>
    <s v="2025-12-24"/>
    <s v="BOQ-PKG-02-00422"/>
    <x v="9"/>
    <s v="INV-PKG-02-028-04402"/>
    <n v="136.83000000000001"/>
    <n v="72383.759999999995"/>
    <n v="3619.19"/>
    <x v="0"/>
    <n v="68764.570000000007"/>
    <x v="7"/>
  </r>
  <r>
    <s v="EXP-004513"/>
    <s v="2025-12-24"/>
    <s v="BOQ-PKG-03-00533"/>
    <x v="6"/>
    <s v="INV-PKG-03-034-04513"/>
    <n v="331.44"/>
    <n v="192554.69"/>
    <n v="9627.73"/>
    <x v="0"/>
    <n v="182926.96"/>
    <x v="7"/>
  </r>
  <r>
    <s v="EXP-004585"/>
    <s v="2025-12-24"/>
    <s v="BOQ-PKG-05-00605"/>
    <x v="5"/>
    <s v="INV-PKG-05-001-04585"/>
    <n v="80.63"/>
    <n v="69582.240000000005"/>
    <n v="3479.11"/>
    <x v="0"/>
    <n v="66103.13"/>
    <x v="7"/>
  </r>
  <r>
    <s v="EXP-004968"/>
    <s v="2025-12-24"/>
    <s v="BOQ-PKG-08-00988"/>
    <x v="8"/>
    <s v="INV-PKG-08-034-04968"/>
    <n v="129.57"/>
    <n v="141335.53"/>
    <n v="7066.78"/>
    <x v="0"/>
    <n v="134268.75"/>
    <x v="7"/>
  </r>
  <r>
    <s v="EXP-006117"/>
    <s v="2025-12-24"/>
    <s v="BOQ-PKG-07-00147"/>
    <x v="3"/>
    <s v="INV-PKG-07-028-06117"/>
    <n v="292.68"/>
    <n v="170059.28"/>
    <n v="8502.9599999999991"/>
    <x v="0"/>
    <n v="161556.32"/>
    <x v="7"/>
  </r>
  <r>
    <s v="EXP-006892"/>
    <s v="2025-12-24"/>
    <s v="BOQ-PKG-02-00922"/>
    <x v="9"/>
    <s v="INV-PKG-02-033-06892"/>
    <n v="353.46"/>
    <n v="120412.09"/>
    <n v="6020.6"/>
    <x v="0"/>
    <n v="114391.49"/>
    <x v="7"/>
  </r>
  <r>
    <s v="EXP-006992"/>
    <s v="2025-12-24"/>
    <s v="BOQ-PKG-02-01022"/>
    <x v="9"/>
    <s v="INV-PKG-02-028-06992"/>
    <n v="223.86"/>
    <n v="67760.990000000005"/>
    <n v="3388.05"/>
    <x v="2"/>
    <n v="64372.94"/>
    <x v="7"/>
  </r>
  <r>
    <s v="EXP-000756"/>
    <s v="2025-12-25"/>
    <s v="BOQ-PKG-06-00756"/>
    <x v="4"/>
    <s v="INV-PKG-06-022-00756"/>
    <n v="121.61"/>
    <n v="194352.37"/>
    <n v="9717.6200000000008"/>
    <x v="0"/>
    <n v="184634.75"/>
    <x v="7"/>
  </r>
  <r>
    <s v="EXP-001311"/>
    <s v="2025-12-25"/>
    <s v="BOQ-PKG-01-01311"/>
    <x v="7"/>
    <s v="INV-PKG-01-017-01311"/>
    <n v="342.66"/>
    <n v="194844.22"/>
    <n v="9742.2099999999991"/>
    <x v="0"/>
    <n v="185102.01"/>
    <x v="7"/>
  </r>
  <r>
    <s v="EXP-002287"/>
    <s v="2025-12-25"/>
    <s v="BOQ-PKG-07-00297"/>
    <x v="3"/>
    <s v="INV-PKG-07-013-02287"/>
    <n v="252.78"/>
    <n v="185947.15"/>
    <n v="9297.36"/>
    <x v="0"/>
    <n v="176649.79"/>
    <x v="7"/>
  </r>
  <r>
    <s v="EXP-003517"/>
    <s v="2025-12-25"/>
    <s v="BOQ-PKG-07-01527"/>
    <x v="3"/>
    <s v="INV-PKG-07-018-03517"/>
    <n v="82.96"/>
    <n v="100069.08"/>
    <n v="5003.45"/>
    <x v="0"/>
    <n v="95065.63"/>
    <x v="7"/>
  </r>
  <r>
    <s v="EXP-004026"/>
    <s v="2025-12-25"/>
    <s v="BOQ-PKG-06-00046"/>
    <x v="4"/>
    <s v="INV-PKG-06-002-04026"/>
    <n v="364.61"/>
    <n v="122073.36"/>
    <n v="6103.67"/>
    <x v="0"/>
    <n v="115969.69"/>
    <x v="7"/>
  </r>
  <r>
    <s v="EXP-005760"/>
    <s v="2025-12-25"/>
    <s v="BOQ-PKG-10-01780"/>
    <x v="0"/>
    <s v="INV-PKG-10-021-05760"/>
    <n v="417.66"/>
    <n v="126683.41"/>
    <n v="6334.17"/>
    <x v="3"/>
    <n v="120349.24"/>
    <x v="7"/>
  </r>
  <r>
    <s v="EXP-006739"/>
    <s v="2025-12-25"/>
    <s v="BOQ-PKG-09-00769"/>
    <x v="2"/>
    <s v="INV-PKG-09-020-06739"/>
    <n v="53.41"/>
    <n v="201165.45"/>
    <n v="10058.27"/>
    <x v="0"/>
    <n v="191107.18"/>
    <x v="7"/>
  </r>
  <r>
    <s v="EXP-000196"/>
    <s v="2025-12-26"/>
    <s v="BOQ-PKG-06-00196"/>
    <x v="4"/>
    <s v="INV-PKG-06-022-00196"/>
    <n v="163.86"/>
    <n v="138953.20000000001"/>
    <n v="6947.66"/>
    <x v="2"/>
    <n v="132005.54"/>
    <x v="7"/>
  </r>
  <r>
    <s v="EXP-002105"/>
    <s v="2025-12-26"/>
    <s v="BOQ-PKG-05-00115"/>
    <x v="5"/>
    <s v="INV-PKG-05-006-02105"/>
    <n v="406.49"/>
    <n v="33292.410000000003"/>
    <n v="1664.62"/>
    <x v="0"/>
    <n v="31627.79"/>
    <x v="7"/>
  </r>
  <r>
    <s v="EXP-002832"/>
    <s v="2025-12-26"/>
    <s v="BOQ-PKG-02-00842"/>
    <x v="9"/>
    <s v="INV-PKG-02-033-02832"/>
    <n v="394.05"/>
    <n v="184756.65"/>
    <n v="9237.83"/>
    <x v="1"/>
    <n v="175518.82"/>
    <x v="7"/>
  </r>
  <r>
    <s v="EXP-004027"/>
    <s v="2025-12-26"/>
    <s v="BOQ-PKG-07-00047"/>
    <x v="3"/>
    <s v="INV-PKG-07-003-04027"/>
    <n v="115.8"/>
    <n v="114730.77"/>
    <n v="5736.54"/>
    <x v="0"/>
    <n v="108994.23"/>
    <x v="7"/>
  </r>
  <r>
    <s v="EXP-005610"/>
    <s v="2025-12-26"/>
    <s v="BOQ-PKG-10-01630"/>
    <x v="0"/>
    <s v="INV-PKG-10-011-05610"/>
    <n v="28.39"/>
    <n v="73026.14"/>
    <n v="3651.31"/>
    <x v="1"/>
    <n v="69374.83"/>
    <x v="7"/>
  </r>
  <r>
    <s v="EXP-005816"/>
    <s v="2025-12-26"/>
    <s v="BOQ-PKG-06-01836"/>
    <x v="4"/>
    <s v="INV-PKG-06-007-05816"/>
    <n v="98.77"/>
    <n v="50087.03"/>
    <n v="2504.35"/>
    <x v="0"/>
    <n v="47582.68"/>
    <x v="7"/>
  </r>
  <r>
    <s v="EXP-006492"/>
    <s v="2025-12-26"/>
    <s v="BOQ-PKG-02-00522"/>
    <x v="9"/>
    <s v="INV-PKG-02-018-06492"/>
    <n v="266.56"/>
    <n v="30388.43"/>
    <n v="1519.42"/>
    <x v="0"/>
    <n v="28869.01"/>
    <x v="7"/>
  </r>
  <r>
    <s v="EXP-002511"/>
    <s v="2025-12-27"/>
    <s v="BOQ-PKG-01-00521"/>
    <x v="7"/>
    <s v="INV-PKG-01-027-02511"/>
    <n v="285.87"/>
    <n v="80794.58"/>
    <n v="4039.73"/>
    <x v="0"/>
    <n v="76754.850000000006"/>
    <x v="7"/>
  </r>
  <r>
    <s v="EXP-003812"/>
    <s v="2025-12-27"/>
    <s v="BOQ-PKG-02-01822"/>
    <x v="9"/>
    <s v="INV-PKG-02-033-03812"/>
    <n v="355.54"/>
    <n v="126945.04"/>
    <n v="6347.25"/>
    <x v="1"/>
    <n v="120597.79"/>
    <x v="7"/>
  </r>
  <r>
    <s v="EXP-004060"/>
    <s v="2025-12-27"/>
    <s v="BOQ-PKG-10-00080"/>
    <x v="0"/>
    <s v="INV-PKG-10-001-04060"/>
    <n v="209.17"/>
    <n v="53397.71"/>
    <n v="2669.89"/>
    <x v="0"/>
    <n v="50727.82"/>
    <x v="7"/>
  </r>
  <r>
    <s v="EXP-004676"/>
    <s v="2025-12-27"/>
    <s v="BOQ-PKG-06-00696"/>
    <x v="4"/>
    <s v="INV-PKG-06-022-04676"/>
    <n v="304.35000000000002"/>
    <n v="25274.44"/>
    <n v="1263.72"/>
    <x v="0"/>
    <n v="24010.720000000001"/>
    <x v="7"/>
  </r>
  <r>
    <s v="EXP-005414"/>
    <s v="2025-12-27"/>
    <s v="BOQ-PKG-04-01434"/>
    <x v="1"/>
    <s v="INV-PKG-04-025-05414"/>
    <n v="82.3"/>
    <n v="35849.449999999997"/>
    <n v="1792.47"/>
    <x v="0"/>
    <n v="34056.980000000003"/>
    <x v="7"/>
  </r>
  <r>
    <s v="EXP-006494"/>
    <s v="2025-12-27"/>
    <s v="BOQ-PKG-04-00524"/>
    <x v="1"/>
    <s v="INV-PKG-04-020-06494"/>
    <n v="260.06"/>
    <n v="113040.14"/>
    <n v="5652.01"/>
    <x v="0"/>
    <n v="107388.13"/>
    <x v="7"/>
  </r>
  <r>
    <s v="EXP-001680"/>
    <s v="2025-12-28"/>
    <s v="BOQ-PKG-10-01680"/>
    <x v="0"/>
    <s v="INV-PKG-10-001-01680"/>
    <n v="33.450000000000003"/>
    <n v="157715.1"/>
    <n v="7885.76"/>
    <x v="1"/>
    <n v="149829.34"/>
    <x v="7"/>
  </r>
  <r>
    <s v="EXP-002647"/>
    <s v="2025-12-28"/>
    <s v="BOQ-PKG-07-00657"/>
    <x v="3"/>
    <s v="INV-PKG-07-023-02647"/>
    <n v="69.02"/>
    <n v="135478.82999999999"/>
    <n v="6773.94"/>
    <x v="0"/>
    <n v="128704.89"/>
    <x v="7"/>
  </r>
  <r>
    <s v="EXP-002818"/>
    <s v="2025-12-28"/>
    <s v="BOQ-PKG-08-00828"/>
    <x v="8"/>
    <s v="INV-PKG-08-019-02818"/>
    <n v="95.19"/>
    <n v="150316.01"/>
    <n v="7515.8"/>
    <x v="1"/>
    <n v="142800.21"/>
    <x v="7"/>
  </r>
  <r>
    <s v="EXP-005298"/>
    <s v="2025-12-28"/>
    <s v="BOQ-PKG-08-01318"/>
    <x v="8"/>
    <s v="INV-PKG-08-014-05298"/>
    <n v="105.53"/>
    <n v="42241.56"/>
    <n v="2112.08"/>
    <x v="1"/>
    <n v="40129.480000000003"/>
    <x v="7"/>
  </r>
  <r>
    <s v="EXP-006595"/>
    <s v="2025-12-28"/>
    <s v="BOQ-PKG-05-00625"/>
    <x v="5"/>
    <s v="INV-PKG-05-016-06595"/>
    <n v="439.31"/>
    <n v="135332.48000000001"/>
    <n v="6766.62"/>
    <x v="0"/>
    <n v="128565.86"/>
    <x v="7"/>
  </r>
  <r>
    <s v="EXP-003123"/>
    <s v="2025-12-29"/>
    <s v="BOQ-PKG-03-01133"/>
    <x v="6"/>
    <s v="INV-PKG-03-009-03123"/>
    <n v="74.31"/>
    <n v="52764.35"/>
    <n v="2638.22"/>
    <x v="0"/>
    <n v="50126.13"/>
    <x v="7"/>
  </r>
  <r>
    <s v="EXP-003546"/>
    <s v="2025-12-29"/>
    <s v="BOQ-PKG-06-01556"/>
    <x v="4"/>
    <s v="INV-PKG-06-012-03546"/>
    <n v="406.06"/>
    <n v="81086.25"/>
    <n v="4054.31"/>
    <x v="1"/>
    <n v="77031.94"/>
    <x v="7"/>
  </r>
  <r>
    <s v="EXP-004890"/>
    <s v="2025-12-29"/>
    <s v="BOQ-PKG-10-00910"/>
    <x v="0"/>
    <s v="INV-PKG-10-026-04890"/>
    <n v="150.43"/>
    <n v="132260.60999999999"/>
    <n v="6613.03"/>
    <x v="0"/>
    <n v="125647.58"/>
    <x v="7"/>
  </r>
  <r>
    <s v="EXP-006459"/>
    <s v="2025-12-29"/>
    <s v="BOQ-PKG-09-00489"/>
    <x v="2"/>
    <s v="INV-PKG-09-020-06459"/>
    <n v="385.46"/>
    <n v="68853.289999999994"/>
    <n v="3442.66"/>
    <x v="2"/>
    <n v="65410.63"/>
    <x v="7"/>
  </r>
  <r>
    <s v="EXP-006778"/>
    <s v="2025-12-29"/>
    <s v="BOQ-PKG-08-00808"/>
    <x v="8"/>
    <s v="INV-PKG-08-024-06778"/>
    <n v="374.03"/>
    <n v="194000.55"/>
    <n v="9700.0300000000007"/>
    <x v="0"/>
    <n v="184300.52"/>
    <x v="7"/>
  </r>
  <r>
    <s v="EXP-000043"/>
    <s v="2025-12-30"/>
    <s v="BOQ-PKG-03-00043"/>
    <x v="6"/>
    <s v="INV-PKG-03-009-00043"/>
    <n v="393.42"/>
    <n v="119401.37"/>
    <n v="5970.07"/>
    <x v="0"/>
    <n v="113431.3"/>
    <x v="7"/>
  </r>
  <r>
    <s v="EXP-000408"/>
    <s v="2025-12-30"/>
    <s v="BOQ-PKG-08-00408"/>
    <x v="8"/>
    <s v="INV-PKG-08-024-00408"/>
    <n v="63.95"/>
    <n v="126510.1"/>
    <n v="6325.51"/>
    <x v="0"/>
    <n v="120184.59"/>
    <x v="7"/>
  </r>
  <r>
    <s v="EXP-000595"/>
    <s v="2025-12-30"/>
    <s v="BOQ-PKG-05-00595"/>
    <x v="5"/>
    <s v="INV-PKG-05-001-00595"/>
    <n v="215.83"/>
    <n v="103210.6"/>
    <n v="5160.53"/>
    <x v="2"/>
    <n v="98050.07"/>
    <x v="7"/>
  </r>
  <r>
    <s v="EXP-000736"/>
    <s v="2025-12-30"/>
    <s v="BOQ-PKG-06-00736"/>
    <x v="4"/>
    <s v="INV-PKG-06-002-00736"/>
    <n v="323.76"/>
    <n v="148651.74"/>
    <n v="7432.59"/>
    <x v="0"/>
    <n v="141219.15"/>
    <x v="7"/>
  </r>
  <r>
    <s v="EXP-000874"/>
    <s v="2025-12-30"/>
    <s v="BOQ-PKG-04-00874"/>
    <x v="1"/>
    <s v="INV-PKG-04-035-00874"/>
    <n v="365.97"/>
    <n v="29990.74"/>
    <n v="1499.54"/>
    <x v="0"/>
    <n v="28491.200000000001"/>
    <x v="7"/>
  </r>
  <r>
    <s v="EXP-001740"/>
    <s v="2025-12-30"/>
    <s v="BOQ-PKG-10-01740"/>
    <x v="0"/>
    <s v="INV-PKG-10-026-01740"/>
    <n v="135.97999999999999"/>
    <n v="169657.16"/>
    <n v="8482.86"/>
    <x v="0"/>
    <n v="161174.29999999999"/>
    <x v="7"/>
  </r>
  <r>
    <s v="EXP-002288"/>
    <s v="2025-12-30"/>
    <s v="BOQ-PKG-08-00298"/>
    <x v="8"/>
    <s v="INV-PKG-08-014-02288"/>
    <n v="72.41"/>
    <n v="98599.65"/>
    <n v="4929.9799999999996"/>
    <x v="0"/>
    <n v="93669.67"/>
    <x v="7"/>
  </r>
  <r>
    <s v="EXP-002626"/>
    <s v="2025-12-30"/>
    <s v="BOQ-PKG-06-00636"/>
    <x v="4"/>
    <s v="INV-PKG-06-002-02626"/>
    <n v="328.3"/>
    <n v="197840.91"/>
    <n v="9892.0499999999993"/>
    <x v="2"/>
    <n v="187948.86"/>
    <x v="7"/>
  </r>
  <r>
    <s v="EXP-002683"/>
    <s v="2025-12-30"/>
    <s v="BOQ-PKG-03-00693"/>
    <x v="6"/>
    <s v="INV-PKG-03-024-02683"/>
    <n v="390.09"/>
    <n v="192164.18"/>
    <n v="9608.2099999999991"/>
    <x v="0"/>
    <n v="182555.97"/>
    <x v="7"/>
  </r>
  <r>
    <s v="EXP-004228"/>
    <s v="2025-12-30"/>
    <s v="BOQ-PKG-08-00248"/>
    <x v="8"/>
    <s v="INV-PKG-08-029-04228"/>
    <n v="6.99"/>
    <n v="81271.429999999993"/>
    <n v="4063.57"/>
    <x v="0"/>
    <n v="77207.86"/>
    <x v="7"/>
  </r>
  <r>
    <s v="EXP-004961"/>
    <s v="2025-12-30"/>
    <s v="BOQ-PKG-01-00981"/>
    <x v="7"/>
    <s v="INV-PKG-01-027-04961"/>
    <n v="382.2"/>
    <n v="139649.56"/>
    <n v="6982.48"/>
    <x v="0"/>
    <n v="132667.07999999999"/>
    <x v="7"/>
  </r>
  <r>
    <s v="EXP-005404"/>
    <s v="2025-12-30"/>
    <s v="BOQ-PKG-04-01424"/>
    <x v="1"/>
    <s v="INV-PKG-04-015-05404"/>
    <n v="356.01"/>
    <n v="105770.16"/>
    <n v="5288.51"/>
    <x v="1"/>
    <n v="100481.65"/>
    <x v="7"/>
  </r>
  <r>
    <s v="EXP-005742"/>
    <s v="2025-12-30"/>
    <s v="BOQ-PKG-02-01762"/>
    <x v="9"/>
    <s v="INV-PKG-02-003-05742"/>
    <n v="31.78"/>
    <n v="83483.13"/>
    <n v="4174.16"/>
    <x v="2"/>
    <n v="79308.97"/>
    <x v="7"/>
  </r>
  <r>
    <s v="EXP-006924"/>
    <s v="2025-12-30"/>
    <s v="BOQ-PKG-04-00954"/>
    <x v="1"/>
    <s v="INV-PKG-04-030-06924"/>
    <n v="359.04"/>
    <n v="104578.55"/>
    <n v="5228.93"/>
    <x v="0"/>
    <n v="99349.62"/>
    <x v="7"/>
  </r>
  <r>
    <s v="EXP-002537"/>
    <s v="2025-12-31"/>
    <s v="BOQ-PKG-07-00547"/>
    <x v="3"/>
    <s v="INV-PKG-07-018-02537"/>
    <n v="69.81"/>
    <n v="188289.81"/>
    <n v="9414.49"/>
    <x v="0"/>
    <n v="178875.32"/>
    <x v="7"/>
  </r>
  <r>
    <s v="EXP-003468"/>
    <s v="2025-12-31"/>
    <s v="BOQ-PKG-08-01478"/>
    <x v="8"/>
    <s v="INV-PKG-08-004-03468"/>
    <n v="108.3"/>
    <n v="56262.98"/>
    <n v="2813.15"/>
    <x v="0"/>
    <n v="53449.83"/>
    <x v="7"/>
  </r>
  <r>
    <s v="EXP-003718"/>
    <s v="2025-12-31"/>
    <s v="BOQ-PKG-08-01728"/>
    <x v="8"/>
    <s v="INV-PKG-08-009-03718"/>
    <n v="22.07"/>
    <n v="28048.1"/>
    <n v="1402.4"/>
    <x v="0"/>
    <n v="26645.7"/>
    <x v="7"/>
  </r>
  <r>
    <s v="EXP-004614"/>
    <s v="2025-12-31"/>
    <s v="BOQ-PKG-04-00634"/>
    <x v="1"/>
    <s v="INV-PKG-04-030-04614"/>
    <n v="21.39"/>
    <n v="99548.82"/>
    <n v="4977.4399999999996"/>
    <x v="1"/>
    <n v="94571.38"/>
    <x v="7"/>
  </r>
  <r>
    <s v="EXP-005108"/>
    <s v="2025-12-31"/>
    <s v="BOQ-PKG-08-01128"/>
    <x v="8"/>
    <s v="INV-PKG-08-034-05108"/>
    <n v="233.17"/>
    <n v="79510.2"/>
    <n v="3975.51"/>
    <x v="0"/>
    <n v="75534.69"/>
    <x v="7"/>
  </r>
  <r>
    <s v="EXP-001001"/>
    <s v="2026-01-01"/>
    <s v="BOQ-PKG-01-01001"/>
    <x v="7"/>
    <s v="INV-PKG-01-022-01001"/>
    <n v="293.67"/>
    <n v="143554.79"/>
    <n v="7177.74"/>
    <x v="0"/>
    <n v="136377.04999999999"/>
    <x v="8"/>
  </r>
  <r>
    <s v="EXP-001417"/>
    <s v="2026-01-01"/>
    <s v="BOQ-PKG-07-01417"/>
    <x v="3"/>
    <s v="INV-PKG-07-018-01417"/>
    <n v="44.59"/>
    <n v="189274.4"/>
    <n v="9463.7199999999993"/>
    <x v="0"/>
    <n v="179810.68"/>
    <x v="8"/>
  </r>
  <r>
    <s v="EXP-001781"/>
    <s v="2026-01-01"/>
    <s v="BOQ-PKG-01-01781"/>
    <x v="7"/>
    <s v="INV-PKG-01-032-01781"/>
    <n v="362.67"/>
    <n v="127071"/>
    <n v="6353.55"/>
    <x v="0"/>
    <n v="120717.45"/>
    <x v="8"/>
  </r>
  <r>
    <s v="EXP-002791"/>
    <s v="2026-01-01"/>
    <s v="BOQ-PKG-01-00801"/>
    <x v="7"/>
    <s v="INV-PKG-01-027-02791"/>
    <n v="235.13"/>
    <n v="126971.94"/>
    <n v="6348.6"/>
    <x v="2"/>
    <n v="120623.34"/>
    <x v="8"/>
  </r>
  <r>
    <s v="EXP-002796"/>
    <s v="2026-01-01"/>
    <s v="BOQ-PKG-06-00806"/>
    <x v="4"/>
    <s v="INV-PKG-06-032-02796"/>
    <n v="148.84"/>
    <n v="192504.75"/>
    <n v="9625.24"/>
    <x v="3"/>
    <n v="182879.51"/>
    <x v="8"/>
  </r>
  <r>
    <s v="EXP-003007"/>
    <s v="2026-01-01"/>
    <s v="BOQ-PKG-07-01017"/>
    <x v="3"/>
    <s v="INV-PKG-07-033-03007"/>
    <n v="325.95999999999998"/>
    <n v="91391.93"/>
    <n v="4569.6000000000004"/>
    <x v="0"/>
    <n v="86822.33"/>
    <x v="8"/>
  </r>
  <r>
    <s v="EXP-004222"/>
    <s v="2026-01-01"/>
    <s v="BOQ-PKG-02-00242"/>
    <x v="9"/>
    <s v="INV-PKG-02-023-04222"/>
    <n v="387.6"/>
    <n v="115774.43"/>
    <n v="5788.72"/>
    <x v="0"/>
    <n v="109985.71"/>
    <x v="8"/>
  </r>
  <r>
    <s v="EXP-004548"/>
    <s v="2026-01-01"/>
    <s v="BOQ-PKG-08-00568"/>
    <x v="8"/>
    <s v="INV-PKG-08-034-04548"/>
    <n v="67.650000000000006"/>
    <n v="114925.5"/>
    <n v="5746.28"/>
    <x v="0"/>
    <n v="109179.22"/>
    <x v="8"/>
  </r>
  <r>
    <s v="EXP-000331"/>
    <s v="2026-01-02"/>
    <s v="BOQ-PKG-01-00331"/>
    <x v="7"/>
    <s v="INV-PKG-01-017-00331"/>
    <n v="264.18"/>
    <n v="57340.86"/>
    <n v="2867.04"/>
    <x v="0"/>
    <n v="54473.82"/>
    <x v="8"/>
  </r>
  <r>
    <s v="EXP-000533"/>
    <s v="2026-01-02"/>
    <s v="BOQ-PKG-03-00533"/>
    <x v="6"/>
    <s v="INV-PKG-03-009-00533"/>
    <n v="358.39"/>
    <n v="119880.51"/>
    <n v="5994.03"/>
    <x v="0"/>
    <n v="113886.48"/>
    <x v="8"/>
  </r>
  <r>
    <s v="EXP-000538"/>
    <s v="2026-01-02"/>
    <s v="BOQ-PKG-08-00538"/>
    <x v="8"/>
    <s v="INV-PKG-08-014-00538"/>
    <n v="152.74"/>
    <n v="158492.56"/>
    <n v="7924.63"/>
    <x v="0"/>
    <n v="150567.93"/>
    <x v="8"/>
  </r>
  <r>
    <s v="EXP-001510"/>
    <s v="2026-01-02"/>
    <s v="BOQ-PKG-10-01510"/>
    <x v="0"/>
    <s v="INV-PKG-10-006-01510"/>
    <n v="54.21"/>
    <n v="181250.31"/>
    <n v="9062.52"/>
    <x v="0"/>
    <n v="172187.79"/>
    <x v="8"/>
  </r>
  <r>
    <s v="EXP-001586"/>
    <s v="2026-01-02"/>
    <s v="BOQ-PKG-06-01586"/>
    <x v="4"/>
    <s v="INV-PKG-06-012-01586"/>
    <n v="352.08"/>
    <n v="112541.65"/>
    <n v="5627.08"/>
    <x v="0"/>
    <n v="106914.57"/>
    <x v="8"/>
  </r>
  <r>
    <s v="EXP-002064"/>
    <s v="2026-01-02"/>
    <s v="BOQ-PKG-04-00074"/>
    <x v="1"/>
    <s v="INV-PKG-04-035-02064"/>
    <n v="367.07"/>
    <n v="24776.68"/>
    <n v="1238.83"/>
    <x v="0"/>
    <n v="23537.85"/>
    <x v="8"/>
  </r>
  <r>
    <s v="EXP-004295"/>
    <s v="2026-01-02"/>
    <s v="BOQ-PKG-05-00315"/>
    <x v="5"/>
    <s v="INV-PKG-05-026-04295"/>
    <n v="308.69"/>
    <n v="100047.43"/>
    <n v="5002.37"/>
    <x v="0"/>
    <n v="95045.06"/>
    <x v="8"/>
  </r>
  <r>
    <s v="EXP-004911"/>
    <s v="2026-01-02"/>
    <s v="BOQ-PKG-01-00931"/>
    <x v="7"/>
    <s v="INV-PKG-01-012-04911"/>
    <n v="144.82"/>
    <n v="210861.39"/>
    <n v="10543.07"/>
    <x v="0"/>
    <n v="200318.32"/>
    <x v="8"/>
  </r>
  <r>
    <s v="EXP-005301"/>
    <s v="2026-01-02"/>
    <s v="BOQ-PKG-01-01321"/>
    <x v="7"/>
    <s v="INV-PKG-01-017-05301"/>
    <n v="36.909999999999997"/>
    <n v="187381.14"/>
    <n v="9369.06"/>
    <x v="0"/>
    <n v="178012.08"/>
    <x v="8"/>
  </r>
  <r>
    <s v="EXP-002415"/>
    <s v="2026-01-03"/>
    <s v="BOQ-PKG-05-00425"/>
    <x v="5"/>
    <s v="INV-PKG-05-001-02415"/>
    <n v="238.91"/>
    <n v="143420"/>
    <n v="7171"/>
    <x v="2"/>
    <n v="136249"/>
    <x v="8"/>
  </r>
  <r>
    <s v="EXP-006173"/>
    <s v="2026-01-03"/>
    <s v="BOQ-PKG-03-00203"/>
    <x v="6"/>
    <s v="INV-PKG-03-014-06173"/>
    <n v="142.88999999999999"/>
    <n v="154355.4"/>
    <n v="7717.77"/>
    <x v="0"/>
    <n v="146637.63"/>
    <x v="8"/>
  </r>
  <r>
    <s v="EXP-006452"/>
    <s v="2026-01-03"/>
    <s v="BOQ-PKG-02-00482"/>
    <x v="9"/>
    <s v="INV-PKG-02-013-06452"/>
    <n v="175.07"/>
    <n v="49442.6"/>
    <n v="2472.13"/>
    <x v="0"/>
    <n v="46970.47"/>
    <x v="8"/>
  </r>
  <r>
    <s v="EXP-006515"/>
    <s v="2026-01-03"/>
    <s v="BOQ-PKG-05-00545"/>
    <x v="5"/>
    <s v="INV-PKG-05-006-06515"/>
    <n v="118.84"/>
    <n v="120689.71"/>
    <n v="6034.49"/>
    <x v="0"/>
    <n v="114655.22"/>
    <x v="8"/>
  </r>
  <r>
    <s v="EXP-000414"/>
    <s v="2026-01-04"/>
    <s v="BOQ-PKG-04-00414"/>
    <x v="1"/>
    <s v="INV-PKG-04-030-00414"/>
    <n v="52.08"/>
    <n v="121359.01"/>
    <n v="6067.95"/>
    <x v="1"/>
    <n v="115291.06"/>
    <x v="8"/>
  </r>
  <r>
    <s v="EXP-003903"/>
    <s v="2026-01-04"/>
    <s v="BOQ-PKG-03-01913"/>
    <x v="6"/>
    <s v="INV-PKG-03-019-03903"/>
    <n v="369.92"/>
    <n v="195207.86"/>
    <n v="9760.39"/>
    <x v="3"/>
    <n v="185447.47"/>
    <x v="8"/>
  </r>
  <r>
    <s v="EXP-004087"/>
    <s v="2026-01-04"/>
    <s v="BOQ-PKG-07-00107"/>
    <x v="3"/>
    <s v="INV-PKG-07-028-04087"/>
    <n v="138.18"/>
    <n v="174966.64"/>
    <n v="8748.33"/>
    <x v="2"/>
    <n v="166218.31"/>
    <x v="8"/>
  </r>
  <r>
    <s v="EXP-000342"/>
    <s v="2026-01-05"/>
    <s v="BOQ-PKG-02-00342"/>
    <x v="9"/>
    <s v="INV-PKG-02-028-00342"/>
    <n v="227.78"/>
    <n v="188804.24"/>
    <n v="9440.2099999999991"/>
    <x v="0"/>
    <n v="179364.03"/>
    <x v="8"/>
  </r>
  <r>
    <s v="EXP-002351"/>
    <s v="2026-01-05"/>
    <s v="BOQ-PKG-01-00361"/>
    <x v="7"/>
    <s v="INV-PKG-01-007-02351"/>
    <n v="354.01"/>
    <n v="194312.92"/>
    <n v="9715.65"/>
    <x v="0"/>
    <n v="184597.27"/>
    <x v="8"/>
  </r>
  <r>
    <s v="EXP-003414"/>
    <s v="2026-01-05"/>
    <s v="BOQ-PKG-04-01424"/>
    <x v="1"/>
    <s v="INV-PKG-04-020-03414"/>
    <n v="176.97"/>
    <n v="170470.99"/>
    <n v="8523.5499999999993"/>
    <x v="0"/>
    <n v="161947.44"/>
    <x v="8"/>
  </r>
  <r>
    <s v="EXP-003994"/>
    <s v="2026-01-05"/>
    <s v="BOQ-PKG-04-00014"/>
    <x v="1"/>
    <s v="INV-PKG-04-005-03994"/>
    <n v="250.8"/>
    <n v="172877.68"/>
    <n v="8643.8799999999992"/>
    <x v="1"/>
    <n v="164233.79999999999"/>
    <x v="8"/>
  </r>
  <r>
    <s v="EXP-005009"/>
    <s v="2026-01-05"/>
    <s v="BOQ-PKG-09-01029"/>
    <x v="2"/>
    <s v="INV-PKG-09-005-05009"/>
    <n v="148.55000000000001"/>
    <n v="70797.95"/>
    <n v="3539.9"/>
    <x v="2"/>
    <n v="67258.05"/>
    <x v="8"/>
  </r>
  <r>
    <s v="EXP-005223"/>
    <s v="2026-01-05"/>
    <s v="BOQ-PKG-03-01243"/>
    <x v="6"/>
    <s v="INV-PKG-03-009-05223"/>
    <n v="309.68"/>
    <n v="74538.789999999994"/>
    <n v="3726.94"/>
    <x v="1"/>
    <n v="70811.850000000006"/>
    <x v="8"/>
  </r>
  <r>
    <s v="EXP-006934"/>
    <s v="2026-01-05"/>
    <s v="BOQ-PKG-04-00964"/>
    <x v="1"/>
    <s v="INV-PKG-04-005-06934"/>
    <n v="314.64"/>
    <n v="177840.95"/>
    <n v="8892.0499999999993"/>
    <x v="0"/>
    <n v="168948.9"/>
    <x v="8"/>
  </r>
  <r>
    <s v="EXP-000676"/>
    <s v="2026-01-06"/>
    <s v="BOQ-PKG-06-00676"/>
    <x v="4"/>
    <s v="INV-PKG-06-012-00676"/>
    <n v="443.29"/>
    <n v="195767.92"/>
    <n v="9788.4"/>
    <x v="1"/>
    <n v="185979.51999999999"/>
    <x v="8"/>
  </r>
  <r>
    <s v="EXP-002657"/>
    <s v="2026-01-06"/>
    <s v="BOQ-PKG-07-00667"/>
    <x v="3"/>
    <s v="INV-PKG-07-033-02657"/>
    <n v="178.13"/>
    <n v="162817.48000000001"/>
    <n v="8140.87"/>
    <x v="1"/>
    <n v="154676.60999999999"/>
    <x v="8"/>
  </r>
  <r>
    <s v="EXP-002795"/>
    <s v="2026-01-06"/>
    <s v="BOQ-PKG-05-00805"/>
    <x v="5"/>
    <s v="INV-PKG-05-031-02795"/>
    <n v="241.5"/>
    <n v="36196.06"/>
    <n v="1809.8"/>
    <x v="1"/>
    <n v="34386.26"/>
    <x v="8"/>
  </r>
  <r>
    <s v="EXP-002992"/>
    <s v="2026-01-06"/>
    <s v="BOQ-PKG-02-01002"/>
    <x v="9"/>
    <s v="INV-PKG-02-018-02992"/>
    <n v="325.83"/>
    <n v="185702.87"/>
    <n v="9285.14"/>
    <x v="0"/>
    <n v="176417.73"/>
    <x v="8"/>
  </r>
  <r>
    <s v="EXP-003278"/>
    <s v="2026-01-06"/>
    <s v="BOQ-PKG-08-01288"/>
    <x v="8"/>
    <s v="INV-PKG-08-024-03278"/>
    <n v="421.44"/>
    <n v="114839.62"/>
    <n v="5741.98"/>
    <x v="0"/>
    <n v="109097.64"/>
    <x v="8"/>
  </r>
  <r>
    <s v="EXP-005019"/>
    <s v="2026-01-06"/>
    <s v="BOQ-PKG-09-01039"/>
    <x v="2"/>
    <s v="INV-PKG-09-015-05019"/>
    <n v="299.22000000000003"/>
    <n v="112161.72"/>
    <n v="5608.09"/>
    <x v="0"/>
    <n v="106553.63"/>
    <x v="8"/>
  </r>
  <r>
    <s v="EXP-005319"/>
    <s v="2026-01-06"/>
    <s v="BOQ-PKG-09-01339"/>
    <x v="2"/>
    <s v="INV-PKG-09-035-05319"/>
    <n v="323.58999999999997"/>
    <n v="154063.01"/>
    <n v="7703.15"/>
    <x v="0"/>
    <n v="146359.85999999999"/>
    <x v="8"/>
  </r>
  <r>
    <s v="EXP-002416"/>
    <s v="2026-01-07"/>
    <s v="BOQ-PKG-06-00426"/>
    <x v="4"/>
    <s v="INV-PKG-06-002-02416"/>
    <n v="162.53"/>
    <n v="208961.21"/>
    <n v="10448.06"/>
    <x v="0"/>
    <n v="198513.15"/>
    <x v="8"/>
  </r>
  <r>
    <s v="EXP-002882"/>
    <s v="2026-01-07"/>
    <s v="BOQ-PKG-02-00892"/>
    <x v="9"/>
    <s v="INV-PKG-02-013-02882"/>
    <n v="238.41"/>
    <n v="26883.58"/>
    <n v="1344.18"/>
    <x v="2"/>
    <n v="25539.4"/>
    <x v="8"/>
  </r>
  <r>
    <s v="EXP-004024"/>
    <s v="2026-01-07"/>
    <s v="BOQ-PKG-04-00044"/>
    <x v="1"/>
    <s v="INV-PKG-04-035-04024"/>
    <n v="234.52"/>
    <n v="193626.02"/>
    <n v="9681.2999999999993"/>
    <x v="0"/>
    <n v="183944.72"/>
    <x v="8"/>
  </r>
  <r>
    <s v="EXP-006547"/>
    <s v="2026-01-07"/>
    <s v="BOQ-PKG-07-00577"/>
    <x v="3"/>
    <s v="INV-PKG-07-003-06547"/>
    <n v="336.07"/>
    <n v="98388.87"/>
    <n v="4919.4399999999996"/>
    <x v="0"/>
    <n v="93469.43"/>
    <x v="8"/>
  </r>
  <r>
    <s v="EXP-000213"/>
    <s v="2026-01-08"/>
    <s v="BOQ-PKG-03-00213"/>
    <x v="6"/>
    <s v="INV-PKG-03-004-00213"/>
    <n v="268.31"/>
    <n v="60571.31"/>
    <n v="3028.57"/>
    <x v="0"/>
    <n v="57542.74"/>
    <x v="8"/>
  </r>
  <r>
    <s v="EXP-000357"/>
    <s v="2026-01-08"/>
    <s v="BOQ-PKG-07-00357"/>
    <x v="3"/>
    <s v="INV-PKG-07-008-00357"/>
    <n v="421.6"/>
    <n v="194503.15"/>
    <n v="9725.16"/>
    <x v="1"/>
    <n v="184777.99"/>
    <x v="8"/>
  </r>
  <r>
    <s v="EXP-000376"/>
    <s v="2026-01-08"/>
    <s v="BOQ-PKG-06-00376"/>
    <x v="4"/>
    <s v="INV-PKG-06-027-00376"/>
    <n v="69.02"/>
    <n v="24586.22"/>
    <n v="1229.31"/>
    <x v="0"/>
    <n v="23356.91"/>
    <x v="8"/>
  </r>
  <r>
    <s v="EXP-003046"/>
    <s v="2026-01-08"/>
    <s v="BOQ-PKG-06-01056"/>
    <x v="4"/>
    <s v="INV-PKG-06-002-03046"/>
    <n v="429.17"/>
    <n v="206667.14"/>
    <n v="10333.36"/>
    <x v="1"/>
    <n v="196333.78"/>
    <x v="8"/>
  </r>
  <r>
    <s v="EXP-003065"/>
    <s v="2026-01-08"/>
    <s v="BOQ-PKG-05-01075"/>
    <x v="5"/>
    <s v="INV-PKG-05-021-03065"/>
    <n v="325.79000000000002"/>
    <n v="206157.59"/>
    <n v="10307.879999999999"/>
    <x v="2"/>
    <n v="195849.71"/>
    <x v="8"/>
  </r>
  <r>
    <s v="EXP-003743"/>
    <s v="2026-01-08"/>
    <s v="BOQ-PKG-03-01753"/>
    <x v="6"/>
    <s v="INV-PKG-03-034-03743"/>
    <n v="448.76"/>
    <n v="176005.04"/>
    <n v="8800.25"/>
    <x v="2"/>
    <n v="167204.79"/>
    <x v="8"/>
  </r>
  <r>
    <s v="EXP-004599"/>
    <s v="2026-01-08"/>
    <s v="BOQ-PKG-09-00619"/>
    <x v="2"/>
    <s v="INV-PKG-09-015-04599"/>
    <n v="97.79"/>
    <n v="136493.21"/>
    <n v="6824.66"/>
    <x v="0"/>
    <n v="129668.55"/>
    <x v="8"/>
  </r>
  <r>
    <s v="EXP-005697"/>
    <s v="2026-01-08"/>
    <s v="BOQ-PKG-07-01717"/>
    <x v="3"/>
    <s v="INV-PKG-07-028-05697"/>
    <n v="25.37"/>
    <n v="43449.51"/>
    <n v="2172.48"/>
    <x v="0"/>
    <n v="41277.03"/>
    <x v="8"/>
  </r>
  <r>
    <s v="EXP-006125"/>
    <s v="2026-01-08"/>
    <s v="BOQ-PKG-05-00155"/>
    <x v="5"/>
    <s v="INV-PKG-05-001-06125"/>
    <n v="156.29"/>
    <n v="44466.91"/>
    <n v="2223.35"/>
    <x v="0"/>
    <n v="42243.56"/>
    <x v="8"/>
  </r>
  <r>
    <s v="EXP-006208"/>
    <s v="2026-01-08"/>
    <s v="BOQ-PKG-08-00238"/>
    <x v="8"/>
    <s v="INV-PKG-08-014-06208"/>
    <n v="102.52"/>
    <n v="50986.07"/>
    <n v="2549.3000000000002"/>
    <x v="0"/>
    <n v="48436.77"/>
    <x v="8"/>
  </r>
  <r>
    <s v="EXP-000594"/>
    <s v="2026-01-09"/>
    <s v="BOQ-PKG-04-00594"/>
    <x v="1"/>
    <s v="INV-PKG-04-035-00594"/>
    <n v="65.739999999999995"/>
    <n v="68629.55"/>
    <n v="3431.48"/>
    <x v="0"/>
    <n v="65198.07"/>
    <x v="8"/>
  </r>
  <r>
    <s v="EXP-000878"/>
    <s v="2026-01-09"/>
    <s v="BOQ-PKG-08-00878"/>
    <x v="8"/>
    <s v="INV-PKG-08-004-00878"/>
    <n v="204.06"/>
    <n v="173004.11"/>
    <n v="8650.2099999999991"/>
    <x v="0"/>
    <n v="164353.9"/>
    <x v="8"/>
  </r>
  <r>
    <s v="EXP-000965"/>
    <s v="2026-01-09"/>
    <s v="BOQ-PKG-05-00965"/>
    <x v="5"/>
    <s v="INV-PKG-05-021-00965"/>
    <n v="119.93"/>
    <n v="118088.42"/>
    <n v="5904.42"/>
    <x v="0"/>
    <n v="112184"/>
    <x v="8"/>
  </r>
  <r>
    <s v="EXP-003810"/>
    <s v="2026-01-09"/>
    <s v="BOQ-PKG-10-01820"/>
    <x v="0"/>
    <s v="INV-PKG-10-031-03810"/>
    <n v="322.60000000000002"/>
    <n v="141929.48000000001"/>
    <n v="7096.47"/>
    <x v="0"/>
    <n v="134833.01"/>
    <x v="8"/>
  </r>
  <r>
    <s v="EXP-006806"/>
    <s v="2026-01-09"/>
    <s v="BOQ-PKG-06-00836"/>
    <x v="4"/>
    <s v="INV-PKG-06-017-06806"/>
    <n v="216.73"/>
    <n v="82003.570000000007"/>
    <n v="4100.18"/>
    <x v="1"/>
    <n v="77903.39"/>
    <x v="8"/>
  </r>
  <r>
    <s v="EXP-001310"/>
    <s v="2026-01-10"/>
    <s v="BOQ-PKG-10-01310"/>
    <x v="0"/>
    <s v="INV-PKG-10-016-01310"/>
    <n v="264.24"/>
    <n v="38337.760000000002"/>
    <n v="1916.89"/>
    <x v="0"/>
    <n v="36420.870000000003"/>
    <x v="8"/>
  </r>
  <r>
    <s v="EXP-001662"/>
    <s v="2026-01-10"/>
    <s v="BOQ-PKG-02-01662"/>
    <x v="9"/>
    <s v="INV-PKG-02-018-01662"/>
    <n v="344.99"/>
    <n v="75965.429999999993"/>
    <n v="3798.27"/>
    <x v="0"/>
    <n v="72167.16"/>
    <x v="8"/>
  </r>
  <r>
    <s v="EXP-001983"/>
    <s v="2026-01-10"/>
    <s v="BOQ-PKG-03-01983"/>
    <x v="6"/>
    <s v="INV-PKG-03-024-01983"/>
    <n v="378.74"/>
    <n v="81140.570000000007"/>
    <n v="4057.03"/>
    <x v="0"/>
    <n v="77083.539999999994"/>
    <x v="8"/>
  </r>
  <r>
    <s v="EXP-002276"/>
    <s v="2026-01-10"/>
    <s v="BOQ-PKG-06-00286"/>
    <x v="4"/>
    <s v="INV-PKG-06-002-02276"/>
    <n v="270.97000000000003"/>
    <n v="195453.96"/>
    <n v="9772.7000000000007"/>
    <x v="0"/>
    <n v="185681.26"/>
    <x v="8"/>
  </r>
  <r>
    <s v="EXP-003605"/>
    <s v="2026-01-10"/>
    <s v="BOQ-PKG-05-01615"/>
    <x v="5"/>
    <s v="INV-PKG-05-001-03605"/>
    <n v="7.9"/>
    <n v="115610.29"/>
    <n v="5780.51"/>
    <x v="0"/>
    <n v="109829.78"/>
    <x v="8"/>
  </r>
  <r>
    <s v="EXP-005060"/>
    <s v="2026-01-10"/>
    <s v="BOQ-PKG-10-01080"/>
    <x v="0"/>
    <s v="INV-PKG-10-021-05060"/>
    <n v="119.69"/>
    <n v="151532.65"/>
    <n v="7576.63"/>
    <x v="0"/>
    <n v="143956.01999999999"/>
    <x v="8"/>
  </r>
  <r>
    <s v="EXP-000902"/>
    <s v="2026-01-11"/>
    <s v="BOQ-PKG-02-00902"/>
    <x v="9"/>
    <s v="INV-PKG-02-028-00902"/>
    <n v="45.71"/>
    <n v="117363.99"/>
    <n v="5868.2"/>
    <x v="0"/>
    <n v="111495.79"/>
    <x v="8"/>
  </r>
  <r>
    <s v="EXP-001159"/>
    <s v="2026-01-11"/>
    <s v="BOQ-PKG-09-01159"/>
    <x v="2"/>
    <s v="INV-PKG-09-005-01159"/>
    <n v="155.77000000000001"/>
    <n v="56379.79"/>
    <n v="2818.99"/>
    <x v="2"/>
    <n v="53560.800000000003"/>
    <x v="8"/>
  </r>
  <r>
    <s v="EXP-002227"/>
    <s v="2026-01-11"/>
    <s v="BOQ-PKG-07-00237"/>
    <x v="3"/>
    <s v="INV-PKG-07-023-02227"/>
    <n v="336.18"/>
    <n v="185187.4"/>
    <n v="9259.3700000000008"/>
    <x v="0"/>
    <n v="175928.03"/>
    <x v="8"/>
  </r>
  <r>
    <s v="EXP-004577"/>
    <s v="2026-01-11"/>
    <s v="BOQ-PKG-07-00597"/>
    <x v="3"/>
    <s v="INV-PKG-07-028-04577"/>
    <n v="268.66000000000003"/>
    <n v="65967.05"/>
    <n v="3298.35"/>
    <x v="2"/>
    <n v="62668.7"/>
    <x v="8"/>
  </r>
  <r>
    <s v="EXP-005428"/>
    <s v="2026-01-11"/>
    <s v="BOQ-PKG-08-01448"/>
    <x v="8"/>
    <s v="INV-PKG-08-004-05428"/>
    <n v="143.30000000000001"/>
    <n v="174409.37"/>
    <n v="8720.4699999999993"/>
    <x v="0"/>
    <n v="165688.9"/>
    <x v="8"/>
  </r>
  <r>
    <s v="EXP-006512"/>
    <s v="2026-01-11"/>
    <s v="BOQ-PKG-02-00542"/>
    <x v="9"/>
    <s v="INV-PKG-02-003-06512"/>
    <n v="227.97"/>
    <n v="164919.23000000001"/>
    <n v="8245.9599999999991"/>
    <x v="0"/>
    <n v="156673.26999999999"/>
    <x v="8"/>
  </r>
  <r>
    <s v="EXP-000581"/>
    <s v="2026-01-12"/>
    <s v="BOQ-PKG-01-00581"/>
    <x v="7"/>
    <s v="INV-PKG-01-022-00581"/>
    <n v="96.62"/>
    <n v="83773.279999999999"/>
    <n v="4188.66"/>
    <x v="1"/>
    <n v="79584.62"/>
    <x v="8"/>
  </r>
  <r>
    <s v="EXP-001433"/>
    <s v="2026-01-12"/>
    <s v="BOQ-PKG-03-01433"/>
    <x v="6"/>
    <s v="INV-PKG-03-034-01433"/>
    <n v="424.18"/>
    <n v="65670.009999999995"/>
    <n v="3283.5"/>
    <x v="0"/>
    <n v="62386.51"/>
    <x v="8"/>
  </r>
  <r>
    <s v="EXP-004374"/>
    <s v="2026-01-12"/>
    <s v="BOQ-PKG-04-00394"/>
    <x v="1"/>
    <s v="INV-PKG-04-035-04374"/>
    <n v="272.07"/>
    <n v="29314"/>
    <n v="1465.7"/>
    <x v="0"/>
    <n v="27848.3"/>
    <x v="8"/>
  </r>
  <r>
    <s v="EXP-004971"/>
    <s v="2026-01-12"/>
    <s v="BOQ-PKG-01-00991"/>
    <x v="7"/>
    <s v="INV-PKG-01-002-04971"/>
    <n v="169.11"/>
    <n v="54905.69"/>
    <n v="2745.28"/>
    <x v="0"/>
    <n v="52160.41"/>
    <x v="8"/>
  </r>
  <r>
    <s v="EXP-000742"/>
    <s v="2026-01-13"/>
    <s v="BOQ-PKG-02-00742"/>
    <x v="9"/>
    <s v="INV-PKG-02-008-00742"/>
    <n v="337.51"/>
    <n v="80889.820000000007"/>
    <n v="4044.49"/>
    <x v="2"/>
    <n v="76845.33"/>
    <x v="8"/>
  </r>
  <r>
    <s v="EXP-001162"/>
    <s v="2026-01-13"/>
    <s v="BOQ-PKG-02-01162"/>
    <x v="9"/>
    <s v="INV-PKG-02-008-01162"/>
    <n v="44.7"/>
    <n v="63373.93"/>
    <n v="3168.7"/>
    <x v="0"/>
    <n v="60205.23"/>
    <x v="8"/>
  </r>
  <r>
    <s v="EXP-002012"/>
    <s v="2026-01-13"/>
    <s v="BOQ-PKG-02-00022"/>
    <x v="9"/>
    <s v="INV-PKG-02-018-02012"/>
    <n v="133.53"/>
    <n v="100492.72"/>
    <n v="5024.6400000000003"/>
    <x v="0"/>
    <n v="95468.08"/>
    <x v="8"/>
  </r>
  <r>
    <s v="EXP-002063"/>
    <s v="2026-01-13"/>
    <s v="BOQ-PKG-03-00073"/>
    <x v="6"/>
    <s v="INV-PKG-03-034-02063"/>
    <n v="10.63"/>
    <n v="62303.12"/>
    <n v="3115.16"/>
    <x v="2"/>
    <n v="59187.96"/>
    <x v="8"/>
  </r>
  <r>
    <s v="EXP-004104"/>
    <s v="2026-01-13"/>
    <s v="BOQ-PKG-04-00124"/>
    <x v="1"/>
    <s v="INV-PKG-04-010-04104"/>
    <n v="104.13"/>
    <n v="207072.78"/>
    <n v="10353.64"/>
    <x v="0"/>
    <n v="196719.14"/>
    <x v="8"/>
  </r>
  <r>
    <s v="EXP-004457"/>
    <s v="2026-01-13"/>
    <s v="BOQ-PKG-07-00477"/>
    <x v="3"/>
    <s v="INV-PKG-07-013-04457"/>
    <n v="390.99"/>
    <n v="88676.36"/>
    <n v="4433.82"/>
    <x v="0"/>
    <n v="84242.54"/>
    <x v="8"/>
  </r>
  <r>
    <s v="EXP-005422"/>
    <s v="2026-01-13"/>
    <s v="BOQ-PKG-02-01442"/>
    <x v="9"/>
    <s v="INV-PKG-02-033-05422"/>
    <n v="435.39"/>
    <n v="90841.37"/>
    <n v="4542.07"/>
    <x v="0"/>
    <n v="86299.3"/>
    <x v="8"/>
  </r>
  <r>
    <s v="EXP-006288"/>
    <s v="2026-01-13"/>
    <s v="BOQ-PKG-08-00318"/>
    <x v="8"/>
    <s v="INV-PKG-08-024-06288"/>
    <n v="48.81"/>
    <n v="129825.32"/>
    <n v="6491.27"/>
    <x v="0"/>
    <n v="123334.05"/>
    <x v="8"/>
  </r>
  <r>
    <s v="EXP-006350"/>
    <s v="2026-01-13"/>
    <s v="BOQ-PKG-10-00380"/>
    <x v="0"/>
    <s v="INV-PKG-10-016-06350"/>
    <n v="82.08"/>
    <n v="91722.34"/>
    <n v="4586.12"/>
    <x v="2"/>
    <n v="87136.22"/>
    <x v="8"/>
  </r>
  <r>
    <s v="EXP-006572"/>
    <s v="2026-01-13"/>
    <s v="BOQ-PKG-02-00602"/>
    <x v="9"/>
    <s v="INV-PKG-02-028-06572"/>
    <n v="433.63"/>
    <n v="141498.96"/>
    <n v="7074.95"/>
    <x v="0"/>
    <n v="134424.01"/>
    <x v="8"/>
  </r>
  <r>
    <s v="EXP-001477"/>
    <s v="2026-01-14"/>
    <s v="BOQ-PKG-07-01477"/>
    <x v="3"/>
    <s v="INV-PKG-07-008-01477"/>
    <n v="195.84"/>
    <n v="163888.28"/>
    <n v="8194.41"/>
    <x v="0"/>
    <n v="155693.87"/>
    <x v="8"/>
  </r>
  <r>
    <s v="EXP-002090"/>
    <s v="2026-01-14"/>
    <s v="BOQ-PKG-10-00100"/>
    <x v="0"/>
    <s v="INV-PKG-10-026-02090"/>
    <n v="319.58"/>
    <n v="31546.74"/>
    <n v="1577.34"/>
    <x v="0"/>
    <n v="29969.4"/>
    <x v="8"/>
  </r>
  <r>
    <s v="EXP-003650"/>
    <s v="2026-01-14"/>
    <s v="BOQ-PKG-10-01660"/>
    <x v="0"/>
    <s v="INV-PKG-10-011-03650"/>
    <n v="389.17"/>
    <n v="92238.63"/>
    <n v="4611.93"/>
    <x v="0"/>
    <n v="87626.7"/>
    <x v="8"/>
  </r>
  <r>
    <s v="EXP-004186"/>
    <s v="2026-01-14"/>
    <s v="BOQ-PKG-06-00206"/>
    <x v="4"/>
    <s v="INV-PKG-06-022-04186"/>
    <n v="448.29"/>
    <n v="71291.95"/>
    <n v="3564.6"/>
    <x v="0"/>
    <n v="67727.350000000006"/>
    <x v="8"/>
  </r>
  <r>
    <s v="EXP-000635"/>
    <s v="2026-01-15"/>
    <s v="BOQ-PKG-05-00635"/>
    <x v="5"/>
    <s v="INV-PKG-05-006-00635"/>
    <n v="51.26"/>
    <n v="209847"/>
    <n v="10492.35"/>
    <x v="0"/>
    <n v="199354.65"/>
    <x v="8"/>
  </r>
  <r>
    <s v="EXP-000739"/>
    <s v="2026-01-15"/>
    <s v="BOQ-PKG-09-00739"/>
    <x v="2"/>
    <s v="INV-PKG-09-005-00739"/>
    <n v="254.8"/>
    <n v="189185.36"/>
    <n v="9459.27"/>
    <x v="0"/>
    <n v="179726.09"/>
    <x v="8"/>
  </r>
  <r>
    <s v="EXP-001149"/>
    <s v="2026-01-15"/>
    <s v="BOQ-PKG-09-01149"/>
    <x v="2"/>
    <s v="INV-PKG-09-030-01149"/>
    <n v="210.74"/>
    <n v="160172.85"/>
    <n v="8008.64"/>
    <x v="0"/>
    <n v="152164.21"/>
    <x v="8"/>
  </r>
  <r>
    <s v="EXP-002017"/>
    <s v="2026-01-15"/>
    <s v="BOQ-PKG-07-00027"/>
    <x v="3"/>
    <s v="INV-PKG-07-023-02017"/>
    <n v="434.85"/>
    <n v="119721.45"/>
    <n v="5986.07"/>
    <x v="2"/>
    <n v="113735.38"/>
    <x v="8"/>
  </r>
  <r>
    <s v="EXP-002631"/>
    <s v="2026-01-15"/>
    <s v="BOQ-PKG-01-00641"/>
    <x v="7"/>
    <s v="INV-PKG-01-007-02631"/>
    <n v="104.22"/>
    <n v="136192.94"/>
    <n v="6809.65"/>
    <x v="3"/>
    <n v="129383.29"/>
    <x v="8"/>
  </r>
  <r>
    <s v="EXP-002906"/>
    <s v="2026-01-15"/>
    <s v="BOQ-PKG-06-00916"/>
    <x v="4"/>
    <s v="INV-PKG-06-002-02906"/>
    <n v="248.96"/>
    <n v="120648.57"/>
    <n v="6032.43"/>
    <x v="0"/>
    <n v="114616.14"/>
    <x v="8"/>
  </r>
  <r>
    <s v="EXP-003062"/>
    <s v="2026-01-15"/>
    <s v="BOQ-PKG-02-01072"/>
    <x v="9"/>
    <s v="INV-PKG-02-018-03062"/>
    <n v="287.60000000000002"/>
    <n v="70223.539999999994"/>
    <n v="3511.18"/>
    <x v="2"/>
    <n v="66712.36"/>
    <x v="8"/>
  </r>
  <r>
    <s v="EXP-003829"/>
    <s v="2026-01-15"/>
    <s v="BOQ-PKG-09-01839"/>
    <x v="2"/>
    <s v="INV-PKG-09-015-03829"/>
    <n v="164.96"/>
    <n v="56110.7"/>
    <n v="2805.54"/>
    <x v="0"/>
    <n v="53305.16"/>
    <x v="8"/>
  </r>
  <r>
    <s v="EXP-003883"/>
    <s v="2026-01-15"/>
    <s v="BOQ-PKG-03-01893"/>
    <x v="6"/>
    <s v="INV-PKG-03-034-03883"/>
    <n v="122.61"/>
    <n v="163937.38"/>
    <n v="8196.8700000000008"/>
    <x v="2"/>
    <n v="155740.51"/>
    <x v="8"/>
  </r>
  <r>
    <s v="EXP-006182"/>
    <s v="2026-01-15"/>
    <s v="BOQ-PKG-02-00212"/>
    <x v="9"/>
    <s v="INV-PKG-02-023-06182"/>
    <n v="426.43"/>
    <n v="132530.9"/>
    <n v="6626.54"/>
    <x v="0"/>
    <n v="125904.36"/>
    <x v="8"/>
  </r>
  <r>
    <s v="EXP-006669"/>
    <s v="2026-01-15"/>
    <s v="BOQ-PKG-09-00699"/>
    <x v="2"/>
    <s v="INV-PKG-09-020-06669"/>
    <n v="356.9"/>
    <n v="80964.94"/>
    <n v="4048.25"/>
    <x v="2"/>
    <n v="76916.69"/>
    <x v="8"/>
  </r>
  <r>
    <s v="EXP-001861"/>
    <s v="2026-01-16"/>
    <s v="BOQ-PKG-01-01861"/>
    <x v="7"/>
    <s v="INV-PKG-01-007-01861"/>
    <n v="33.78"/>
    <n v="137008.79999999999"/>
    <n v="6850.44"/>
    <x v="0"/>
    <n v="130158.36"/>
    <x v="8"/>
  </r>
  <r>
    <s v="EXP-003166"/>
    <s v="2026-01-16"/>
    <s v="BOQ-PKG-06-01176"/>
    <x v="4"/>
    <s v="INV-PKG-06-017-03166"/>
    <n v="283.97000000000003"/>
    <n v="27550.65"/>
    <n v="1377.53"/>
    <x v="0"/>
    <n v="26173.119999999999"/>
    <x v="8"/>
  </r>
  <r>
    <s v="EXP-003263"/>
    <s v="2026-01-16"/>
    <s v="BOQ-PKG-03-01273"/>
    <x v="6"/>
    <s v="INV-PKG-03-009-03263"/>
    <n v="367.19"/>
    <n v="124620.77"/>
    <n v="6231.04"/>
    <x v="0"/>
    <n v="118389.73"/>
    <x v="8"/>
  </r>
  <r>
    <s v="EXP-003755"/>
    <s v="2026-01-16"/>
    <s v="BOQ-PKG-05-01765"/>
    <x v="5"/>
    <s v="INV-PKG-05-011-03755"/>
    <n v="412.83"/>
    <n v="186860.44"/>
    <n v="9343.02"/>
    <x v="3"/>
    <n v="177517.42"/>
    <x v="8"/>
  </r>
  <r>
    <s v="EXP-004990"/>
    <s v="2026-01-16"/>
    <s v="BOQ-PKG-10-01010"/>
    <x v="0"/>
    <s v="INV-PKG-10-021-04990"/>
    <n v="227.16"/>
    <n v="93067.520000000004"/>
    <n v="4653.38"/>
    <x v="0"/>
    <n v="88414.14"/>
    <x v="8"/>
  </r>
  <r>
    <s v="EXP-005311"/>
    <s v="2026-01-16"/>
    <s v="BOQ-PKG-01-01331"/>
    <x v="7"/>
    <s v="INV-PKG-01-027-05311"/>
    <n v="260.99"/>
    <n v="74199.06"/>
    <n v="3709.95"/>
    <x v="3"/>
    <n v="70489.11"/>
    <x v="8"/>
  </r>
  <r>
    <s v="EXP-005702"/>
    <s v="2026-01-16"/>
    <s v="BOQ-PKG-02-01722"/>
    <x v="9"/>
    <s v="INV-PKG-02-033-05702"/>
    <n v="242.93"/>
    <n v="114402.03"/>
    <n v="5720.1"/>
    <x v="0"/>
    <n v="108681.93"/>
    <x v="8"/>
  </r>
  <r>
    <s v="EXP-005798"/>
    <s v="2026-01-16"/>
    <s v="BOQ-PKG-08-01818"/>
    <x v="8"/>
    <s v="INV-PKG-08-024-05798"/>
    <n v="262.51"/>
    <n v="204705.09"/>
    <n v="10235.25"/>
    <x v="2"/>
    <n v="194469.84"/>
    <x v="8"/>
  </r>
  <r>
    <s v="EXP-005905"/>
    <s v="2026-01-16"/>
    <s v="BOQ-PKG-05-01925"/>
    <x v="5"/>
    <s v="INV-PKG-05-026-05905"/>
    <n v="290.35000000000002"/>
    <n v="154245.03"/>
    <n v="7712.25"/>
    <x v="1"/>
    <n v="146532.78"/>
    <x v="8"/>
  </r>
  <r>
    <s v="EXP-000549"/>
    <s v="2026-01-17"/>
    <s v="BOQ-PKG-09-00549"/>
    <x v="2"/>
    <s v="INV-PKG-09-025-00549"/>
    <n v="38.61"/>
    <n v="177446.19"/>
    <n v="8872.31"/>
    <x v="0"/>
    <n v="168573.88"/>
    <x v="8"/>
  </r>
  <r>
    <s v="EXP-000808"/>
    <s v="2026-01-17"/>
    <s v="BOQ-PKG-08-00808"/>
    <x v="8"/>
    <s v="INV-PKG-08-004-00808"/>
    <n v="215.58"/>
    <n v="138798.39000000001"/>
    <n v="6939.92"/>
    <x v="1"/>
    <n v="131858.47"/>
    <x v="8"/>
  </r>
  <r>
    <s v="EXP-001340"/>
    <s v="2026-01-17"/>
    <s v="BOQ-PKG-10-01340"/>
    <x v="0"/>
    <s v="INV-PKG-10-011-01340"/>
    <n v="394.39"/>
    <n v="135224.1"/>
    <n v="6761.21"/>
    <x v="0"/>
    <n v="128462.89"/>
    <x v="8"/>
  </r>
  <r>
    <s v="EXP-002156"/>
    <s v="2026-01-17"/>
    <s v="BOQ-PKG-06-00166"/>
    <x v="4"/>
    <s v="INV-PKG-06-022-02156"/>
    <n v="234.91"/>
    <n v="140189.88"/>
    <n v="7009.49"/>
    <x v="0"/>
    <n v="133180.39000000001"/>
    <x v="8"/>
  </r>
  <r>
    <s v="EXP-002682"/>
    <s v="2026-01-17"/>
    <s v="BOQ-PKG-02-00692"/>
    <x v="9"/>
    <s v="INV-PKG-02-023-02682"/>
    <n v="282.01"/>
    <n v="115278.01"/>
    <n v="5763.9"/>
    <x v="0"/>
    <n v="109514.11"/>
    <x v="8"/>
  </r>
  <r>
    <s v="EXP-003405"/>
    <s v="2026-01-17"/>
    <s v="BOQ-PKG-05-01415"/>
    <x v="5"/>
    <s v="INV-PKG-05-011-03405"/>
    <n v="219.11"/>
    <n v="165525.13"/>
    <n v="8276.26"/>
    <x v="0"/>
    <n v="157248.87"/>
    <x v="8"/>
  </r>
  <r>
    <s v="EXP-003839"/>
    <s v="2026-01-17"/>
    <s v="BOQ-PKG-09-01849"/>
    <x v="2"/>
    <s v="INV-PKG-09-025-03839"/>
    <n v="125.88"/>
    <n v="165784.51999999999"/>
    <n v="8289.23"/>
    <x v="2"/>
    <n v="157495.29"/>
    <x v="8"/>
  </r>
  <r>
    <s v="EXP-004449"/>
    <s v="2026-01-17"/>
    <s v="BOQ-PKG-09-00469"/>
    <x v="2"/>
    <s v="INV-PKG-09-005-04449"/>
    <n v="179.69"/>
    <n v="150300.89000000001"/>
    <n v="7515.04"/>
    <x v="0"/>
    <n v="142785.85"/>
    <x v="8"/>
  </r>
  <r>
    <s v="EXP-005721"/>
    <s v="2026-01-17"/>
    <s v="BOQ-PKG-01-01741"/>
    <x v="7"/>
    <s v="INV-PKG-01-017-05721"/>
    <n v="172.92"/>
    <n v="55145.71"/>
    <n v="2757.29"/>
    <x v="0"/>
    <n v="52388.42"/>
    <x v="8"/>
  </r>
  <r>
    <s v="EXP-001454"/>
    <s v="2026-01-18"/>
    <s v="BOQ-PKG-04-01454"/>
    <x v="1"/>
    <s v="INV-PKG-04-020-01454"/>
    <n v="216.1"/>
    <n v="88526.66"/>
    <n v="4426.33"/>
    <x v="2"/>
    <n v="84100.33"/>
    <x v="8"/>
  </r>
  <r>
    <s v="EXP-001937"/>
    <s v="2026-01-18"/>
    <s v="BOQ-PKG-07-01937"/>
    <x v="3"/>
    <s v="INV-PKG-07-013-01937"/>
    <n v="116.11"/>
    <n v="139651.89000000001"/>
    <n v="6982.59"/>
    <x v="0"/>
    <n v="132669.29999999999"/>
    <x v="8"/>
  </r>
  <r>
    <s v="EXP-003316"/>
    <s v="2026-01-18"/>
    <s v="BOQ-PKG-06-01326"/>
    <x v="4"/>
    <s v="INV-PKG-06-027-03316"/>
    <n v="184.73"/>
    <n v="146838.35"/>
    <n v="7341.92"/>
    <x v="0"/>
    <n v="139496.43"/>
    <x v="8"/>
  </r>
  <r>
    <s v="EXP-004326"/>
    <s v="2026-01-18"/>
    <s v="BOQ-PKG-06-00346"/>
    <x v="4"/>
    <s v="INV-PKG-06-022-04326"/>
    <n v="414.62"/>
    <n v="136066.95000000001"/>
    <n v="6803.35"/>
    <x v="2"/>
    <n v="129263.6"/>
    <x v="8"/>
  </r>
  <r>
    <s v="EXP-005797"/>
    <s v="2026-01-18"/>
    <s v="BOQ-PKG-07-01817"/>
    <x v="3"/>
    <s v="INV-PKG-07-023-05797"/>
    <n v="326.67"/>
    <n v="166020.35999999999"/>
    <n v="8301.02"/>
    <x v="3"/>
    <n v="157719.34"/>
    <x v="8"/>
  </r>
  <r>
    <s v="EXP-000567"/>
    <s v="2026-01-19"/>
    <s v="BOQ-PKG-07-00567"/>
    <x v="3"/>
    <s v="INV-PKG-07-008-00567"/>
    <n v="28.17"/>
    <n v="26941.03"/>
    <n v="1347.05"/>
    <x v="0"/>
    <n v="25593.98"/>
    <x v="8"/>
  </r>
  <r>
    <s v="EXP-001126"/>
    <s v="2026-01-19"/>
    <s v="BOQ-PKG-06-01126"/>
    <x v="4"/>
    <s v="INV-PKG-06-007-01126"/>
    <n v="367.15"/>
    <n v="113402.87"/>
    <n v="5670.14"/>
    <x v="2"/>
    <n v="107732.73"/>
    <x v="8"/>
  </r>
  <r>
    <s v="EXP-002039"/>
    <s v="2026-01-19"/>
    <s v="BOQ-PKG-09-00049"/>
    <x v="2"/>
    <s v="INV-PKG-09-010-02039"/>
    <n v="18.54"/>
    <n v="153292.95000000001"/>
    <n v="7664.65"/>
    <x v="1"/>
    <n v="145628.29999999999"/>
    <x v="8"/>
  </r>
  <r>
    <s v="EXP-004463"/>
    <s v="2026-01-19"/>
    <s v="BOQ-PKG-03-00483"/>
    <x v="6"/>
    <s v="INV-PKG-03-019-04463"/>
    <n v="136.86000000000001"/>
    <n v="153606.57999999999"/>
    <n v="7680.33"/>
    <x v="0"/>
    <n v="145926.25"/>
    <x v="8"/>
  </r>
  <r>
    <s v="EXP-004978"/>
    <s v="2026-01-19"/>
    <s v="BOQ-PKG-08-00998"/>
    <x v="8"/>
    <s v="INV-PKG-08-009-04978"/>
    <n v="181.09"/>
    <n v="205472.23"/>
    <n v="10273.61"/>
    <x v="3"/>
    <n v="195198.62"/>
    <x v="8"/>
  </r>
  <r>
    <s v="EXP-005184"/>
    <s v="2026-01-19"/>
    <s v="BOQ-PKG-04-01204"/>
    <x v="1"/>
    <s v="INV-PKG-04-005-05184"/>
    <n v="113.11"/>
    <n v="76963.64"/>
    <n v="3848.18"/>
    <x v="1"/>
    <n v="73115.460000000006"/>
    <x v="8"/>
  </r>
  <r>
    <s v="EXP-001431"/>
    <s v="2026-01-20"/>
    <s v="BOQ-PKG-01-01431"/>
    <x v="7"/>
    <s v="INV-PKG-01-032-01431"/>
    <n v="133.22999999999999"/>
    <n v="85610.84"/>
    <n v="4280.54"/>
    <x v="0"/>
    <n v="81330.3"/>
    <x v="8"/>
  </r>
  <r>
    <s v="EXP-001677"/>
    <s v="2026-01-20"/>
    <s v="BOQ-PKG-07-01677"/>
    <x v="3"/>
    <s v="INV-PKG-07-033-01677"/>
    <n v="155.11000000000001"/>
    <n v="137138.45000000001"/>
    <n v="6856.92"/>
    <x v="0"/>
    <n v="130281.53"/>
    <x v="8"/>
  </r>
  <r>
    <s v="EXP-002162"/>
    <s v="2026-01-20"/>
    <s v="BOQ-PKG-02-00172"/>
    <x v="9"/>
    <s v="INV-PKG-02-028-02162"/>
    <n v="334.22"/>
    <n v="120393.97"/>
    <n v="6019.7"/>
    <x v="1"/>
    <n v="114374.27"/>
    <x v="8"/>
  </r>
  <r>
    <s v="EXP-003092"/>
    <s v="2026-01-20"/>
    <s v="BOQ-PKG-02-01102"/>
    <x v="9"/>
    <s v="INV-PKG-02-013-03092"/>
    <n v="202.31"/>
    <n v="29486.26"/>
    <n v="1474.31"/>
    <x v="1"/>
    <n v="28011.95"/>
    <x v="8"/>
  </r>
  <r>
    <s v="EXP-003129"/>
    <s v="2026-01-20"/>
    <s v="BOQ-PKG-09-01139"/>
    <x v="2"/>
    <s v="INV-PKG-09-015-03129"/>
    <n v="238.55"/>
    <n v="78937.710000000006"/>
    <n v="3946.89"/>
    <x v="0"/>
    <n v="74990.820000000007"/>
    <x v="8"/>
  </r>
  <r>
    <s v="EXP-003776"/>
    <s v="2026-01-20"/>
    <s v="BOQ-PKG-06-01786"/>
    <x v="4"/>
    <s v="INV-PKG-06-032-03776"/>
    <n v="294.99"/>
    <n v="65825.5"/>
    <n v="3291.28"/>
    <x v="0"/>
    <n v="62534.22"/>
    <x v="8"/>
  </r>
  <r>
    <s v="EXP-003783"/>
    <s v="2026-01-20"/>
    <s v="BOQ-PKG-03-01793"/>
    <x v="6"/>
    <s v="INV-PKG-03-004-03783"/>
    <n v="60.43"/>
    <n v="143661.46"/>
    <n v="7183.07"/>
    <x v="2"/>
    <n v="136478.39000000001"/>
    <x v="8"/>
  </r>
  <r>
    <s v="EXP-004049"/>
    <s v="2026-01-20"/>
    <s v="BOQ-PKG-09-00069"/>
    <x v="2"/>
    <s v="INV-PKG-09-025-04049"/>
    <n v="423.63"/>
    <n v="82654.320000000007"/>
    <n v="4132.72"/>
    <x v="0"/>
    <n v="78521.600000000006"/>
    <x v="8"/>
  </r>
  <r>
    <s v="EXP-005399"/>
    <s v="2026-01-20"/>
    <s v="BOQ-PKG-09-01419"/>
    <x v="2"/>
    <s v="INV-PKG-09-010-05399"/>
    <n v="121.53"/>
    <n v="104837.3"/>
    <n v="5241.87"/>
    <x v="0"/>
    <n v="99595.43"/>
    <x v="8"/>
  </r>
  <r>
    <s v="EXP-006200"/>
    <s v="2026-01-20"/>
    <s v="BOQ-PKG-10-00230"/>
    <x v="0"/>
    <s v="INV-PKG-10-006-06200"/>
    <n v="392.39"/>
    <n v="107949.99"/>
    <n v="5397.5"/>
    <x v="3"/>
    <n v="102552.49"/>
    <x v="8"/>
  </r>
  <r>
    <s v="EXP-006930"/>
    <s v="2026-01-20"/>
    <s v="BOQ-PKG-10-00960"/>
    <x v="0"/>
    <s v="INV-PKG-10-001-06930"/>
    <n v="233.24"/>
    <n v="88209.87"/>
    <n v="4410.49"/>
    <x v="0"/>
    <n v="83799.38"/>
    <x v="8"/>
  </r>
  <r>
    <s v="EXP-000308"/>
    <s v="2026-01-21"/>
    <s v="BOQ-PKG-08-00308"/>
    <x v="8"/>
    <s v="INV-PKG-08-029-00308"/>
    <n v="364.54"/>
    <n v="162230.32999999999"/>
    <n v="8111.52"/>
    <x v="0"/>
    <n v="154118.81"/>
    <x v="8"/>
  </r>
  <r>
    <s v="EXP-001323"/>
    <s v="2026-01-21"/>
    <s v="BOQ-PKG-03-01323"/>
    <x v="6"/>
    <s v="INV-PKG-03-029-01323"/>
    <n v="283.5"/>
    <n v="98396.68"/>
    <n v="4919.83"/>
    <x v="2"/>
    <n v="93476.85"/>
    <x v="8"/>
  </r>
  <r>
    <s v="EXP-002198"/>
    <s v="2026-01-21"/>
    <s v="BOQ-PKG-08-00208"/>
    <x v="8"/>
    <s v="INV-PKG-08-029-02198"/>
    <n v="197.09"/>
    <n v="85371.43"/>
    <n v="4268.57"/>
    <x v="0"/>
    <n v="81102.86"/>
    <x v="8"/>
  </r>
  <r>
    <s v="EXP-003314"/>
    <s v="2026-01-21"/>
    <s v="BOQ-PKG-04-01324"/>
    <x v="1"/>
    <s v="INV-PKG-04-025-03314"/>
    <n v="355.61"/>
    <n v="31304.78"/>
    <n v="1565.24"/>
    <x v="1"/>
    <n v="29739.54"/>
    <x v="8"/>
  </r>
  <r>
    <s v="EXP-005432"/>
    <s v="2026-01-21"/>
    <s v="BOQ-PKG-02-01452"/>
    <x v="9"/>
    <s v="INV-PKG-02-008-05432"/>
    <n v="181.6"/>
    <n v="193975.56"/>
    <n v="9698.7800000000007"/>
    <x v="0"/>
    <n v="184276.78"/>
    <x v="8"/>
  </r>
  <r>
    <s v="EXP-006004"/>
    <s v="2026-01-21"/>
    <s v="BOQ-PKG-04-00034"/>
    <x v="1"/>
    <s v="INV-PKG-04-020-06004"/>
    <n v="339.1"/>
    <n v="85556.08"/>
    <n v="4277.8"/>
    <x v="2"/>
    <n v="81278.28"/>
    <x v="8"/>
  </r>
  <r>
    <s v="EXP-006713"/>
    <s v="2026-01-21"/>
    <s v="BOQ-PKG-03-00743"/>
    <x v="6"/>
    <s v="INV-PKG-03-029-06713"/>
    <n v="159.66"/>
    <n v="118650.04"/>
    <n v="5932.5"/>
    <x v="0"/>
    <n v="112717.54"/>
    <x v="8"/>
  </r>
  <r>
    <s v="EXP-006720"/>
    <s v="2026-01-21"/>
    <s v="BOQ-PKG-10-00750"/>
    <x v="0"/>
    <s v="INV-PKG-10-001-06720"/>
    <n v="377.87"/>
    <n v="49496.09"/>
    <n v="2474.8000000000002"/>
    <x v="0"/>
    <n v="47021.29"/>
    <x v="8"/>
  </r>
  <r>
    <s v="EXP-001090"/>
    <s v="2026-01-22"/>
    <s v="BOQ-PKG-10-01090"/>
    <x v="0"/>
    <s v="INV-PKG-10-006-01090"/>
    <n v="132.01"/>
    <n v="180600.55"/>
    <n v="9030.0300000000007"/>
    <x v="2"/>
    <n v="171570.52"/>
    <x v="8"/>
  </r>
  <r>
    <s v="EXP-003042"/>
    <s v="2026-01-22"/>
    <s v="BOQ-PKG-02-01052"/>
    <x v="9"/>
    <s v="INV-PKG-02-033-03042"/>
    <n v="366.5"/>
    <n v="127881.84"/>
    <n v="6394.09"/>
    <x v="0"/>
    <n v="121487.75"/>
    <x v="8"/>
  </r>
  <r>
    <s v="EXP-004255"/>
    <s v="2026-01-22"/>
    <s v="BOQ-PKG-05-00275"/>
    <x v="5"/>
    <s v="INV-PKG-05-021-04255"/>
    <n v="433.38"/>
    <n v="85602.31"/>
    <n v="4280.12"/>
    <x v="0"/>
    <n v="81322.19"/>
    <x v="8"/>
  </r>
  <r>
    <s v="EXP-004661"/>
    <s v="2026-01-22"/>
    <s v="BOQ-PKG-01-00681"/>
    <x v="7"/>
    <s v="INV-PKG-01-007-04661"/>
    <n v="181.01"/>
    <n v="175594.56"/>
    <n v="8779.73"/>
    <x v="0"/>
    <n v="166814.82999999999"/>
    <x v="8"/>
  </r>
  <r>
    <s v="EXP-005703"/>
    <s v="2026-01-22"/>
    <s v="BOQ-PKG-03-01723"/>
    <x v="6"/>
    <s v="INV-PKG-03-034-05703"/>
    <n v="401.61"/>
    <n v="121320.71"/>
    <n v="6066.04"/>
    <x v="0"/>
    <n v="115254.67"/>
    <x v="8"/>
  </r>
  <r>
    <s v="EXP-006596"/>
    <s v="2026-01-22"/>
    <s v="BOQ-PKG-06-00626"/>
    <x v="4"/>
    <s v="INV-PKG-06-017-06596"/>
    <n v="294.39999999999998"/>
    <n v="53122.45"/>
    <n v="2656.12"/>
    <x v="2"/>
    <n v="50466.33"/>
    <x v="8"/>
  </r>
  <r>
    <s v="EXP-006767"/>
    <s v="2026-01-22"/>
    <s v="BOQ-PKG-07-00797"/>
    <x v="3"/>
    <s v="INV-PKG-07-013-06767"/>
    <n v="328.14"/>
    <n v="201314.67"/>
    <n v="10065.73"/>
    <x v="0"/>
    <n v="191248.94"/>
    <x v="8"/>
  </r>
  <r>
    <s v="EXP-000831"/>
    <s v="2026-01-23"/>
    <s v="BOQ-PKG-01-00831"/>
    <x v="7"/>
    <s v="INV-PKG-01-027-00831"/>
    <n v="275.81"/>
    <n v="203185.82"/>
    <n v="10159.290000000001"/>
    <x v="0"/>
    <n v="193026.53"/>
    <x v="8"/>
  </r>
  <r>
    <s v="EXP-001717"/>
    <s v="2026-01-23"/>
    <s v="BOQ-PKG-07-01717"/>
    <x v="3"/>
    <s v="INV-PKG-07-003-01717"/>
    <n v="115.67"/>
    <n v="155305.91"/>
    <n v="7765.3"/>
    <x v="0"/>
    <n v="147540.60999999999"/>
    <x v="8"/>
  </r>
  <r>
    <s v="EXP-002445"/>
    <s v="2026-01-23"/>
    <s v="BOQ-PKG-05-00455"/>
    <x v="5"/>
    <s v="INV-PKG-05-031-02445"/>
    <n v="347.7"/>
    <n v="68651.94"/>
    <n v="3432.6"/>
    <x v="3"/>
    <n v="65219.34"/>
    <x v="8"/>
  </r>
  <r>
    <s v="EXP-002699"/>
    <s v="2026-01-23"/>
    <s v="BOQ-PKG-09-00709"/>
    <x v="2"/>
    <s v="INV-PKG-09-005-02699"/>
    <n v="149.91"/>
    <n v="111645.08"/>
    <n v="5582.25"/>
    <x v="0"/>
    <n v="106062.83"/>
    <x v="8"/>
  </r>
  <r>
    <s v="EXP-003490"/>
    <s v="2026-01-23"/>
    <s v="BOQ-PKG-10-01500"/>
    <x v="0"/>
    <s v="INV-PKG-10-026-03490"/>
    <n v="138.19999999999999"/>
    <n v="63627.33"/>
    <n v="3181.37"/>
    <x v="0"/>
    <n v="60445.96"/>
    <x v="8"/>
  </r>
  <r>
    <s v="EXP-003547"/>
    <s v="2026-01-23"/>
    <s v="BOQ-PKG-07-01557"/>
    <x v="3"/>
    <s v="INV-PKG-07-013-03547"/>
    <n v="180.09"/>
    <n v="175391.91"/>
    <n v="8769.6"/>
    <x v="2"/>
    <n v="166622.31"/>
    <x v="8"/>
  </r>
  <r>
    <s v="EXP-005962"/>
    <s v="2026-01-23"/>
    <s v="BOQ-PKG-02-01982"/>
    <x v="9"/>
    <s v="INV-PKG-02-013-05962"/>
    <n v="440.88"/>
    <n v="41480.480000000003"/>
    <n v="2074.02"/>
    <x v="0"/>
    <n v="39406.46"/>
    <x v="8"/>
  </r>
  <r>
    <s v="EXP-001234"/>
    <s v="2026-01-24"/>
    <s v="BOQ-PKG-04-01234"/>
    <x v="1"/>
    <s v="INV-PKG-04-010-01234"/>
    <n v="353.85"/>
    <n v="124283.2"/>
    <n v="6214.16"/>
    <x v="0"/>
    <n v="118069.04"/>
    <x v="8"/>
  </r>
  <r>
    <s v="EXP-001468"/>
    <s v="2026-01-24"/>
    <s v="BOQ-PKG-08-01468"/>
    <x v="8"/>
    <s v="INV-PKG-08-034-01468"/>
    <n v="272.94"/>
    <n v="107657.65"/>
    <n v="5382.88"/>
    <x v="1"/>
    <n v="102274.77"/>
    <x v="8"/>
  </r>
  <r>
    <s v="EXP-001718"/>
    <s v="2026-01-24"/>
    <s v="BOQ-PKG-08-01718"/>
    <x v="8"/>
    <s v="INV-PKG-08-004-01718"/>
    <n v="327.52999999999997"/>
    <n v="35275.57"/>
    <n v="1763.78"/>
    <x v="0"/>
    <n v="33511.79"/>
    <x v="8"/>
  </r>
  <r>
    <s v="EXP-001778"/>
    <s v="2026-01-24"/>
    <s v="BOQ-PKG-08-01778"/>
    <x v="8"/>
    <s v="INV-PKG-08-029-01778"/>
    <n v="156.35"/>
    <n v="57685.41"/>
    <n v="2884.27"/>
    <x v="0"/>
    <n v="54801.14"/>
    <x v="8"/>
  </r>
  <r>
    <s v="EXP-002354"/>
    <s v="2026-01-24"/>
    <s v="BOQ-PKG-04-00364"/>
    <x v="1"/>
    <s v="INV-PKG-04-010-02354"/>
    <n v="290.23"/>
    <n v="34137.67"/>
    <n v="1706.88"/>
    <x v="0"/>
    <n v="32430.79"/>
    <x v="8"/>
  </r>
  <r>
    <s v="EXP-002871"/>
    <s v="2026-01-24"/>
    <s v="BOQ-PKG-01-00881"/>
    <x v="7"/>
    <s v="INV-PKG-01-002-02871"/>
    <n v="227.91"/>
    <n v="91380.59"/>
    <n v="4569.03"/>
    <x v="0"/>
    <n v="86811.56"/>
    <x v="8"/>
  </r>
  <r>
    <s v="EXP-002913"/>
    <s v="2026-01-24"/>
    <s v="BOQ-PKG-03-00923"/>
    <x v="6"/>
    <s v="INV-PKG-03-009-02913"/>
    <n v="433.61"/>
    <n v="118076.79"/>
    <n v="5903.84"/>
    <x v="0"/>
    <n v="112172.95"/>
    <x v="8"/>
  </r>
  <r>
    <s v="EXP-003782"/>
    <s v="2026-01-24"/>
    <s v="BOQ-PKG-02-01792"/>
    <x v="9"/>
    <s v="INV-PKG-02-003-03782"/>
    <n v="277.56"/>
    <n v="39366.31"/>
    <n v="1968.32"/>
    <x v="0"/>
    <n v="37397.99"/>
    <x v="8"/>
  </r>
  <r>
    <s v="EXP-004082"/>
    <s v="2026-01-24"/>
    <s v="BOQ-PKG-02-00102"/>
    <x v="9"/>
    <s v="INV-PKG-02-023-04082"/>
    <n v="290.98"/>
    <n v="206678.09"/>
    <n v="10333.9"/>
    <x v="1"/>
    <n v="196344.19"/>
    <x v="8"/>
  </r>
  <r>
    <s v="EXP-004166"/>
    <s v="2026-01-24"/>
    <s v="BOQ-PKG-06-00186"/>
    <x v="4"/>
    <s v="INV-PKG-06-002-04166"/>
    <n v="246.58"/>
    <n v="71495.7"/>
    <n v="3574.78"/>
    <x v="1"/>
    <n v="67920.92"/>
    <x v="8"/>
  </r>
  <r>
    <s v="EXP-004554"/>
    <s v="2026-01-24"/>
    <s v="BOQ-PKG-04-00574"/>
    <x v="1"/>
    <s v="INV-PKG-04-005-04554"/>
    <n v="205.64"/>
    <n v="204169.16"/>
    <n v="10208.459999999999"/>
    <x v="0"/>
    <n v="193960.7"/>
    <x v="8"/>
  </r>
  <r>
    <s v="EXP-005139"/>
    <s v="2026-01-24"/>
    <s v="BOQ-PKG-09-01159"/>
    <x v="2"/>
    <s v="INV-PKG-09-030-05139"/>
    <n v="414.99"/>
    <n v="74535.460000000006"/>
    <n v="3726.77"/>
    <x v="0"/>
    <n v="70808.69"/>
    <x v="8"/>
  </r>
  <r>
    <s v="EXP-005348"/>
    <s v="2026-01-24"/>
    <s v="BOQ-PKG-08-01368"/>
    <x v="8"/>
    <s v="INV-PKG-08-029-05348"/>
    <n v="114.79"/>
    <n v="100821.05"/>
    <n v="5041.05"/>
    <x v="2"/>
    <n v="95780"/>
    <x v="8"/>
  </r>
  <r>
    <s v="EXP-005945"/>
    <s v="2026-01-24"/>
    <s v="BOQ-PKG-05-01965"/>
    <x v="5"/>
    <s v="INV-PKG-05-031-05945"/>
    <n v="19.239999999999998"/>
    <n v="120223.93"/>
    <n v="6011.2"/>
    <x v="0"/>
    <n v="114212.73"/>
    <x v="8"/>
  </r>
  <r>
    <s v="EXP-006838"/>
    <s v="2026-01-24"/>
    <s v="BOQ-PKG-08-00868"/>
    <x v="8"/>
    <s v="INV-PKG-08-014-06838"/>
    <n v="104.17"/>
    <n v="121348.52"/>
    <n v="6067.43"/>
    <x v="0"/>
    <n v="115281.09"/>
    <x v="8"/>
  </r>
  <r>
    <s v="EXP-006854"/>
    <s v="2026-01-24"/>
    <s v="BOQ-PKG-04-00884"/>
    <x v="1"/>
    <s v="INV-PKG-04-030-06854"/>
    <n v="350.77"/>
    <n v="211035.44"/>
    <n v="10551.77"/>
    <x v="0"/>
    <n v="200483.67"/>
    <x v="8"/>
  </r>
  <r>
    <s v="EXP-001079"/>
    <s v="2026-01-25"/>
    <s v="BOQ-PKG-09-01079"/>
    <x v="2"/>
    <s v="INV-PKG-09-030-01079"/>
    <n v="90.34"/>
    <n v="34259.31"/>
    <n v="1712.97"/>
    <x v="0"/>
    <n v="32546.34"/>
    <x v="8"/>
  </r>
  <r>
    <s v="EXP-001145"/>
    <s v="2026-01-25"/>
    <s v="BOQ-PKG-05-01145"/>
    <x v="5"/>
    <s v="INV-PKG-05-026-01145"/>
    <n v="100.68"/>
    <n v="161258.62"/>
    <n v="8062.93"/>
    <x v="0"/>
    <n v="153195.69"/>
    <x v="8"/>
  </r>
  <r>
    <s v="EXP-001920"/>
    <s v="2026-01-25"/>
    <s v="BOQ-PKG-10-01920"/>
    <x v="0"/>
    <s v="INV-PKG-10-031-01920"/>
    <n v="145.04"/>
    <n v="118097.5"/>
    <n v="5904.88"/>
    <x v="0"/>
    <n v="112192.62"/>
    <x v="8"/>
  </r>
  <r>
    <s v="EXP-002622"/>
    <s v="2026-01-25"/>
    <s v="BOQ-PKG-02-00632"/>
    <x v="9"/>
    <s v="INV-PKG-02-033-02622"/>
    <n v="358.53"/>
    <n v="71989.75"/>
    <n v="3599.49"/>
    <x v="3"/>
    <n v="68390.259999999995"/>
    <x v="8"/>
  </r>
  <r>
    <s v="EXP-002675"/>
    <s v="2026-01-25"/>
    <s v="BOQ-PKG-05-00685"/>
    <x v="5"/>
    <s v="INV-PKG-05-016-02675"/>
    <n v="325.7"/>
    <n v="142435.09"/>
    <n v="7121.75"/>
    <x v="0"/>
    <n v="135313.34"/>
    <x v="8"/>
  </r>
  <r>
    <s v="EXP-002917"/>
    <s v="2026-01-25"/>
    <s v="BOQ-PKG-07-00927"/>
    <x v="3"/>
    <s v="INV-PKG-07-013-02917"/>
    <n v="291.51"/>
    <n v="45295.360000000001"/>
    <n v="2264.77"/>
    <x v="0"/>
    <n v="43030.59"/>
    <x v="8"/>
  </r>
  <r>
    <s v="EXP-003771"/>
    <s v="2026-01-25"/>
    <s v="BOQ-PKG-01-01781"/>
    <x v="7"/>
    <s v="INV-PKG-01-027-03771"/>
    <n v="181.86"/>
    <n v="96808.35"/>
    <n v="4840.42"/>
    <x v="0"/>
    <n v="91967.93"/>
    <x v="8"/>
  </r>
  <r>
    <s v="EXP-004317"/>
    <s v="2026-01-25"/>
    <s v="BOQ-PKG-07-00337"/>
    <x v="3"/>
    <s v="INV-PKG-07-013-04317"/>
    <n v="38.08"/>
    <n v="82241.039999999994"/>
    <n v="4112.05"/>
    <x v="0"/>
    <n v="78128.990000000005"/>
    <x v="8"/>
  </r>
  <r>
    <s v="EXP-004951"/>
    <s v="2026-01-25"/>
    <s v="BOQ-PKG-01-00971"/>
    <x v="7"/>
    <s v="INV-PKG-01-017-04951"/>
    <n v="11.41"/>
    <n v="49643.7"/>
    <n v="2482.1799999999998"/>
    <x v="0"/>
    <n v="47161.52"/>
    <x v="8"/>
  </r>
  <r>
    <s v="EXP-005013"/>
    <s v="2026-01-25"/>
    <s v="BOQ-PKG-03-01033"/>
    <x v="6"/>
    <s v="INV-PKG-03-009-05013"/>
    <n v="295.99"/>
    <n v="107436.59"/>
    <n v="5371.83"/>
    <x v="0"/>
    <n v="102064.76"/>
    <x v="8"/>
  </r>
  <r>
    <s v="EXP-006993"/>
    <s v="2026-01-25"/>
    <s v="BOQ-PKG-03-01023"/>
    <x v="6"/>
    <s v="INV-PKG-03-029-06993"/>
    <n v="240.27"/>
    <n v="48101.1"/>
    <n v="2405.0500000000002"/>
    <x v="2"/>
    <n v="45696.05"/>
    <x v="8"/>
  </r>
  <r>
    <s v="EXP-000338"/>
    <s v="2026-01-26"/>
    <s v="BOQ-PKG-08-00338"/>
    <x v="8"/>
    <s v="INV-PKG-08-024-00338"/>
    <n v="317.95999999999998"/>
    <n v="173493.24"/>
    <n v="8674.66"/>
    <x v="2"/>
    <n v="164818.57999999999"/>
    <x v="8"/>
  </r>
  <r>
    <s v="EXP-000802"/>
    <s v="2026-01-26"/>
    <s v="BOQ-PKG-02-00802"/>
    <x v="9"/>
    <s v="INV-PKG-02-033-00802"/>
    <n v="353.86"/>
    <n v="111051.91"/>
    <n v="5552.6"/>
    <x v="2"/>
    <n v="105499.31"/>
    <x v="8"/>
  </r>
  <r>
    <s v="EXP-002790"/>
    <s v="2026-01-26"/>
    <s v="BOQ-PKG-10-00800"/>
    <x v="0"/>
    <s v="INV-PKG-10-026-02790"/>
    <n v="79.12"/>
    <n v="32799.31"/>
    <n v="1639.97"/>
    <x v="2"/>
    <n v="31159.34"/>
    <x v="8"/>
  </r>
  <r>
    <s v="EXP-003835"/>
    <s v="2026-01-26"/>
    <s v="BOQ-PKG-05-01845"/>
    <x v="5"/>
    <s v="INV-PKG-05-021-03835"/>
    <n v="205.19"/>
    <n v="122583.92"/>
    <n v="6129.2"/>
    <x v="0"/>
    <n v="116454.72"/>
    <x v="8"/>
  </r>
  <r>
    <s v="EXP-004406"/>
    <s v="2026-01-26"/>
    <s v="BOQ-PKG-06-00426"/>
    <x v="4"/>
    <s v="INV-PKG-06-032-04406"/>
    <n v="11.53"/>
    <n v="141493.53"/>
    <n v="7074.68"/>
    <x v="0"/>
    <n v="134418.85"/>
    <x v="8"/>
  </r>
  <r>
    <s v="EXP-004440"/>
    <s v="2026-01-26"/>
    <s v="BOQ-PKG-10-00460"/>
    <x v="0"/>
    <s v="INV-PKG-10-031-04440"/>
    <n v="320.48"/>
    <n v="60090.27"/>
    <n v="3004.51"/>
    <x v="2"/>
    <n v="57085.760000000002"/>
    <x v="8"/>
  </r>
  <r>
    <s v="EXP-004565"/>
    <s v="2026-01-26"/>
    <s v="BOQ-PKG-05-00585"/>
    <x v="5"/>
    <s v="INV-PKG-05-016-04565"/>
    <n v="374.28"/>
    <n v="208444.9"/>
    <n v="10422.25"/>
    <x v="1"/>
    <n v="198022.65"/>
    <x v="8"/>
  </r>
  <r>
    <s v="EXP-005394"/>
    <s v="2026-01-26"/>
    <s v="BOQ-PKG-04-01414"/>
    <x v="1"/>
    <s v="INV-PKG-04-005-05394"/>
    <n v="44.44"/>
    <n v="38257.980000000003"/>
    <n v="1912.9"/>
    <x v="0"/>
    <n v="36345.08"/>
    <x v="8"/>
  </r>
  <r>
    <s v="EXP-000465"/>
    <s v="2026-01-27"/>
    <s v="BOQ-PKG-05-00465"/>
    <x v="5"/>
    <s v="INV-PKG-05-011-00465"/>
    <n v="201.98"/>
    <n v="117036.27"/>
    <n v="5851.81"/>
    <x v="0"/>
    <n v="111184.46"/>
    <x v="8"/>
  </r>
  <r>
    <s v="EXP-001979"/>
    <s v="2026-01-27"/>
    <s v="BOQ-PKG-09-01979"/>
    <x v="2"/>
    <s v="INV-PKG-09-020-01979"/>
    <n v="142.62"/>
    <n v="148338.91"/>
    <n v="7416.95"/>
    <x v="0"/>
    <n v="140921.96"/>
    <x v="8"/>
  </r>
  <r>
    <s v="EXP-002269"/>
    <s v="2026-01-27"/>
    <s v="BOQ-PKG-09-00279"/>
    <x v="2"/>
    <s v="INV-PKG-09-030-02269"/>
    <n v="337.04"/>
    <n v="34411.85"/>
    <n v="1720.59"/>
    <x v="0"/>
    <n v="32691.26"/>
    <x v="8"/>
  </r>
  <r>
    <s v="EXP-002458"/>
    <s v="2026-01-27"/>
    <s v="BOQ-PKG-08-00468"/>
    <x v="8"/>
    <s v="INV-PKG-08-009-02458"/>
    <n v="430.34"/>
    <n v="134159.59"/>
    <n v="6707.98"/>
    <x v="0"/>
    <n v="127451.61"/>
    <x v="8"/>
  </r>
  <r>
    <s v="EXP-002656"/>
    <s v="2026-01-27"/>
    <s v="BOQ-PKG-06-00666"/>
    <x v="4"/>
    <s v="INV-PKG-06-032-02656"/>
    <n v="15.26"/>
    <n v="209910.98"/>
    <n v="10495.55"/>
    <x v="2"/>
    <n v="199415.43"/>
    <x v="8"/>
  </r>
  <r>
    <s v="EXP-002976"/>
    <s v="2026-01-27"/>
    <s v="BOQ-PKG-06-00986"/>
    <x v="4"/>
    <s v="INV-PKG-06-002-02976"/>
    <n v="76.47"/>
    <n v="203199.91"/>
    <n v="10160"/>
    <x v="0"/>
    <n v="193039.91"/>
    <x v="8"/>
  </r>
  <r>
    <s v="EXP-003364"/>
    <s v="2026-01-27"/>
    <s v="BOQ-PKG-04-01374"/>
    <x v="1"/>
    <s v="INV-PKG-04-005-03364"/>
    <n v="420.59"/>
    <n v="93954.94"/>
    <n v="4697.75"/>
    <x v="0"/>
    <n v="89257.19"/>
    <x v="8"/>
  </r>
  <r>
    <s v="EXP-005320"/>
    <s v="2026-01-27"/>
    <s v="BOQ-PKG-10-01340"/>
    <x v="0"/>
    <s v="INV-PKG-10-001-05320"/>
    <n v="46.86"/>
    <n v="26832.61"/>
    <n v="1341.63"/>
    <x v="0"/>
    <n v="25490.98"/>
    <x v="8"/>
  </r>
  <r>
    <s v="EXP-005386"/>
    <s v="2026-01-27"/>
    <s v="BOQ-PKG-06-01406"/>
    <x v="4"/>
    <s v="INV-PKG-06-032-05386"/>
    <n v="98.27"/>
    <n v="155282.07"/>
    <n v="7764.1"/>
    <x v="1"/>
    <n v="147517.97"/>
    <x v="8"/>
  </r>
  <r>
    <s v="EXP-006421"/>
    <s v="2026-01-27"/>
    <s v="BOQ-PKG-01-00451"/>
    <x v="7"/>
    <s v="INV-PKG-01-017-06421"/>
    <n v="320.52"/>
    <n v="71879.92"/>
    <n v="3594"/>
    <x v="0"/>
    <n v="68285.919999999998"/>
    <x v="8"/>
  </r>
  <r>
    <s v="EXP-006808"/>
    <s v="2026-01-27"/>
    <s v="BOQ-PKG-08-00838"/>
    <x v="8"/>
    <s v="INV-PKG-08-019-06808"/>
    <n v="181.86"/>
    <n v="54453.71"/>
    <n v="2722.69"/>
    <x v="0"/>
    <n v="51731.02"/>
    <x v="8"/>
  </r>
  <r>
    <s v="EXP-000265"/>
    <s v="2026-01-28"/>
    <s v="BOQ-PKG-05-00265"/>
    <x v="5"/>
    <s v="INV-PKG-05-021-00265"/>
    <n v="9.68"/>
    <n v="171311.76"/>
    <n v="8565.59"/>
    <x v="0"/>
    <n v="162746.17000000001"/>
    <x v="8"/>
  </r>
  <r>
    <s v="EXP-000613"/>
    <s v="2026-01-28"/>
    <s v="BOQ-PKG-03-00613"/>
    <x v="6"/>
    <s v="INV-PKG-03-019-00613"/>
    <n v="180.69"/>
    <n v="140606.25"/>
    <n v="7030.31"/>
    <x v="1"/>
    <n v="133575.94"/>
    <x v="8"/>
  </r>
  <r>
    <s v="EXP-001248"/>
    <s v="2026-01-28"/>
    <s v="BOQ-PKG-08-01248"/>
    <x v="8"/>
    <s v="INV-PKG-08-024-01248"/>
    <n v="282.02"/>
    <n v="83033.990000000005"/>
    <n v="4151.7"/>
    <x v="0"/>
    <n v="78882.289999999994"/>
    <x v="8"/>
  </r>
  <r>
    <s v="EXP-003038"/>
    <s v="2026-01-28"/>
    <s v="BOQ-PKG-08-01048"/>
    <x v="8"/>
    <s v="INV-PKG-08-029-03038"/>
    <n v="14.61"/>
    <n v="92317.28"/>
    <n v="4615.8599999999997"/>
    <x v="2"/>
    <n v="87701.42"/>
    <x v="8"/>
  </r>
  <r>
    <s v="EXP-003433"/>
    <s v="2026-01-28"/>
    <s v="BOQ-PKG-03-01443"/>
    <x v="6"/>
    <s v="INV-PKG-03-004-03433"/>
    <n v="40.47"/>
    <n v="50568.14"/>
    <n v="2528.41"/>
    <x v="0"/>
    <n v="48039.73"/>
    <x v="8"/>
  </r>
  <r>
    <s v="EXP-003763"/>
    <s v="2026-01-28"/>
    <s v="BOQ-PKG-03-01773"/>
    <x v="6"/>
    <s v="INV-PKG-03-019-03763"/>
    <n v="328.91"/>
    <n v="99858.55"/>
    <n v="4992.93"/>
    <x v="2"/>
    <n v="94865.62"/>
    <x v="8"/>
  </r>
  <r>
    <s v="EXP-003905"/>
    <s v="2026-01-28"/>
    <s v="BOQ-PKG-05-01915"/>
    <x v="5"/>
    <s v="INV-PKG-05-021-03905"/>
    <n v="418.93"/>
    <n v="164140.57999999999"/>
    <n v="8207.0300000000007"/>
    <x v="0"/>
    <n v="155933.54999999999"/>
    <x v="8"/>
  </r>
  <r>
    <s v="EXP-004145"/>
    <s v="2026-01-28"/>
    <s v="BOQ-PKG-05-00165"/>
    <x v="5"/>
    <s v="INV-PKG-05-016-04145"/>
    <n v="449.68"/>
    <n v="186444.09"/>
    <n v="9322.2000000000007"/>
    <x v="0"/>
    <n v="177121.89"/>
    <x v="8"/>
  </r>
  <r>
    <s v="EXP-005025"/>
    <s v="2026-01-28"/>
    <s v="BOQ-PKG-05-01045"/>
    <x v="5"/>
    <s v="INV-PKG-05-021-05025"/>
    <n v="372.98"/>
    <n v="186260.88"/>
    <n v="9313.0400000000009"/>
    <x v="1"/>
    <n v="176947.84"/>
    <x v="8"/>
  </r>
  <r>
    <s v="EXP-000075"/>
    <s v="2026-01-29"/>
    <s v="BOQ-PKG-05-00075"/>
    <x v="5"/>
    <s v="INV-PKG-05-006-00075"/>
    <n v="271.36"/>
    <n v="104895.16"/>
    <n v="5244.76"/>
    <x v="0"/>
    <n v="99650.4"/>
    <x v="8"/>
  </r>
  <r>
    <s v="EXP-001165"/>
    <s v="2026-01-29"/>
    <s v="BOQ-PKG-05-01165"/>
    <x v="5"/>
    <s v="INV-PKG-05-011-01165"/>
    <n v="94"/>
    <n v="49033.48"/>
    <n v="2451.67"/>
    <x v="0"/>
    <n v="46581.81"/>
    <x v="8"/>
  </r>
  <r>
    <s v="EXP-001895"/>
    <s v="2026-01-29"/>
    <s v="BOQ-PKG-05-01895"/>
    <x v="5"/>
    <s v="INV-PKG-05-006-01895"/>
    <n v="270.29000000000002"/>
    <n v="185834.75"/>
    <n v="9291.74"/>
    <x v="0"/>
    <n v="176543.01"/>
    <x v="8"/>
  </r>
  <r>
    <s v="EXP-002745"/>
    <s v="2026-01-29"/>
    <s v="BOQ-PKG-05-00755"/>
    <x v="5"/>
    <s v="INV-PKG-05-016-02745"/>
    <n v="54.89"/>
    <n v="97133.13"/>
    <n v="4856.66"/>
    <x v="0"/>
    <n v="92276.47"/>
    <x v="8"/>
  </r>
  <r>
    <s v="EXP-005341"/>
    <s v="2026-01-29"/>
    <s v="BOQ-PKG-01-01361"/>
    <x v="7"/>
    <s v="INV-PKG-01-022-05341"/>
    <n v="37.03"/>
    <n v="201832.59"/>
    <n v="10091.629999999999"/>
    <x v="0"/>
    <n v="191740.96"/>
    <x v="8"/>
  </r>
  <r>
    <s v="EXP-006771"/>
    <s v="2026-01-29"/>
    <s v="BOQ-PKG-01-00801"/>
    <x v="7"/>
    <s v="INV-PKG-01-017-06771"/>
    <n v="35.75"/>
    <n v="99708.42"/>
    <n v="4985.42"/>
    <x v="1"/>
    <n v="94723"/>
    <x v="8"/>
  </r>
  <r>
    <s v="EXP-001528"/>
    <s v="2026-01-30"/>
    <s v="BOQ-PKG-08-01528"/>
    <x v="8"/>
    <s v="INV-PKG-08-024-01528"/>
    <n v="148.01"/>
    <n v="31949.41"/>
    <n v="1597.47"/>
    <x v="0"/>
    <n v="30351.94"/>
    <x v="8"/>
  </r>
  <r>
    <s v="EXP-002109"/>
    <s v="2026-01-30"/>
    <s v="BOQ-PKG-09-00119"/>
    <x v="2"/>
    <s v="INV-PKG-09-010-02109"/>
    <n v="424.15"/>
    <n v="183399.41"/>
    <n v="9169.9699999999993"/>
    <x v="0"/>
    <n v="174229.44"/>
    <x v="8"/>
  </r>
  <r>
    <s v="EXP-002264"/>
    <s v="2026-01-30"/>
    <s v="BOQ-PKG-04-00274"/>
    <x v="1"/>
    <s v="INV-PKG-04-025-02264"/>
    <n v="405.67"/>
    <n v="65379.66"/>
    <n v="3268.98"/>
    <x v="0"/>
    <n v="62110.68"/>
    <x v="8"/>
  </r>
  <r>
    <s v="EXP-003211"/>
    <s v="2026-01-30"/>
    <s v="BOQ-PKG-01-01221"/>
    <x v="7"/>
    <s v="INV-PKG-01-027-03211"/>
    <n v="55.06"/>
    <n v="157734.49"/>
    <n v="7886.72"/>
    <x v="0"/>
    <n v="149847.76999999999"/>
    <x v="8"/>
  </r>
  <r>
    <s v="EXP-004588"/>
    <s v="2026-01-30"/>
    <s v="BOQ-PKG-08-00608"/>
    <x v="8"/>
    <s v="INV-PKG-08-004-04588"/>
    <n v="250.2"/>
    <n v="45760.34"/>
    <n v="2288.02"/>
    <x v="2"/>
    <n v="43472.32"/>
    <x v="8"/>
  </r>
  <r>
    <s v="EXP-004631"/>
    <s v="2026-01-30"/>
    <s v="BOQ-PKG-01-00651"/>
    <x v="7"/>
    <s v="INV-PKG-01-012-04631"/>
    <n v="263.94"/>
    <n v="176253.03"/>
    <n v="8812.65"/>
    <x v="0"/>
    <n v="167440.38"/>
    <x v="8"/>
  </r>
  <r>
    <s v="EXP-004822"/>
    <s v="2026-01-30"/>
    <s v="BOQ-PKG-02-00842"/>
    <x v="9"/>
    <s v="INV-PKG-02-028-04822"/>
    <n v="54.31"/>
    <n v="196168.22"/>
    <n v="9808.41"/>
    <x v="0"/>
    <n v="186359.81"/>
    <x v="8"/>
  </r>
  <r>
    <s v="EXP-004936"/>
    <s v="2026-01-30"/>
    <s v="BOQ-PKG-06-00956"/>
    <x v="4"/>
    <s v="INV-PKG-06-002-04936"/>
    <n v="102.74"/>
    <n v="172869.26"/>
    <n v="8643.4599999999991"/>
    <x v="0"/>
    <n v="164225.79999999999"/>
    <x v="8"/>
  </r>
  <r>
    <s v="EXP-005444"/>
    <s v="2026-01-30"/>
    <s v="BOQ-PKG-04-01464"/>
    <x v="1"/>
    <s v="INV-PKG-04-020-05444"/>
    <n v="360.96"/>
    <n v="179490.56"/>
    <n v="8974.5300000000007"/>
    <x v="1"/>
    <n v="170516.03"/>
    <x v="8"/>
  </r>
  <r>
    <s v="EXP-006319"/>
    <s v="2026-01-30"/>
    <s v="BOQ-PKG-09-00349"/>
    <x v="2"/>
    <s v="INV-PKG-09-020-06319"/>
    <n v="17.46"/>
    <n v="36229.35"/>
    <n v="1811.47"/>
    <x v="0"/>
    <n v="34417.879999999997"/>
    <x v="8"/>
  </r>
  <r>
    <s v="EXP-006886"/>
    <s v="2026-01-30"/>
    <s v="BOQ-PKG-06-00916"/>
    <x v="4"/>
    <s v="INV-PKG-06-027-06886"/>
    <n v="370.23"/>
    <n v="126402.15"/>
    <n v="6320.11"/>
    <x v="0"/>
    <n v="120082.04"/>
    <x v="8"/>
  </r>
  <r>
    <s v="EXP-000430"/>
    <s v="2026-01-31"/>
    <s v="BOQ-PKG-10-00430"/>
    <x v="0"/>
    <s v="INV-PKG-10-011-00430"/>
    <n v="231.83"/>
    <n v="77779.47"/>
    <n v="3888.97"/>
    <x v="0"/>
    <n v="73890.5"/>
    <x v="8"/>
  </r>
  <r>
    <s v="EXP-001272"/>
    <s v="2026-01-31"/>
    <s v="BOQ-PKG-02-01272"/>
    <x v="9"/>
    <s v="INV-PKG-02-013-01272"/>
    <n v="116.28"/>
    <n v="100613.31"/>
    <n v="5030.67"/>
    <x v="2"/>
    <n v="95582.64"/>
    <x v="8"/>
  </r>
  <r>
    <s v="EXP-001363"/>
    <s v="2026-01-31"/>
    <s v="BOQ-PKG-03-01363"/>
    <x v="6"/>
    <s v="INV-PKG-03-034-01363"/>
    <n v="155.83000000000001"/>
    <n v="171799.66"/>
    <n v="8589.98"/>
    <x v="0"/>
    <n v="163209.68"/>
    <x v="8"/>
  </r>
  <r>
    <s v="EXP-002174"/>
    <s v="2026-01-31"/>
    <s v="BOQ-PKG-04-00184"/>
    <x v="1"/>
    <s v="INV-PKG-04-005-02174"/>
    <n v="167.2"/>
    <n v="210084.6"/>
    <n v="10504.23"/>
    <x v="0"/>
    <n v="199580.37"/>
    <x v="8"/>
  </r>
  <r>
    <s v="EXP-002792"/>
    <s v="2026-01-31"/>
    <s v="BOQ-PKG-02-00802"/>
    <x v="9"/>
    <s v="INV-PKG-02-028-02792"/>
    <n v="297.13"/>
    <n v="115018.76"/>
    <n v="5750.94"/>
    <x v="1"/>
    <n v="109267.82"/>
    <x v="8"/>
  </r>
  <r>
    <s v="EXP-000865"/>
    <s v="2026-02-01"/>
    <s v="BOQ-PKG-05-00865"/>
    <x v="5"/>
    <s v="INV-PKG-05-026-00865"/>
    <n v="120.27"/>
    <n v="152766.29"/>
    <n v="7638.31"/>
    <x v="0"/>
    <n v="145127.98000000001"/>
    <x v="8"/>
  </r>
  <r>
    <s v="EXP-001076"/>
    <s v="2026-02-01"/>
    <s v="BOQ-PKG-06-01076"/>
    <x v="4"/>
    <s v="INV-PKG-06-027-01076"/>
    <n v="376.79"/>
    <n v="55814.01"/>
    <n v="2790.7"/>
    <x v="0"/>
    <n v="53023.31"/>
    <x v="8"/>
  </r>
  <r>
    <s v="EXP-002720"/>
    <s v="2026-02-01"/>
    <s v="BOQ-PKG-10-00730"/>
    <x v="0"/>
    <s v="INV-PKG-10-026-02720"/>
    <n v="17.34"/>
    <n v="33387.4"/>
    <n v="1669.37"/>
    <x v="2"/>
    <n v="31718.03"/>
    <x v="8"/>
  </r>
  <r>
    <s v="EXP-002858"/>
    <s v="2026-02-01"/>
    <s v="BOQ-PKG-08-00868"/>
    <x v="8"/>
    <s v="INV-PKG-08-024-02858"/>
    <n v="297.97000000000003"/>
    <n v="116099.83"/>
    <n v="5804.99"/>
    <x v="0"/>
    <n v="110294.84"/>
    <x v="8"/>
  </r>
  <r>
    <s v="EXP-002958"/>
    <s v="2026-02-01"/>
    <s v="BOQ-PKG-08-00968"/>
    <x v="8"/>
    <s v="INV-PKG-08-019-02958"/>
    <n v="283.52"/>
    <n v="88422.6"/>
    <n v="4421.13"/>
    <x v="2"/>
    <n v="84001.47"/>
    <x v="8"/>
  </r>
  <r>
    <s v="EXP-004447"/>
    <s v="2026-02-01"/>
    <s v="BOQ-PKG-07-00467"/>
    <x v="3"/>
    <s v="INV-PKG-07-003-04447"/>
    <n v="203.96"/>
    <n v="81077.53"/>
    <n v="4053.88"/>
    <x v="2"/>
    <n v="77023.649999999994"/>
    <x v="8"/>
  </r>
  <r>
    <s v="EXP-006661"/>
    <s v="2026-02-01"/>
    <s v="BOQ-PKG-01-00691"/>
    <x v="7"/>
    <s v="INV-PKG-01-012-06661"/>
    <n v="428.53"/>
    <n v="89934.88"/>
    <n v="4496.74"/>
    <x v="0"/>
    <n v="85438.14"/>
    <x v="8"/>
  </r>
  <r>
    <s v="EXP-001281"/>
    <s v="2026-02-02"/>
    <s v="BOQ-PKG-01-01281"/>
    <x v="7"/>
    <s v="INV-PKG-01-022-01281"/>
    <n v="320.07"/>
    <n v="73428.259999999995"/>
    <n v="3671.41"/>
    <x v="1"/>
    <n v="69756.850000000006"/>
    <x v="8"/>
  </r>
  <r>
    <s v="EXP-001526"/>
    <s v="2026-02-02"/>
    <s v="BOQ-PKG-06-01526"/>
    <x v="4"/>
    <s v="INV-PKG-06-022-01526"/>
    <n v="161.38999999999999"/>
    <n v="53121.98"/>
    <n v="2656.1"/>
    <x v="0"/>
    <n v="50465.88"/>
    <x v="8"/>
  </r>
  <r>
    <s v="EXP-002342"/>
    <s v="2026-02-02"/>
    <s v="BOQ-PKG-02-00352"/>
    <x v="9"/>
    <s v="INV-PKG-02-033-02342"/>
    <n v="418.86"/>
    <n v="44987.39"/>
    <n v="2249.37"/>
    <x v="1"/>
    <n v="42738.02"/>
    <x v="8"/>
  </r>
  <r>
    <s v="EXP-003455"/>
    <s v="2026-02-02"/>
    <s v="BOQ-PKG-05-01465"/>
    <x v="5"/>
    <s v="INV-PKG-05-026-03455"/>
    <n v="7.68"/>
    <n v="47824.85"/>
    <n v="2391.2399999999998"/>
    <x v="0"/>
    <n v="45433.61"/>
    <x v="8"/>
  </r>
  <r>
    <s v="EXP-004696"/>
    <s v="2026-02-02"/>
    <s v="BOQ-PKG-06-00716"/>
    <x v="4"/>
    <s v="INV-PKG-06-007-04696"/>
    <n v="229.38"/>
    <n v="118375.24"/>
    <n v="5918.76"/>
    <x v="1"/>
    <n v="112456.48"/>
    <x v="8"/>
  </r>
  <r>
    <s v="EXP-005559"/>
    <s v="2026-02-02"/>
    <s v="BOQ-PKG-09-01579"/>
    <x v="2"/>
    <s v="INV-PKG-09-030-05559"/>
    <n v="81.77"/>
    <n v="137686.76"/>
    <n v="6884.34"/>
    <x v="1"/>
    <n v="130802.42"/>
    <x v="8"/>
  </r>
  <r>
    <s v="EXP-006322"/>
    <s v="2026-02-02"/>
    <s v="BOQ-PKG-02-00352"/>
    <x v="9"/>
    <s v="INV-PKG-02-023-06322"/>
    <n v="348.06"/>
    <n v="111687.37"/>
    <n v="5584.37"/>
    <x v="0"/>
    <n v="106103"/>
    <x v="8"/>
  </r>
  <r>
    <s v="EXP-000543"/>
    <s v="2026-02-03"/>
    <s v="BOQ-PKG-03-00543"/>
    <x v="6"/>
    <s v="INV-PKG-03-019-00543"/>
    <n v="101.91"/>
    <n v="153919.75"/>
    <n v="7695.99"/>
    <x v="0"/>
    <n v="146223.76"/>
    <x v="8"/>
  </r>
  <r>
    <s v="EXP-001166"/>
    <s v="2026-02-03"/>
    <s v="BOQ-PKG-06-01166"/>
    <x v="4"/>
    <s v="INV-PKG-06-012-01166"/>
    <n v="333.77"/>
    <n v="146031.62"/>
    <n v="7301.58"/>
    <x v="0"/>
    <n v="138730.04"/>
    <x v="8"/>
  </r>
  <r>
    <s v="EXP-001670"/>
    <s v="2026-02-03"/>
    <s v="BOQ-PKG-10-01670"/>
    <x v="0"/>
    <s v="INV-PKG-10-026-01670"/>
    <n v="353.75"/>
    <n v="46413.9"/>
    <n v="2320.6999999999998"/>
    <x v="0"/>
    <n v="44093.2"/>
    <x v="8"/>
  </r>
  <r>
    <s v="EXP-003111"/>
    <s v="2026-02-03"/>
    <s v="BOQ-PKG-01-01121"/>
    <x v="7"/>
    <s v="INV-PKG-01-032-03111"/>
    <n v="100.37"/>
    <n v="90761.279999999999"/>
    <n v="4538.0600000000004"/>
    <x v="0"/>
    <n v="86223.22"/>
    <x v="8"/>
  </r>
  <r>
    <s v="EXP-005900"/>
    <s v="2026-02-03"/>
    <s v="BOQ-PKG-10-01920"/>
    <x v="0"/>
    <s v="INV-PKG-10-021-05900"/>
    <n v="89.84"/>
    <n v="89129.8"/>
    <n v="4456.49"/>
    <x v="1"/>
    <n v="84673.31"/>
    <x v="8"/>
  </r>
  <r>
    <s v="EXP-006106"/>
    <s v="2026-02-03"/>
    <s v="BOQ-PKG-06-00136"/>
    <x v="4"/>
    <s v="INV-PKG-06-017-06106"/>
    <n v="386.3"/>
    <n v="194832.82"/>
    <n v="9741.64"/>
    <x v="0"/>
    <n v="185091.18"/>
    <x v="8"/>
  </r>
  <r>
    <s v="EXP-000399"/>
    <s v="2026-02-04"/>
    <s v="BOQ-PKG-09-00399"/>
    <x v="2"/>
    <s v="INV-PKG-09-015-00399"/>
    <n v="94.41"/>
    <n v="179042.59"/>
    <n v="8952.1299999999992"/>
    <x v="0"/>
    <n v="170090.46"/>
    <x v="8"/>
  </r>
  <r>
    <s v="EXP-002601"/>
    <s v="2026-02-04"/>
    <s v="BOQ-PKG-01-00611"/>
    <x v="7"/>
    <s v="INV-PKG-01-012-02601"/>
    <n v="162.94"/>
    <n v="207638.82"/>
    <n v="10381.94"/>
    <x v="0"/>
    <n v="197256.88"/>
    <x v="8"/>
  </r>
  <r>
    <s v="EXP-003489"/>
    <s v="2026-02-04"/>
    <s v="BOQ-PKG-09-01499"/>
    <x v="2"/>
    <s v="INV-PKG-09-025-03489"/>
    <n v="94.56"/>
    <n v="115466.41"/>
    <n v="5773.32"/>
    <x v="0"/>
    <n v="109693.09"/>
    <x v="8"/>
  </r>
  <r>
    <s v="EXP-003687"/>
    <s v="2026-02-04"/>
    <s v="BOQ-PKG-07-01697"/>
    <x v="3"/>
    <s v="INV-PKG-07-013-03687"/>
    <n v="41.13"/>
    <n v="191228.67"/>
    <n v="9561.43"/>
    <x v="1"/>
    <n v="181667.24"/>
    <x v="8"/>
  </r>
  <r>
    <s v="EXP-005300"/>
    <s v="2026-02-04"/>
    <s v="BOQ-PKG-10-01320"/>
    <x v="0"/>
    <s v="INV-PKG-10-016-05300"/>
    <n v="436.01"/>
    <n v="114526.33"/>
    <n v="5726.32"/>
    <x v="0"/>
    <n v="108800.01"/>
    <x v="8"/>
  </r>
  <r>
    <s v="EXP-006718"/>
    <s v="2026-02-04"/>
    <s v="BOQ-PKG-08-00748"/>
    <x v="8"/>
    <s v="INV-PKG-08-034-06718"/>
    <n v="434.7"/>
    <n v="137546.49"/>
    <n v="6877.32"/>
    <x v="1"/>
    <n v="130669.17"/>
    <x v="8"/>
  </r>
  <r>
    <s v="EXP-001170"/>
    <s v="2026-02-05"/>
    <s v="BOQ-PKG-10-01170"/>
    <x v="0"/>
    <s v="INV-PKG-10-016-01170"/>
    <n v="216.69"/>
    <n v="126768.06"/>
    <n v="6338.4"/>
    <x v="0"/>
    <n v="120429.66"/>
    <x v="8"/>
  </r>
  <r>
    <s v="EXP-004045"/>
    <s v="2026-02-05"/>
    <s v="BOQ-PKG-05-00065"/>
    <x v="5"/>
    <s v="INV-PKG-05-021-04045"/>
    <n v="71.349999999999994"/>
    <n v="211068.91"/>
    <n v="10553.45"/>
    <x v="0"/>
    <n v="200515.46"/>
    <x v="8"/>
  </r>
  <r>
    <s v="EXP-004073"/>
    <s v="2026-02-05"/>
    <s v="BOQ-PKG-03-00093"/>
    <x v="6"/>
    <s v="INV-PKG-03-014-04073"/>
    <n v="132.76"/>
    <n v="166982.82999999999"/>
    <n v="8349.14"/>
    <x v="0"/>
    <n v="158633.69"/>
    <x v="8"/>
  </r>
  <r>
    <s v="EXP-004515"/>
    <s v="2026-02-05"/>
    <s v="BOQ-PKG-05-00535"/>
    <x v="5"/>
    <s v="INV-PKG-05-001-04515"/>
    <n v="197.68"/>
    <n v="27320.13"/>
    <n v="1366.01"/>
    <x v="0"/>
    <n v="25954.12"/>
    <x v="8"/>
  </r>
  <r>
    <s v="EXP-006151"/>
    <s v="2026-02-05"/>
    <s v="BOQ-PKG-01-00181"/>
    <x v="7"/>
    <s v="INV-PKG-01-027-06151"/>
    <n v="103.79"/>
    <n v="121937.26"/>
    <n v="6096.86"/>
    <x v="0"/>
    <n v="115840.4"/>
    <x v="8"/>
  </r>
  <r>
    <s v="EXP-004787"/>
    <s v="2026-02-06"/>
    <s v="BOQ-PKG-07-00807"/>
    <x v="3"/>
    <s v="INV-PKG-07-028-04787"/>
    <n v="174.29"/>
    <n v="132724.82999999999"/>
    <n v="6636.24"/>
    <x v="2"/>
    <n v="126088.59"/>
    <x v="8"/>
  </r>
  <r>
    <s v="EXP-005107"/>
    <s v="2026-02-06"/>
    <s v="BOQ-PKG-07-01127"/>
    <x v="3"/>
    <s v="INV-PKG-07-033-05107"/>
    <n v="11.45"/>
    <n v="195009.92000000001"/>
    <n v="9750.5"/>
    <x v="0"/>
    <n v="185259.42"/>
    <x v="8"/>
  </r>
  <r>
    <s v="EXP-006316"/>
    <s v="2026-02-06"/>
    <s v="BOQ-PKG-06-00346"/>
    <x v="4"/>
    <s v="INV-PKG-06-017-06316"/>
    <n v="225.95"/>
    <n v="25433.29"/>
    <n v="1271.6600000000001"/>
    <x v="2"/>
    <n v="24161.63"/>
    <x v="8"/>
  </r>
  <r>
    <s v="EXP-000280"/>
    <s v="2026-02-07"/>
    <s v="BOQ-PKG-10-00280"/>
    <x v="0"/>
    <s v="INV-PKG-10-001-00280"/>
    <n v="261.54000000000002"/>
    <n v="89938.1"/>
    <n v="4496.91"/>
    <x v="0"/>
    <n v="85441.19"/>
    <x v="8"/>
  </r>
  <r>
    <s v="EXP-000418"/>
    <s v="2026-02-07"/>
    <s v="BOQ-PKG-08-00418"/>
    <x v="8"/>
    <s v="INV-PKG-08-034-00418"/>
    <n v="221.48"/>
    <n v="83649.919999999998"/>
    <n v="4182.5"/>
    <x v="0"/>
    <n v="79467.42"/>
    <x v="8"/>
  </r>
  <r>
    <s v="EXP-001287"/>
    <s v="2026-02-07"/>
    <s v="BOQ-PKG-07-01287"/>
    <x v="3"/>
    <s v="INV-PKG-07-028-01287"/>
    <n v="354.42"/>
    <n v="67117.94"/>
    <n v="3355.9"/>
    <x v="1"/>
    <n v="63762.04"/>
    <x v="8"/>
  </r>
  <r>
    <s v="EXP-004418"/>
    <s v="2026-02-07"/>
    <s v="BOQ-PKG-08-00438"/>
    <x v="8"/>
    <s v="INV-PKG-08-009-04418"/>
    <n v="428.47"/>
    <n v="67638.81"/>
    <n v="3381.94"/>
    <x v="1"/>
    <n v="64256.87"/>
    <x v="8"/>
  </r>
  <r>
    <s v="EXP-005236"/>
    <s v="2026-02-07"/>
    <s v="BOQ-PKG-06-01256"/>
    <x v="4"/>
    <s v="INV-PKG-06-022-05236"/>
    <n v="227"/>
    <n v="66152.88"/>
    <n v="3307.64"/>
    <x v="0"/>
    <n v="62845.24"/>
    <x v="8"/>
  </r>
  <r>
    <s v="EXP-005989"/>
    <s v="2026-02-07"/>
    <s v="BOQ-PKG-09-00019"/>
    <x v="2"/>
    <s v="INV-PKG-09-005-05989"/>
    <n v="36.07"/>
    <n v="148309.19"/>
    <n v="7415.46"/>
    <x v="0"/>
    <n v="140893.73000000001"/>
    <x v="8"/>
  </r>
  <r>
    <s v="EXP-000364"/>
    <s v="2026-02-08"/>
    <s v="BOQ-PKG-04-00364"/>
    <x v="1"/>
    <s v="INV-PKG-04-015-00364"/>
    <n v="65.41"/>
    <n v="213946.04"/>
    <n v="10697.3"/>
    <x v="0"/>
    <n v="203248.74"/>
    <x v="8"/>
  </r>
  <r>
    <s v="EXP-004114"/>
    <s v="2026-02-08"/>
    <s v="BOQ-PKG-04-00134"/>
    <x v="1"/>
    <s v="INV-PKG-04-020-04114"/>
    <n v="183.97"/>
    <n v="153207.03"/>
    <n v="7660.35"/>
    <x v="0"/>
    <n v="145546.68"/>
    <x v="8"/>
  </r>
  <r>
    <s v="EXP-004251"/>
    <s v="2026-02-08"/>
    <s v="BOQ-PKG-01-00271"/>
    <x v="7"/>
    <s v="INV-PKG-01-017-04251"/>
    <n v="121.16"/>
    <n v="46489.55"/>
    <n v="2324.48"/>
    <x v="1"/>
    <n v="44165.07"/>
    <x v="8"/>
  </r>
  <r>
    <s v="EXP-005506"/>
    <s v="2026-02-08"/>
    <s v="BOQ-PKG-06-01526"/>
    <x v="4"/>
    <s v="INV-PKG-06-012-05506"/>
    <n v="118.21"/>
    <n v="103128.52"/>
    <n v="5156.43"/>
    <x v="0"/>
    <n v="97972.09"/>
    <x v="8"/>
  </r>
  <r>
    <s v="EXP-005572"/>
    <s v="2026-02-08"/>
    <s v="BOQ-PKG-02-01592"/>
    <x v="9"/>
    <s v="INV-PKG-02-008-05572"/>
    <n v="219.51"/>
    <n v="191974.34"/>
    <n v="9598.7199999999993"/>
    <x v="0"/>
    <n v="182375.62"/>
    <x v="8"/>
  </r>
  <r>
    <s v="EXP-000171"/>
    <s v="2026-02-09"/>
    <s v="BOQ-PKG-01-00171"/>
    <x v="7"/>
    <s v="INV-PKG-01-032-00171"/>
    <n v="334.06"/>
    <n v="140571.57999999999"/>
    <n v="7028.58"/>
    <x v="0"/>
    <n v="133543"/>
    <x v="8"/>
  </r>
  <r>
    <s v="EXP-001451"/>
    <s v="2026-02-09"/>
    <s v="BOQ-PKG-01-01451"/>
    <x v="7"/>
    <s v="INV-PKG-01-017-01451"/>
    <n v="276.31"/>
    <n v="45031.44"/>
    <n v="2251.5700000000002"/>
    <x v="0"/>
    <n v="42779.87"/>
    <x v="8"/>
  </r>
  <r>
    <s v="EXP-001817"/>
    <s v="2026-02-09"/>
    <s v="BOQ-PKG-07-01817"/>
    <x v="3"/>
    <s v="INV-PKG-07-033-01817"/>
    <n v="133.26"/>
    <n v="62456.23"/>
    <n v="3122.81"/>
    <x v="0"/>
    <n v="59333.42"/>
    <x v="8"/>
  </r>
  <r>
    <s v="EXP-002798"/>
    <s v="2026-02-09"/>
    <s v="BOQ-PKG-08-00808"/>
    <x v="8"/>
    <s v="INV-PKG-08-034-02798"/>
    <n v="379.88"/>
    <n v="98308.95"/>
    <n v="4915.45"/>
    <x v="0"/>
    <n v="93393.5"/>
    <x v="8"/>
  </r>
  <r>
    <s v="EXP-002868"/>
    <s v="2026-02-09"/>
    <s v="BOQ-PKG-08-00878"/>
    <x v="8"/>
    <s v="INV-PKG-08-034-02868"/>
    <n v="29.77"/>
    <n v="213665.92000000001"/>
    <n v="10683.3"/>
    <x v="0"/>
    <n v="202982.62"/>
    <x v="8"/>
  </r>
  <r>
    <s v="EXP-003176"/>
    <s v="2026-02-09"/>
    <s v="BOQ-PKG-06-01186"/>
    <x v="4"/>
    <s v="INV-PKG-06-027-03176"/>
    <n v="8.58"/>
    <n v="187703.96"/>
    <n v="9385.2000000000007"/>
    <x v="0"/>
    <n v="178318.76"/>
    <x v="8"/>
  </r>
  <r>
    <s v="EXP-003802"/>
    <s v="2026-02-09"/>
    <s v="BOQ-PKG-02-01812"/>
    <x v="9"/>
    <s v="INV-PKG-02-023-03802"/>
    <n v="117.31"/>
    <n v="34598.160000000003"/>
    <n v="1729.91"/>
    <x v="2"/>
    <n v="32868.25"/>
    <x v="8"/>
  </r>
  <r>
    <s v="EXP-004957"/>
    <s v="2026-02-09"/>
    <s v="BOQ-PKG-07-00977"/>
    <x v="3"/>
    <s v="INV-PKG-07-023-04957"/>
    <n v="101.39"/>
    <n v="197182.36"/>
    <n v="9859.1200000000008"/>
    <x v="0"/>
    <n v="187323.24"/>
    <x v="8"/>
  </r>
  <r>
    <s v="EXP-005894"/>
    <s v="2026-02-09"/>
    <s v="BOQ-PKG-04-01914"/>
    <x v="1"/>
    <s v="INV-PKG-04-015-05894"/>
    <n v="73.94"/>
    <n v="127054.69"/>
    <n v="6352.73"/>
    <x v="3"/>
    <n v="120701.96"/>
    <x v="8"/>
  </r>
  <r>
    <s v="EXP-006990"/>
    <s v="2026-02-09"/>
    <s v="BOQ-PKG-10-01020"/>
    <x v="0"/>
    <s v="INV-PKG-10-026-06990"/>
    <n v="289.68"/>
    <n v="58301.98"/>
    <n v="2915.1"/>
    <x v="0"/>
    <n v="55386.879999999997"/>
    <x v="8"/>
  </r>
  <r>
    <s v="EXP-001524"/>
    <s v="2026-02-10"/>
    <s v="BOQ-PKG-04-01524"/>
    <x v="1"/>
    <s v="INV-PKG-04-020-01524"/>
    <n v="234.17"/>
    <n v="47268.28"/>
    <n v="2363.41"/>
    <x v="0"/>
    <n v="44904.87"/>
    <x v="8"/>
  </r>
  <r>
    <s v="EXP-001890"/>
    <s v="2026-02-10"/>
    <s v="BOQ-PKG-10-01890"/>
    <x v="0"/>
    <s v="INV-PKG-10-001-01890"/>
    <n v="159.19"/>
    <n v="165391.67000000001"/>
    <n v="8269.58"/>
    <x v="0"/>
    <n v="157122.09"/>
    <x v="8"/>
  </r>
  <r>
    <s v="EXP-003993"/>
    <s v="2026-02-10"/>
    <s v="BOQ-PKG-03-00013"/>
    <x v="6"/>
    <s v="INV-PKG-03-004-03993"/>
    <n v="438.42"/>
    <n v="85711.22"/>
    <n v="4285.5600000000004"/>
    <x v="0"/>
    <n v="81425.66"/>
    <x v="8"/>
  </r>
  <r>
    <s v="EXP-004063"/>
    <s v="2026-02-10"/>
    <s v="BOQ-PKG-03-00083"/>
    <x v="6"/>
    <s v="INV-PKG-03-004-04063"/>
    <n v="77.14"/>
    <n v="139595.1"/>
    <n v="6979.76"/>
    <x v="0"/>
    <n v="132615.34"/>
    <x v="8"/>
  </r>
  <r>
    <s v="EXP-004316"/>
    <s v="2026-02-10"/>
    <s v="BOQ-PKG-06-00336"/>
    <x v="4"/>
    <s v="INV-PKG-06-012-04316"/>
    <n v="203.76"/>
    <n v="86007.38"/>
    <n v="4300.37"/>
    <x v="0"/>
    <n v="81707.009999999995"/>
    <x v="8"/>
  </r>
  <r>
    <s v="EXP-005164"/>
    <s v="2026-02-10"/>
    <s v="BOQ-PKG-04-01184"/>
    <x v="1"/>
    <s v="INV-PKG-04-020-05164"/>
    <n v="406.15"/>
    <n v="64782.41"/>
    <n v="3239.12"/>
    <x v="2"/>
    <n v="61543.29"/>
    <x v="8"/>
  </r>
  <r>
    <s v="EXP-006607"/>
    <s v="2026-02-10"/>
    <s v="BOQ-PKG-07-00637"/>
    <x v="3"/>
    <s v="INV-PKG-07-028-06607"/>
    <n v="158.03"/>
    <n v="65888.77"/>
    <n v="3294.44"/>
    <x v="0"/>
    <n v="62594.33"/>
    <x v="8"/>
  </r>
  <r>
    <s v="EXP-006609"/>
    <s v="2026-02-10"/>
    <s v="BOQ-PKG-09-00639"/>
    <x v="2"/>
    <s v="INV-PKG-09-030-06609"/>
    <n v="337.88"/>
    <n v="93226.240000000005"/>
    <n v="4661.3100000000004"/>
    <x v="2"/>
    <n v="88564.93"/>
    <x v="8"/>
  </r>
  <r>
    <s v="EXP-000244"/>
    <s v="2026-02-11"/>
    <s v="BOQ-PKG-04-00244"/>
    <x v="1"/>
    <s v="INV-PKG-04-035-00244"/>
    <n v="333.65"/>
    <n v="35532.07"/>
    <n v="1776.6"/>
    <x v="0"/>
    <n v="33755.47"/>
    <x v="8"/>
  </r>
  <r>
    <s v="EXP-000449"/>
    <s v="2026-02-11"/>
    <s v="BOQ-PKG-09-00449"/>
    <x v="2"/>
    <s v="INV-PKG-09-030-00449"/>
    <n v="319.72000000000003"/>
    <n v="58863.17"/>
    <n v="2943.16"/>
    <x v="0"/>
    <n v="55920.01"/>
    <x v="8"/>
  </r>
  <r>
    <s v="EXP-002363"/>
    <s v="2026-02-11"/>
    <s v="BOQ-PKG-03-00373"/>
    <x v="6"/>
    <s v="INV-PKG-03-019-02363"/>
    <n v="209.05"/>
    <n v="62738.63"/>
    <n v="3136.93"/>
    <x v="0"/>
    <n v="59601.7"/>
    <x v="8"/>
  </r>
  <r>
    <s v="EXP-002885"/>
    <s v="2026-02-11"/>
    <s v="BOQ-PKG-05-00895"/>
    <x v="5"/>
    <s v="INV-PKG-05-016-02885"/>
    <n v="259.29000000000002"/>
    <n v="209512.05"/>
    <n v="10475.6"/>
    <x v="0"/>
    <n v="199036.45"/>
    <x v="8"/>
  </r>
  <r>
    <s v="EXP-003952"/>
    <s v="2026-02-11"/>
    <s v="BOQ-PKG-02-01962"/>
    <x v="9"/>
    <s v="INV-PKG-02-033-03952"/>
    <n v="429.43"/>
    <n v="171229.81"/>
    <n v="8561.49"/>
    <x v="2"/>
    <n v="162668.32"/>
    <x v="8"/>
  </r>
  <r>
    <s v="EXP-004095"/>
    <s v="2026-02-11"/>
    <s v="BOQ-PKG-05-00115"/>
    <x v="5"/>
    <s v="INV-PKG-05-001-04095"/>
    <n v="167.18"/>
    <n v="53388.33"/>
    <n v="2669.42"/>
    <x v="0"/>
    <n v="50718.91"/>
    <x v="8"/>
  </r>
  <r>
    <s v="EXP-004185"/>
    <s v="2026-02-11"/>
    <s v="BOQ-PKG-05-00205"/>
    <x v="5"/>
    <s v="INV-PKG-05-021-04185"/>
    <n v="328.04"/>
    <n v="38069.68"/>
    <n v="1903.48"/>
    <x v="1"/>
    <n v="36166.199999999997"/>
    <x v="8"/>
  </r>
  <r>
    <s v="EXP-004636"/>
    <s v="2026-02-11"/>
    <s v="BOQ-PKG-06-00656"/>
    <x v="4"/>
    <s v="INV-PKG-06-017-04636"/>
    <n v="246.71"/>
    <n v="195652.62"/>
    <n v="9782.6299999999992"/>
    <x v="0"/>
    <n v="185869.99"/>
    <x v="8"/>
  </r>
  <r>
    <s v="EXP-005112"/>
    <s v="2026-02-11"/>
    <s v="BOQ-PKG-02-01132"/>
    <x v="9"/>
    <s v="INV-PKG-02-003-05112"/>
    <n v="343.4"/>
    <n v="83521.710000000006"/>
    <n v="4176.09"/>
    <x v="0"/>
    <n v="79345.62"/>
    <x v="8"/>
  </r>
  <r>
    <s v="EXP-006435"/>
    <s v="2026-02-11"/>
    <s v="BOQ-PKG-05-00465"/>
    <x v="5"/>
    <s v="INV-PKG-05-031-06435"/>
    <n v="91.24"/>
    <n v="102871.9"/>
    <n v="5143.6000000000004"/>
    <x v="0"/>
    <n v="97728.3"/>
    <x v="8"/>
  </r>
  <r>
    <s v="EXP-000566"/>
    <s v="2026-02-12"/>
    <s v="BOQ-PKG-06-00566"/>
    <x v="4"/>
    <s v="INV-PKG-06-007-00566"/>
    <n v="334.07"/>
    <n v="102187.81"/>
    <n v="5109.3900000000003"/>
    <x v="0"/>
    <n v="97078.42"/>
    <x v="8"/>
  </r>
  <r>
    <s v="EXP-001762"/>
    <s v="2026-02-12"/>
    <s v="BOQ-PKG-02-01762"/>
    <x v="9"/>
    <s v="INV-PKG-02-013-01762"/>
    <n v="21.13"/>
    <n v="206932.49"/>
    <n v="10346.620000000001"/>
    <x v="0"/>
    <n v="196585.87"/>
    <x v="8"/>
  </r>
  <r>
    <s v="EXP-003466"/>
    <s v="2026-02-12"/>
    <s v="BOQ-PKG-06-01476"/>
    <x v="4"/>
    <s v="INV-PKG-06-002-03466"/>
    <n v="58.51"/>
    <n v="48881.67"/>
    <n v="2444.08"/>
    <x v="2"/>
    <n v="46437.59"/>
    <x v="8"/>
  </r>
  <r>
    <s v="EXP-005853"/>
    <s v="2026-02-12"/>
    <s v="BOQ-PKG-03-01873"/>
    <x v="6"/>
    <s v="INV-PKG-03-009-05853"/>
    <n v="94.53"/>
    <n v="75763.520000000004"/>
    <n v="3788.18"/>
    <x v="0"/>
    <n v="71975.34"/>
    <x v="8"/>
  </r>
  <r>
    <s v="EXP-006898"/>
    <s v="2026-02-12"/>
    <s v="BOQ-PKG-08-00928"/>
    <x v="8"/>
    <s v="INV-PKG-08-004-06898"/>
    <n v="246.63"/>
    <n v="126480.37"/>
    <n v="6324.02"/>
    <x v="0"/>
    <n v="120156.35"/>
    <x v="8"/>
  </r>
  <r>
    <s v="EXP-000297"/>
    <s v="2026-02-13"/>
    <s v="BOQ-PKG-07-00297"/>
    <x v="3"/>
    <s v="INV-PKG-07-018-00297"/>
    <n v="112.54"/>
    <n v="36115.43"/>
    <n v="1805.77"/>
    <x v="0"/>
    <n v="34309.660000000003"/>
    <x v="8"/>
  </r>
  <r>
    <s v="EXP-003055"/>
    <s v="2026-02-13"/>
    <s v="BOQ-PKG-05-01065"/>
    <x v="5"/>
    <s v="INV-PKG-05-011-03055"/>
    <n v="186.2"/>
    <n v="83383.03"/>
    <n v="4169.1499999999996"/>
    <x v="0"/>
    <n v="79213.88"/>
    <x v="8"/>
  </r>
  <r>
    <s v="EXP-005628"/>
    <s v="2026-02-13"/>
    <s v="BOQ-PKG-08-01648"/>
    <x v="8"/>
    <s v="INV-PKG-08-029-05628"/>
    <n v="107.49"/>
    <n v="114278.05"/>
    <n v="5713.9"/>
    <x v="0"/>
    <n v="108564.15"/>
    <x v="8"/>
  </r>
  <r>
    <s v="EXP-001721"/>
    <s v="2026-02-14"/>
    <s v="BOQ-PKG-01-01721"/>
    <x v="7"/>
    <s v="INV-PKG-01-007-01721"/>
    <n v="412.21"/>
    <n v="169375.25"/>
    <n v="8468.76"/>
    <x v="0"/>
    <n v="160906.49"/>
    <x v="8"/>
  </r>
  <r>
    <s v="EXP-003615"/>
    <s v="2026-02-14"/>
    <s v="BOQ-PKG-05-01625"/>
    <x v="5"/>
    <s v="INV-PKG-05-011-03615"/>
    <n v="108.94"/>
    <n v="115028.78"/>
    <n v="5751.44"/>
    <x v="0"/>
    <n v="109277.34"/>
    <x v="8"/>
  </r>
  <r>
    <s v="EXP-004769"/>
    <s v="2026-02-14"/>
    <s v="BOQ-PKG-09-00789"/>
    <x v="2"/>
    <s v="INV-PKG-09-010-04769"/>
    <n v="279.17"/>
    <n v="54703.66"/>
    <n v="2735.18"/>
    <x v="0"/>
    <n v="51968.480000000003"/>
    <x v="8"/>
  </r>
  <r>
    <s v="EXP-004773"/>
    <s v="2026-02-14"/>
    <s v="BOQ-PKG-03-00793"/>
    <x v="6"/>
    <s v="INV-PKG-03-014-04773"/>
    <n v="411.99"/>
    <n v="91505.2"/>
    <n v="4575.26"/>
    <x v="0"/>
    <n v="86929.94"/>
    <x v="8"/>
  </r>
  <r>
    <s v="EXP-006006"/>
    <s v="2026-02-14"/>
    <s v="BOQ-PKG-06-00036"/>
    <x v="4"/>
    <s v="INV-PKG-06-022-06006"/>
    <n v="367.32"/>
    <n v="68801.320000000007"/>
    <n v="3440.07"/>
    <x v="0"/>
    <n v="65361.25"/>
    <x v="8"/>
  </r>
  <r>
    <s v="EXP-006190"/>
    <s v="2026-02-14"/>
    <s v="BOQ-PKG-10-00220"/>
    <x v="0"/>
    <s v="INV-PKG-10-031-06190"/>
    <n v="110.36"/>
    <n v="117228.33"/>
    <n v="5861.42"/>
    <x v="0"/>
    <n v="111366.91"/>
    <x v="8"/>
  </r>
  <r>
    <s v="EXP-006230"/>
    <s v="2026-02-14"/>
    <s v="BOQ-PKG-10-00260"/>
    <x v="0"/>
    <s v="INV-PKG-10-001-06230"/>
    <n v="324.76"/>
    <n v="133506.82999999999"/>
    <n v="6675.34"/>
    <x v="0"/>
    <n v="126831.49"/>
    <x v="8"/>
  </r>
  <r>
    <s v="EXP-000442"/>
    <s v="2026-02-15"/>
    <s v="BOQ-PKG-02-00442"/>
    <x v="9"/>
    <s v="INV-PKG-02-023-00442"/>
    <n v="355.68"/>
    <n v="77164.05"/>
    <n v="3858.2"/>
    <x v="0"/>
    <n v="73305.850000000006"/>
    <x v="8"/>
  </r>
  <r>
    <s v="EXP-004810"/>
    <s v="2026-02-15"/>
    <s v="BOQ-PKG-10-00830"/>
    <x v="0"/>
    <s v="INV-PKG-10-016-04810"/>
    <n v="113.33"/>
    <n v="83606.63"/>
    <n v="4180.33"/>
    <x v="1"/>
    <n v="79426.3"/>
    <x v="8"/>
  </r>
  <r>
    <s v="EXP-004920"/>
    <s v="2026-02-15"/>
    <s v="BOQ-PKG-10-00940"/>
    <x v="0"/>
    <s v="INV-PKG-10-021-04920"/>
    <n v="126.56"/>
    <n v="178679.72"/>
    <n v="8933.99"/>
    <x v="0"/>
    <n v="169745.73"/>
    <x v="8"/>
  </r>
  <r>
    <s v="EXP-006948"/>
    <s v="2026-02-15"/>
    <s v="BOQ-PKG-08-00978"/>
    <x v="8"/>
    <s v="INV-PKG-08-019-06948"/>
    <n v="233.27"/>
    <n v="46071.96"/>
    <n v="2303.6"/>
    <x v="0"/>
    <n v="43768.36"/>
    <x v="8"/>
  </r>
  <r>
    <s v="EXP-000407"/>
    <s v="2026-02-16"/>
    <s v="BOQ-PKG-07-00407"/>
    <x v="3"/>
    <s v="INV-PKG-07-023-00407"/>
    <n v="368.93"/>
    <n v="206749.48"/>
    <n v="10337.469999999999"/>
    <x v="0"/>
    <n v="196412.01"/>
    <x v="8"/>
  </r>
  <r>
    <s v="EXP-000448"/>
    <s v="2026-02-16"/>
    <s v="BOQ-PKG-08-00448"/>
    <x v="8"/>
    <s v="INV-PKG-08-029-00448"/>
    <n v="73.27"/>
    <n v="91460.79"/>
    <n v="4573.04"/>
    <x v="0"/>
    <n v="86887.75"/>
    <x v="8"/>
  </r>
  <r>
    <s v="EXP-000958"/>
    <s v="2026-02-16"/>
    <s v="BOQ-PKG-08-00958"/>
    <x v="8"/>
    <s v="INV-PKG-08-014-00958"/>
    <n v="357.42"/>
    <n v="47304.93"/>
    <n v="2365.25"/>
    <x v="0"/>
    <n v="44939.68"/>
    <x v="8"/>
  </r>
  <r>
    <s v="EXP-001122"/>
    <s v="2026-02-16"/>
    <s v="BOQ-PKG-02-01122"/>
    <x v="9"/>
    <s v="INV-PKG-02-003-01122"/>
    <n v="85.39"/>
    <n v="98719.6"/>
    <n v="4935.9799999999996"/>
    <x v="2"/>
    <n v="93783.62"/>
    <x v="8"/>
  </r>
  <r>
    <s v="EXP-004094"/>
    <s v="2026-02-16"/>
    <s v="BOQ-PKG-04-00114"/>
    <x v="1"/>
    <s v="INV-PKG-04-035-04094"/>
    <n v="200.57"/>
    <n v="49791.040000000001"/>
    <n v="2489.5500000000002"/>
    <x v="0"/>
    <n v="47301.49"/>
    <x v="8"/>
  </r>
  <r>
    <s v="EXP-004619"/>
    <s v="2026-02-16"/>
    <s v="BOQ-PKG-09-00639"/>
    <x v="2"/>
    <s v="INV-PKG-09-035-04619"/>
    <n v="202.32"/>
    <n v="117158.94"/>
    <n v="5857.95"/>
    <x v="0"/>
    <n v="111300.99"/>
    <x v="8"/>
  </r>
  <r>
    <s v="EXP-005221"/>
    <s v="2026-02-16"/>
    <s v="BOQ-PKG-01-01241"/>
    <x v="7"/>
    <s v="INV-PKG-01-007-05221"/>
    <n v="416.29"/>
    <n v="164968.20000000001"/>
    <n v="8248.41"/>
    <x v="0"/>
    <n v="156719.79"/>
    <x v="8"/>
  </r>
  <r>
    <s v="EXP-005484"/>
    <s v="2026-02-16"/>
    <s v="BOQ-PKG-04-01504"/>
    <x v="1"/>
    <s v="INV-PKG-04-025-05484"/>
    <n v="193.12"/>
    <n v="40860.400000000001"/>
    <n v="2043.02"/>
    <x v="3"/>
    <n v="38817.379999999997"/>
    <x v="8"/>
  </r>
  <r>
    <s v="EXP-001703"/>
    <s v="2026-02-17"/>
    <s v="BOQ-PKG-03-01703"/>
    <x v="6"/>
    <s v="INV-PKG-03-024-01703"/>
    <n v="97.15"/>
    <n v="84174.12"/>
    <n v="4208.71"/>
    <x v="0"/>
    <n v="79965.41"/>
    <x v="8"/>
  </r>
  <r>
    <s v="EXP-002316"/>
    <s v="2026-02-17"/>
    <s v="BOQ-PKG-06-00326"/>
    <x v="4"/>
    <s v="INV-PKG-06-007-02316"/>
    <n v="413.83"/>
    <n v="197668"/>
    <n v="9883.4"/>
    <x v="1"/>
    <n v="187784.6"/>
    <x v="8"/>
  </r>
  <r>
    <s v="EXP-002670"/>
    <s v="2026-02-17"/>
    <s v="BOQ-PKG-10-00680"/>
    <x v="0"/>
    <s v="INV-PKG-10-011-02670"/>
    <n v="249.71"/>
    <n v="75946.990000000005"/>
    <n v="3797.35"/>
    <x v="0"/>
    <n v="72149.64"/>
    <x v="8"/>
  </r>
  <r>
    <s v="EXP-003233"/>
    <s v="2026-02-17"/>
    <s v="BOQ-PKG-03-01243"/>
    <x v="6"/>
    <s v="INV-PKG-03-014-03233"/>
    <n v="82.36"/>
    <n v="117672.21"/>
    <n v="5883.61"/>
    <x v="0"/>
    <n v="111788.6"/>
    <x v="8"/>
  </r>
  <r>
    <s v="EXP-003897"/>
    <s v="2026-02-17"/>
    <s v="BOQ-PKG-07-01907"/>
    <x v="3"/>
    <s v="INV-PKG-07-013-03897"/>
    <n v="115.96"/>
    <n v="31029.48"/>
    <n v="1551.47"/>
    <x v="0"/>
    <n v="29478.01"/>
    <x v="8"/>
  </r>
  <r>
    <s v="EXP-004300"/>
    <s v="2026-02-17"/>
    <s v="BOQ-PKG-10-00320"/>
    <x v="0"/>
    <s v="INV-PKG-10-031-04300"/>
    <n v="44.75"/>
    <n v="181687.78"/>
    <n v="9084.39"/>
    <x v="0"/>
    <n v="172603.39"/>
    <x v="8"/>
  </r>
  <r>
    <s v="EXP-005796"/>
    <s v="2026-02-17"/>
    <s v="BOQ-PKG-06-01816"/>
    <x v="4"/>
    <s v="INV-PKG-06-022-05796"/>
    <n v="339.82"/>
    <n v="134233.10999999999"/>
    <n v="6711.66"/>
    <x v="2"/>
    <n v="127521.45"/>
    <x v="8"/>
  </r>
  <r>
    <s v="EXP-000947"/>
    <s v="2026-02-18"/>
    <s v="BOQ-PKG-07-00947"/>
    <x v="3"/>
    <s v="INV-PKG-07-003-00947"/>
    <n v="133.83000000000001"/>
    <n v="147087.44"/>
    <n v="7354.37"/>
    <x v="1"/>
    <n v="139733.07"/>
    <x v="8"/>
  </r>
  <r>
    <s v="EXP-001967"/>
    <s v="2026-02-18"/>
    <s v="BOQ-PKG-07-01967"/>
    <x v="3"/>
    <s v="INV-PKG-07-008-01967"/>
    <n v="9.11"/>
    <n v="80187.62"/>
    <n v="4009.38"/>
    <x v="0"/>
    <n v="76178.240000000005"/>
    <x v="8"/>
  </r>
  <r>
    <s v="EXP-002053"/>
    <s v="2026-02-18"/>
    <s v="BOQ-PKG-03-00063"/>
    <x v="6"/>
    <s v="INV-PKG-03-024-02053"/>
    <n v="400.35"/>
    <n v="181929.24"/>
    <n v="9096.4599999999991"/>
    <x v="2"/>
    <n v="172832.78"/>
    <x v="8"/>
  </r>
  <r>
    <s v="EXP-003244"/>
    <s v="2026-02-18"/>
    <s v="BOQ-PKG-04-01254"/>
    <x v="1"/>
    <s v="INV-PKG-04-025-03244"/>
    <n v="242.46"/>
    <n v="44644.57"/>
    <n v="2232.23"/>
    <x v="1"/>
    <n v="42412.34"/>
    <x v="8"/>
  </r>
  <r>
    <s v="EXP-004085"/>
    <s v="2026-02-18"/>
    <s v="BOQ-PKG-05-00105"/>
    <x v="5"/>
    <s v="INV-PKG-05-026-04085"/>
    <n v="36.869999999999997"/>
    <n v="72172.59"/>
    <n v="3608.63"/>
    <x v="2"/>
    <n v="68563.960000000006"/>
    <x v="8"/>
  </r>
  <r>
    <s v="EXP-004365"/>
    <s v="2026-02-18"/>
    <s v="BOQ-PKG-05-00385"/>
    <x v="5"/>
    <s v="INV-PKG-05-026-04365"/>
    <n v="226.43"/>
    <n v="124148.58"/>
    <n v="6207.43"/>
    <x v="0"/>
    <n v="117941.15"/>
    <x v="8"/>
  </r>
  <r>
    <s v="EXP-005105"/>
    <s v="2026-02-18"/>
    <s v="BOQ-PKG-05-01125"/>
    <x v="5"/>
    <s v="INV-PKG-05-031-05105"/>
    <n v="69.760000000000005"/>
    <n v="115936.51"/>
    <n v="5796.83"/>
    <x v="0"/>
    <n v="110139.68"/>
    <x v="8"/>
  </r>
  <r>
    <s v="EXP-005943"/>
    <s v="2026-02-18"/>
    <s v="BOQ-PKG-03-01963"/>
    <x v="6"/>
    <s v="INV-PKG-03-029-05943"/>
    <n v="445.44"/>
    <n v="185634.75"/>
    <n v="9281.74"/>
    <x v="0"/>
    <n v="176353.01"/>
    <x v="8"/>
  </r>
  <r>
    <s v="EXP-006174"/>
    <s v="2026-02-18"/>
    <s v="BOQ-PKG-04-00204"/>
    <x v="1"/>
    <s v="INV-PKG-04-015-06174"/>
    <n v="277.31"/>
    <n v="174631.27"/>
    <n v="8731.56"/>
    <x v="2"/>
    <n v="165899.71"/>
    <x v="8"/>
  </r>
  <r>
    <s v="EXP-001705"/>
    <s v="2026-02-19"/>
    <s v="BOQ-PKG-05-01705"/>
    <x v="5"/>
    <s v="INV-PKG-05-026-01705"/>
    <n v="12.36"/>
    <n v="59530.53"/>
    <n v="2976.53"/>
    <x v="0"/>
    <n v="56554"/>
    <x v="8"/>
  </r>
  <r>
    <s v="EXP-002212"/>
    <s v="2026-02-19"/>
    <s v="BOQ-PKG-02-00222"/>
    <x v="9"/>
    <s v="INV-PKG-02-008-02212"/>
    <n v="175.82"/>
    <n v="115273.41"/>
    <n v="5763.67"/>
    <x v="0"/>
    <n v="109509.74"/>
    <x v="8"/>
  </r>
  <r>
    <s v="EXP-003300"/>
    <s v="2026-02-19"/>
    <s v="BOQ-PKG-10-01310"/>
    <x v="0"/>
    <s v="INV-PKG-10-011-03300"/>
    <n v="265.76"/>
    <n v="133933.18"/>
    <n v="6696.66"/>
    <x v="0"/>
    <n v="127236.52"/>
    <x v="8"/>
  </r>
  <r>
    <s v="EXP-004109"/>
    <s v="2026-02-19"/>
    <s v="BOQ-PKG-09-00129"/>
    <x v="2"/>
    <s v="INV-PKG-09-015-04109"/>
    <n v="162.86000000000001"/>
    <n v="181372.08"/>
    <n v="9068.6"/>
    <x v="1"/>
    <n v="172303.48"/>
    <x v="8"/>
  </r>
  <r>
    <s v="EXP-005150"/>
    <s v="2026-02-19"/>
    <s v="BOQ-PKG-10-01170"/>
    <x v="0"/>
    <s v="INV-PKG-10-006-05150"/>
    <n v="354.49"/>
    <n v="25970.36"/>
    <n v="1298.52"/>
    <x v="0"/>
    <n v="24671.84"/>
    <x v="8"/>
  </r>
  <r>
    <s v="EXP-000506"/>
    <s v="2026-02-20"/>
    <s v="BOQ-PKG-06-00506"/>
    <x v="4"/>
    <s v="INV-PKG-06-017-00506"/>
    <n v="348.31"/>
    <n v="200214.87"/>
    <n v="10010.74"/>
    <x v="0"/>
    <n v="190204.13"/>
    <x v="8"/>
  </r>
  <r>
    <s v="EXP-002555"/>
    <s v="2026-02-20"/>
    <s v="BOQ-PKG-05-00565"/>
    <x v="5"/>
    <s v="INV-PKG-05-001-02555"/>
    <n v="277.33999999999997"/>
    <n v="59891.81"/>
    <n v="2994.59"/>
    <x v="0"/>
    <n v="56897.22"/>
    <x v="8"/>
  </r>
  <r>
    <s v="EXP-003164"/>
    <s v="2026-02-20"/>
    <s v="BOQ-PKG-04-01174"/>
    <x v="1"/>
    <s v="INV-PKG-04-015-03164"/>
    <n v="338.31"/>
    <n v="63589.17"/>
    <n v="3179.46"/>
    <x v="0"/>
    <n v="60409.71"/>
    <x v="8"/>
  </r>
  <r>
    <s v="EXP-004770"/>
    <s v="2026-02-20"/>
    <s v="BOQ-PKG-10-00790"/>
    <x v="0"/>
    <s v="INV-PKG-10-011-04770"/>
    <n v="349.48"/>
    <n v="76901.45"/>
    <n v="3845.07"/>
    <x v="0"/>
    <n v="73056.38"/>
    <x v="8"/>
  </r>
  <r>
    <s v="EXP-006332"/>
    <s v="2026-02-20"/>
    <s v="BOQ-PKG-02-00362"/>
    <x v="9"/>
    <s v="INV-PKG-02-033-06332"/>
    <n v="73.650000000000006"/>
    <n v="24649.200000000001"/>
    <n v="1232.46"/>
    <x v="0"/>
    <n v="23416.74"/>
    <x v="8"/>
  </r>
  <r>
    <s v="EXP-006341"/>
    <s v="2026-02-20"/>
    <s v="BOQ-PKG-01-00371"/>
    <x v="7"/>
    <s v="INV-PKG-01-007-06341"/>
    <n v="247.93"/>
    <n v="88473.84"/>
    <n v="4423.6899999999996"/>
    <x v="2"/>
    <n v="84050.15"/>
    <x v="8"/>
  </r>
  <r>
    <s v="EXP-000932"/>
    <s v="2026-02-21"/>
    <s v="BOQ-PKG-02-00932"/>
    <x v="9"/>
    <s v="INV-PKG-02-023-00932"/>
    <n v="361.16"/>
    <n v="110181.22"/>
    <n v="5509.06"/>
    <x v="0"/>
    <n v="104672.16"/>
    <x v="8"/>
  </r>
  <r>
    <s v="EXP-001344"/>
    <s v="2026-02-21"/>
    <s v="BOQ-PKG-04-01344"/>
    <x v="1"/>
    <s v="INV-PKG-04-015-01344"/>
    <n v="435.7"/>
    <n v="115181.35"/>
    <n v="5759.07"/>
    <x v="0"/>
    <n v="109422.28"/>
    <x v="8"/>
  </r>
  <r>
    <s v="EXP-002186"/>
    <s v="2026-02-21"/>
    <s v="BOQ-PKG-06-00196"/>
    <x v="4"/>
    <s v="INV-PKG-06-017-02186"/>
    <n v="206.38"/>
    <n v="114178.9"/>
    <n v="5708.94"/>
    <x v="0"/>
    <n v="108469.96"/>
    <x v="8"/>
  </r>
  <r>
    <s v="EXP-003786"/>
    <s v="2026-02-21"/>
    <s v="BOQ-PKG-06-01796"/>
    <x v="4"/>
    <s v="INV-PKG-06-007-03786"/>
    <n v="162.33000000000001"/>
    <n v="196389.14"/>
    <n v="9819.4599999999991"/>
    <x v="0"/>
    <n v="186569.68"/>
    <x v="8"/>
  </r>
  <r>
    <s v="EXP-004518"/>
    <s v="2026-02-21"/>
    <s v="BOQ-PKG-08-00538"/>
    <x v="8"/>
    <s v="INV-PKG-08-004-04518"/>
    <n v="353.42"/>
    <n v="101344.8"/>
    <n v="5067.24"/>
    <x v="0"/>
    <n v="96277.56"/>
    <x v="8"/>
  </r>
  <r>
    <s v="EXP-006224"/>
    <s v="2026-02-21"/>
    <s v="BOQ-PKG-04-00254"/>
    <x v="1"/>
    <s v="INV-PKG-04-030-06224"/>
    <n v="238.09"/>
    <n v="71109.11"/>
    <n v="3555.46"/>
    <x v="0"/>
    <n v="67553.649999999994"/>
    <x v="8"/>
  </r>
  <r>
    <s v="EXP-006617"/>
    <s v="2026-02-21"/>
    <s v="BOQ-PKG-07-00647"/>
    <x v="3"/>
    <s v="INV-PKG-07-003-06617"/>
    <n v="290.42"/>
    <n v="134692.34"/>
    <n v="6734.62"/>
    <x v="2"/>
    <n v="127957.72"/>
    <x v="8"/>
  </r>
  <r>
    <s v="EXP-000903"/>
    <s v="2026-02-22"/>
    <s v="BOQ-PKG-03-00903"/>
    <x v="6"/>
    <s v="INV-PKG-03-029-00903"/>
    <n v="65.09"/>
    <n v="115268.98"/>
    <n v="5763.45"/>
    <x v="0"/>
    <n v="109505.53"/>
    <x v="8"/>
  </r>
  <r>
    <s v="EXP-001215"/>
    <s v="2026-02-22"/>
    <s v="BOQ-PKG-05-01215"/>
    <x v="5"/>
    <s v="INV-PKG-05-026-01215"/>
    <n v="209.79"/>
    <n v="191321.52"/>
    <n v="9566.08"/>
    <x v="0"/>
    <n v="181755.44"/>
    <x v="8"/>
  </r>
  <r>
    <s v="EXP-002304"/>
    <s v="2026-02-22"/>
    <s v="BOQ-PKG-04-00314"/>
    <x v="1"/>
    <s v="INV-PKG-04-030-02304"/>
    <n v="186.38"/>
    <n v="27877.27"/>
    <n v="1393.86"/>
    <x v="2"/>
    <n v="26483.41"/>
    <x v="8"/>
  </r>
  <r>
    <s v="EXP-002396"/>
    <s v="2026-02-22"/>
    <s v="BOQ-PKG-06-00406"/>
    <x v="4"/>
    <s v="INV-PKG-06-017-02396"/>
    <n v="343.15"/>
    <n v="114724.21"/>
    <n v="5736.21"/>
    <x v="0"/>
    <n v="108988"/>
    <x v="8"/>
  </r>
  <r>
    <s v="EXP-002898"/>
    <s v="2026-02-22"/>
    <s v="BOQ-PKG-08-00908"/>
    <x v="8"/>
    <s v="INV-PKG-08-029-02898"/>
    <n v="257.92"/>
    <n v="43782.879999999997"/>
    <n v="2189.14"/>
    <x v="0"/>
    <n v="41593.74"/>
    <x v="8"/>
  </r>
  <r>
    <s v="EXP-000273"/>
    <s v="2026-02-23"/>
    <s v="BOQ-PKG-03-00273"/>
    <x v="6"/>
    <s v="INV-PKG-03-029-00273"/>
    <n v="427.02"/>
    <n v="39902.19"/>
    <n v="1995.11"/>
    <x v="3"/>
    <n v="37907.08"/>
    <x v="8"/>
  </r>
  <r>
    <s v="EXP-000570"/>
    <s v="2026-02-23"/>
    <s v="BOQ-PKG-10-00570"/>
    <x v="0"/>
    <s v="INV-PKG-10-011-00570"/>
    <n v="92.77"/>
    <n v="64687.73"/>
    <n v="3234.39"/>
    <x v="0"/>
    <n v="61453.34"/>
    <x v="8"/>
  </r>
  <r>
    <s v="EXP-003336"/>
    <s v="2026-02-23"/>
    <s v="BOQ-PKG-06-01346"/>
    <x v="4"/>
    <s v="INV-PKG-06-012-03336"/>
    <n v="66.680000000000007"/>
    <n v="112574.37"/>
    <n v="5628.72"/>
    <x v="0"/>
    <n v="106945.65"/>
    <x v="8"/>
  </r>
  <r>
    <s v="EXP-004596"/>
    <s v="2026-02-23"/>
    <s v="BOQ-PKG-06-00616"/>
    <x v="4"/>
    <s v="INV-PKG-06-012-04596"/>
    <n v="228.31"/>
    <n v="153790.24"/>
    <n v="7689.51"/>
    <x v="0"/>
    <n v="146100.73000000001"/>
    <x v="8"/>
  </r>
  <r>
    <s v="EXP-004792"/>
    <s v="2026-02-23"/>
    <s v="BOQ-PKG-02-00812"/>
    <x v="9"/>
    <s v="INV-PKG-02-033-04792"/>
    <n v="410.53"/>
    <n v="38314.050000000003"/>
    <n v="1915.7"/>
    <x v="0"/>
    <n v="36398.35"/>
    <x v="8"/>
  </r>
  <r>
    <s v="EXP-005504"/>
    <s v="2026-02-23"/>
    <s v="BOQ-PKG-04-01524"/>
    <x v="1"/>
    <s v="INV-PKG-04-010-05504"/>
    <n v="220.24"/>
    <n v="51060.98"/>
    <n v="2553.0500000000002"/>
    <x v="0"/>
    <n v="48507.93"/>
    <x v="8"/>
  </r>
  <r>
    <s v="EXP-000114"/>
    <s v="2026-02-24"/>
    <s v="BOQ-PKG-04-00114"/>
    <x v="1"/>
    <s v="INV-PKG-04-010-00114"/>
    <n v="11.17"/>
    <n v="147105.13"/>
    <n v="7355.26"/>
    <x v="2"/>
    <n v="139749.87"/>
    <x v="8"/>
  </r>
  <r>
    <s v="EXP-000301"/>
    <s v="2026-02-24"/>
    <s v="BOQ-PKG-01-00301"/>
    <x v="7"/>
    <s v="INV-PKG-01-022-00301"/>
    <n v="135.79"/>
    <n v="109179.74"/>
    <n v="5458.99"/>
    <x v="0"/>
    <n v="103720.75"/>
    <x v="8"/>
  </r>
  <r>
    <s v="EXP-000593"/>
    <s v="2026-02-24"/>
    <s v="BOQ-PKG-03-00593"/>
    <x v="6"/>
    <s v="INV-PKG-03-034-00593"/>
    <n v="390.88"/>
    <n v="144287.98000000001"/>
    <n v="7214.4"/>
    <x v="0"/>
    <n v="137073.57999999999"/>
    <x v="8"/>
  </r>
  <r>
    <s v="EXP-001674"/>
    <s v="2026-02-24"/>
    <s v="BOQ-PKG-04-01674"/>
    <x v="1"/>
    <s v="INV-PKG-04-030-01674"/>
    <n v="74.38"/>
    <n v="165579.26999999999"/>
    <n v="8278.9599999999991"/>
    <x v="0"/>
    <n v="157300.31"/>
    <x v="8"/>
  </r>
  <r>
    <s v="EXP-004893"/>
    <s v="2026-02-24"/>
    <s v="BOQ-PKG-03-00913"/>
    <x v="6"/>
    <s v="INV-PKG-03-029-04893"/>
    <n v="379.44"/>
    <n v="150723.88"/>
    <n v="7536.19"/>
    <x v="1"/>
    <n v="143187.69"/>
    <x v="8"/>
  </r>
  <r>
    <s v="EXP-005398"/>
    <s v="2026-02-24"/>
    <s v="BOQ-PKG-08-01418"/>
    <x v="8"/>
    <s v="INV-PKG-08-009-05398"/>
    <n v="108.66"/>
    <n v="87816.37"/>
    <n v="4390.82"/>
    <x v="0"/>
    <n v="83425.55"/>
    <x v="8"/>
  </r>
  <r>
    <s v="EXP-006092"/>
    <s v="2026-02-24"/>
    <s v="BOQ-PKG-02-00122"/>
    <x v="9"/>
    <s v="INV-PKG-02-003-06092"/>
    <n v="66.61"/>
    <n v="145716.66"/>
    <n v="7285.83"/>
    <x v="2"/>
    <n v="138430.82999999999"/>
    <x v="8"/>
  </r>
  <r>
    <s v="EXP-000877"/>
    <s v="2026-02-25"/>
    <s v="BOQ-PKG-07-00877"/>
    <x v="3"/>
    <s v="INV-PKG-07-003-00877"/>
    <n v="64.010000000000005"/>
    <n v="67268.899999999994"/>
    <n v="3363.44"/>
    <x v="0"/>
    <n v="63905.46"/>
    <x v="8"/>
  </r>
  <r>
    <s v="EXP-002340"/>
    <s v="2026-02-25"/>
    <s v="BOQ-PKG-10-00350"/>
    <x v="0"/>
    <s v="INV-PKG-10-031-02340"/>
    <n v="140.77000000000001"/>
    <n v="137807.82999999999"/>
    <n v="6890.39"/>
    <x v="0"/>
    <n v="130917.44"/>
    <x v="8"/>
  </r>
  <r>
    <s v="EXP-002605"/>
    <s v="2026-02-25"/>
    <s v="BOQ-PKG-05-00615"/>
    <x v="5"/>
    <s v="INV-PKG-05-016-02605"/>
    <n v="306.95"/>
    <n v="189185.14"/>
    <n v="9459.26"/>
    <x v="1"/>
    <n v="179725.88"/>
    <x v="8"/>
  </r>
  <r>
    <s v="EXP-003212"/>
    <s v="2026-02-25"/>
    <s v="BOQ-PKG-02-01222"/>
    <x v="9"/>
    <s v="INV-PKG-02-028-03212"/>
    <n v="262.94"/>
    <n v="70058.02"/>
    <n v="3502.9"/>
    <x v="0"/>
    <n v="66555.12"/>
    <x v="8"/>
  </r>
  <r>
    <s v="EXP-005244"/>
    <s v="2026-02-25"/>
    <s v="BOQ-PKG-04-01264"/>
    <x v="1"/>
    <s v="INV-PKG-04-030-05244"/>
    <n v="237.08"/>
    <n v="162895.12"/>
    <n v="8144.76"/>
    <x v="2"/>
    <n v="154750.35999999999"/>
    <x v="8"/>
  </r>
  <r>
    <s v="EXP-006505"/>
    <s v="2026-02-25"/>
    <s v="BOQ-PKG-05-00535"/>
    <x v="5"/>
    <s v="INV-PKG-05-031-06505"/>
    <n v="90.51"/>
    <n v="127321.15"/>
    <n v="6366.06"/>
    <x v="0"/>
    <n v="120955.09"/>
    <x v="8"/>
  </r>
  <r>
    <s v="EXP-002550"/>
    <s v="2026-02-26"/>
    <s v="BOQ-PKG-10-00560"/>
    <x v="0"/>
    <s v="INV-PKG-10-031-02550"/>
    <n v="19.32"/>
    <n v="33594.61"/>
    <n v="1679.73"/>
    <x v="0"/>
    <n v="31914.880000000001"/>
    <x v="8"/>
  </r>
  <r>
    <s v="EXP-001100"/>
    <s v="2026-02-27"/>
    <s v="BOQ-PKG-10-01100"/>
    <x v="0"/>
    <s v="INV-PKG-10-016-01100"/>
    <n v="440.59"/>
    <n v="185045.88"/>
    <n v="9252.2900000000009"/>
    <x v="0"/>
    <n v="175793.59"/>
    <x v="8"/>
  </r>
  <r>
    <s v="EXP-002302"/>
    <s v="2026-02-27"/>
    <s v="BOQ-PKG-02-00312"/>
    <x v="9"/>
    <s v="INV-PKG-02-028-02302"/>
    <n v="384.83"/>
    <n v="37894.1"/>
    <n v="1894.7"/>
    <x v="0"/>
    <n v="35999.4"/>
    <x v="8"/>
  </r>
  <r>
    <s v="EXP-002680"/>
    <s v="2026-02-27"/>
    <s v="BOQ-PKG-10-00690"/>
    <x v="0"/>
    <s v="INV-PKG-10-021-02680"/>
    <n v="164.83"/>
    <n v="117693.39"/>
    <n v="5884.67"/>
    <x v="0"/>
    <n v="111808.72"/>
    <x v="8"/>
  </r>
  <r>
    <s v="EXP-003331"/>
    <s v="2026-02-27"/>
    <s v="BOQ-PKG-01-01341"/>
    <x v="7"/>
    <s v="INV-PKG-01-007-03331"/>
    <n v="309.64999999999998"/>
    <n v="183048.42"/>
    <n v="9152.42"/>
    <x v="0"/>
    <n v="173896"/>
    <x v="8"/>
  </r>
  <r>
    <s v="EXP-003393"/>
    <s v="2026-02-27"/>
    <s v="BOQ-PKG-03-01403"/>
    <x v="6"/>
    <s v="INV-PKG-03-034-03393"/>
    <n v="339.92"/>
    <n v="178781.88"/>
    <n v="8939.09"/>
    <x v="2"/>
    <n v="169842.79"/>
    <x v="8"/>
  </r>
  <r>
    <s v="EXP-003680"/>
    <s v="2026-02-27"/>
    <s v="BOQ-PKG-10-01690"/>
    <x v="0"/>
    <s v="INV-PKG-10-006-03680"/>
    <n v="32.32"/>
    <n v="72129.070000000007"/>
    <n v="3606.45"/>
    <x v="1"/>
    <n v="68522.62"/>
    <x v="8"/>
  </r>
  <r>
    <s v="EXP-003983"/>
    <s v="2026-02-27"/>
    <s v="BOQ-PKG-03-00003"/>
    <x v="6"/>
    <s v="INV-PKG-03-029-03983"/>
    <n v="196.7"/>
    <n v="146532.16"/>
    <n v="7326.61"/>
    <x v="0"/>
    <n v="139205.54999999999"/>
    <x v="8"/>
  </r>
  <r>
    <s v="EXP-004340"/>
    <s v="2026-02-27"/>
    <s v="BOQ-PKG-10-00360"/>
    <x v="0"/>
    <s v="INV-PKG-10-001-04340"/>
    <n v="107.59"/>
    <n v="33503.660000000003"/>
    <n v="1675.18"/>
    <x v="3"/>
    <n v="31828.48"/>
    <x v="8"/>
  </r>
  <r>
    <s v="EXP-005002"/>
    <s v="2026-02-27"/>
    <s v="BOQ-PKG-02-01022"/>
    <x v="9"/>
    <s v="INV-PKG-02-033-05002"/>
    <n v="449.08"/>
    <n v="97100.21"/>
    <n v="4855.01"/>
    <x v="0"/>
    <n v="92245.2"/>
    <x v="8"/>
  </r>
  <r>
    <s v="EXP-005524"/>
    <s v="2026-02-27"/>
    <s v="BOQ-PKG-04-01544"/>
    <x v="1"/>
    <s v="INV-PKG-04-030-05524"/>
    <n v="43.45"/>
    <n v="68872.2"/>
    <n v="3443.61"/>
    <x v="0"/>
    <n v="65428.59"/>
    <x v="8"/>
  </r>
  <r>
    <s v="EXP-005874"/>
    <s v="2026-02-27"/>
    <s v="BOQ-PKG-04-01894"/>
    <x v="1"/>
    <s v="INV-PKG-04-030-05874"/>
    <n v="54.01"/>
    <n v="150316.57"/>
    <n v="7515.83"/>
    <x v="0"/>
    <n v="142800.74"/>
    <x v="8"/>
  </r>
  <r>
    <s v="EXP-006245"/>
    <s v="2026-02-27"/>
    <s v="BOQ-PKG-05-00275"/>
    <x v="5"/>
    <s v="INV-PKG-05-016-06245"/>
    <n v="411.53"/>
    <n v="67411.8"/>
    <n v="3370.59"/>
    <x v="0"/>
    <n v="64041.21"/>
    <x v="8"/>
  </r>
  <r>
    <s v="EXP-000240"/>
    <s v="2026-02-28"/>
    <s v="BOQ-PKG-10-00240"/>
    <x v="0"/>
    <s v="INV-PKG-10-031-00240"/>
    <n v="398.93"/>
    <n v="40247.279999999999"/>
    <n v="2012.36"/>
    <x v="1"/>
    <n v="38234.92"/>
    <x v="8"/>
  </r>
  <r>
    <s v="EXP-000825"/>
    <s v="2026-02-28"/>
    <s v="BOQ-PKG-05-00825"/>
    <x v="5"/>
    <s v="INV-PKG-05-021-00825"/>
    <n v="444.78"/>
    <n v="93118.51"/>
    <n v="4655.93"/>
    <x v="2"/>
    <n v="88462.58"/>
    <x v="8"/>
  </r>
  <r>
    <s v="EXP-000839"/>
    <s v="2026-02-28"/>
    <s v="BOQ-PKG-09-00839"/>
    <x v="2"/>
    <s v="INV-PKG-09-035-00839"/>
    <n v="362.14"/>
    <n v="112941.28"/>
    <n v="5647.06"/>
    <x v="0"/>
    <n v="107294.22"/>
    <x v="8"/>
  </r>
  <r>
    <s v="EXP-004357"/>
    <s v="2026-02-28"/>
    <s v="BOQ-PKG-07-00377"/>
    <x v="3"/>
    <s v="INV-PKG-07-018-04357"/>
    <n v="273.44"/>
    <n v="90830.29"/>
    <n v="4541.51"/>
    <x v="2"/>
    <n v="86288.78"/>
    <x v="8"/>
  </r>
  <r>
    <s v="EXP-004472"/>
    <s v="2026-02-28"/>
    <s v="BOQ-PKG-02-00492"/>
    <x v="9"/>
    <s v="INV-PKG-02-028-04472"/>
    <n v="383.86"/>
    <n v="68427.009999999995"/>
    <n v="3421.35"/>
    <x v="2"/>
    <n v="65005.66"/>
    <x v="8"/>
  </r>
  <r>
    <s v="EXP-004846"/>
    <s v="2026-02-28"/>
    <s v="BOQ-PKG-06-00866"/>
    <x v="4"/>
    <s v="INV-PKG-06-017-04846"/>
    <n v="123.21"/>
    <n v="25250.2"/>
    <n v="1262.51"/>
    <x v="3"/>
    <n v="23987.69"/>
    <x v="8"/>
  </r>
  <r>
    <s v="EXP-004947"/>
    <s v="2026-02-28"/>
    <s v="BOQ-PKG-07-00967"/>
    <x v="3"/>
    <s v="INV-PKG-07-013-04947"/>
    <n v="102.77"/>
    <n v="158216.76"/>
    <n v="7910.84"/>
    <x v="0"/>
    <n v="150305.92000000001"/>
    <x v="8"/>
  </r>
  <r>
    <s v="EXP-005230"/>
    <s v="2026-02-28"/>
    <s v="BOQ-PKG-10-01250"/>
    <x v="0"/>
    <s v="INV-PKG-10-016-05230"/>
    <n v="345.87"/>
    <n v="83767.490000000005"/>
    <n v="4188.37"/>
    <x v="0"/>
    <n v="79579.12"/>
    <x v="8"/>
  </r>
  <r>
    <s v="EXP-005698"/>
    <s v="2026-02-28"/>
    <s v="BOQ-PKG-08-01718"/>
    <x v="8"/>
    <s v="INV-PKG-08-029-05698"/>
    <n v="307.39"/>
    <n v="51436.75"/>
    <n v="2571.84"/>
    <x v="0"/>
    <n v="48864.91"/>
    <x v="8"/>
  </r>
  <r>
    <s v="EXP-005725"/>
    <s v="2026-02-28"/>
    <s v="BOQ-PKG-05-01745"/>
    <x v="5"/>
    <s v="INV-PKG-05-021-05725"/>
    <n v="259.75"/>
    <n v="47443.13"/>
    <n v="2372.16"/>
    <x v="1"/>
    <n v="45070.97"/>
    <x v="8"/>
  </r>
  <r>
    <s v="EXP-006533"/>
    <s v="2026-02-28"/>
    <s v="BOQ-PKG-03-00563"/>
    <x v="6"/>
    <s v="INV-PKG-03-024-06533"/>
    <n v="445.46"/>
    <n v="157763.87"/>
    <n v="7888.19"/>
    <x v="0"/>
    <n v="149875.68"/>
    <x v="8"/>
  </r>
  <r>
    <s v="EXP-006559"/>
    <s v="2026-02-28"/>
    <s v="BOQ-PKG-09-00589"/>
    <x v="2"/>
    <s v="INV-PKG-09-015-06559"/>
    <n v="401.96"/>
    <n v="92964.68"/>
    <n v="4648.2299999999996"/>
    <x v="0"/>
    <n v="88316.45"/>
    <x v="8"/>
  </r>
  <r>
    <s v="EXP-002338"/>
    <s v="2026-03-01"/>
    <s v="BOQ-PKG-08-00348"/>
    <x v="8"/>
    <s v="INV-PKG-08-029-02338"/>
    <n v="247.19"/>
    <n v="30227.95"/>
    <n v="1511.4"/>
    <x v="0"/>
    <n v="28716.55"/>
    <x v="8"/>
  </r>
  <r>
    <s v="EXP-002769"/>
    <s v="2026-03-01"/>
    <s v="BOQ-PKG-09-00779"/>
    <x v="2"/>
    <s v="INV-PKG-09-005-02769"/>
    <n v="109.53"/>
    <n v="149482.12"/>
    <n v="7474.11"/>
    <x v="0"/>
    <n v="142008.01"/>
    <x v="8"/>
  </r>
  <r>
    <s v="EXP-003653"/>
    <s v="2026-03-01"/>
    <s v="BOQ-PKG-03-01663"/>
    <x v="6"/>
    <s v="INV-PKG-03-014-03653"/>
    <n v="128.07"/>
    <n v="199373.38"/>
    <n v="9968.67"/>
    <x v="2"/>
    <n v="189404.71"/>
    <x v="8"/>
  </r>
  <r>
    <s v="EXP-004451"/>
    <s v="2026-03-01"/>
    <s v="BOQ-PKG-01-00471"/>
    <x v="7"/>
    <s v="INV-PKG-01-007-04451"/>
    <n v="256.89"/>
    <n v="189022.63"/>
    <n v="9451.1299999999992"/>
    <x v="1"/>
    <n v="179571.5"/>
    <x v="8"/>
  </r>
  <r>
    <s v="EXP-005629"/>
    <s v="2026-03-01"/>
    <s v="BOQ-PKG-09-01649"/>
    <x v="2"/>
    <s v="INV-PKG-09-030-05629"/>
    <n v="53.62"/>
    <n v="100909.78"/>
    <n v="5045.49"/>
    <x v="0"/>
    <n v="95864.29"/>
    <x v="8"/>
  </r>
  <r>
    <s v="EXP-005656"/>
    <s v="2026-03-01"/>
    <s v="BOQ-PKG-06-01676"/>
    <x v="4"/>
    <s v="INV-PKG-06-022-05656"/>
    <n v="333.73"/>
    <n v="49643.13"/>
    <n v="2482.16"/>
    <x v="0"/>
    <n v="47160.97"/>
    <x v="8"/>
  </r>
  <r>
    <s v="EXP-006308"/>
    <s v="2026-03-01"/>
    <s v="BOQ-PKG-08-00338"/>
    <x v="8"/>
    <s v="INV-PKG-08-009-06308"/>
    <n v="248.27"/>
    <n v="195259.29"/>
    <n v="9762.9599999999991"/>
    <x v="2"/>
    <n v="185496.33"/>
    <x v="8"/>
  </r>
  <r>
    <s v="EXP-000546"/>
    <s v="2026-03-02"/>
    <s v="BOQ-PKG-06-00546"/>
    <x v="4"/>
    <s v="INV-PKG-06-022-00546"/>
    <n v="418.82"/>
    <n v="127301.32"/>
    <n v="6365.07"/>
    <x v="1"/>
    <n v="120936.25"/>
    <x v="8"/>
  </r>
  <r>
    <s v="EXP-000699"/>
    <s v="2026-03-02"/>
    <s v="BOQ-PKG-09-00699"/>
    <x v="2"/>
    <s v="INV-PKG-09-035-00699"/>
    <n v="22.07"/>
    <n v="186712.5"/>
    <n v="9335.6200000000008"/>
    <x v="0"/>
    <n v="177376.88"/>
    <x v="8"/>
  </r>
  <r>
    <s v="EXP-001563"/>
    <s v="2026-03-02"/>
    <s v="BOQ-PKG-03-01563"/>
    <x v="6"/>
    <s v="INV-PKG-03-024-01563"/>
    <n v="7.52"/>
    <n v="203960.61"/>
    <n v="10198.030000000001"/>
    <x v="0"/>
    <n v="193762.58"/>
    <x v="8"/>
  </r>
  <r>
    <s v="EXP-002181"/>
    <s v="2026-03-02"/>
    <s v="BOQ-PKG-01-00191"/>
    <x v="7"/>
    <s v="INV-PKG-01-012-02181"/>
    <n v="94.12"/>
    <n v="131740.13"/>
    <n v="6587.01"/>
    <x v="0"/>
    <n v="125153.12"/>
    <x v="8"/>
  </r>
  <r>
    <s v="EXP-002966"/>
    <s v="2026-03-02"/>
    <s v="BOQ-PKG-06-00976"/>
    <x v="4"/>
    <s v="INV-PKG-06-027-02966"/>
    <n v="443.69"/>
    <n v="69303.39"/>
    <n v="3465.17"/>
    <x v="2"/>
    <n v="65838.22"/>
    <x v="8"/>
  </r>
  <r>
    <s v="EXP-003410"/>
    <s v="2026-03-02"/>
    <s v="BOQ-PKG-10-01420"/>
    <x v="0"/>
    <s v="INV-PKG-10-016-03410"/>
    <n v="181.25"/>
    <n v="131299.09"/>
    <n v="6564.95"/>
    <x v="0"/>
    <n v="124734.14"/>
    <x v="8"/>
  </r>
  <r>
    <s v="EXP-003717"/>
    <s v="2026-03-02"/>
    <s v="BOQ-PKG-07-01727"/>
    <x v="3"/>
    <s v="INV-PKG-07-008-03717"/>
    <n v="248.69"/>
    <n v="192449.48"/>
    <n v="9622.4699999999993"/>
    <x v="0"/>
    <n v="182827.01"/>
    <x v="8"/>
  </r>
  <r>
    <s v="EXP-005100"/>
    <s v="2026-03-02"/>
    <s v="BOQ-PKG-10-01120"/>
    <x v="0"/>
    <s v="INV-PKG-10-026-05100"/>
    <n v="378.16"/>
    <n v="156138.48000000001"/>
    <n v="7806.92"/>
    <x v="2"/>
    <n v="148331.56"/>
    <x v="8"/>
  </r>
  <r>
    <s v="EXP-006368"/>
    <s v="2026-03-02"/>
    <s v="BOQ-PKG-08-00398"/>
    <x v="8"/>
    <s v="INV-PKG-08-034-06368"/>
    <n v="123.52"/>
    <n v="187536.98"/>
    <n v="9376.85"/>
    <x v="2"/>
    <n v="178160.13"/>
    <x v="8"/>
  </r>
  <r>
    <s v="EXP-000653"/>
    <s v="2026-03-03"/>
    <s v="BOQ-PKG-03-00653"/>
    <x v="6"/>
    <s v="INV-PKG-03-024-00653"/>
    <n v="407.98"/>
    <n v="46413.98"/>
    <n v="2320.6999999999998"/>
    <x v="0"/>
    <n v="44093.279999999999"/>
    <x v="8"/>
  </r>
  <r>
    <s v="EXP-001015"/>
    <s v="2026-03-03"/>
    <s v="BOQ-PKG-05-01015"/>
    <x v="5"/>
    <s v="INV-PKG-05-001-01015"/>
    <n v="248.47"/>
    <n v="31095.37"/>
    <n v="1554.77"/>
    <x v="0"/>
    <n v="29540.6"/>
    <x v="8"/>
  </r>
  <r>
    <s v="EXP-002009"/>
    <s v="2026-03-03"/>
    <s v="BOQ-PKG-09-00019"/>
    <x v="2"/>
    <s v="INV-PKG-09-015-02009"/>
    <n v="127.79"/>
    <n v="87434.17"/>
    <n v="4371.71"/>
    <x v="0"/>
    <n v="83062.460000000006"/>
    <x v="8"/>
  </r>
  <r>
    <s v="EXP-004704"/>
    <s v="2026-03-03"/>
    <s v="BOQ-PKG-04-00724"/>
    <x v="1"/>
    <s v="INV-PKG-04-015-04704"/>
    <n v="188.24"/>
    <n v="92245.26"/>
    <n v="4612.26"/>
    <x v="1"/>
    <n v="87633"/>
    <x v="8"/>
  </r>
  <r>
    <s v="EXP-005592"/>
    <s v="2026-03-03"/>
    <s v="BOQ-PKG-02-01612"/>
    <x v="9"/>
    <s v="INV-PKG-02-028-05592"/>
    <n v="381.73"/>
    <n v="186383.07"/>
    <n v="9319.15"/>
    <x v="2"/>
    <n v="177063.92"/>
    <x v="8"/>
  </r>
  <r>
    <s v="EXP-005789"/>
    <s v="2026-03-03"/>
    <s v="BOQ-PKG-09-01809"/>
    <x v="2"/>
    <s v="INV-PKG-09-015-05789"/>
    <n v="309.23"/>
    <n v="106229.37"/>
    <n v="5311.47"/>
    <x v="0"/>
    <n v="100917.9"/>
    <x v="8"/>
  </r>
  <r>
    <s v="EXP-006449"/>
    <s v="2026-03-03"/>
    <s v="BOQ-PKG-09-00479"/>
    <x v="2"/>
    <s v="INV-PKG-09-010-06449"/>
    <n v="399.11"/>
    <n v="135335.35"/>
    <n v="6766.77"/>
    <x v="0"/>
    <n v="128568.58"/>
    <x v="8"/>
  </r>
  <r>
    <s v="EXP-006911"/>
    <s v="2026-03-03"/>
    <s v="BOQ-PKG-01-00941"/>
    <x v="7"/>
    <s v="INV-PKG-01-017-06911"/>
    <n v="146.85"/>
    <n v="37531.300000000003"/>
    <n v="1876.57"/>
    <x v="1"/>
    <n v="35654.730000000003"/>
    <x v="8"/>
  </r>
  <r>
    <s v="EXP-000048"/>
    <s v="2026-03-04"/>
    <s v="BOQ-PKG-08-00048"/>
    <x v="8"/>
    <s v="INV-PKG-08-014-00048"/>
    <n v="23.5"/>
    <n v="118678.7"/>
    <n v="5933.94"/>
    <x v="0"/>
    <n v="112744.76"/>
    <x v="8"/>
  </r>
  <r>
    <s v="EXP-000708"/>
    <s v="2026-03-04"/>
    <s v="BOQ-PKG-08-00708"/>
    <x v="8"/>
    <s v="INV-PKG-08-009-00708"/>
    <n v="131.93"/>
    <n v="70143.25"/>
    <n v="3507.16"/>
    <x v="0"/>
    <n v="66636.09"/>
    <x v="8"/>
  </r>
  <r>
    <s v="EXP-001038"/>
    <s v="2026-03-04"/>
    <s v="BOQ-PKG-08-01038"/>
    <x v="8"/>
    <s v="INV-PKG-08-024-01038"/>
    <n v="385.01"/>
    <n v="55082.080000000002"/>
    <n v="2754.1"/>
    <x v="0"/>
    <n v="52327.98"/>
    <x v="8"/>
  </r>
  <r>
    <s v="EXP-002341"/>
    <s v="2026-03-04"/>
    <s v="BOQ-PKG-01-00351"/>
    <x v="7"/>
    <s v="INV-PKG-01-032-02341"/>
    <n v="9.2200000000000006"/>
    <n v="25119.200000000001"/>
    <n v="1255.96"/>
    <x v="2"/>
    <n v="23863.24"/>
    <x v="8"/>
  </r>
  <r>
    <s v="EXP-004000"/>
    <s v="2026-03-04"/>
    <s v="BOQ-PKG-10-00020"/>
    <x v="0"/>
    <s v="INV-PKG-10-011-04000"/>
    <n v="142.16999999999999"/>
    <n v="210172.52"/>
    <n v="10508.63"/>
    <x v="2"/>
    <n v="199663.89"/>
    <x v="8"/>
  </r>
  <r>
    <s v="EXP-004192"/>
    <s v="2026-03-04"/>
    <s v="BOQ-PKG-02-00212"/>
    <x v="9"/>
    <s v="INV-PKG-02-028-04192"/>
    <n v="327.62"/>
    <n v="181778.14"/>
    <n v="9088.91"/>
    <x v="0"/>
    <n v="172689.23"/>
    <x v="8"/>
  </r>
  <r>
    <s v="EXP-004267"/>
    <s v="2026-03-04"/>
    <s v="BOQ-PKG-07-00287"/>
    <x v="3"/>
    <s v="INV-PKG-07-033-04267"/>
    <n v="65.53"/>
    <n v="160845.29999999999"/>
    <n v="8042.26"/>
    <x v="0"/>
    <n v="152803.04"/>
    <x v="8"/>
  </r>
  <r>
    <s v="EXP-004589"/>
    <s v="2026-03-04"/>
    <s v="BOQ-PKG-09-00609"/>
    <x v="2"/>
    <s v="INV-PKG-09-005-04589"/>
    <n v="89.74"/>
    <n v="73457.48"/>
    <n v="3672.87"/>
    <x v="0"/>
    <n v="69784.61"/>
    <x v="8"/>
  </r>
  <r>
    <s v="EXP-005208"/>
    <s v="2026-03-04"/>
    <s v="BOQ-PKG-08-01228"/>
    <x v="8"/>
    <s v="INV-PKG-08-029-05208"/>
    <n v="16.510000000000002"/>
    <n v="43666.51"/>
    <n v="2183.33"/>
    <x v="0"/>
    <n v="41483.18"/>
    <x v="8"/>
  </r>
  <r>
    <s v="EXP-005393"/>
    <s v="2026-03-04"/>
    <s v="BOQ-PKG-03-01413"/>
    <x v="6"/>
    <s v="INV-PKG-03-004-05393"/>
    <n v="128.69999999999999"/>
    <n v="150418.81"/>
    <n v="7520.94"/>
    <x v="2"/>
    <n v="142897.87"/>
    <x v="8"/>
  </r>
  <r>
    <s v="EXP-005955"/>
    <s v="2026-03-04"/>
    <s v="BOQ-PKG-05-01975"/>
    <x v="5"/>
    <s v="INV-PKG-05-006-05955"/>
    <n v="119.54"/>
    <n v="79808.56"/>
    <n v="3990.43"/>
    <x v="0"/>
    <n v="75818.13"/>
    <x v="8"/>
  </r>
  <r>
    <s v="EXP-006213"/>
    <s v="2026-03-04"/>
    <s v="BOQ-PKG-03-00243"/>
    <x v="6"/>
    <s v="INV-PKG-03-019-06213"/>
    <n v="318.51"/>
    <n v="109289.94"/>
    <n v="5464.5"/>
    <x v="0"/>
    <n v="103825.44"/>
    <x v="8"/>
  </r>
  <r>
    <s v="EXP-006680"/>
    <s v="2026-03-04"/>
    <s v="BOQ-PKG-10-00710"/>
    <x v="0"/>
    <s v="INV-PKG-10-031-06680"/>
    <n v="136.38"/>
    <n v="101770.14"/>
    <n v="5088.51"/>
    <x v="0"/>
    <n v="96681.63"/>
    <x v="8"/>
  </r>
  <r>
    <s v="EXP-000351"/>
    <s v="2026-03-05"/>
    <s v="BOQ-PKG-01-00351"/>
    <x v="7"/>
    <s v="INV-PKG-01-002-00351"/>
    <n v="162.56"/>
    <n v="146814.85"/>
    <n v="7340.74"/>
    <x v="0"/>
    <n v="139474.10999999999"/>
    <x v="8"/>
  </r>
  <r>
    <s v="EXP-000791"/>
    <s v="2026-03-05"/>
    <s v="BOQ-PKG-01-00791"/>
    <x v="7"/>
    <s v="INV-PKG-01-022-00791"/>
    <n v="347.32"/>
    <n v="133627.14000000001"/>
    <n v="6681.36"/>
    <x v="0"/>
    <n v="126945.78"/>
    <x v="8"/>
  </r>
  <r>
    <s v="EXP-000873"/>
    <s v="2026-03-05"/>
    <s v="BOQ-PKG-03-00873"/>
    <x v="6"/>
    <s v="INV-PKG-03-034-00873"/>
    <n v="251.75"/>
    <n v="57362.76"/>
    <n v="2868.14"/>
    <x v="3"/>
    <n v="54494.62"/>
    <x v="8"/>
  </r>
  <r>
    <s v="EXP-001230"/>
    <s v="2026-03-05"/>
    <s v="BOQ-PKG-10-01230"/>
    <x v="0"/>
    <s v="INV-PKG-10-006-01230"/>
    <n v="224.4"/>
    <n v="183478.94"/>
    <n v="9173.9500000000007"/>
    <x v="0"/>
    <n v="174304.99"/>
    <x v="8"/>
  </r>
  <r>
    <s v="EXP-003964"/>
    <s v="2026-03-05"/>
    <s v="BOQ-PKG-04-01974"/>
    <x v="1"/>
    <s v="INV-PKG-04-010-03964"/>
    <n v="150.13"/>
    <n v="109114.76"/>
    <n v="5455.74"/>
    <x v="0"/>
    <n v="103659.02"/>
    <x v="8"/>
  </r>
  <r>
    <s v="EXP-004412"/>
    <s v="2026-03-05"/>
    <s v="BOQ-PKG-02-00432"/>
    <x v="9"/>
    <s v="INV-PKG-02-003-04412"/>
    <n v="91.38"/>
    <n v="40421"/>
    <n v="2021.05"/>
    <x v="0"/>
    <n v="38399.949999999997"/>
    <x v="8"/>
  </r>
  <r>
    <s v="EXP-005839"/>
    <s v="2026-03-05"/>
    <s v="BOQ-PKG-09-01859"/>
    <x v="2"/>
    <s v="INV-PKG-09-030-05839"/>
    <n v="267.82"/>
    <n v="116205.36"/>
    <n v="5810.27"/>
    <x v="2"/>
    <n v="110395.09"/>
    <x v="8"/>
  </r>
  <r>
    <s v="EXP-005967"/>
    <s v="2026-03-05"/>
    <s v="BOQ-PKG-07-01987"/>
    <x v="3"/>
    <s v="INV-PKG-07-018-05967"/>
    <n v="329.67"/>
    <n v="128569.9"/>
    <n v="6428.5"/>
    <x v="2"/>
    <n v="122141.4"/>
    <x v="8"/>
  </r>
  <r>
    <s v="EXP-000636"/>
    <s v="2026-03-06"/>
    <s v="BOQ-PKG-06-00636"/>
    <x v="4"/>
    <s v="INV-PKG-06-007-00636"/>
    <n v="235.65"/>
    <n v="108561.31"/>
    <n v="5428.07"/>
    <x v="0"/>
    <n v="103133.24"/>
    <x v="8"/>
  </r>
  <r>
    <s v="EXP-000782"/>
    <s v="2026-03-06"/>
    <s v="BOQ-PKG-02-00782"/>
    <x v="9"/>
    <s v="INV-PKG-02-013-00782"/>
    <n v="98.47"/>
    <n v="96116.96"/>
    <n v="4805.8500000000004"/>
    <x v="0"/>
    <n v="91311.11"/>
    <x v="8"/>
  </r>
  <r>
    <s v="EXP-001091"/>
    <s v="2026-03-06"/>
    <s v="BOQ-PKG-01-01091"/>
    <x v="7"/>
    <s v="INV-PKG-01-007-01091"/>
    <n v="89.05"/>
    <n v="152309.98000000001"/>
    <n v="7615.5"/>
    <x v="0"/>
    <n v="144694.48000000001"/>
    <x v="8"/>
  </r>
  <r>
    <s v="EXP-001589"/>
    <s v="2026-03-06"/>
    <s v="BOQ-PKG-09-01589"/>
    <x v="2"/>
    <s v="INV-PKG-09-015-01589"/>
    <n v="107.77"/>
    <n v="43906.13"/>
    <n v="2195.31"/>
    <x v="0"/>
    <n v="41710.82"/>
    <x v="8"/>
  </r>
  <r>
    <s v="EXP-004578"/>
    <s v="2026-03-06"/>
    <s v="BOQ-PKG-08-00598"/>
    <x v="8"/>
    <s v="INV-PKG-08-029-04578"/>
    <n v="315.43"/>
    <n v="38491.360000000001"/>
    <n v="1924.57"/>
    <x v="2"/>
    <n v="36566.79"/>
    <x v="8"/>
  </r>
  <r>
    <s v="EXP-004764"/>
    <s v="2026-03-06"/>
    <s v="BOQ-PKG-04-00784"/>
    <x v="1"/>
    <s v="INV-PKG-04-005-04764"/>
    <n v="383.47"/>
    <n v="147492.22"/>
    <n v="7374.61"/>
    <x v="0"/>
    <n v="140117.60999999999"/>
    <x v="8"/>
  </r>
  <r>
    <s v="EXP-005116"/>
    <s v="2026-03-06"/>
    <s v="BOQ-PKG-06-01136"/>
    <x v="4"/>
    <s v="INV-PKG-06-007-05116"/>
    <n v="347.05"/>
    <n v="161223.67000000001"/>
    <n v="8061.18"/>
    <x v="0"/>
    <n v="153162.49"/>
    <x v="8"/>
  </r>
  <r>
    <s v="EXP-001191"/>
    <s v="2026-03-07"/>
    <s v="BOQ-PKG-01-01191"/>
    <x v="7"/>
    <s v="INV-PKG-01-002-01191"/>
    <n v="50.85"/>
    <n v="63820.45"/>
    <n v="3191.02"/>
    <x v="0"/>
    <n v="60629.43"/>
    <x v="8"/>
  </r>
  <r>
    <s v="EXP-003321"/>
    <s v="2026-03-07"/>
    <s v="BOQ-PKG-01-01331"/>
    <x v="7"/>
    <s v="INV-PKG-01-032-03321"/>
    <n v="105.01"/>
    <n v="84821.11"/>
    <n v="4241.0600000000004"/>
    <x v="0"/>
    <n v="80580.05"/>
    <x v="8"/>
  </r>
  <r>
    <s v="EXP-004083"/>
    <s v="2026-03-07"/>
    <s v="BOQ-PKG-03-00103"/>
    <x v="6"/>
    <s v="INV-PKG-03-024-04083"/>
    <n v="319"/>
    <n v="143201.68"/>
    <n v="7160.08"/>
    <x v="0"/>
    <n v="136041.60000000001"/>
    <x v="8"/>
  </r>
  <r>
    <s v="EXP-004238"/>
    <s v="2026-03-07"/>
    <s v="BOQ-PKG-08-00258"/>
    <x v="8"/>
    <s v="INV-PKG-08-004-04238"/>
    <n v="329.32"/>
    <n v="69102.36"/>
    <n v="3455.12"/>
    <x v="0"/>
    <n v="65647.240000000005"/>
    <x v="8"/>
  </r>
  <r>
    <s v="EXP-004362"/>
    <s v="2026-03-07"/>
    <s v="BOQ-PKG-02-00382"/>
    <x v="9"/>
    <s v="INV-PKG-02-023-04362"/>
    <n v="80.27"/>
    <n v="99624.48"/>
    <n v="4981.22"/>
    <x v="0"/>
    <n v="94643.26"/>
    <x v="8"/>
  </r>
  <r>
    <s v="EXP-004623"/>
    <s v="2026-03-07"/>
    <s v="BOQ-PKG-03-00643"/>
    <x v="6"/>
    <s v="INV-PKG-03-004-04623"/>
    <n v="352.91"/>
    <n v="188985.25"/>
    <n v="9449.26"/>
    <x v="0"/>
    <n v="179535.99"/>
    <x v="8"/>
  </r>
  <r>
    <s v="EXP-004915"/>
    <s v="2026-03-07"/>
    <s v="BOQ-PKG-05-00935"/>
    <x v="5"/>
    <s v="INV-PKG-05-016-04915"/>
    <n v="250.02"/>
    <n v="55437.36"/>
    <n v="2771.87"/>
    <x v="0"/>
    <n v="52665.49"/>
    <x v="8"/>
  </r>
  <r>
    <s v="EXP-000010"/>
    <s v="2026-03-08"/>
    <s v="BOQ-PKG-10-00010"/>
    <x v="0"/>
    <s v="INV-PKG-10-011-00010"/>
    <n v="181.66"/>
    <n v="54113.98"/>
    <n v="2705.7"/>
    <x v="0"/>
    <n v="51408.28"/>
    <x v="8"/>
  </r>
  <r>
    <s v="EXP-001766"/>
    <s v="2026-03-08"/>
    <s v="BOQ-PKG-06-01766"/>
    <x v="4"/>
    <s v="INV-PKG-06-017-01766"/>
    <n v="110.5"/>
    <n v="84245.87"/>
    <n v="4212.29"/>
    <x v="0"/>
    <n v="80033.58"/>
    <x v="8"/>
  </r>
  <r>
    <s v="EXP-002080"/>
    <s v="2026-03-08"/>
    <s v="BOQ-PKG-10-00090"/>
    <x v="0"/>
    <s v="INV-PKG-10-016-02080"/>
    <n v="380.53"/>
    <n v="147306.82"/>
    <n v="7365.34"/>
    <x v="0"/>
    <n v="139941.48000000001"/>
    <x v="8"/>
  </r>
  <r>
    <s v="EXP-002947"/>
    <s v="2026-03-08"/>
    <s v="BOQ-PKG-07-00957"/>
    <x v="3"/>
    <s v="INV-PKG-07-008-02947"/>
    <n v="316.36"/>
    <n v="209545.46"/>
    <n v="10477.27"/>
    <x v="0"/>
    <n v="199068.19"/>
    <x v="8"/>
  </r>
  <r>
    <s v="EXP-003067"/>
    <s v="2026-03-08"/>
    <s v="BOQ-PKG-07-01077"/>
    <x v="3"/>
    <s v="INV-PKG-07-023-03067"/>
    <n v="247.68"/>
    <n v="64182.74"/>
    <n v="3209.14"/>
    <x v="0"/>
    <n v="60973.599999999999"/>
    <x v="8"/>
  </r>
  <r>
    <s v="EXP-003929"/>
    <s v="2026-03-08"/>
    <s v="BOQ-PKG-09-01939"/>
    <x v="2"/>
    <s v="INV-PKG-09-010-03929"/>
    <n v="342.87"/>
    <n v="89082.57"/>
    <n v="4454.13"/>
    <x v="0"/>
    <n v="84628.44"/>
    <x v="8"/>
  </r>
  <r>
    <s v="EXP-005247"/>
    <s v="2026-03-08"/>
    <s v="BOQ-PKG-07-01267"/>
    <x v="3"/>
    <s v="INV-PKG-07-033-05247"/>
    <n v="133.13999999999999"/>
    <n v="100144.41"/>
    <n v="5007.22"/>
    <x v="0"/>
    <n v="95137.19"/>
    <x v="8"/>
  </r>
  <r>
    <s v="EXP-006211"/>
    <s v="2026-03-08"/>
    <s v="BOQ-PKG-01-00241"/>
    <x v="7"/>
    <s v="INV-PKG-01-017-06211"/>
    <n v="38.82"/>
    <n v="127742.26"/>
    <n v="6387.11"/>
    <x v="2"/>
    <n v="121355.15"/>
    <x v="8"/>
  </r>
  <r>
    <s v="EXP-000563"/>
    <s v="2026-03-09"/>
    <s v="BOQ-PKG-03-00563"/>
    <x v="6"/>
    <s v="INV-PKG-03-004-00563"/>
    <n v="140.06"/>
    <n v="96928.19"/>
    <n v="4846.41"/>
    <x v="0"/>
    <n v="92081.78"/>
    <x v="8"/>
  </r>
  <r>
    <s v="EXP-000870"/>
    <s v="2026-03-09"/>
    <s v="BOQ-PKG-10-00870"/>
    <x v="0"/>
    <s v="INV-PKG-10-031-00870"/>
    <n v="61.04"/>
    <n v="198050.71"/>
    <n v="9902.5400000000009"/>
    <x v="0"/>
    <n v="188148.17"/>
    <x v="8"/>
  </r>
  <r>
    <s v="EXP-001288"/>
    <s v="2026-03-09"/>
    <s v="BOQ-PKG-08-01288"/>
    <x v="8"/>
    <s v="INV-PKG-08-029-01288"/>
    <n v="315.52"/>
    <n v="39039.919999999998"/>
    <n v="1952"/>
    <x v="0"/>
    <n v="37087.919999999998"/>
    <x v="8"/>
  </r>
  <r>
    <s v="EXP-001594"/>
    <s v="2026-03-09"/>
    <s v="BOQ-PKG-04-01594"/>
    <x v="1"/>
    <s v="INV-PKG-04-020-01594"/>
    <n v="153.66"/>
    <n v="75094.69"/>
    <n v="3754.73"/>
    <x v="2"/>
    <n v="71339.960000000006"/>
    <x v="8"/>
  </r>
  <r>
    <s v="EXP-004889"/>
    <s v="2026-03-09"/>
    <s v="BOQ-PKG-09-00909"/>
    <x v="2"/>
    <s v="INV-PKG-09-025-04889"/>
    <n v="166.77"/>
    <n v="88672.25"/>
    <n v="4433.6099999999997"/>
    <x v="0"/>
    <n v="84238.64"/>
    <x v="8"/>
  </r>
  <r>
    <s v="EXP-005481"/>
    <s v="2026-03-09"/>
    <s v="BOQ-PKG-01-01501"/>
    <x v="7"/>
    <s v="INV-PKG-01-022-05481"/>
    <n v="364.29"/>
    <n v="165574.9"/>
    <n v="8278.75"/>
    <x v="0"/>
    <n v="157296.15"/>
    <x v="8"/>
  </r>
  <r>
    <s v="EXP-006063"/>
    <s v="2026-03-09"/>
    <s v="BOQ-PKG-03-00093"/>
    <x v="6"/>
    <s v="INV-PKG-03-009-06063"/>
    <n v="147.81"/>
    <n v="175503.45"/>
    <n v="8775.17"/>
    <x v="0"/>
    <n v="166728.28"/>
    <x v="8"/>
  </r>
  <r>
    <s v="EXP-006289"/>
    <s v="2026-03-09"/>
    <s v="BOQ-PKG-09-00319"/>
    <x v="2"/>
    <s v="INV-PKG-09-025-06289"/>
    <n v="278.87"/>
    <n v="144476.37"/>
    <n v="7223.82"/>
    <x v="1"/>
    <n v="137252.54999999999"/>
    <x v="8"/>
  </r>
  <r>
    <s v="EXP-000461"/>
    <s v="2026-03-10"/>
    <s v="BOQ-PKG-01-00461"/>
    <x v="7"/>
    <s v="INV-PKG-01-007-00461"/>
    <n v="255.38"/>
    <n v="169029.02"/>
    <n v="8451.4500000000007"/>
    <x v="0"/>
    <n v="160577.57"/>
    <x v="8"/>
  </r>
  <r>
    <s v="EXP-000933"/>
    <s v="2026-03-10"/>
    <s v="BOQ-PKG-03-00933"/>
    <x v="6"/>
    <s v="INV-PKG-03-024-00933"/>
    <n v="194.13"/>
    <n v="73979.740000000005"/>
    <n v="3698.99"/>
    <x v="0"/>
    <n v="70280.75"/>
    <x v="8"/>
  </r>
  <r>
    <s v="EXP-001116"/>
    <s v="2026-03-10"/>
    <s v="BOQ-PKG-06-01116"/>
    <x v="4"/>
    <s v="INV-PKG-06-032-01116"/>
    <n v="52.58"/>
    <n v="120005.92"/>
    <n v="6000.3"/>
    <x v="0"/>
    <n v="114005.62"/>
    <x v="8"/>
  </r>
  <r>
    <s v="EXP-002228"/>
    <s v="2026-03-10"/>
    <s v="BOQ-PKG-08-00238"/>
    <x v="8"/>
    <s v="INV-PKG-08-024-02228"/>
    <n v="303.41000000000003"/>
    <n v="184308.69"/>
    <n v="9215.43"/>
    <x v="0"/>
    <n v="175093.26"/>
    <x v="8"/>
  </r>
  <r>
    <s v="EXP-003171"/>
    <s v="2026-03-10"/>
    <s v="BOQ-PKG-01-01181"/>
    <x v="7"/>
    <s v="INV-PKG-01-022-03171"/>
    <n v="125.64"/>
    <n v="130102.78"/>
    <n v="6505.14"/>
    <x v="0"/>
    <n v="123597.64"/>
    <x v="8"/>
  </r>
  <r>
    <s v="EXP-003671"/>
    <s v="2026-03-10"/>
    <s v="BOQ-PKG-01-01681"/>
    <x v="7"/>
    <s v="INV-PKG-01-032-03671"/>
    <n v="82.5"/>
    <n v="103243.28"/>
    <n v="5162.16"/>
    <x v="3"/>
    <n v="98081.12"/>
    <x v="8"/>
  </r>
  <r>
    <s v="EXP-003750"/>
    <s v="2026-03-10"/>
    <s v="BOQ-PKG-10-01760"/>
    <x v="0"/>
    <s v="INV-PKG-10-006-03750"/>
    <n v="159.09"/>
    <n v="39271.360000000001"/>
    <n v="1963.57"/>
    <x v="0"/>
    <n v="37307.79"/>
    <x v="8"/>
  </r>
  <r>
    <s v="EXP-004202"/>
    <s v="2026-03-10"/>
    <s v="BOQ-PKG-02-00222"/>
    <x v="9"/>
    <s v="INV-PKG-02-003-04202"/>
    <n v="328.84"/>
    <n v="100082.34"/>
    <n v="5004.12"/>
    <x v="1"/>
    <n v="95078.22"/>
    <x v="8"/>
  </r>
  <r>
    <s v="EXP-004427"/>
    <s v="2026-03-10"/>
    <s v="BOQ-PKG-07-00447"/>
    <x v="3"/>
    <s v="INV-PKG-07-018-04427"/>
    <n v="417.37"/>
    <n v="102784.63"/>
    <n v="5139.2299999999996"/>
    <x v="0"/>
    <n v="97645.4"/>
    <x v="8"/>
  </r>
  <r>
    <s v="EXP-004478"/>
    <s v="2026-03-10"/>
    <s v="BOQ-PKG-08-00498"/>
    <x v="8"/>
    <s v="INV-PKG-08-034-04478"/>
    <n v="383.16"/>
    <n v="66419.429999999993"/>
    <n v="3320.97"/>
    <x v="2"/>
    <n v="63098.46"/>
    <x v="8"/>
  </r>
  <r>
    <s v="EXP-004800"/>
    <s v="2026-03-10"/>
    <s v="BOQ-PKG-10-00820"/>
    <x v="0"/>
    <s v="INV-PKG-10-006-04800"/>
    <n v="407.96"/>
    <n v="95852.69"/>
    <n v="4792.63"/>
    <x v="1"/>
    <n v="91060.06"/>
    <x v="8"/>
  </r>
  <r>
    <s v="EXP-005510"/>
    <s v="2026-03-10"/>
    <s v="BOQ-PKG-10-01530"/>
    <x v="0"/>
    <s v="INV-PKG-10-016-05510"/>
    <n v="400.8"/>
    <n v="130213.06"/>
    <n v="6510.65"/>
    <x v="0"/>
    <n v="123702.41"/>
    <x v="8"/>
  </r>
  <r>
    <s v="EXP-005740"/>
    <s v="2026-03-10"/>
    <s v="BOQ-PKG-10-01760"/>
    <x v="0"/>
    <s v="INV-PKG-10-001-05740"/>
    <n v="71.040000000000006"/>
    <n v="108626.48"/>
    <n v="5431.32"/>
    <x v="0"/>
    <n v="103195.16"/>
    <x v="8"/>
  </r>
  <r>
    <s v="EXP-000160"/>
    <s v="2026-03-11"/>
    <s v="BOQ-PKG-10-00160"/>
    <x v="0"/>
    <s v="INV-PKG-10-021-00160"/>
    <n v="5.27"/>
    <n v="79760.63"/>
    <n v="3988.03"/>
    <x v="0"/>
    <n v="75772.600000000006"/>
    <x v="8"/>
  </r>
  <r>
    <s v="EXP-003970"/>
    <s v="2026-03-11"/>
    <s v="BOQ-PKG-10-01980"/>
    <x v="0"/>
    <s v="INV-PKG-10-016-03970"/>
    <n v="349.64"/>
    <n v="151935.09"/>
    <n v="7596.75"/>
    <x v="3"/>
    <n v="144338.34"/>
    <x v="8"/>
  </r>
  <r>
    <s v="EXP-004587"/>
    <s v="2026-03-11"/>
    <s v="BOQ-PKG-07-00607"/>
    <x v="3"/>
    <s v="INV-PKG-07-003-04587"/>
    <n v="389.85"/>
    <n v="131805.60999999999"/>
    <n v="6590.28"/>
    <x v="0"/>
    <n v="125215.33"/>
    <x v="8"/>
  </r>
  <r>
    <s v="EXP-006237"/>
    <s v="2026-03-11"/>
    <s v="BOQ-PKG-07-00267"/>
    <x v="3"/>
    <s v="INV-PKG-07-008-06237"/>
    <n v="335.31"/>
    <n v="183913.99"/>
    <n v="9195.7000000000007"/>
    <x v="0"/>
    <n v="174718.29"/>
    <x v="8"/>
  </r>
  <r>
    <s v="EXP-006952"/>
    <s v="2026-03-11"/>
    <s v="BOQ-PKG-02-00982"/>
    <x v="9"/>
    <s v="INV-PKG-02-023-06952"/>
    <n v="99.71"/>
    <n v="101517.74"/>
    <n v="5075.8900000000003"/>
    <x v="0"/>
    <n v="96441.85"/>
    <x v="8"/>
  </r>
  <r>
    <s v="EXP-002027"/>
    <s v="2026-03-12"/>
    <s v="BOQ-PKG-07-00037"/>
    <x v="3"/>
    <s v="INV-PKG-07-033-02027"/>
    <n v="273.20999999999998"/>
    <n v="59029.57"/>
    <n v="2951.48"/>
    <x v="0"/>
    <n v="56078.09"/>
    <x v="8"/>
  </r>
  <r>
    <s v="EXP-002143"/>
    <s v="2026-03-12"/>
    <s v="BOQ-PKG-03-00153"/>
    <x v="6"/>
    <s v="INV-PKG-03-009-02143"/>
    <n v="89.9"/>
    <n v="176802.58"/>
    <n v="8840.1299999999992"/>
    <x v="0"/>
    <n v="167962.45"/>
    <x v="8"/>
  </r>
  <r>
    <s v="EXP-003041"/>
    <s v="2026-03-12"/>
    <s v="BOQ-PKG-01-01051"/>
    <x v="7"/>
    <s v="INV-PKG-01-032-03041"/>
    <n v="125.94"/>
    <n v="200122.18"/>
    <n v="10006.11"/>
    <x v="1"/>
    <n v="190116.07"/>
    <x v="8"/>
  </r>
  <r>
    <s v="EXP-003789"/>
    <s v="2026-03-12"/>
    <s v="BOQ-PKG-09-01799"/>
    <x v="2"/>
    <s v="INV-PKG-09-010-03789"/>
    <n v="405"/>
    <n v="36090.69"/>
    <n v="1804.53"/>
    <x v="0"/>
    <n v="34286.160000000003"/>
    <x v="8"/>
  </r>
  <r>
    <s v="EXP-006613"/>
    <s v="2026-03-12"/>
    <s v="BOQ-PKG-03-00643"/>
    <x v="6"/>
    <s v="INV-PKG-03-034-06613"/>
    <n v="422.35"/>
    <n v="177214.16"/>
    <n v="8860.7099999999991"/>
    <x v="0"/>
    <n v="168353.45"/>
    <x v="8"/>
  </r>
  <r>
    <s v="EXP-006703"/>
    <s v="2026-03-12"/>
    <s v="BOQ-PKG-03-00733"/>
    <x v="6"/>
    <s v="INV-PKG-03-019-06703"/>
    <n v="303.56"/>
    <n v="206215.9"/>
    <n v="10310.799999999999"/>
    <x v="0"/>
    <n v="195905.1"/>
    <x v="8"/>
  </r>
  <r>
    <s v="EXP-000875"/>
    <s v="2026-03-13"/>
    <s v="BOQ-PKG-05-00875"/>
    <x v="5"/>
    <s v="INV-PKG-05-001-00875"/>
    <n v="26.93"/>
    <n v="183792.66"/>
    <n v="9189.6299999999992"/>
    <x v="0"/>
    <n v="174603.03"/>
    <x v="8"/>
  </r>
  <r>
    <s v="EXP-001701"/>
    <s v="2026-03-13"/>
    <s v="BOQ-PKG-01-01701"/>
    <x v="7"/>
    <s v="INV-PKG-01-022-01701"/>
    <n v="384.63"/>
    <n v="62752.82"/>
    <n v="3137.64"/>
    <x v="2"/>
    <n v="59615.18"/>
    <x v="8"/>
  </r>
  <r>
    <s v="EXP-002429"/>
    <s v="2026-03-13"/>
    <s v="BOQ-PKG-09-00439"/>
    <x v="2"/>
    <s v="INV-PKG-09-015-02429"/>
    <n v="307.39999999999998"/>
    <n v="67378.259999999995"/>
    <n v="3368.91"/>
    <x v="0"/>
    <n v="64009.35"/>
    <x v="8"/>
  </r>
  <r>
    <s v="EXP-003385"/>
    <s v="2026-03-13"/>
    <s v="BOQ-PKG-05-01395"/>
    <x v="5"/>
    <s v="INV-PKG-05-026-03385"/>
    <n v="70.63"/>
    <n v="128282.05"/>
    <n v="6414.1"/>
    <x v="1"/>
    <n v="121867.95"/>
    <x v="8"/>
  </r>
  <r>
    <s v="EXP-003936"/>
    <s v="2026-03-13"/>
    <s v="BOQ-PKG-06-01946"/>
    <x v="4"/>
    <s v="INV-PKG-06-017-03936"/>
    <n v="108"/>
    <n v="96560.91"/>
    <n v="4828.05"/>
    <x v="0"/>
    <n v="91732.86"/>
    <x v="8"/>
  </r>
  <r>
    <s v="EXP-005265"/>
    <s v="2026-03-13"/>
    <s v="BOQ-PKG-05-01285"/>
    <x v="5"/>
    <s v="INV-PKG-05-016-05265"/>
    <n v="83.93"/>
    <n v="64127.96"/>
    <n v="3206.4"/>
    <x v="2"/>
    <n v="60921.56"/>
    <x v="8"/>
  </r>
  <r>
    <s v="EXP-005552"/>
    <s v="2026-03-13"/>
    <s v="BOQ-PKG-02-01572"/>
    <x v="9"/>
    <s v="INV-PKG-02-023-05552"/>
    <n v="438.5"/>
    <n v="105837.35"/>
    <n v="5291.87"/>
    <x v="2"/>
    <n v="100545.48"/>
    <x v="8"/>
  </r>
  <r>
    <s v="EXP-006434"/>
    <s v="2026-03-13"/>
    <s v="BOQ-PKG-04-00464"/>
    <x v="1"/>
    <s v="INV-PKG-04-030-06434"/>
    <n v="202.73"/>
    <n v="57502.93"/>
    <n v="2875.15"/>
    <x v="0"/>
    <n v="54627.78"/>
    <x v="8"/>
  </r>
  <r>
    <s v="EXP-006899"/>
    <s v="2026-03-13"/>
    <s v="BOQ-PKG-09-00929"/>
    <x v="2"/>
    <s v="INV-PKG-09-005-06899"/>
    <n v="233.94"/>
    <n v="71663.61"/>
    <n v="3583.18"/>
    <x v="1"/>
    <n v="68080.429999999993"/>
    <x v="8"/>
  </r>
  <r>
    <s v="EXP-002007"/>
    <s v="2026-03-14"/>
    <s v="BOQ-PKG-07-00017"/>
    <x v="3"/>
    <s v="INV-PKG-07-013-02007"/>
    <n v="410.72"/>
    <n v="72950.69"/>
    <n v="3647.53"/>
    <x v="0"/>
    <n v="69303.16"/>
    <x v="8"/>
  </r>
  <r>
    <s v="EXP-002625"/>
    <s v="2026-03-14"/>
    <s v="BOQ-PKG-05-00635"/>
    <x v="5"/>
    <s v="INV-PKG-05-001-02625"/>
    <n v="383.08"/>
    <n v="140431.29999999999"/>
    <n v="7021.56"/>
    <x v="0"/>
    <n v="133409.74"/>
    <x v="8"/>
  </r>
  <r>
    <s v="EXP-002819"/>
    <s v="2026-03-14"/>
    <s v="BOQ-PKG-09-00829"/>
    <x v="2"/>
    <s v="INV-PKG-09-020-02819"/>
    <n v="422.62"/>
    <n v="191535.75"/>
    <n v="9576.7900000000009"/>
    <x v="0"/>
    <n v="181958.96"/>
    <x v="8"/>
  </r>
  <r>
    <s v="EXP-005284"/>
    <s v="2026-03-14"/>
    <s v="BOQ-PKG-04-01304"/>
    <x v="1"/>
    <s v="INV-PKG-04-035-05284"/>
    <n v="376.96"/>
    <n v="135450.65"/>
    <n v="6772.53"/>
    <x v="1"/>
    <n v="128678.12"/>
    <x v="8"/>
  </r>
  <r>
    <s v="EXP-006726"/>
    <s v="2026-03-14"/>
    <s v="BOQ-PKG-06-00756"/>
    <x v="4"/>
    <s v="INV-PKG-06-007-06726"/>
    <n v="357.42"/>
    <n v="48113.93"/>
    <n v="2405.6999999999998"/>
    <x v="1"/>
    <n v="45708.23"/>
    <x v="8"/>
  </r>
  <r>
    <s v="EXP-006776"/>
    <s v="2026-03-14"/>
    <s v="BOQ-PKG-06-00806"/>
    <x v="4"/>
    <s v="INV-PKG-06-022-06776"/>
    <n v="63.42"/>
    <n v="166550.60999999999"/>
    <n v="8327.5300000000007"/>
    <x v="0"/>
    <n v="158223.07999999999"/>
    <x v="8"/>
  </r>
  <r>
    <s v="EXP-000001"/>
    <s v="2026-03-15"/>
    <s v="BOQ-PKG-01-00001"/>
    <x v="7"/>
    <s v="INV-PKG-01-002-00001"/>
    <n v="363.51"/>
    <n v="64408.34"/>
    <n v="3220.42"/>
    <x v="2"/>
    <n v="61187.92"/>
    <x v="8"/>
  </r>
  <r>
    <s v="EXP-001494"/>
    <s v="2026-03-15"/>
    <s v="BOQ-PKG-04-01494"/>
    <x v="1"/>
    <s v="INV-PKG-04-025-01494"/>
    <n v="403.73"/>
    <n v="97523.39"/>
    <n v="4876.17"/>
    <x v="1"/>
    <n v="92647.22"/>
    <x v="8"/>
  </r>
  <r>
    <s v="EXP-001690"/>
    <s v="2026-03-15"/>
    <s v="BOQ-PKG-10-01690"/>
    <x v="0"/>
    <s v="INV-PKG-10-011-01690"/>
    <n v="209.15"/>
    <n v="132315.29"/>
    <n v="6615.76"/>
    <x v="0"/>
    <n v="125699.53"/>
    <x v="8"/>
  </r>
  <r>
    <s v="EXP-002036"/>
    <s v="2026-03-15"/>
    <s v="BOQ-PKG-06-00046"/>
    <x v="4"/>
    <s v="INV-PKG-06-007-02036"/>
    <n v="396.86"/>
    <n v="141118.31"/>
    <n v="7055.92"/>
    <x v="0"/>
    <n v="134062.39000000001"/>
    <x v="8"/>
  </r>
  <r>
    <s v="EXP-004681"/>
    <s v="2026-03-15"/>
    <s v="BOQ-PKG-01-00701"/>
    <x v="7"/>
    <s v="INV-PKG-01-027-04681"/>
    <n v="297.14"/>
    <n v="116619.04"/>
    <n v="5830.95"/>
    <x v="1"/>
    <n v="110788.09"/>
    <x v="8"/>
  </r>
  <r>
    <s v="EXP-006274"/>
    <s v="2026-03-15"/>
    <s v="BOQ-PKG-04-00304"/>
    <x v="1"/>
    <s v="INV-PKG-04-010-06274"/>
    <n v="119.45"/>
    <n v="107822.93"/>
    <n v="5391.15"/>
    <x v="0"/>
    <n v="102431.78"/>
    <x v="8"/>
  </r>
  <r>
    <s v="EXP-006392"/>
    <s v="2026-03-15"/>
    <s v="BOQ-PKG-02-00422"/>
    <x v="9"/>
    <s v="INV-PKG-02-023-06392"/>
    <n v="332.3"/>
    <n v="77049.55"/>
    <n v="3852.48"/>
    <x v="0"/>
    <n v="73197.070000000007"/>
    <x v="8"/>
  </r>
  <r>
    <s v="EXP-001117"/>
    <s v="2026-03-16"/>
    <s v="BOQ-PKG-07-01117"/>
    <x v="3"/>
    <s v="INV-PKG-07-033-01117"/>
    <n v="37.159999999999997"/>
    <n v="153307.54999999999"/>
    <n v="7665.38"/>
    <x v="0"/>
    <n v="145642.17000000001"/>
    <x v="8"/>
  </r>
  <r>
    <s v="EXP-001513"/>
    <s v="2026-03-16"/>
    <s v="BOQ-PKG-03-01513"/>
    <x v="6"/>
    <s v="INV-PKG-03-009-01513"/>
    <n v="59.07"/>
    <n v="174930.64"/>
    <n v="8746.5300000000007"/>
    <x v="0"/>
    <n v="166184.10999999999"/>
    <x v="8"/>
  </r>
  <r>
    <s v="EXP-001693"/>
    <s v="2026-03-16"/>
    <s v="BOQ-PKG-03-01693"/>
    <x v="6"/>
    <s v="INV-PKG-03-014-01693"/>
    <n v="278.41000000000003"/>
    <n v="190369.43"/>
    <n v="9518.4699999999993"/>
    <x v="0"/>
    <n v="180850.96"/>
    <x v="8"/>
  </r>
  <r>
    <s v="EXP-001873"/>
    <s v="2026-03-16"/>
    <s v="BOQ-PKG-03-01873"/>
    <x v="6"/>
    <s v="INV-PKG-03-019-01873"/>
    <n v="24.73"/>
    <n v="82669.210000000006"/>
    <n v="4133.46"/>
    <x v="0"/>
    <n v="78535.75"/>
    <x v="8"/>
  </r>
  <r>
    <s v="EXP-001896"/>
    <s v="2026-03-16"/>
    <s v="BOQ-PKG-06-01896"/>
    <x v="4"/>
    <s v="INV-PKG-06-007-01896"/>
    <n v="13.56"/>
    <n v="46611.7"/>
    <n v="2330.58"/>
    <x v="0"/>
    <n v="44281.120000000003"/>
    <x v="8"/>
  </r>
  <r>
    <s v="EXP-002612"/>
    <s v="2026-03-16"/>
    <s v="BOQ-PKG-02-00622"/>
    <x v="9"/>
    <s v="INV-PKG-02-023-02612"/>
    <n v="51.82"/>
    <n v="52148.03"/>
    <n v="2607.4"/>
    <x v="0"/>
    <n v="49540.63"/>
    <x v="8"/>
  </r>
  <r>
    <s v="EXP-003383"/>
    <s v="2026-03-16"/>
    <s v="BOQ-PKG-03-01393"/>
    <x v="6"/>
    <s v="INV-PKG-03-024-03383"/>
    <n v="303.89"/>
    <n v="58647.54"/>
    <n v="2932.38"/>
    <x v="0"/>
    <n v="55715.16"/>
    <x v="8"/>
  </r>
  <r>
    <s v="EXP-004529"/>
    <s v="2026-03-16"/>
    <s v="BOQ-PKG-09-00549"/>
    <x v="2"/>
    <s v="INV-PKG-09-015-04529"/>
    <n v="102.04"/>
    <n v="173818.98"/>
    <n v="8690.9500000000007"/>
    <x v="0"/>
    <n v="165128.03"/>
    <x v="8"/>
  </r>
  <r>
    <s v="EXP-000309"/>
    <s v="2026-03-17"/>
    <s v="BOQ-PKG-09-00309"/>
    <x v="2"/>
    <s v="INV-PKG-09-030-00309"/>
    <n v="261.92"/>
    <n v="144158.15"/>
    <n v="7207.91"/>
    <x v="0"/>
    <n v="136950.24"/>
    <x v="8"/>
  </r>
  <r>
    <s v="EXP-001471"/>
    <s v="2026-03-17"/>
    <s v="BOQ-PKG-01-01471"/>
    <x v="7"/>
    <s v="INV-PKG-01-002-01471"/>
    <n v="67.430000000000007"/>
    <n v="192880.16"/>
    <n v="9644.01"/>
    <x v="0"/>
    <n v="183236.15"/>
    <x v="8"/>
  </r>
  <r>
    <s v="EXP-002274"/>
    <s v="2026-03-17"/>
    <s v="BOQ-PKG-04-00284"/>
    <x v="1"/>
    <s v="INV-PKG-04-035-02274"/>
    <n v="180.79"/>
    <n v="126526.42"/>
    <n v="6326.32"/>
    <x v="0"/>
    <n v="120200.1"/>
    <x v="8"/>
  </r>
  <r>
    <s v="EXP-002438"/>
    <s v="2026-03-17"/>
    <s v="BOQ-PKG-08-00448"/>
    <x v="8"/>
    <s v="INV-PKG-08-024-02438"/>
    <n v="216.92"/>
    <n v="207381.61"/>
    <n v="10369.08"/>
    <x v="0"/>
    <n v="197012.53"/>
    <x v="8"/>
  </r>
  <r>
    <s v="EXP-003255"/>
    <s v="2026-03-17"/>
    <s v="BOQ-PKG-05-01265"/>
    <x v="5"/>
    <s v="INV-PKG-05-001-03255"/>
    <n v="174.82"/>
    <n v="175494.91"/>
    <n v="8774.75"/>
    <x v="0"/>
    <n v="166720.16"/>
    <x v="8"/>
  </r>
  <r>
    <s v="EXP-004329"/>
    <s v="2026-03-17"/>
    <s v="BOQ-PKG-09-00349"/>
    <x v="2"/>
    <s v="INV-PKG-09-025-04329"/>
    <n v="248.11"/>
    <n v="111558.63"/>
    <n v="5577.93"/>
    <x v="0"/>
    <n v="105980.7"/>
    <x v="8"/>
  </r>
  <r>
    <s v="EXP-004887"/>
    <s v="2026-03-17"/>
    <s v="BOQ-PKG-07-00907"/>
    <x v="3"/>
    <s v="INV-PKG-07-023-04887"/>
    <n v="54.64"/>
    <n v="208867.47"/>
    <n v="10443.370000000001"/>
    <x v="0"/>
    <n v="198424.1"/>
    <x v="8"/>
  </r>
  <r>
    <s v="EXP-005385"/>
    <s v="2026-03-17"/>
    <s v="BOQ-PKG-05-01405"/>
    <x v="5"/>
    <s v="INV-PKG-05-031-05385"/>
    <n v="178.02"/>
    <n v="137258.42000000001"/>
    <n v="6862.92"/>
    <x v="1"/>
    <n v="130395.5"/>
    <x v="8"/>
  </r>
  <r>
    <s v="EXP-006469"/>
    <s v="2026-03-17"/>
    <s v="BOQ-PKG-09-00499"/>
    <x v="2"/>
    <s v="INV-PKG-09-030-06469"/>
    <n v="429.77"/>
    <n v="49304.22"/>
    <n v="2465.21"/>
    <x v="2"/>
    <n v="46839.01"/>
    <x v="8"/>
  </r>
  <r>
    <s v="EXP-006670"/>
    <s v="2026-03-17"/>
    <s v="BOQ-PKG-10-00700"/>
    <x v="0"/>
    <s v="INV-PKG-10-021-06670"/>
    <n v="320.33"/>
    <n v="128112.02"/>
    <n v="6405.6"/>
    <x v="0"/>
    <n v="121706.42"/>
    <x v="8"/>
  </r>
  <r>
    <s v="EXP-006914"/>
    <s v="2026-03-17"/>
    <s v="BOQ-PKG-04-00944"/>
    <x v="1"/>
    <s v="INV-PKG-04-020-06914"/>
    <n v="344.27"/>
    <n v="156487.32"/>
    <n v="7824.37"/>
    <x v="0"/>
    <n v="148662.95000000001"/>
    <x v="8"/>
  </r>
  <r>
    <s v="EXP-002124"/>
    <s v="2026-03-18"/>
    <s v="BOQ-PKG-04-00134"/>
    <x v="1"/>
    <s v="INV-PKG-04-025-02124"/>
    <n v="421.51"/>
    <n v="206943.95"/>
    <n v="10347.200000000001"/>
    <x v="3"/>
    <n v="196596.75"/>
    <x v="8"/>
  </r>
  <r>
    <s v="EXP-002175"/>
    <s v="2026-03-18"/>
    <s v="BOQ-PKG-05-00185"/>
    <x v="5"/>
    <s v="INV-PKG-05-006-02175"/>
    <n v="329.79"/>
    <n v="159937.07999999999"/>
    <n v="7996.85"/>
    <x v="0"/>
    <n v="151940.23000000001"/>
    <x v="8"/>
  </r>
  <r>
    <s v="EXP-002272"/>
    <s v="2026-03-18"/>
    <s v="BOQ-PKG-02-00282"/>
    <x v="9"/>
    <s v="INV-PKG-02-033-02272"/>
    <n v="19.739999999999998"/>
    <n v="73871.05"/>
    <n v="3693.55"/>
    <x v="0"/>
    <n v="70177.5"/>
    <x v="8"/>
  </r>
  <r>
    <s v="EXP-003453"/>
    <s v="2026-03-18"/>
    <s v="BOQ-PKG-03-01463"/>
    <x v="6"/>
    <s v="INV-PKG-03-024-03453"/>
    <n v="178.73"/>
    <n v="25740.46"/>
    <n v="1287.02"/>
    <x v="0"/>
    <n v="24453.439999999999"/>
    <x v="8"/>
  </r>
  <r>
    <s v="EXP-004397"/>
    <s v="2026-03-18"/>
    <s v="BOQ-PKG-07-00417"/>
    <x v="3"/>
    <s v="INV-PKG-07-023-04397"/>
    <n v="398.2"/>
    <n v="100412.18"/>
    <n v="5020.6099999999997"/>
    <x v="0"/>
    <n v="95391.57"/>
    <x v="8"/>
  </r>
  <r>
    <s v="EXP-004871"/>
    <s v="2026-03-18"/>
    <s v="BOQ-PKG-01-00891"/>
    <x v="7"/>
    <s v="INV-PKG-01-007-04871"/>
    <n v="396.75"/>
    <n v="114653.34"/>
    <n v="5732.67"/>
    <x v="0"/>
    <n v="108920.67"/>
    <x v="8"/>
  </r>
  <r>
    <s v="EXP-005178"/>
    <s v="2026-03-18"/>
    <s v="BOQ-PKG-08-01198"/>
    <x v="8"/>
    <s v="INV-PKG-08-034-05178"/>
    <n v="11.79"/>
    <n v="136448.95000000001"/>
    <n v="6822.45"/>
    <x v="0"/>
    <n v="129626.5"/>
    <x v="8"/>
  </r>
  <r>
    <s v="EXP-005193"/>
    <s v="2026-03-18"/>
    <s v="BOQ-PKG-03-01213"/>
    <x v="6"/>
    <s v="INV-PKG-03-014-05193"/>
    <n v="262.16000000000003"/>
    <n v="186797.91"/>
    <n v="9339.9"/>
    <x v="1"/>
    <n v="177458.01"/>
    <x v="8"/>
  </r>
  <r>
    <s v="EXP-006136"/>
    <s v="2026-03-18"/>
    <s v="BOQ-PKG-06-00166"/>
    <x v="4"/>
    <s v="INV-PKG-06-012-06136"/>
    <n v="124.47"/>
    <n v="185354.26"/>
    <n v="9267.7099999999991"/>
    <x v="0"/>
    <n v="176086.55"/>
    <x v="8"/>
  </r>
  <r>
    <s v="EXP-000612"/>
    <s v="2026-03-19"/>
    <s v="BOQ-PKG-02-00612"/>
    <x v="9"/>
    <s v="INV-PKG-02-018-00612"/>
    <n v="122.91"/>
    <n v="108020.8"/>
    <n v="5401.04"/>
    <x v="0"/>
    <n v="102619.76"/>
    <x v="8"/>
  </r>
  <r>
    <s v="EXP-002082"/>
    <s v="2026-03-19"/>
    <s v="BOQ-PKG-02-00092"/>
    <x v="9"/>
    <s v="INV-PKG-02-018-02082"/>
    <n v="367.46"/>
    <n v="142867.22"/>
    <n v="7143.36"/>
    <x v="0"/>
    <n v="135723.85999999999"/>
    <x v="8"/>
  </r>
  <r>
    <s v="EXP-002136"/>
    <s v="2026-03-19"/>
    <s v="BOQ-PKG-06-00146"/>
    <x v="4"/>
    <s v="INV-PKG-06-002-02136"/>
    <n v="306.74"/>
    <n v="148388.48000000001"/>
    <n v="7419.42"/>
    <x v="3"/>
    <n v="140969.06"/>
    <x v="8"/>
  </r>
  <r>
    <s v="EXP-004648"/>
    <s v="2026-03-19"/>
    <s v="BOQ-PKG-08-00668"/>
    <x v="8"/>
    <s v="INV-PKG-08-029-04648"/>
    <n v="297.18"/>
    <n v="86064.960000000006"/>
    <n v="4303.25"/>
    <x v="3"/>
    <n v="81761.710000000006"/>
    <x v="8"/>
  </r>
  <r>
    <s v="EXP-006743"/>
    <s v="2026-03-19"/>
    <s v="BOQ-PKG-03-00773"/>
    <x v="6"/>
    <s v="INV-PKG-03-024-06743"/>
    <n v="381.34"/>
    <n v="147199.91"/>
    <n v="7360"/>
    <x v="2"/>
    <n v="139839.91"/>
    <x v="8"/>
  </r>
  <r>
    <s v="EXP-000707"/>
    <s v="2026-03-20"/>
    <s v="BOQ-PKG-07-00707"/>
    <x v="3"/>
    <s v="INV-PKG-07-008-00707"/>
    <n v="447.99"/>
    <n v="27297.66"/>
    <n v="1364.88"/>
    <x v="0"/>
    <n v="25932.78"/>
    <x v="8"/>
  </r>
  <r>
    <s v="EXP-001756"/>
    <s v="2026-03-20"/>
    <s v="BOQ-PKG-06-01756"/>
    <x v="4"/>
    <s v="INV-PKG-06-007-01756"/>
    <n v="171.13"/>
    <n v="183027.89"/>
    <n v="9151.39"/>
    <x v="0"/>
    <n v="173876.5"/>
    <x v="8"/>
  </r>
  <r>
    <s v="EXP-001843"/>
    <s v="2026-03-20"/>
    <s v="BOQ-PKG-03-01843"/>
    <x v="6"/>
    <s v="INV-PKG-03-024-01843"/>
    <n v="166.9"/>
    <n v="37710.68"/>
    <n v="1885.53"/>
    <x v="0"/>
    <n v="35825.15"/>
    <x v="8"/>
  </r>
  <r>
    <s v="EXP-002164"/>
    <s v="2026-03-20"/>
    <s v="BOQ-PKG-04-00174"/>
    <x v="1"/>
    <s v="INV-PKG-04-030-02164"/>
    <n v="134.02000000000001"/>
    <n v="58362.67"/>
    <n v="2918.13"/>
    <x v="2"/>
    <n v="55444.54"/>
    <x v="8"/>
  </r>
  <r>
    <s v="EXP-002356"/>
    <s v="2026-03-20"/>
    <s v="BOQ-PKG-06-00366"/>
    <x v="4"/>
    <s v="INV-PKG-06-012-02356"/>
    <n v="300.95"/>
    <n v="71540.75"/>
    <n v="3577.04"/>
    <x v="0"/>
    <n v="67963.710000000006"/>
    <x v="8"/>
  </r>
  <r>
    <s v="EXP-002422"/>
    <s v="2026-03-20"/>
    <s v="BOQ-PKG-02-00432"/>
    <x v="9"/>
    <s v="INV-PKG-02-008-02422"/>
    <n v="259.52999999999997"/>
    <n v="188692.9"/>
    <n v="9434.64"/>
    <x v="1"/>
    <n v="179258.26"/>
    <x v="8"/>
  </r>
  <r>
    <s v="EXP-003334"/>
    <s v="2026-03-20"/>
    <s v="BOQ-PKG-04-01344"/>
    <x v="1"/>
    <s v="INV-PKG-04-010-03334"/>
    <n v="33.21"/>
    <n v="76650.47"/>
    <n v="3832.52"/>
    <x v="0"/>
    <n v="72817.95"/>
    <x v="8"/>
  </r>
  <r>
    <s v="EXP-003526"/>
    <s v="2026-03-20"/>
    <s v="BOQ-PKG-06-01536"/>
    <x v="4"/>
    <s v="INV-PKG-06-027-03526"/>
    <n v="222.9"/>
    <n v="173455.15"/>
    <n v="8672.76"/>
    <x v="0"/>
    <n v="164782.39000000001"/>
    <x v="8"/>
  </r>
  <r>
    <s v="EXP-003629"/>
    <s v="2026-03-20"/>
    <s v="BOQ-PKG-09-01639"/>
    <x v="2"/>
    <s v="INV-PKG-09-025-03629"/>
    <n v="11.75"/>
    <n v="206508.2"/>
    <n v="10325.41"/>
    <x v="2"/>
    <n v="196182.79"/>
    <x v="8"/>
  </r>
  <r>
    <s v="EXP-004298"/>
    <s v="2026-03-20"/>
    <s v="BOQ-PKG-08-00318"/>
    <x v="8"/>
    <s v="INV-PKG-08-029-04298"/>
    <n v="47.17"/>
    <n v="131696.76"/>
    <n v="6584.84"/>
    <x v="2"/>
    <n v="125111.92"/>
    <x v="8"/>
  </r>
  <r>
    <s v="EXP-004932"/>
    <s v="2026-03-20"/>
    <s v="BOQ-PKG-02-00952"/>
    <x v="9"/>
    <s v="INV-PKG-02-033-04932"/>
    <n v="338.64"/>
    <n v="97778.09"/>
    <n v="4888.8999999999996"/>
    <x v="0"/>
    <n v="92889.19"/>
    <x v="8"/>
  </r>
  <r>
    <s v="EXP-004960"/>
    <s v="2026-03-20"/>
    <s v="BOQ-PKG-10-00980"/>
    <x v="0"/>
    <s v="INV-PKG-10-026-04960"/>
    <n v="278.75"/>
    <n v="68314.59"/>
    <n v="3415.73"/>
    <x v="2"/>
    <n v="64898.86"/>
    <x v="8"/>
  </r>
  <r>
    <s v="EXP-005649"/>
    <s v="2026-03-20"/>
    <s v="BOQ-PKG-09-01669"/>
    <x v="2"/>
    <s v="INV-PKG-09-015-05649"/>
    <n v="315.62"/>
    <n v="26078.93"/>
    <n v="1303.95"/>
    <x v="0"/>
    <n v="24774.98"/>
    <x v="8"/>
  </r>
  <r>
    <s v="EXP-000328"/>
    <s v="2026-03-21"/>
    <s v="BOQ-PKG-08-00328"/>
    <x v="8"/>
    <s v="INV-PKG-08-014-00328"/>
    <n v="395.32"/>
    <n v="69616.92"/>
    <n v="3480.85"/>
    <x v="0"/>
    <n v="66136.070000000007"/>
    <x v="8"/>
  </r>
  <r>
    <s v="EXP-002268"/>
    <s v="2026-03-21"/>
    <s v="BOQ-PKG-08-00278"/>
    <x v="8"/>
    <s v="INV-PKG-08-029-02268"/>
    <n v="14.63"/>
    <n v="68828.820000000007"/>
    <n v="3441.44"/>
    <x v="0"/>
    <n v="65387.38"/>
    <x v="8"/>
  </r>
  <r>
    <s v="EXP-003551"/>
    <s v="2026-03-21"/>
    <s v="BOQ-PKG-01-01561"/>
    <x v="7"/>
    <s v="INV-PKG-01-017-03551"/>
    <n v="445.26"/>
    <n v="116281.76"/>
    <n v="5814.09"/>
    <x v="0"/>
    <n v="110467.67"/>
    <x v="8"/>
  </r>
  <r>
    <s v="EXP-004923"/>
    <s v="2026-03-21"/>
    <s v="BOQ-PKG-03-00943"/>
    <x v="6"/>
    <s v="INV-PKG-03-024-04923"/>
    <n v="317.35000000000002"/>
    <n v="87763.839999999997"/>
    <n v="4388.1899999999996"/>
    <x v="0"/>
    <n v="83375.649999999994"/>
    <x v="8"/>
  </r>
  <r>
    <s v="EXP-005467"/>
    <s v="2026-03-21"/>
    <s v="BOQ-PKG-07-01487"/>
    <x v="3"/>
    <s v="INV-PKG-07-008-05467"/>
    <n v="405.56"/>
    <n v="109357.67"/>
    <n v="5467.88"/>
    <x v="1"/>
    <n v="103889.79"/>
    <x v="8"/>
  </r>
  <r>
    <s v="EXP-006721"/>
    <s v="2026-03-21"/>
    <s v="BOQ-PKG-01-00751"/>
    <x v="7"/>
    <s v="INV-PKG-01-002-06721"/>
    <n v="402.33"/>
    <n v="78256.850000000006"/>
    <n v="3912.84"/>
    <x v="0"/>
    <n v="74344.009999999995"/>
    <x v="8"/>
  </r>
  <r>
    <s v="EXP-006775"/>
    <s v="2026-03-21"/>
    <s v="BOQ-PKG-05-00805"/>
    <x v="5"/>
    <s v="INV-PKG-05-021-06775"/>
    <n v="130.21"/>
    <n v="134695.97"/>
    <n v="6734.8"/>
    <x v="0"/>
    <n v="127961.17"/>
    <x v="8"/>
  </r>
  <r>
    <s v="EXP-006972"/>
    <s v="2026-03-21"/>
    <s v="BOQ-PKG-02-01002"/>
    <x v="9"/>
    <s v="INV-PKG-02-008-06972"/>
    <n v="220.13"/>
    <n v="84207.82"/>
    <n v="4210.3900000000003"/>
    <x v="0"/>
    <n v="79997.429999999993"/>
    <x v="8"/>
  </r>
  <r>
    <s v="EXP-000779"/>
    <s v="2026-03-22"/>
    <s v="BOQ-PKG-09-00779"/>
    <x v="2"/>
    <s v="INV-PKG-09-010-00779"/>
    <n v="19.239999999999998"/>
    <n v="205607.04000000001"/>
    <n v="10280.35"/>
    <x v="0"/>
    <n v="195326.69"/>
    <x v="8"/>
  </r>
  <r>
    <s v="EXP-000807"/>
    <s v="2026-03-22"/>
    <s v="BOQ-PKG-07-00807"/>
    <x v="3"/>
    <s v="INV-PKG-07-003-00807"/>
    <n v="204.44"/>
    <n v="139697.62"/>
    <n v="6984.88"/>
    <x v="0"/>
    <n v="132712.74"/>
    <x v="8"/>
  </r>
  <r>
    <s v="EXP-003257"/>
    <s v="2026-03-22"/>
    <s v="BOQ-PKG-07-01267"/>
    <x v="3"/>
    <s v="INV-PKG-07-003-03257"/>
    <n v="390.26"/>
    <n v="125514.62"/>
    <n v="6275.73"/>
    <x v="0"/>
    <n v="119238.89"/>
    <x v="8"/>
  </r>
  <r>
    <s v="EXP-003631"/>
    <s v="2026-03-22"/>
    <s v="BOQ-PKG-01-01641"/>
    <x v="7"/>
    <s v="INV-PKG-01-027-03631"/>
    <n v="43.87"/>
    <n v="100794.77"/>
    <n v="5039.74"/>
    <x v="0"/>
    <n v="95755.03"/>
    <x v="8"/>
  </r>
  <r>
    <s v="EXP-003831"/>
    <s v="2026-03-22"/>
    <s v="BOQ-PKG-01-01841"/>
    <x v="7"/>
    <s v="INV-PKG-01-017-03831"/>
    <n v="117.44"/>
    <n v="47795.13"/>
    <n v="2389.7600000000002"/>
    <x v="3"/>
    <n v="45405.37"/>
    <x v="8"/>
  </r>
  <r>
    <s v="EXP-006719"/>
    <s v="2026-03-22"/>
    <s v="BOQ-PKG-09-00749"/>
    <x v="2"/>
    <s v="INV-PKG-09-035-06719"/>
    <n v="324.83"/>
    <n v="115257.08"/>
    <n v="5762.85"/>
    <x v="1"/>
    <n v="109494.23"/>
    <x v="8"/>
  </r>
  <r>
    <s v="EXP-001290"/>
    <s v="2026-03-23"/>
    <s v="BOQ-PKG-10-01290"/>
    <x v="0"/>
    <s v="INV-PKG-10-031-01290"/>
    <n v="149.01"/>
    <n v="174919.71"/>
    <n v="8745.99"/>
    <x v="2"/>
    <n v="166173.72"/>
    <x v="8"/>
  </r>
  <r>
    <s v="EXP-001506"/>
    <s v="2026-03-23"/>
    <s v="BOQ-PKG-06-01506"/>
    <x v="4"/>
    <s v="INV-PKG-06-002-01506"/>
    <n v="398.1"/>
    <n v="53207.92"/>
    <n v="2660.4"/>
    <x v="0"/>
    <n v="50547.519999999997"/>
    <x v="8"/>
  </r>
  <r>
    <s v="EXP-003538"/>
    <s v="2026-03-23"/>
    <s v="BOQ-PKG-08-01548"/>
    <x v="8"/>
    <s v="INV-PKG-08-004-03538"/>
    <n v="424.28"/>
    <n v="146893.79999999999"/>
    <n v="7344.69"/>
    <x v="0"/>
    <n v="139549.10999999999"/>
    <x v="8"/>
  </r>
  <r>
    <s v="EXP-003662"/>
    <s v="2026-03-23"/>
    <s v="BOQ-PKG-02-01672"/>
    <x v="9"/>
    <s v="INV-PKG-02-023-03662"/>
    <n v="371.83"/>
    <n v="163192.76"/>
    <n v="8159.64"/>
    <x v="0"/>
    <n v="155033.12"/>
    <x v="8"/>
  </r>
  <r>
    <s v="EXP-003955"/>
    <s v="2026-03-23"/>
    <s v="BOQ-PKG-05-01965"/>
    <x v="5"/>
    <s v="INV-PKG-05-001-03955"/>
    <n v="86.69"/>
    <n v="192387.1"/>
    <n v="9619.36"/>
    <x v="0"/>
    <n v="182767.74"/>
    <x v="8"/>
  </r>
  <r>
    <s v="EXP-004079"/>
    <s v="2026-03-23"/>
    <s v="BOQ-PKG-09-00099"/>
    <x v="2"/>
    <s v="INV-PKG-09-020-04079"/>
    <n v="174.07"/>
    <n v="32850.980000000003"/>
    <n v="1642.55"/>
    <x v="1"/>
    <n v="31208.43"/>
    <x v="8"/>
  </r>
  <r>
    <s v="EXP-000495"/>
    <s v="2026-03-24"/>
    <s v="BOQ-PKG-05-00495"/>
    <x v="5"/>
    <s v="INV-PKG-05-006-00495"/>
    <n v="448.6"/>
    <n v="102820.01"/>
    <n v="5141"/>
    <x v="1"/>
    <n v="97679.01"/>
    <x v="8"/>
  </r>
  <r>
    <s v="EXP-000864"/>
    <s v="2026-03-24"/>
    <s v="BOQ-PKG-04-00864"/>
    <x v="1"/>
    <s v="INV-PKG-04-025-00864"/>
    <n v="279.87"/>
    <n v="138929.72"/>
    <n v="6946.49"/>
    <x v="2"/>
    <n v="131983.23000000001"/>
    <x v="8"/>
  </r>
  <r>
    <s v="EXP-000966"/>
    <s v="2026-03-24"/>
    <s v="BOQ-PKG-06-00966"/>
    <x v="4"/>
    <s v="INV-PKG-06-022-00966"/>
    <n v="189.61"/>
    <n v="161285.12"/>
    <n v="8064.26"/>
    <x v="0"/>
    <n v="153220.85999999999"/>
    <x v="8"/>
  </r>
  <r>
    <s v="EXP-002137"/>
    <s v="2026-03-24"/>
    <s v="BOQ-PKG-07-00147"/>
    <x v="3"/>
    <s v="INV-PKG-07-003-02137"/>
    <n v="356.11"/>
    <n v="85831.7"/>
    <n v="4291.58"/>
    <x v="0"/>
    <n v="81540.12"/>
    <x v="8"/>
  </r>
  <r>
    <s v="EXP-003349"/>
    <s v="2026-03-24"/>
    <s v="BOQ-PKG-09-01359"/>
    <x v="2"/>
    <s v="INV-PKG-09-025-03349"/>
    <n v="157.13999999999999"/>
    <n v="198126.4"/>
    <n v="9906.32"/>
    <x v="0"/>
    <n v="188220.08"/>
    <x v="8"/>
  </r>
  <r>
    <s v="EXP-005279"/>
    <s v="2026-03-24"/>
    <s v="BOQ-PKG-09-01299"/>
    <x v="2"/>
    <s v="INV-PKG-09-030-05279"/>
    <n v="192.09"/>
    <n v="186297.58"/>
    <n v="9314.8799999999992"/>
    <x v="0"/>
    <n v="176982.7"/>
    <x v="8"/>
  </r>
  <r>
    <s v="EXP-005487"/>
    <s v="2026-03-24"/>
    <s v="BOQ-PKG-07-01507"/>
    <x v="3"/>
    <s v="INV-PKG-07-028-05487"/>
    <n v="109.79"/>
    <n v="96505.34"/>
    <n v="4825.2700000000004"/>
    <x v="1"/>
    <n v="91680.07"/>
    <x v="8"/>
  </r>
  <r>
    <s v="EXP-006132"/>
    <s v="2026-03-24"/>
    <s v="BOQ-PKG-02-00162"/>
    <x v="9"/>
    <s v="INV-PKG-02-008-06132"/>
    <n v="118.8"/>
    <n v="135330.06"/>
    <n v="6766.5"/>
    <x v="0"/>
    <n v="128563.56"/>
    <x v="8"/>
  </r>
  <r>
    <s v="EXP-006249"/>
    <s v="2026-03-24"/>
    <s v="BOQ-PKG-09-00279"/>
    <x v="2"/>
    <s v="INV-PKG-09-020-06249"/>
    <n v="221.46"/>
    <n v="210231.86"/>
    <n v="10511.59"/>
    <x v="0"/>
    <n v="199720.27"/>
    <x v="8"/>
  </r>
  <r>
    <s v="EXP-006900"/>
    <s v="2026-03-24"/>
    <s v="BOQ-PKG-10-00930"/>
    <x v="0"/>
    <s v="INV-PKG-10-006-06900"/>
    <n v="93.27"/>
    <n v="83214.55"/>
    <n v="4160.7299999999996"/>
    <x v="0"/>
    <n v="79053.820000000007"/>
    <x v="8"/>
  </r>
  <r>
    <s v="EXP-006956"/>
    <s v="2026-03-24"/>
    <s v="BOQ-PKG-06-00986"/>
    <x v="4"/>
    <s v="INV-PKG-06-027-06956"/>
    <n v="312.36"/>
    <n v="145972.04999999999"/>
    <n v="7298.6"/>
    <x v="0"/>
    <n v="138673.45000000001"/>
    <x v="8"/>
  </r>
  <r>
    <s v="EXP-000084"/>
    <s v="2026-03-25"/>
    <s v="BOQ-PKG-04-00084"/>
    <x v="1"/>
    <s v="INV-PKG-04-015-00084"/>
    <n v="136.99"/>
    <n v="37357.760000000002"/>
    <n v="1867.89"/>
    <x v="0"/>
    <n v="35489.870000000003"/>
    <x v="8"/>
  </r>
  <r>
    <s v="EXP-000369"/>
    <s v="2026-03-25"/>
    <s v="BOQ-PKG-09-00369"/>
    <x v="2"/>
    <s v="INV-PKG-09-020-00369"/>
    <n v="203.42"/>
    <n v="159076.57"/>
    <n v="7953.83"/>
    <x v="0"/>
    <n v="151122.74"/>
    <x v="8"/>
  </r>
  <r>
    <s v="EXP-000452"/>
    <s v="2026-03-25"/>
    <s v="BOQ-PKG-02-00452"/>
    <x v="9"/>
    <s v="INV-PKG-02-033-00452"/>
    <n v="291.67"/>
    <n v="149614.64000000001"/>
    <n v="7480.73"/>
    <x v="1"/>
    <n v="142133.91"/>
    <x v="8"/>
  </r>
  <r>
    <s v="EXP-003188"/>
    <s v="2026-03-25"/>
    <s v="BOQ-PKG-08-01198"/>
    <x v="8"/>
    <s v="INV-PKG-08-004-03188"/>
    <n v="155.51"/>
    <n v="66569.39"/>
    <n v="3328.47"/>
    <x v="1"/>
    <n v="63240.92"/>
    <x v="8"/>
  </r>
  <r>
    <s v="EXP-004699"/>
    <s v="2026-03-25"/>
    <s v="BOQ-PKG-09-00719"/>
    <x v="2"/>
    <s v="INV-PKG-09-010-04699"/>
    <n v="440.3"/>
    <n v="62710.33"/>
    <n v="3135.52"/>
    <x v="0"/>
    <n v="59574.81"/>
    <x v="8"/>
  </r>
  <r>
    <s v="EXP-005029"/>
    <s v="2026-03-25"/>
    <s v="BOQ-PKG-09-01049"/>
    <x v="2"/>
    <s v="INV-PKG-09-025-05029"/>
    <n v="13.84"/>
    <n v="69909.399999999994"/>
    <n v="3495.47"/>
    <x v="0"/>
    <n v="66413.929999999993"/>
    <x v="8"/>
  </r>
  <r>
    <s v="EXP-005407"/>
    <s v="2026-03-25"/>
    <s v="BOQ-PKG-07-01427"/>
    <x v="3"/>
    <s v="INV-PKG-07-018-05407"/>
    <n v="44.41"/>
    <n v="28029.48"/>
    <n v="1401.47"/>
    <x v="0"/>
    <n v="26628.01"/>
    <x v="8"/>
  </r>
  <r>
    <s v="EXP-005942"/>
    <s v="2026-03-25"/>
    <s v="BOQ-PKG-02-01962"/>
    <x v="9"/>
    <s v="INV-PKG-02-028-05942"/>
    <n v="52.05"/>
    <n v="62522.81"/>
    <n v="3126.14"/>
    <x v="2"/>
    <n v="59396.67"/>
    <x v="8"/>
  </r>
  <r>
    <s v="EXP-006009"/>
    <s v="2026-03-25"/>
    <s v="BOQ-PKG-09-00039"/>
    <x v="2"/>
    <s v="INV-PKG-09-025-06009"/>
    <n v="83.33"/>
    <n v="79043.490000000005"/>
    <n v="3952.17"/>
    <x v="2"/>
    <n v="75091.320000000007"/>
    <x v="8"/>
  </r>
  <r>
    <s v="EXP-000330"/>
    <s v="2026-03-26"/>
    <s v="BOQ-PKG-10-00330"/>
    <x v="0"/>
    <s v="INV-PKG-10-016-00330"/>
    <n v="199.93"/>
    <n v="88186.83"/>
    <n v="4409.34"/>
    <x v="0"/>
    <n v="83777.490000000005"/>
    <x v="8"/>
  </r>
  <r>
    <s v="EXP-001439"/>
    <s v="2026-03-26"/>
    <s v="BOQ-PKG-09-01439"/>
    <x v="2"/>
    <s v="INV-PKG-09-005-01439"/>
    <n v="324.51"/>
    <n v="203158.42"/>
    <n v="10157.92"/>
    <x v="1"/>
    <n v="193000.5"/>
    <x v="8"/>
  </r>
  <r>
    <s v="EXP-003076"/>
    <s v="2026-03-26"/>
    <s v="BOQ-PKG-06-01086"/>
    <x v="4"/>
    <s v="INV-PKG-06-032-03076"/>
    <n v="332.96"/>
    <n v="188740.23"/>
    <n v="9437.01"/>
    <x v="0"/>
    <n v="179303.22"/>
    <x v="8"/>
  </r>
  <r>
    <s v="EXP-003265"/>
    <s v="2026-03-26"/>
    <s v="BOQ-PKG-05-01275"/>
    <x v="5"/>
    <s v="INV-PKG-05-011-03265"/>
    <n v="135.52000000000001"/>
    <n v="140940.68"/>
    <n v="7047.03"/>
    <x v="0"/>
    <n v="133893.65"/>
    <x v="8"/>
  </r>
  <r>
    <s v="EXP-004134"/>
    <s v="2026-03-26"/>
    <s v="BOQ-PKG-04-00154"/>
    <x v="1"/>
    <s v="INV-PKG-04-005-04134"/>
    <n v="323.92"/>
    <n v="43110.43"/>
    <n v="2155.52"/>
    <x v="0"/>
    <n v="40954.910000000003"/>
    <x v="8"/>
  </r>
  <r>
    <s v="EXP-004241"/>
    <s v="2026-03-26"/>
    <s v="BOQ-PKG-01-00261"/>
    <x v="7"/>
    <s v="INV-PKG-01-007-04241"/>
    <n v="212.06"/>
    <n v="170285.27"/>
    <n v="8514.26"/>
    <x v="0"/>
    <n v="161771.01"/>
    <x v="8"/>
  </r>
  <r>
    <s v="EXP-004403"/>
    <s v="2026-03-26"/>
    <s v="BOQ-PKG-03-00423"/>
    <x v="6"/>
    <s v="INV-PKG-03-029-04403"/>
    <n v="163.18"/>
    <n v="104801.86"/>
    <n v="5240.09"/>
    <x v="0"/>
    <n v="99561.77"/>
    <x v="8"/>
  </r>
  <r>
    <s v="EXP-005446"/>
    <s v="2026-03-26"/>
    <s v="BOQ-PKG-06-01466"/>
    <x v="4"/>
    <s v="INV-PKG-06-022-05446"/>
    <n v="121.37"/>
    <n v="99101.36"/>
    <n v="4955.07"/>
    <x v="0"/>
    <n v="94146.29"/>
    <x v="8"/>
  </r>
  <r>
    <s v="EXP-005728"/>
    <s v="2026-03-26"/>
    <s v="BOQ-PKG-08-01748"/>
    <x v="8"/>
    <s v="INV-PKG-08-024-05728"/>
    <n v="302.39999999999998"/>
    <n v="52388.06"/>
    <n v="2619.4"/>
    <x v="1"/>
    <n v="49768.66"/>
    <x v="8"/>
  </r>
  <r>
    <s v="EXP-005884"/>
    <s v="2026-03-26"/>
    <s v="BOQ-PKG-04-01904"/>
    <x v="1"/>
    <s v="INV-PKG-04-005-05884"/>
    <n v="404.78"/>
    <n v="73223.64"/>
    <n v="3661.18"/>
    <x v="2"/>
    <n v="69562.460000000006"/>
    <x v="8"/>
  </r>
  <r>
    <s v="EXP-000948"/>
    <s v="2026-03-27"/>
    <s v="BOQ-PKG-08-00948"/>
    <x v="8"/>
    <s v="INV-PKG-08-004-00948"/>
    <n v="238.82"/>
    <n v="157645.93"/>
    <n v="7882.3"/>
    <x v="0"/>
    <n v="149763.63"/>
    <x v="8"/>
  </r>
  <r>
    <s v="EXP-002306"/>
    <s v="2026-03-27"/>
    <s v="BOQ-PKG-06-00316"/>
    <x v="4"/>
    <s v="INV-PKG-06-032-02306"/>
    <n v="345.8"/>
    <n v="94569.52"/>
    <n v="4728.4799999999996"/>
    <x v="0"/>
    <n v="89841.04"/>
    <x v="8"/>
  </r>
  <r>
    <s v="EXP-003141"/>
    <s v="2026-03-27"/>
    <s v="BOQ-PKG-01-01151"/>
    <x v="7"/>
    <s v="INV-PKG-01-027-03141"/>
    <n v="120.94"/>
    <n v="143647.46"/>
    <n v="7182.37"/>
    <x v="0"/>
    <n v="136465.09"/>
    <x v="8"/>
  </r>
  <r>
    <s v="EXP-003301"/>
    <s v="2026-03-27"/>
    <s v="BOQ-PKG-01-01311"/>
    <x v="7"/>
    <s v="INV-PKG-01-012-03301"/>
    <n v="44.1"/>
    <n v="183888.65"/>
    <n v="9194.43"/>
    <x v="2"/>
    <n v="174694.22"/>
    <x v="8"/>
  </r>
  <r>
    <s v="EXP-003531"/>
    <s v="2026-03-27"/>
    <s v="BOQ-PKG-01-01541"/>
    <x v="7"/>
    <s v="INV-PKG-01-032-03531"/>
    <n v="330.44"/>
    <n v="156022.32"/>
    <n v="7801.12"/>
    <x v="0"/>
    <n v="148221.20000000001"/>
    <x v="8"/>
  </r>
  <r>
    <s v="EXP-004077"/>
    <s v="2026-03-27"/>
    <s v="BOQ-PKG-07-00097"/>
    <x v="3"/>
    <s v="INV-PKG-07-018-04077"/>
    <n v="329.55"/>
    <n v="175180.09"/>
    <n v="8759"/>
    <x v="0"/>
    <n v="166421.09"/>
    <x v="8"/>
  </r>
  <r>
    <s v="EXP-004373"/>
    <s v="2026-03-27"/>
    <s v="BOQ-PKG-03-00393"/>
    <x v="6"/>
    <s v="INV-PKG-03-034-04373"/>
    <n v="243"/>
    <n v="193518.69"/>
    <n v="9675.93"/>
    <x v="0"/>
    <n v="183842.76"/>
    <x v="8"/>
  </r>
  <r>
    <s v="EXP-006696"/>
    <s v="2026-03-27"/>
    <s v="BOQ-PKG-06-00726"/>
    <x v="4"/>
    <s v="INV-PKG-06-012-06696"/>
    <n v="158.82"/>
    <n v="91106.92"/>
    <n v="4555.3500000000004"/>
    <x v="1"/>
    <n v="86551.57"/>
    <x v="8"/>
  </r>
  <r>
    <s v="EXP-002820"/>
    <s v="2026-03-28"/>
    <s v="BOQ-PKG-10-00830"/>
    <x v="0"/>
    <s v="INV-PKG-10-021-02820"/>
    <n v="275.33"/>
    <n v="91672.15"/>
    <n v="4583.6099999999997"/>
    <x v="0"/>
    <n v="87088.54"/>
    <x v="8"/>
  </r>
  <r>
    <s v="EXP-003073"/>
    <s v="2026-03-28"/>
    <s v="BOQ-PKG-03-01083"/>
    <x v="6"/>
    <s v="INV-PKG-03-029-03073"/>
    <n v="291.81"/>
    <n v="177445.4"/>
    <n v="8872.27"/>
    <x v="0"/>
    <n v="168573.13"/>
    <x v="8"/>
  </r>
  <r>
    <s v="EXP-004602"/>
    <s v="2026-03-28"/>
    <s v="BOQ-PKG-02-00622"/>
    <x v="9"/>
    <s v="INV-PKG-02-018-04602"/>
    <n v="292.73"/>
    <n v="29810.91"/>
    <n v="1490.55"/>
    <x v="1"/>
    <n v="28320.36"/>
    <x v="8"/>
  </r>
  <r>
    <s v="EXP-005103"/>
    <s v="2026-03-28"/>
    <s v="BOQ-PKG-03-01123"/>
    <x v="6"/>
    <s v="INV-PKG-03-029-05103"/>
    <n v="329.32"/>
    <n v="130289.19"/>
    <n v="6514.46"/>
    <x v="0"/>
    <n v="123774.73"/>
    <x v="8"/>
  </r>
  <r>
    <s v="EXP-005621"/>
    <s v="2026-03-28"/>
    <s v="BOQ-PKG-01-01641"/>
    <x v="7"/>
    <s v="INV-PKG-01-022-05621"/>
    <n v="444.71"/>
    <n v="152946.23999999999"/>
    <n v="7647.31"/>
    <x v="0"/>
    <n v="145298.93"/>
    <x v="8"/>
  </r>
  <r>
    <s v="EXP-005646"/>
    <s v="2026-03-28"/>
    <s v="BOQ-PKG-06-01666"/>
    <x v="4"/>
    <s v="INV-PKG-06-012-05646"/>
    <n v="406.95"/>
    <n v="63275.89"/>
    <n v="3163.79"/>
    <x v="0"/>
    <n v="60112.1"/>
    <x v="8"/>
  </r>
  <r>
    <s v="EXP-006293"/>
    <s v="2026-03-28"/>
    <s v="BOQ-PKG-03-00323"/>
    <x v="6"/>
    <s v="INV-PKG-03-029-06293"/>
    <n v="385.89"/>
    <n v="142517.35"/>
    <n v="7125.87"/>
    <x v="2"/>
    <n v="135391.48000000001"/>
    <x v="8"/>
  </r>
  <r>
    <s v="EXP-006865"/>
    <s v="2026-03-28"/>
    <s v="BOQ-PKG-05-00895"/>
    <x v="5"/>
    <s v="INV-PKG-05-006-06865"/>
    <n v="166.72"/>
    <n v="56374.37"/>
    <n v="2818.72"/>
    <x v="0"/>
    <n v="53555.65"/>
    <x v="8"/>
  </r>
  <r>
    <s v="EXP-000862"/>
    <s v="2026-03-29"/>
    <s v="BOQ-PKG-02-00862"/>
    <x v="9"/>
    <s v="INV-PKG-02-023-00862"/>
    <n v="201.37"/>
    <n v="26380.91"/>
    <n v="1319.05"/>
    <x v="0"/>
    <n v="25061.86"/>
    <x v="8"/>
  </r>
  <r>
    <s v="EXP-000923"/>
    <s v="2026-03-29"/>
    <s v="BOQ-PKG-03-00923"/>
    <x v="6"/>
    <s v="INV-PKG-03-014-00923"/>
    <n v="9.24"/>
    <n v="102325.28"/>
    <n v="5116.26"/>
    <x v="2"/>
    <n v="97209.02"/>
    <x v="8"/>
  </r>
  <r>
    <s v="EXP-001596"/>
    <s v="2026-03-29"/>
    <s v="BOQ-PKG-06-01596"/>
    <x v="4"/>
    <s v="INV-PKG-06-022-01596"/>
    <n v="306.92"/>
    <n v="202238.35"/>
    <n v="10111.92"/>
    <x v="1"/>
    <n v="192126.43"/>
    <x v="8"/>
  </r>
  <r>
    <s v="EXP-002016"/>
    <s v="2026-03-29"/>
    <s v="BOQ-PKG-06-00026"/>
    <x v="4"/>
    <s v="INV-PKG-06-022-02016"/>
    <n v="223.91"/>
    <n v="176208.4"/>
    <n v="8810.42"/>
    <x v="3"/>
    <n v="167397.98000000001"/>
    <x v="8"/>
  </r>
  <r>
    <s v="EXP-002495"/>
    <s v="2026-03-29"/>
    <s v="BOQ-PKG-05-00505"/>
    <x v="5"/>
    <s v="INV-PKG-05-011-02495"/>
    <n v="75.34"/>
    <n v="28602.639999999999"/>
    <n v="1430.13"/>
    <x v="0"/>
    <n v="27172.51"/>
    <x v="8"/>
  </r>
  <r>
    <s v="EXP-003430"/>
    <s v="2026-03-29"/>
    <s v="BOQ-PKG-10-01440"/>
    <x v="0"/>
    <s v="INV-PKG-10-001-03430"/>
    <n v="155.66"/>
    <n v="168206.03"/>
    <n v="8410.2999999999993"/>
    <x v="2"/>
    <n v="159795.73000000001"/>
    <x v="8"/>
  </r>
  <r>
    <s v="EXP-003514"/>
    <s v="2026-03-29"/>
    <s v="BOQ-PKG-04-01524"/>
    <x v="1"/>
    <s v="INV-PKG-04-015-03514"/>
    <n v="320.18"/>
    <n v="177253.62"/>
    <n v="8862.68"/>
    <x v="0"/>
    <n v="168390.94"/>
    <x v="8"/>
  </r>
  <r>
    <s v="EXP-003915"/>
    <s v="2026-03-29"/>
    <s v="BOQ-PKG-05-01925"/>
    <x v="5"/>
    <s v="INV-PKG-05-031-03915"/>
    <n v="139.38"/>
    <n v="90908.53"/>
    <n v="4545.43"/>
    <x v="0"/>
    <n v="86363.1"/>
    <x v="8"/>
  </r>
  <r>
    <s v="EXP-004021"/>
    <s v="2026-03-29"/>
    <s v="BOQ-PKG-01-00041"/>
    <x v="7"/>
    <s v="INV-PKG-01-032-04021"/>
    <n v="63.7"/>
    <n v="30267.19"/>
    <n v="1513.36"/>
    <x v="3"/>
    <n v="28753.83"/>
    <x v="8"/>
  </r>
  <r>
    <s v="EXP-005023"/>
    <s v="2026-03-29"/>
    <s v="BOQ-PKG-03-01043"/>
    <x v="6"/>
    <s v="INV-PKG-03-019-05023"/>
    <n v="422.28"/>
    <n v="106941.5"/>
    <n v="5347.08"/>
    <x v="0"/>
    <n v="101594.42"/>
    <x v="8"/>
  </r>
  <r>
    <s v="EXP-006747"/>
    <s v="2026-03-29"/>
    <s v="BOQ-PKG-07-00777"/>
    <x v="3"/>
    <s v="INV-PKG-07-028-06747"/>
    <n v="144.22999999999999"/>
    <n v="116944"/>
    <n v="5847.2"/>
    <x v="0"/>
    <n v="111096.8"/>
    <x v="8"/>
  </r>
  <r>
    <s v="EXP-001626"/>
    <s v="2026-03-30"/>
    <s v="BOQ-PKG-06-01626"/>
    <x v="4"/>
    <s v="INV-PKG-06-017-01626"/>
    <n v="342.72"/>
    <n v="78949.33"/>
    <n v="3947.47"/>
    <x v="0"/>
    <n v="75001.86"/>
    <x v="8"/>
  </r>
  <r>
    <s v="EXP-001932"/>
    <s v="2026-03-30"/>
    <s v="BOQ-PKG-02-01932"/>
    <x v="9"/>
    <s v="INV-PKG-02-008-01932"/>
    <n v="339.56"/>
    <n v="108854.01"/>
    <n v="5442.7"/>
    <x v="0"/>
    <n v="103411.31"/>
    <x v="8"/>
  </r>
  <r>
    <s v="EXP-002951"/>
    <s v="2026-03-30"/>
    <s v="BOQ-PKG-01-00961"/>
    <x v="7"/>
    <s v="INV-PKG-01-012-02951"/>
    <n v="388.58"/>
    <n v="143651.62"/>
    <n v="7182.58"/>
    <x v="0"/>
    <n v="136469.04"/>
    <x v="8"/>
  </r>
  <r>
    <s v="EXP-004827"/>
    <s v="2026-03-30"/>
    <s v="BOQ-PKG-07-00847"/>
    <x v="3"/>
    <s v="INV-PKG-07-033-04827"/>
    <n v="150.25"/>
    <n v="156403.32999999999"/>
    <n v="7820.17"/>
    <x v="0"/>
    <n v="148583.16"/>
    <x v="8"/>
  </r>
  <r>
    <s v="EXP-006065"/>
    <s v="2026-03-30"/>
    <s v="BOQ-PKG-05-00095"/>
    <x v="5"/>
    <s v="INV-PKG-05-011-06065"/>
    <n v="136.13999999999999"/>
    <n v="31692.18"/>
    <n v="1584.61"/>
    <x v="2"/>
    <n v="30107.57"/>
    <x v="8"/>
  </r>
  <r>
    <s v="EXP-000784"/>
    <s v="2026-03-31"/>
    <s v="BOQ-PKG-04-00784"/>
    <x v="1"/>
    <s v="INV-PKG-04-015-00784"/>
    <n v="319.2"/>
    <n v="113319.12"/>
    <n v="5665.96"/>
    <x v="1"/>
    <n v="107653.16"/>
    <x v="8"/>
  </r>
  <r>
    <s v="EXP-001177"/>
    <s v="2026-03-31"/>
    <s v="BOQ-PKG-07-01177"/>
    <x v="3"/>
    <s v="INV-PKG-07-023-01177"/>
    <n v="237.11"/>
    <n v="202942.52"/>
    <n v="10147.129999999999"/>
    <x v="0"/>
    <n v="192795.39"/>
    <x v="8"/>
  </r>
  <r>
    <s v="EXP-001302"/>
    <s v="2026-03-31"/>
    <s v="BOQ-PKG-02-01302"/>
    <x v="9"/>
    <s v="INV-PKG-02-008-01302"/>
    <n v="9.43"/>
    <n v="200896.47"/>
    <n v="10044.82"/>
    <x v="0"/>
    <n v="190851.65"/>
    <x v="8"/>
  </r>
  <r>
    <s v="EXP-001842"/>
    <s v="2026-03-31"/>
    <s v="BOQ-PKG-02-01842"/>
    <x v="9"/>
    <s v="INV-PKG-02-023-01842"/>
    <n v="109.86"/>
    <n v="205618.55"/>
    <n v="10280.93"/>
    <x v="1"/>
    <n v="195337.62"/>
    <x v="8"/>
  </r>
  <r>
    <s v="EXP-001987"/>
    <s v="2026-03-31"/>
    <s v="BOQ-PKG-07-01987"/>
    <x v="3"/>
    <s v="INV-PKG-07-028-01987"/>
    <n v="66.94"/>
    <n v="136292.71"/>
    <n v="6814.64"/>
    <x v="0"/>
    <n v="129478.07"/>
    <x v="8"/>
  </r>
  <r>
    <s v="EXP-002208"/>
    <s v="2026-03-31"/>
    <s v="BOQ-PKG-08-00218"/>
    <x v="8"/>
    <s v="INV-PKG-08-004-02208"/>
    <n v="232.63"/>
    <n v="152133.32999999999"/>
    <n v="7606.67"/>
    <x v="0"/>
    <n v="144526.66"/>
    <x v="8"/>
  </r>
  <r>
    <s v="EXP-002522"/>
    <s v="2026-03-31"/>
    <s v="BOQ-PKG-02-00532"/>
    <x v="9"/>
    <s v="INV-PKG-02-003-02522"/>
    <n v="77.5"/>
    <n v="71849.95"/>
    <n v="3592.5"/>
    <x v="0"/>
    <n v="68257.45"/>
    <x v="8"/>
  </r>
  <r>
    <s v="EXP-003338"/>
    <s v="2026-03-31"/>
    <s v="BOQ-PKG-08-01348"/>
    <x v="8"/>
    <s v="INV-PKG-08-014-03338"/>
    <n v="396.58"/>
    <n v="110892.58"/>
    <n v="5544.63"/>
    <x v="0"/>
    <n v="105347.95"/>
    <x v="8"/>
  </r>
  <r>
    <s v="EXP-003657"/>
    <s v="2026-03-31"/>
    <s v="BOQ-PKG-07-01667"/>
    <x v="3"/>
    <s v="INV-PKG-07-018-03657"/>
    <n v="266.39"/>
    <n v="51990.32"/>
    <n v="2599.52"/>
    <x v="0"/>
    <n v="49390.8"/>
    <x v="8"/>
  </r>
  <r>
    <s v="EXP-003881"/>
    <s v="2026-03-31"/>
    <s v="BOQ-PKG-01-01891"/>
    <x v="7"/>
    <s v="INV-PKG-01-032-03881"/>
    <n v="248.42"/>
    <n v="202406.84"/>
    <n v="10120.34"/>
    <x v="1"/>
    <n v="192286.5"/>
    <x v="8"/>
  </r>
  <r>
    <s v="EXP-005345"/>
    <s v="2026-03-31"/>
    <s v="BOQ-PKG-05-01365"/>
    <x v="5"/>
    <s v="INV-PKG-05-026-05345"/>
    <n v="429.14"/>
    <n v="163244.87"/>
    <n v="8162.24"/>
    <x v="3"/>
    <n v="155082.63"/>
    <x v="8"/>
  </r>
  <r>
    <s v="EXP-005554"/>
    <s v="2026-03-31"/>
    <s v="BOQ-PKG-04-01574"/>
    <x v="1"/>
    <s v="INV-PKG-04-025-05554"/>
    <n v="191.1"/>
    <n v="50830.38"/>
    <n v="2541.52"/>
    <x v="3"/>
    <n v="48288.86"/>
    <x v="8"/>
  </r>
  <r>
    <s v="EXP-005919"/>
    <s v="2026-03-31"/>
    <s v="BOQ-PKG-09-01939"/>
    <x v="2"/>
    <s v="INV-PKG-09-005-05919"/>
    <n v="9.6199999999999992"/>
    <n v="180700.77"/>
    <n v="9035.0400000000009"/>
    <x v="2"/>
    <n v="171665.73"/>
    <x v="8"/>
  </r>
  <r>
    <s v="EXP-000045"/>
    <s v="2026-04-01"/>
    <s v="BOQ-PKG-05-00045"/>
    <x v="5"/>
    <s v="INV-PKG-05-011-00045"/>
    <n v="92.33"/>
    <n v="49099.27"/>
    <n v="2454.96"/>
    <x v="0"/>
    <n v="46644.31"/>
    <x v="9"/>
  </r>
  <r>
    <s v="EXP-001844"/>
    <s v="2026-04-01"/>
    <s v="BOQ-PKG-04-01844"/>
    <x v="1"/>
    <s v="INV-PKG-04-025-01844"/>
    <n v="448.22"/>
    <n v="117376.16"/>
    <n v="5868.81"/>
    <x v="0"/>
    <n v="111507.35"/>
    <x v="9"/>
  </r>
  <r>
    <s v="EXP-000339"/>
    <s v="2026-04-02"/>
    <s v="BOQ-PKG-09-00339"/>
    <x v="2"/>
    <s v="INV-PKG-09-025-00339"/>
    <n v="132.33000000000001"/>
    <n v="141427.91"/>
    <n v="7071.4"/>
    <x v="1"/>
    <n v="134356.51"/>
    <x v="9"/>
  </r>
  <r>
    <s v="EXP-001512"/>
    <s v="2026-04-02"/>
    <s v="BOQ-PKG-02-01512"/>
    <x v="9"/>
    <s v="INV-PKG-02-008-01512"/>
    <n v="408.28"/>
    <n v="119356.78"/>
    <n v="5967.84"/>
    <x v="0"/>
    <n v="113388.94"/>
    <x v="9"/>
  </r>
  <r>
    <s v="EXP-002545"/>
    <s v="2026-04-02"/>
    <s v="BOQ-PKG-05-00555"/>
    <x v="5"/>
    <s v="INV-PKG-05-026-02545"/>
    <n v="29.72"/>
    <n v="52020.42"/>
    <n v="2601.02"/>
    <x v="2"/>
    <n v="49419.4"/>
    <x v="9"/>
  </r>
  <r>
    <s v="EXP-002933"/>
    <s v="2026-04-02"/>
    <s v="BOQ-PKG-03-00943"/>
    <x v="6"/>
    <s v="INV-PKG-03-029-02933"/>
    <n v="362.52"/>
    <n v="114000.17"/>
    <n v="5700.01"/>
    <x v="2"/>
    <n v="108300.16"/>
    <x v="9"/>
  </r>
  <r>
    <s v="EXP-003325"/>
    <s v="2026-04-02"/>
    <s v="BOQ-PKG-05-01335"/>
    <x v="5"/>
    <s v="INV-PKG-05-001-03325"/>
    <n v="145.44"/>
    <n v="206958.15"/>
    <n v="10347.91"/>
    <x v="0"/>
    <n v="196610.24"/>
    <x v="9"/>
  </r>
  <r>
    <s v="EXP-003836"/>
    <s v="2026-04-02"/>
    <s v="BOQ-PKG-06-01846"/>
    <x v="4"/>
    <s v="INV-PKG-06-022-03836"/>
    <n v="230.78"/>
    <n v="112298.78"/>
    <n v="5614.94"/>
    <x v="0"/>
    <n v="106683.84"/>
    <x v="9"/>
  </r>
  <r>
    <s v="EXP-001964"/>
    <s v="2026-04-03"/>
    <s v="BOQ-PKG-04-01964"/>
    <x v="1"/>
    <s v="INV-PKG-04-005-01964"/>
    <n v="434.37"/>
    <n v="136730.25"/>
    <n v="6836.51"/>
    <x v="2"/>
    <n v="129893.74"/>
    <x v="9"/>
  </r>
  <r>
    <s v="EXP-002150"/>
    <s v="2026-04-03"/>
    <s v="BOQ-PKG-10-00160"/>
    <x v="0"/>
    <s v="INV-PKG-10-016-02150"/>
    <n v="263.02999999999997"/>
    <n v="125178.13"/>
    <n v="6258.91"/>
    <x v="1"/>
    <n v="118919.22"/>
    <x v="9"/>
  </r>
  <r>
    <s v="EXP-005166"/>
    <s v="2026-04-03"/>
    <s v="BOQ-PKG-06-01186"/>
    <x v="4"/>
    <s v="INV-PKG-06-022-05166"/>
    <n v="379.19"/>
    <n v="45014.7"/>
    <n v="2250.7399999999998"/>
    <x v="0"/>
    <n v="42763.96"/>
    <x v="9"/>
  </r>
  <r>
    <s v="EXP-006847"/>
    <s v="2026-04-03"/>
    <s v="BOQ-PKG-07-00877"/>
    <x v="3"/>
    <s v="INV-PKG-07-023-06847"/>
    <n v="255.08"/>
    <n v="149415.20000000001"/>
    <n v="7470.76"/>
    <x v="0"/>
    <n v="141944.44"/>
    <x v="9"/>
  </r>
  <r>
    <s v="EXP-000655"/>
    <s v="2026-04-04"/>
    <s v="BOQ-PKG-05-00655"/>
    <x v="5"/>
    <s v="INV-PKG-05-026-00655"/>
    <n v="411.88"/>
    <n v="75794.210000000006"/>
    <n v="3789.71"/>
    <x v="0"/>
    <n v="72004.5"/>
    <x v="9"/>
  </r>
  <r>
    <s v="EXP-001879"/>
    <s v="2026-04-04"/>
    <s v="BOQ-PKG-09-01879"/>
    <x v="2"/>
    <s v="INV-PKG-09-025-01879"/>
    <n v="114.98"/>
    <n v="27471.33"/>
    <n v="1373.57"/>
    <x v="0"/>
    <n v="26097.759999999998"/>
    <x v="9"/>
  </r>
  <r>
    <s v="EXP-002126"/>
    <s v="2026-04-04"/>
    <s v="BOQ-PKG-06-00136"/>
    <x v="4"/>
    <s v="INV-PKG-06-027-02126"/>
    <n v="351.61"/>
    <n v="141920.46"/>
    <n v="7096.02"/>
    <x v="0"/>
    <n v="134824.44"/>
    <x v="9"/>
  </r>
  <r>
    <s v="EXP-005752"/>
    <s v="2026-04-04"/>
    <s v="BOQ-PKG-02-01772"/>
    <x v="9"/>
    <s v="INV-PKG-02-013-05752"/>
    <n v="172.68"/>
    <n v="90656.38"/>
    <n v="4532.82"/>
    <x v="0"/>
    <n v="86123.56"/>
    <x v="9"/>
  </r>
  <r>
    <s v="EXP-006236"/>
    <s v="2026-04-04"/>
    <s v="BOQ-PKG-06-00266"/>
    <x v="4"/>
    <s v="INV-PKG-06-007-06236"/>
    <n v="338.6"/>
    <n v="120628.47"/>
    <n v="6031.42"/>
    <x v="0"/>
    <n v="114597.05"/>
    <x v="9"/>
  </r>
  <r>
    <s v="EXP-000956"/>
    <s v="2026-04-05"/>
    <s v="BOQ-PKG-06-00956"/>
    <x v="4"/>
    <s v="INV-PKG-06-012-00956"/>
    <n v="107.57"/>
    <n v="83164.47"/>
    <n v="4158.22"/>
    <x v="0"/>
    <n v="79006.25"/>
    <x v="9"/>
  </r>
  <r>
    <s v="EXP-001373"/>
    <s v="2026-04-05"/>
    <s v="BOQ-PKG-03-01373"/>
    <x v="6"/>
    <s v="INV-PKG-03-009-01373"/>
    <n v="214.76"/>
    <n v="183082.7"/>
    <n v="9154.14"/>
    <x v="0"/>
    <n v="173928.56"/>
    <x v="9"/>
  </r>
  <r>
    <s v="EXP-001773"/>
    <s v="2026-04-05"/>
    <s v="BOQ-PKG-03-01773"/>
    <x v="6"/>
    <s v="INV-PKG-03-024-01773"/>
    <n v="259.38"/>
    <n v="105905.31"/>
    <n v="5295.27"/>
    <x v="0"/>
    <n v="100610.04"/>
    <x v="9"/>
  </r>
  <r>
    <s v="EXP-002734"/>
    <s v="2026-04-05"/>
    <s v="BOQ-PKG-04-00744"/>
    <x v="1"/>
    <s v="INV-PKG-04-005-02734"/>
    <n v="39.93"/>
    <n v="156440.49"/>
    <n v="7822.02"/>
    <x v="3"/>
    <n v="148618.47"/>
    <x v="9"/>
  </r>
  <r>
    <s v="EXP-002874"/>
    <s v="2026-04-05"/>
    <s v="BOQ-PKG-04-00884"/>
    <x v="1"/>
    <s v="INV-PKG-04-005-02874"/>
    <n v="339.23"/>
    <n v="175361.14"/>
    <n v="8768.06"/>
    <x v="0"/>
    <n v="166593.07999999999"/>
    <x v="9"/>
  </r>
  <r>
    <s v="EXP-003397"/>
    <s v="2026-04-05"/>
    <s v="BOQ-PKG-07-01407"/>
    <x v="3"/>
    <s v="INV-PKG-07-003-03397"/>
    <n v="71.69"/>
    <n v="200671.47"/>
    <n v="10033.57"/>
    <x v="1"/>
    <n v="190637.9"/>
    <x v="9"/>
  </r>
  <r>
    <s v="EXP-003574"/>
    <s v="2026-04-05"/>
    <s v="BOQ-PKG-04-01584"/>
    <x v="1"/>
    <s v="INV-PKG-04-005-03574"/>
    <n v="192.09"/>
    <n v="143489.44"/>
    <n v="7174.47"/>
    <x v="0"/>
    <n v="136314.97"/>
    <x v="9"/>
  </r>
  <r>
    <s v="EXP-004168"/>
    <s v="2026-04-05"/>
    <s v="BOQ-PKG-08-00188"/>
    <x v="8"/>
    <s v="INV-PKG-08-004-04168"/>
    <n v="271.48"/>
    <n v="74750.880000000005"/>
    <n v="3737.54"/>
    <x v="0"/>
    <n v="71013.34"/>
    <x v="9"/>
  </r>
  <r>
    <s v="EXP-004444"/>
    <s v="2026-04-05"/>
    <s v="BOQ-PKG-04-00464"/>
    <x v="1"/>
    <s v="INV-PKG-04-035-04444"/>
    <n v="280.27"/>
    <n v="142274.89000000001"/>
    <n v="7113.74"/>
    <x v="0"/>
    <n v="135161.15"/>
    <x v="9"/>
  </r>
  <r>
    <s v="EXP-004611"/>
    <s v="2026-04-05"/>
    <s v="BOQ-PKG-01-00631"/>
    <x v="7"/>
    <s v="INV-PKG-01-027-04611"/>
    <n v="34.659999999999997"/>
    <n v="97937.29"/>
    <n v="4896.8599999999997"/>
    <x v="0"/>
    <n v="93040.43"/>
    <x v="9"/>
  </r>
  <r>
    <s v="EXP-006238"/>
    <s v="2026-04-05"/>
    <s v="BOQ-PKG-08-00268"/>
    <x v="8"/>
    <s v="INV-PKG-08-009-06238"/>
    <n v="108.38"/>
    <n v="107851.42"/>
    <n v="5392.57"/>
    <x v="1"/>
    <n v="102458.85"/>
    <x v="9"/>
  </r>
  <r>
    <s v="EXP-006281"/>
    <s v="2026-04-05"/>
    <s v="BOQ-PKG-01-00311"/>
    <x v="7"/>
    <s v="INV-PKG-01-017-06281"/>
    <n v="388.74"/>
    <n v="65241.58"/>
    <n v="3262.08"/>
    <x v="3"/>
    <n v="61979.5"/>
    <x v="9"/>
  </r>
  <r>
    <s v="EXP-006978"/>
    <s v="2026-04-05"/>
    <s v="BOQ-PKG-08-01008"/>
    <x v="8"/>
    <s v="INV-PKG-08-014-06978"/>
    <n v="437.38"/>
    <n v="32750.09"/>
    <n v="1637.5"/>
    <x v="2"/>
    <n v="31112.59"/>
    <x v="9"/>
  </r>
  <r>
    <s v="EXP-001374"/>
    <s v="2026-04-06"/>
    <s v="BOQ-PKG-04-01374"/>
    <x v="1"/>
    <s v="INV-PKG-04-010-01374"/>
    <n v="266.39999999999998"/>
    <n v="196456.15"/>
    <n v="9822.81"/>
    <x v="0"/>
    <n v="186633.34"/>
    <x v="9"/>
  </r>
  <r>
    <s v="EXP-001383"/>
    <s v="2026-04-06"/>
    <s v="BOQ-PKG-03-01383"/>
    <x v="6"/>
    <s v="INV-PKG-03-019-01383"/>
    <n v="45.89"/>
    <n v="177780.59"/>
    <n v="8889.0300000000007"/>
    <x v="0"/>
    <n v="168891.56"/>
    <x v="9"/>
  </r>
  <r>
    <s v="EXP-002400"/>
    <s v="2026-04-06"/>
    <s v="BOQ-PKG-10-00410"/>
    <x v="0"/>
    <s v="INV-PKG-10-021-02400"/>
    <n v="212.86"/>
    <n v="175296.39"/>
    <n v="8764.82"/>
    <x v="0"/>
    <n v="166531.57"/>
    <x v="9"/>
  </r>
  <r>
    <s v="EXP-004343"/>
    <s v="2026-04-06"/>
    <s v="BOQ-PKG-03-00363"/>
    <x v="6"/>
    <s v="INV-PKG-03-004-04343"/>
    <n v="226.77"/>
    <n v="204132.57"/>
    <n v="10206.629999999999"/>
    <x v="0"/>
    <n v="193925.94"/>
    <x v="9"/>
  </r>
  <r>
    <s v="EXP-004591"/>
    <s v="2026-04-06"/>
    <s v="BOQ-PKG-01-00611"/>
    <x v="7"/>
    <s v="INV-PKG-01-007-04591"/>
    <n v="15.19"/>
    <n v="124887.97"/>
    <n v="6244.4"/>
    <x v="0"/>
    <n v="118643.57"/>
    <x v="9"/>
  </r>
  <r>
    <s v="EXP-005519"/>
    <s v="2026-04-06"/>
    <s v="BOQ-PKG-09-01539"/>
    <x v="2"/>
    <s v="INV-PKG-09-025-05519"/>
    <n v="230.18"/>
    <n v="196768.31"/>
    <n v="9838.42"/>
    <x v="3"/>
    <n v="186929.89"/>
    <x v="9"/>
  </r>
  <r>
    <s v="EXP-006509"/>
    <s v="2026-04-06"/>
    <s v="BOQ-PKG-09-00539"/>
    <x v="2"/>
    <s v="INV-PKG-09-035-06509"/>
    <n v="19.28"/>
    <n v="202694.78"/>
    <n v="10134.74"/>
    <x v="0"/>
    <n v="192560.04"/>
    <x v="9"/>
  </r>
  <r>
    <s v="EXP-000770"/>
    <s v="2026-04-07"/>
    <s v="BOQ-PKG-10-00770"/>
    <x v="0"/>
    <s v="INV-PKG-10-001-00770"/>
    <n v="425.12"/>
    <n v="87074.85"/>
    <n v="4353.74"/>
    <x v="0"/>
    <n v="82721.11"/>
    <x v="9"/>
  </r>
  <r>
    <s v="EXP-001547"/>
    <s v="2026-04-07"/>
    <s v="BOQ-PKG-07-01547"/>
    <x v="3"/>
    <s v="INV-PKG-07-008-01547"/>
    <n v="57.27"/>
    <n v="151597.57999999999"/>
    <n v="7579.88"/>
    <x v="0"/>
    <n v="144017.70000000001"/>
    <x v="9"/>
  </r>
  <r>
    <s v="EXP-001903"/>
    <s v="2026-04-07"/>
    <s v="BOQ-PKG-03-01903"/>
    <x v="6"/>
    <s v="INV-PKG-03-014-01903"/>
    <n v="79.5"/>
    <n v="73202.100000000006"/>
    <n v="3660.11"/>
    <x v="0"/>
    <n v="69541.990000000005"/>
    <x v="9"/>
  </r>
  <r>
    <s v="EXP-002441"/>
    <s v="2026-04-07"/>
    <s v="BOQ-PKG-01-00451"/>
    <x v="7"/>
    <s v="INV-PKG-01-027-02441"/>
    <n v="409.76"/>
    <n v="106039.3"/>
    <n v="5301.96"/>
    <x v="0"/>
    <n v="100737.34"/>
    <x v="9"/>
  </r>
  <r>
    <s v="EXP-002559"/>
    <s v="2026-04-07"/>
    <s v="BOQ-PKG-09-00569"/>
    <x v="2"/>
    <s v="INV-PKG-09-005-02559"/>
    <n v="403.08"/>
    <n v="147625.21"/>
    <n v="7381.26"/>
    <x v="0"/>
    <n v="140243.95000000001"/>
    <x v="9"/>
  </r>
  <r>
    <s v="EXP-003276"/>
    <s v="2026-04-07"/>
    <s v="BOQ-PKG-06-01286"/>
    <x v="4"/>
    <s v="INV-PKG-06-022-03276"/>
    <n v="209.87"/>
    <n v="177181.62"/>
    <n v="8859.08"/>
    <x v="0"/>
    <n v="168322.54"/>
    <x v="9"/>
  </r>
  <r>
    <s v="EXP-003938"/>
    <s v="2026-04-07"/>
    <s v="BOQ-PKG-08-01948"/>
    <x v="8"/>
    <s v="INV-PKG-08-019-03938"/>
    <n v="235.01"/>
    <n v="64639.58"/>
    <n v="3231.98"/>
    <x v="0"/>
    <n v="61407.6"/>
    <x v="9"/>
  </r>
  <r>
    <s v="EXP-004452"/>
    <s v="2026-04-07"/>
    <s v="BOQ-PKG-02-00472"/>
    <x v="9"/>
    <s v="INV-PKG-02-008-04452"/>
    <n v="9.8699999999999992"/>
    <n v="183012.55"/>
    <n v="9150.6299999999992"/>
    <x v="2"/>
    <n v="173861.92"/>
    <x v="9"/>
  </r>
  <r>
    <s v="EXP-006231"/>
    <s v="2026-04-07"/>
    <s v="BOQ-PKG-01-00261"/>
    <x v="7"/>
    <s v="INV-PKG-01-002-06231"/>
    <n v="347.61"/>
    <n v="138589.48000000001"/>
    <n v="6929.47"/>
    <x v="0"/>
    <n v="131660.01"/>
    <x v="9"/>
  </r>
  <r>
    <s v="EXP-000129"/>
    <s v="2026-04-08"/>
    <s v="BOQ-PKG-09-00129"/>
    <x v="2"/>
    <s v="INV-PKG-09-025-00129"/>
    <n v="345.27"/>
    <n v="52092.49"/>
    <n v="2604.62"/>
    <x v="1"/>
    <n v="49487.87"/>
    <x v="9"/>
  </r>
  <r>
    <s v="EXP-001204"/>
    <s v="2026-04-08"/>
    <s v="BOQ-PKG-04-01204"/>
    <x v="1"/>
    <s v="INV-PKG-04-015-01204"/>
    <n v="404.39"/>
    <n v="199088.15"/>
    <n v="9954.41"/>
    <x v="0"/>
    <n v="189133.74"/>
    <x v="9"/>
  </r>
  <r>
    <s v="EXP-003731"/>
    <s v="2026-04-08"/>
    <s v="BOQ-PKG-01-01741"/>
    <x v="7"/>
    <s v="INV-PKG-01-022-03731"/>
    <n v="368.37"/>
    <n v="215051.71"/>
    <n v="10752.59"/>
    <x v="0"/>
    <n v="204299.12"/>
    <x v="9"/>
  </r>
  <r>
    <s v="EXP-005856"/>
    <s v="2026-04-08"/>
    <s v="BOQ-PKG-06-01876"/>
    <x v="4"/>
    <s v="INV-PKG-06-012-05856"/>
    <n v="444.9"/>
    <n v="89449.65"/>
    <n v="4472.4799999999996"/>
    <x v="0"/>
    <n v="84977.17"/>
    <x v="9"/>
  </r>
  <r>
    <s v="EXP-006812"/>
    <s v="2026-04-08"/>
    <s v="BOQ-PKG-02-00842"/>
    <x v="9"/>
    <s v="INV-PKG-02-023-06812"/>
    <n v="401.99"/>
    <n v="172854.03"/>
    <n v="8642.7000000000007"/>
    <x v="2"/>
    <n v="164211.32999999999"/>
    <x v="9"/>
  </r>
  <r>
    <s v="EXP-006909"/>
    <s v="2026-04-08"/>
    <s v="BOQ-PKG-09-00939"/>
    <x v="2"/>
    <s v="INV-PKG-09-015-06909"/>
    <n v="261.89999999999998"/>
    <n v="34477.4"/>
    <n v="1723.87"/>
    <x v="0"/>
    <n v="32753.53"/>
    <x v="9"/>
  </r>
  <r>
    <s v="EXP-006968"/>
    <s v="2026-04-08"/>
    <s v="BOQ-PKG-08-00998"/>
    <x v="8"/>
    <s v="INV-PKG-08-004-06968"/>
    <n v="297.60000000000002"/>
    <n v="180941.09"/>
    <n v="9047.0499999999993"/>
    <x v="0"/>
    <n v="171894.04"/>
    <x v="9"/>
  </r>
  <r>
    <s v="EXP-000540"/>
    <s v="2026-04-09"/>
    <s v="BOQ-PKG-10-00540"/>
    <x v="0"/>
    <s v="INV-PKG-10-016-00540"/>
    <n v="287.02999999999997"/>
    <n v="71521.77"/>
    <n v="3576.09"/>
    <x v="0"/>
    <n v="67945.679999999993"/>
    <x v="9"/>
  </r>
  <r>
    <s v="EXP-001396"/>
    <s v="2026-04-09"/>
    <s v="BOQ-PKG-06-01396"/>
    <x v="4"/>
    <s v="INV-PKG-06-032-01396"/>
    <n v="184.59"/>
    <n v="155776.85"/>
    <n v="7788.84"/>
    <x v="2"/>
    <n v="147988.01"/>
    <x v="9"/>
  </r>
  <r>
    <s v="EXP-001537"/>
    <s v="2026-04-09"/>
    <s v="BOQ-PKG-07-01537"/>
    <x v="3"/>
    <s v="INV-PKG-07-033-01537"/>
    <n v="449.38"/>
    <n v="144770.57999999999"/>
    <n v="7238.53"/>
    <x v="2"/>
    <n v="137532.04999999999"/>
    <x v="9"/>
  </r>
  <r>
    <s v="EXP-003214"/>
    <s v="2026-04-09"/>
    <s v="BOQ-PKG-04-01224"/>
    <x v="1"/>
    <s v="INV-PKG-04-030-03214"/>
    <n v="144.6"/>
    <n v="60555.73"/>
    <n v="3027.79"/>
    <x v="1"/>
    <n v="57527.94"/>
    <x v="9"/>
  </r>
  <r>
    <s v="EXP-003945"/>
    <s v="2026-04-09"/>
    <s v="BOQ-PKG-05-01955"/>
    <x v="5"/>
    <s v="INV-PKG-05-026-03945"/>
    <n v="138.96"/>
    <n v="196210.25"/>
    <n v="9810.51"/>
    <x v="1"/>
    <n v="186399.74"/>
    <x v="9"/>
  </r>
  <r>
    <s v="EXP-005564"/>
    <s v="2026-04-09"/>
    <s v="BOQ-PKG-04-01584"/>
    <x v="1"/>
    <s v="INV-PKG-04-035-05564"/>
    <n v="393.45"/>
    <n v="107346.31"/>
    <n v="5367.32"/>
    <x v="1"/>
    <n v="101978.99"/>
    <x v="9"/>
  </r>
  <r>
    <s v="EXP-000856"/>
    <s v="2026-04-10"/>
    <s v="BOQ-PKG-06-00856"/>
    <x v="4"/>
    <s v="INV-PKG-06-017-00856"/>
    <n v="117.06"/>
    <n v="208952.6"/>
    <n v="10447.629999999999"/>
    <x v="2"/>
    <n v="198504.97"/>
    <x v="9"/>
  </r>
  <r>
    <s v="EXP-001173"/>
    <s v="2026-04-10"/>
    <s v="BOQ-PKG-03-01173"/>
    <x v="6"/>
    <s v="INV-PKG-03-019-01173"/>
    <n v="446.26"/>
    <n v="80136.710000000006"/>
    <n v="4006.84"/>
    <x v="0"/>
    <n v="76129.87"/>
    <x v="9"/>
  </r>
  <r>
    <s v="EXP-002159"/>
    <s v="2026-04-10"/>
    <s v="BOQ-PKG-09-00169"/>
    <x v="2"/>
    <s v="INV-PKG-09-025-02159"/>
    <n v="391.47"/>
    <n v="112205.06"/>
    <n v="5610.25"/>
    <x v="2"/>
    <n v="106594.81"/>
    <x v="9"/>
  </r>
  <r>
    <s v="EXP-003295"/>
    <s v="2026-04-10"/>
    <s v="BOQ-PKG-05-01305"/>
    <x v="5"/>
    <s v="INV-PKG-05-006-03295"/>
    <n v="436.1"/>
    <n v="147392.29999999999"/>
    <n v="7369.62"/>
    <x v="0"/>
    <n v="140022.68"/>
    <x v="9"/>
  </r>
  <r>
    <s v="EXP-005599"/>
    <s v="2026-04-10"/>
    <s v="BOQ-PKG-09-01619"/>
    <x v="2"/>
    <s v="INV-PKG-09-035-05599"/>
    <n v="50.15"/>
    <n v="43110.84"/>
    <n v="2155.54"/>
    <x v="0"/>
    <n v="40955.300000000003"/>
    <x v="9"/>
  </r>
  <r>
    <s v="EXP-005892"/>
    <s v="2026-04-10"/>
    <s v="BOQ-PKG-02-01912"/>
    <x v="9"/>
    <s v="INV-PKG-02-013-05892"/>
    <n v="171.79"/>
    <n v="212270.96"/>
    <n v="10613.55"/>
    <x v="0"/>
    <n v="201657.41"/>
    <x v="9"/>
  </r>
  <r>
    <s v="EXP-006800"/>
    <s v="2026-04-10"/>
    <s v="BOQ-PKG-10-00830"/>
    <x v="0"/>
    <s v="INV-PKG-10-011-06800"/>
    <n v="317.63"/>
    <n v="142243.42000000001"/>
    <n v="7112.17"/>
    <x v="0"/>
    <n v="135131.25"/>
    <x v="9"/>
  </r>
  <r>
    <s v="EXP-000729"/>
    <s v="2026-04-11"/>
    <s v="BOQ-PKG-09-00729"/>
    <x v="2"/>
    <s v="INV-PKG-09-030-00729"/>
    <n v="256.81"/>
    <n v="54091.13"/>
    <n v="2704.56"/>
    <x v="0"/>
    <n v="51386.57"/>
    <x v="9"/>
  </r>
  <r>
    <s v="EXP-001128"/>
    <s v="2026-04-11"/>
    <s v="BOQ-PKG-08-01128"/>
    <x v="8"/>
    <s v="INV-PKG-08-009-01128"/>
    <n v="311.11"/>
    <n v="202682.83"/>
    <n v="10134.14"/>
    <x v="0"/>
    <n v="192548.69"/>
    <x v="9"/>
  </r>
  <r>
    <s v="EXP-001600"/>
    <s v="2026-04-11"/>
    <s v="BOQ-PKG-10-01600"/>
    <x v="0"/>
    <s v="INV-PKG-10-026-01600"/>
    <n v="204.16"/>
    <n v="194665.76"/>
    <n v="9733.2900000000009"/>
    <x v="0"/>
    <n v="184932.47"/>
    <x v="9"/>
  </r>
  <r>
    <s v="EXP-002449"/>
    <s v="2026-04-11"/>
    <s v="BOQ-PKG-09-00459"/>
    <x v="2"/>
    <s v="INV-PKG-09-035-02449"/>
    <n v="165.04"/>
    <n v="84710.86"/>
    <n v="4235.54"/>
    <x v="0"/>
    <n v="80475.320000000007"/>
    <x v="9"/>
  </r>
  <r>
    <s v="EXP-002773"/>
    <s v="2026-04-11"/>
    <s v="BOQ-PKG-03-00783"/>
    <x v="6"/>
    <s v="INV-PKG-03-009-02773"/>
    <n v="9.26"/>
    <n v="201841.26"/>
    <n v="10092.06"/>
    <x v="3"/>
    <n v="191749.2"/>
    <x v="9"/>
  </r>
  <r>
    <s v="EXP-003794"/>
    <s v="2026-04-11"/>
    <s v="BOQ-PKG-04-01804"/>
    <x v="1"/>
    <s v="INV-PKG-04-015-03794"/>
    <n v="287.08"/>
    <n v="63313.14"/>
    <n v="3165.66"/>
    <x v="2"/>
    <n v="60147.48"/>
    <x v="9"/>
  </r>
  <r>
    <s v="EXP-005126"/>
    <s v="2026-04-11"/>
    <s v="BOQ-PKG-06-01146"/>
    <x v="4"/>
    <s v="INV-PKG-06-017-05126"/>
    <n v="188.76"/>
    <n v="139758.78"/>
    <n v="6987.94"/>
    <x v="2"/>
    <n v="132770.84"/>
    <x v="9"/>
  </r>
  <r>
    <s v="EXP-006764"/>
    <s v="2026-04-11"/>
    <s v="BOQ-PKG-04-00794"/>
    <x v="1"/>
    <s v="INV-PKG-04-010-06764"/>
    <n v="73.16"/>
    <n v="70828.14"/>
    <n v="3541.41"/>
    <x v="0"/>
    <n v="67286.73"/>
    <x v="9"/>
  </r>
  <r>
    <s v="EXP-000109"/>
    <s v="2026-04-12"/>
    <s v="BOQ-PKG-09-00109"/>
    <x v="2"/>
    <s v="INV-PKG-09-005-00109"/>
    <n v="261.82"/>
    <n v="191679.14"/>
    <n v="9583.9599999999991"/>
    <x v="2"/>
    <n v="182095.18"/>
    <x v="9"/>
  </r>
  <r>
    <s v="EXP-001910"/>
    <s v="2026-04-12"/>
    <s v="BOQ-PKG-10-01910"/>
    <x v="0"/>
    <s v="INV-PKG-10-021-01910"/>
    <n v="374.85"/>
    <n v="76884.75"/>
    <n v="3844.24"/>
    <x v="0"/>
    <n v="73040.509999999995"/>
    <x v="9"/>
  </r>
  <r>
    <s v="EXP-002176"/>
    <s v="2026-04-12"/>
    <s v="BOQ-PKG-06-00186"/>
    <x v="4"/>
    <s v="INV-PKG-06-007-02176"/>
    <n v="229.3"/>
    <n v="152590.48000000001"/>
    <n v="7629.52"/>
    <x v="2"/>
    <n v="144960.95999999999"/>
    <x v="9"/>
  </r>
  <r>
    <s v="EXP-005630"/>
    <s v="2026-04-12"/>
    <s v="BOQ-PKG-10-01650"/>
    <x v="0"/>
    <s v="INV-PKG-10-031-05630"/>
    <n v="102.08"/>
    <n v="43552.77"/>
    <n v="2177.64"/>
    <x v="0"/>
    <n v="41375.129999999997"/>
    <x v="9"/>
  </r>
  <r>
    <s v="EXP-005782"/>
    <s v="2026-04-12"/>
    <s v="BOQ-PKG-02-01802"/>
    <x v="9"/>
    <s v="INV-PKG-02-008-05782"/>
    <n v="295.14999999999998"/>
    <n v="46491.23"/>
    <n v="2324.56"/>
    <x v="0"/>
    <n v="44166.67"/>
    <x v="9"/>
  </r>
  <r>
    <s v="EXP-005876"/>
    <s v="2026-04-12"/>
    <s v="BOQ-PKG-06-01896"/>
    <x v="4"/>
    <s v="INV-PKG-06-032-05876"/>
    <n v="33.28"/>
    <n v="137565.75"/>
    <n v="6878.29"/>
    <x v="0"/>
    <n v="130687.46"/>
    <x v="9"/>
  </r>
  <r>
    <s v="EXP-006480"/>
    <s v="2026-04-12"/>
    <s v="BOQ-PKG-10-00510"/>
    <x v="0"/>
    <s v="INV-PKG-10-006-06480"/>
    <n v="269.41000000000003"/>
    <n v="90418.51"/>
    <n v="4520.93"/>
    <x v="0"/>
    <n v="85897.58"/>
    <x v="9"/>
  </r>
  <r>
    <s v="EXP-006627"/>
    <s v="2026-04-12"/>
    <s v="BOQ-PKG-07-00657"/>
    <x v="3"/>
    <s v="INV-PKG-07-013-06627"/>
    <n v="35.549999999999997"/>
    <n v="75292.259999999995"/>
    <n v="3764.61"/>
    <x v="0"/>
    <n v="71527.649999999994"/>
    <x v="9"/>
  </r>
  <r>
    <s v="EXP-000823"/>
    <s v="2026-04-13"/>
    <s v="BOQ-PKG-03-00823"/>
    <x v="6"/>
    <s v="INV-PKG-03-019-00823"/>
    <n v="202.28"/>
    <n v="138297.25"/>
    <n v="6914.86"/>
    <x v="0"/>
    <n v="131382.39000000001"/>
    <x v="9"/>
  </r>
  <r>
    <s v="EXP-002293"/>
    <s v="2026-04-13"/>
    <s v="BOQ-PKG-03-00303"/>
    <x v="6"/>
    <s v="INV-PKG-03-019-02293"/>
    <n v="75.150000000000006"/>
    <n v="120871.26"/>
    <n v="6043.56"/>
    <x v="0"/>
    <n v="114827.7"/>
    <x v="9"/>
  </r>
  <r>
    <s v="EXP-003262"/>
    <s v="2026-04-13"/>
    <s v="BOQ-PKG-02-01272"/>
    <x v="9"/>
    <s v="INV-PKG-02-008-03262"/>
    <n v="402.72"/>
    <n v="71313.570000000007"/>
    <n v="3565.68"/>
    <x v="2"/>
    <n v="67747.89"/>
    <x v="9"/>
  </r>
  <r>
    <s v="EXP-005710"/>
    <s v="2026-04-13"/>
    <s v="BOQ-PKG-10-01730"/>
    <x v="0"/>
    <s v="INV-PKG-10-006-05710"/>
    <n v="267.11"/>
    <n v="109031.71"/>
    <n v="5451.59"/>
    <x v="0"/>
    <n v="103580.12"/>
    <x v="9"/>
  </r>
  <r>
    <s v="EXP-006618"/>
    <s v="2026-04-13"/>
    <s v="BOQ-PKG-08-00648"/>
    <x v="8"/>
    <s v="INV-PKG-08-004-06618"/>
    <n v="83.04"/>
    <n v="58425.15"/>
    <n v="2921.26"/>
    <x v="0"/>
    <n v="55503.89"/>
    <x v="9"/>
  </r>
  <r>
    <s v="EXP-000994"/>
    <s v="2026-04-14"/>
    <s v="BOQ-PKG-04-00994"/>
    <x v="1"/>
    <s v="INV-PKG-04-015-00994"/>
    <n v="352.78"/>
    <n v="193793.1"/>
    <n v="9689.66"/>
    <x v="0"/>
    <n v="184103.44"/>
    <x v="9"/>
  </r>
  <r>
    <s v="EXP-001391"/>
    <s v="2026-04-14"/>
    <s v="BOQ-PKG-01-01391"/>
    <x v="7"/>
    <s v="INV-PKG-01-027-01391"/>
    <n v="170.33"/>
    <n v="64296.13"/>
    <n v="3214.81"/>
    <x v="0"/>
    <n v="61081.32"/>
    <x v="9"/>
  </r>
  <r>
    <s v="EXP-003863"/>
    <s v="2026-04-14"/>
    <s v="BOQ-PKG-03-01873"/>
    <x v="6"/>
    <s v="INV-PKG-03-014-03863"/>
    <n v="119.11"/>
    <n v="134051.6"/>
    <n v="6702.58"/>
    <x v="1"/>
    <n v="127349.02"/>
    <x v="9"/>
  </r>
  <r>
    <s v="EXP-005809"/>
    <s v="2026-04-14"/>
    <s v="BOQ-PKG-09-01829"/>
    <x v="2"/>
    <s v="INV-PKG-09-035-05809"/>
    <n v="160.01"/>
    <n v="139326"/>
    <n v="6966.3"/>
    <x v="0"/>
    <n v="132359.70000000001"/>
    <x v="9"/>
  </r>
  <r>
    <s v="EXP-006099"/>
    <s v="2026-04-14"/>
    <s v="BOQ-PKG-09-00129"/>
    <x v="2"/>
    <s v="INV-PKG-09-010-06099"/>
    <n v="278.61"/>
    <n v="67786.66"/>
    <n v="3389.33"/>
    <x v="0"/>
    <n v="64397.33"/>
    <x v="9"/>
  </r>
  <r>
    <s v="EXP-004605"/>
    <s v="2026-04-15"/>
    <s v="BOQ-PKG-05-00625"/>
    <x v="5"/>
    <s v="INV-PKG-05-021-04605"/>
    <n v="16.7"/>
    <n v="191079.67999999999"/>
    <n v="9553.98"/>
    <x v="0"/>
    <n v="181525.7"/>
    <x v="9"/>
  </r>
  <r>
    <s v="EXP-004853"/>
    <s v="2026-04-15"/>
    <s v="BOQ-PKG-03-00873"/>
    <x v="6"/>
    <s v="INV-PKG-03-024-04853"/>
    <n v="38.01"/>
    <n v="92692.36"/>
    <n v="4634.62"/>
    <x v="3"/>
    <n v="88057.74"/>
    <x v="9"/>
  </r>
  <r>
    <s v="EXP-005597"/>
    <s v="2026-04-15"/>
    <s v="BOQ-PKG-07-01617"/>
    <x v="3"/>
    <s v="INV-PKG-07-033-05597"/>
    <n v="375.27"/>
    <n v="164214.88"/>
    <n v="8210.74"/>
    <x v="2"/>
    <n v="156004.14000000001"/>
    <x v="9"/>
  </r>
  <r>
    <s v="EXP-005940"/>
    <s v="2026-04-15"/>
    <s v="BOQ-PKG-10-01960"/>
    <x v="0"/>
    <s v="INV-PKG-10-026-05940"/>
    <n v="405.7"/>
    <n v="115509.26"/>
    <n v="5775.46"/>
    <x v="0"/>
    <n v="109733.8"/>
    <x v="9"/>
  </r>
  <r>
    <s v="EXP-000013"/>
    <s v="2026-04-16"/>
    <s v="BOQ-PKG-03-00013"/>
    <x v="6"/>
    <s v="INV-PKG-03-014-00013"/>
    <n v="133.80000000000001"/>
    <n v="112299.9"/>
    <n v="5615"/>
    <x v="0"/>
    <n v="106684.9"/>
    <x v="9"/>
  </r>
  <r>
    <s v="EXP-000156"/>
    <s v="2026-04-16"/>
    <s v="BOQ-PKG-06-00156"/>
    <x v="4"/>
    <s v="INV-PKG-06-017-00156"/>
    <n v="9.41"/>
    <n v="168688.04"/>
    <n v="8434.4"/>
    <x v="3"/>
    <n v="160253.64000000001"/>
    <x v="9"/>
  </r>
  <r>
    <s v="EXP-000608"/>
    <s v="2026-04-16"/>
    <s v="BOQ-PKG-08-00608"/>
    <x v="8"/>
    <s v="INV-PKG-08-014-00608"/>
    <n v="112.4"/>
    <n v="38167.03"/>
    <n v="1908.35"/>
    <x v="2"/>
    <n v="36258.68"/>
    <x v="9"/>
  </r>
  <r>
    <s v="EXP-001206"/>
    <s v="2026-04-16"/>
    <s v="BOQ-PKG-06-01206"/>
    <x v="4"/>
    <s v="INV-PKG-06-017-01206"/>
    <n v="19.29"/>
    <n v="147124.79999999999"/>
    <n v="7356.24"/>
    <x v="2"/>
    <n v="139768.56"/>
    <x v="9"/>
  </r>
  <r>
    <s v="EXP-002249"/>
    <s v="2026-04-16"/>
    <s v="BOQ-PKG-09-00259"/>
    <x v="2"/>
    <s v="INV-PKG-09-010-02249"/>
    <n v="422.8"/>
    <n v="216819.43"/>
    <n v="10840.97"/>
    <x v="0"/>
    <n v="205978.46"/>
    <x v="9"/>
  </r>
  <r>
    <s v="EXP-002606"/>
    <s v="2026-04-16"/>
    <s v="BOQ-PKG-06-00616"/>
    <x v="4"/>
    <s v="INV-PKG-06-017-02606"/>
    <n v="200.09"/>
    <n v="98325.84"/>
    <n v="4916.29"/>
    <x v="0"/>
    <n v="93409.55"/>
    <x v="9"/>
  </r>
  <r>
    <s v="EXP-003001"/>
    <s v="2026-04-16"/>
    <s v="BOQ-PKG-01-01011"/>
    <x v="7"/>
    <s v="INV-PKG-01-027-03001"/>
    <n v="370.98"/>
    <n v="46476.09"/>
    <n v="2323.8000000000002"/>
    <x v="0"/>
    <n v="44152.29"/>
    <x v="9"/>
  </r>
  <r>
    <s v="EXP-004363"/>
    <s v="2026-04-16"/>
    <s v="BOQ-PKG-03-00383"/>
    <x v="6"/>
    <s v="INV-PKG-03-024-04363"/>
    <n v="226.5"/>
    <n v="93477.36"/>
    <n v="4673.87"/>
    <x v="0"/>
    <n v="88803.49"/>
    <x v="9"/>
  </r>
  <r>
    <s v="EXP-005148"/>
    <s v="2026-04-16"/>
    <s v="BOQ-PKG-08-01168"/>
    <x v="8"/>
    <s v="INV-PKG-08-004-05148"/>
    <n v="38.32"/>
    <n v="49966.46"/>
    <n v="2498.3200000000002"/>
    <x v="0"/>
    <n v="47468.14"/>
    <x v="9"/>
  </r>
  <r>
    <s v="EXP-005233"/>
    <s v="2026-04-16"/>
    <s v="BOQ-PKG-03-01253"/>
    <x v="6"/>
    <s v="INV-PKG-03-019-05233"/>
    <n v="428.09"/>
    <n v="84010.28"/>
    <n v="4200.51"/>
    <x v="0"/>
    <n v="79809.77"/>
    <x v="9"/>
  </r>
  <r>
    <s v="EXP-003512"/>
    <s v="2026-04-17"/>
    <s v="BOQ-PKG-02-01522"/>
    <x v="9"/>
    <s v="INV-PKG-02-013-03512"/>
    <n v="247.19"/>
    <n v="31142.87"/>
    <n v="1557.14"/>
    <x v="2"/>
    <n v="29585.73"/>
    <x v="9"/>
  </r>
  <r>
    <s v="EXP-003900"/>
    <s v="2026-04-17"/>
    <s v="BOQ-PKG-10-01910"/>
    <x v="0"/>
    <s v="INV-PKG-10-016-03900"/>
    <n v="143.06"/>
    <n v="38600.01"/>
    <n v="1930"/>
    <x v="2"/>
    <n v="36670.01"/>
    <x v="9"/>
  </r>
  <r>
    <s v="EXP-006225"/>
    <s v="2026-04-17"/>
    <s v="BOQ-PKG-05-00255"/>
    <x v="5"/>
    <s v="INV-PKG-05-031-06225"/>
    <n v="59.99"/>
    <n v="94521.56"/>
    <n v="4726.08"/>
    <x v="1"/>
    <n v="89795.48"/>
    <x v="9"/>
  </r>
  <r>
    <s v="EXP-006337"/>
    <s v="2026-04-17"/>
    <s v="BOQ-PKG-07-00367"/>
    <x v="3"/>
    <s v="INV-PKG-07-003-06337"/>
    <n v="153.44"/>
    <n v="71453.39"/>
    <n v="3572.67"/>
    <x v="0"/>
    <n v="67880.72"/>
    <x v="9"/>
  </r>
  <r>
    <s v="EXP-003139"/>
    <s v="2026-04-18"/>
    <s v="BOQ-PKG-09-01149"/>
    <x v="2"/>
    <s v="INV-PKG-09-025-03139"/>
    <n v="304.88"/>
    <n v="149087.35"/>
    <n v="7454.37"/>
    <x v="0"/>
    <n v="141632.98000000001"/>
    <x v="9"/>
  </r>
  <r>
    <s v="EXP-003353"/>
    <s v="2026-04-18"/>
    <s v="BOQ-PKG-03-01363"/>
    <x v="6"/>
    <s v="INV-PKG-03-029-03353"/>
    <n v="271.5"/>
    <n v="172485.45"/>
    <n v="8624.27"/>
    <x v="0"/>
    <n v="163861.18"/>
    <x v="9"/>
  </r>
  <r>
    <s v="EXP-006632"/>
    <s v="2026-04-18"/>
    <s v="BOQ-PKG-02-00662"/>
    <x v="9"/>
    <s v="INV-PKG-02-018-06632"/>
    <n v="243.31"/>
    <n v="131069.54"/>
    <n v="6553.48"/>
    <x v="2"/>
    <n v="124516.06"/>
    <x v="9"/>
  </r>
  <r>
    <s v="EXP-001976"/>
    <s v="2026-04-19"/>
    <s v="BOQ-PKG-06-01976"/>
    <x v="4"/>
    <s v="INV-PKG-06-017-01976"/>
    <n v="37.159999999999997"/>
    <n v="187832.95"/>
    <n v="9391.65"/>
    <x v="0"/>
    <n v="178441.3"/>
    <x v="9"/>
  </r>
  <r>
    <s v="EXP-003200"/>
    <s v="2026-04-19"/>
    <s v="BOQ-PKG-10-01210"/>
    <x v="0"/>
    <s v="INV-PKG-10-016-03200"/>
    <n v="13.97"/>
    <n v="67174.33"/>
    <n v="3358.72"/>
    <x v="0"/>
    <n v="63815.61"/>
    <x v="9"/>
  </r>
  <r>
    <s v="EXP-005057"/>
    <s v="2026-04-19"/>
    <s v="BOQ-PKG-07-01077"/>
    <x v="3"/>
    <s v="INV-PKG-07-018-05057"/>
    <n v="49.87"/>
    <n v="65963.92"/>
    <n v="3298.2"/>
    <x v="0"/>
    <n v="62665.72"/>
    <x v="9"/>
  </r>
  <r>
    <s v="EXP-000527"/>
    <s v="2026-04-20"/>
    <s v="BOQ-PKG-07-00527"/>
    <x v="3"/>
    <s v="INV-PKG-07-003-00527"/>
    <n v="345.02"/>
    <n v="67657.399999999994"/>
    <n v="3382.87"/>
    <x v="0"/>
    <n v="64274.53"/>
    <x v="9"/>
  </r>
  <r>
    <s v="EXP-002103"/>
    <s v="2026-04-20"/>
    <s v="BOQ-PKG-03-00113"/>
    <x v="6"/>
    <s v="INV-PKG-03-004-02103"/>
    <n v="337.09"/>
    <n v="62660.62"/>
    <n v="3133.03"/>
    <x v="0"/>
    <n v="59527.59"/>
    <x v="9"/>
  </r>
  <r>
    <s v="EXP-002215"/>
    <s v="2026-04-20"/>
    <s v="BOQ-PKG-05-00225"/>
    <x v="5"/>
    <s v="INV-PKG-05-011-02215"/>
    <n v="350.26"/>
    <n v="40830.65"/>
    <n v="2041.53"/>
    <x v="0"/>
    <n v="38789.120000000003"/>
    <x v="9"/>
  </r>
  <r>
    <s v="EXP-002974"/>
    <s v="2026-04-20"/>
    <s v="BOQ-PKG-04-00984"/>
    <x v="1"/>
    <s v="INV-PKG-04-035-02974"/>
    <n v="350.27"/>
    <n v="146932.21"/>
    <n v="7346.61"/>
    <x v="0"/>
    <n v="139585.60000000001"/>
    <x v="9"/>
  </r>
  <r>
    <s v="EXP-003713"/>
    <s v="2026-04-20"/>
    <s v="BOQ-PKG-03-01723"/>
    <x v="6"/>
    <s v="INV-PKG-03-004-03713"/>
    <n v="102.29"/>
    <n v="112074.14"/>
    <n v="5603.71"/>
    <x v="2"/>
    <n v="106470.43"/>
    <x v="9"/>
  </r>
  <r>
    <s v="EXP-003913"/>
    <s v="2026-04-20"/>
    <s v="BOQ-PKG-03-01923"/>
    <x v="6"/>
    <s v="INV-PKG-03-029-03913"/>
    <n v="304.16000000000003"/>
    <n v="94955.09"/>
    <n v="4747.75"/>
    <x v="1"/>
    <n v="90207.34"/>
    <x v="9"/>
  </r>
  <r>
    <s v="EXP-005671"/>
    <s v="2026-04-20"/>
    <s v="BOQ-PKG-01-01691"/>
    <x v="7"/>
    <s v="INV-PKG-01-002-05671"/>
    <n v="391.1"/>
    <n v="129917.26"/>
    <n v="6495.86"/>
    <x v="2"/>
    <n v="123421.4"/>
    <x v="9"/>
  </r>
  <r>
    <s v="EXP-000849"/>
    <s v="2026-04-21"/>
    <s v="BOQ-PKG-09-00849"/>
    <x v="2"/>
    <s v="INV-PKG-09-010-00849"/>
    <n v="90.7"/>
    <n v="43477.93"/>
    <n v="2173.9"/>
    <x v="0"/>
    <n v="41304.03"/>
    <x v="9"/>
  </r>
  <r>
    <s v="EXP-001562"/>
    <s v="2026-04-21"/>
    <s v="BOQ-PKG-02-01562"/>
    <x v="9"/>
    <s v="INV-PKG-02-023-01562"/>
    <n v="392.2"/>
    <n v="131306.76999999999"/>
    <n v="6565.34"/>
    <x v="0"/>
    <n v="124741.43"/>
    <x v="9"/>
  </r>
  <r>
    <s v="EXP-001590"/>
    <s v="2026-04-21"/>
    <s v="BOQ-PKG-10-01590"/>
    <x v="0"/>
    <s v="INV-PKG-10-016-01590"/>
    <n v="6.84"/>
    <n v="27788.61"/>
    <n v="1389.43"/>
    <x v="0"/>
    <n v="26399.18"/>
    <x v="9"/>
  </r>
  <r>
    <s v="EXP-001789"/>
    <s v="2026-04-21"/>
    <s v="BOQ-PKG-09-01789"/>
    <x v="2"/>
    <s v="INV-PKG-09-005-01789"/>
    <n v="99.99"/>
    <n v="107114.43"/>
    <n v="5355.72"/>
    <x v="0"/>
    <n v="101758.71"/>
    <x v="9"/>
  </r>
  <r>
    <s v="EXP-004158"/>
    <s v="2026-04-21"/>
    <s v="BOQ-PKG-08-00178"/>
    <x v="8"/>
    <s v="INV-PKG-08-029-04158"/>
    <n v="86.26"/>
    <n v="150342.73000000001"/>
    <n v="7517.14"/>
    <x v="3"/>
    <n v="142825.59"/>
    <x v="9"/>
  </r>
  <r>
    <s v="EXP-004499"/>
    <s v="2026-04-21"/>
    <s v="BOQ-PKG-09-00519"/>
    <x v="2"/>
    <s v="INV-PKG-09-020-04499"/>
    <n v="290.64"/>
    <n v="95672.07"/>
    <n v="4783.6000000000004"/>
    <x v="2"/>
    <n v="90888.47"/>
    <x v="9"/>
  </r>
  <r>
    <s v="EXP-006302"/>
    <s v="2026-04-21"/>
    <s v="BOQ-PKG-02-00332"/>
    <x v="9"/>
    <s v="INV-PKG-02-003-06302"/>
    <n v="53.59"/>
    <n v="65009.38"/>
    <n v="3250.47"/>
    <x v="0"/>
    <n v="61758.91"/>
    <x v="9"/>
  </r>
  <r>
    <s v="EXP-006354"/>
    <s v="2026-04-21"/>
    <s v="BOQ-PKG-04-00384"/>
    <x v="1"/>
    <s v="INV-PKG-04-020-06354"/>
    <n v="131.71"/>
    <n v="114904.68"/>
    <n v="5745.23"/>
    <x v="0"/>
    <n v="109159.45"/>
    <x v="9"/>
  </r>
  <r>
    <s v="EXP-001024"/>
    <s v="2026-04-22"/>
    <s v="BOQ-PKG-04-01024"/>
    <x v="1"/>
    <s v="INV-PKG-04-010-01024"/>
    <n v="133.58000000000001"/>
    <n v="41410.54"/>
    <n v="2070.5300000000002"/>
    <x v="0"/>
    <n v="39340.01"/>
    <x v="9"/>
  </r>
  <r>
    <s v="EXP-001564"/>
    <s v="2026-04-22"/>
    <s v="BOQ-PKG-04-01564"/>
    <x v="1"/>
    <s v="INV-PKG-04-025-01564"/>
    <n v="105.14"/>
    <n v="109710.17"/>
    <n v="5485.51"/>
    <x v="0"/>
    <n v="104224.66"/>
    <x v="9"/>
  </r>
  <r>
    <s v="EXP-002829"/>
    <s v="2026-04-22"/>
    <s v="BOQ-PKG-09-00839"/>
    <x v="2"/>
    <s v="INV-PKG-09-030-02829"/>
    <n v="437.82"/>
    <n v="167858.54"/>
    <n v="8392.93"/>
    <x v="0"/>
    <n v="159465.60999999999"/>
    <x v="9"/>
  </r>
  <r>
    <s v="EXP-003350"/>
    <s v="2026-04-22"/>
    <s v="BOQ-PKG-10-01360"/>
    <x v="0"/>
    <s v="INV-PKG-10-026-03350"/>
    <n v="339.73"/>
    <n v="69805.289999999994"/>
    <n v="3490.26"/>
    <x v="0"/>
    <n v="66315.03"/>
    <x v="9"/>
  </r>
  <r>
    <s v="EXP-005792"/>
    <s v="2026-04-22"/>
    <s v="BOQ-PKG-02-01812"/>
    <x v="9"/>
    <s v="INV-PKG-02-018-05792"/>
    <n v="233.99"/>
    <n v="185248.97"/>
    <n v="9262.4500000000007"/>
    <x v="0"/>
    <n v="175986.52"/>
    <x v="9"/>
  </r>
  <r>
    <s v="EXP-005862"/>
    <s v="2026-04-22"/>
    <s v="BOQ-PKG-02-01882"/>
    <x v="9"/>
    <s v="INV-PKG-02-018-05862"/>
    <n v="315.48"/>
    <n v="53745.81"/>
    <n v="2687.29"/>
    <x v="0"/>
    <n v="51058.52"/>
    <x v="9"/>
  </r>
  <r>
    <s v="EXP-006328"/>
    <s v="2026-04-22"/>
    <s v="BOQ-PKG-08-00358"/>
    <x v="8"/>
    <s v="INV-PKG-08-029-06328"/>
    <n v="142.28"/>
    <n v="72277.7"/>
    <n v="3613.88"/>
    <x v="0"/>
    <n v="68663.820000000007"/>
    <x v="9"/>
  </r>
  <r>
    <s v="EXP-006446"/>
    <s v="2026-04-22"/>
    <s v="BOQ-PKG-06-00476"/>
    <x v="4"/>
    <s v="INV-PKG-06-007-06446"/>
    <n v="130.9"/>
    <n v="69766.210000000006"/>
    <n v="3488.31"/>
    <x v="0"/>
    <n v="66277.899999999994"/>
    <x v="9"/>
  </r>
  <r>
    <s v="EXP-000843"/>
    <s v="2026-04-23"/>
    <s v="BOQ-PKG-03-00843"/>
    <x v="6"/>
    <s v="INV-PKG-03-004-00843"/>
    <n v="180.77"/>
    <n v="84504.77"/>
    <n v="4225.24"/>
    <x v="0"/>
    <n v="80279.53"/>
    <x v="9"/>
  </r>
  <r>
    <s v="EXP-004896"/>
    <s v="2026-04-23"/>
    <s v="BOQ-PKG-06-00916"/>
    <x v="4"/>
    <s v="INV-PKG-06-032-04896"/>
    <n v="43.28"/>
    <n v="29865.91"/>
    <n v="1493.3"/>
    <x v="0"/>
    <n v="28372.61"/>
    <x v="9"/>
  </r>
  <r>
    <s v="EXP-005690"/>
    <s v="2026-04-23"/>
    <s v="BOQ-PKG-10-01710"/>
    <x v="0"/>
    <s v="INV-PKG-10-021-05690"/>
    <n v="364.46"/>
    <n v="149614.19"/>
    <n v="7480.71"/>
    <x v="0"/>
    <n v="142133.48000000001"/>
    <x v="9"/>
  </r>
  <r>
    <s v="EXP-006460"/>
    <s v="2026-04-23"/>
    <s v="BOQ-PKG-10-00490"/>
    <x v="0"/>
    <s v="INV-PKG-10-021-06460"/>
    <n v="132.9"/>
    <n v="42476.39"/>
    <n v="2123.8200000000002"/>
    <x v="1"/>
    <n v="40352.57"/>
    <x v="9"/>
  </r>
  <r>
    <s v="EXP-000093"/>
    <s v="2026-04-24"/>
    <s v="BOQ-PKG-03-00093"/>
    <x v="6"/>
    <s v="INV-PKG-03-024-00093"/>
    <n v="374.63"/>
    <n v="65364.34"/>
    <n v="3268.22"/>
    <x v="0"/>
    <n v="62096.12"/>
    <x v="9"/>
  </r>
  <r>
    <s v="EXP-002319"/>
    <s v="2026-04-24"/>
    <s v="BOQ-PKG-09-00329"/>
    <x v="2"/>
    <s v="INV-PKG-09-010-02319"/>
    <n v="258.89999999999998"/>
    <n v="183456.77"/>
    <n v="9172.84"/>
    <x v="0"/>
    <n v="174283.93"/>
    <x v="9"/>
  </r>
  <r>
    <s v="EXP-003741"/>
    <s v="2026-04-24"/>
    <s v="BOQ-PKG-01-01751"/>
    <x v="7"/>
    <s v="INV-PKG-01-032-03741"/>
    <n v="74.12"/>
    <n v="174164.38"/>
    <n v="8708.2199999999993"/>
    <x v="0"/>
    <n v="165456.16"/>
    <x v="9"/>
  </r>
  <r>
    <s v="EXP-005090"/>
    <s v="2026-04-24"/>
    <s v="BOQ-PKG-10-01110"/>
    <x v="0"/>
    <s v="INV-PKG-10-016-05090"/>
    <n v="27.48"/>
    <n v="100625.77"/>
    <n v="5031.29"/>
    <x v="0"/>
    <n v="95594.48"/>
    <x v="9"/>
  </r>
  <r>
    <s v="EXP-005122"/>
    <s v="2026-04-24"/>
    <s v="BOQ-PKG-02-01142"/>
    <x v="9"/>
    <s v="INV-PKG-02-013-05122"/>
    <n v="138.65"/>
    <n v="80253.75"/>
    <n v="4012.69"/>
    <x v="3"/>
    <n v="76241.06"/>
    <x v="9"/>
  </r>
  <r>
    <s v="EXP-006095"/>
    <s v="2026-04-24"/>
    <s v="BOQ-PKG-05-00125"/>
    <x v="5"/>
    <s v="INV-PKG-05-006-06095"/>
    <n v="38.35"/>
    <n v="124245.41"/>
    <n v="6212.27"/>
    <x v="0"/>
    <n v="118033.14"/>
    <x v="9"/>
  </r>
  <r>
    <s v="EXP-006181"/>
    <s v="2026-04-24"/>
    <s v="BOQ-PKG-01-00211"/>
    <x v="7"/>
    <s v="INV-PKG-01-022-06181"/>
    <n v="443.93"/>
    <n v="179596.93"/>
    <n v="8979.85"/>
    <x v="0"/>
    <n v="170617.08"/>
    <x v="9"/>
  </r>
  <r>
    <s v="EXP-000562"/>
    <s v="2026-04-25"/>
    <s v="BOQ-PKG-02-00562"/>
    <x v="9"/>
    <s v="INV-PKG-02-003-00562"/>
    <n v="422.73"/>
    <n v="179043.74"/>
    <n v="8952.19"/>
    <x v="0"/>
    <n v="170091.55"/>
    <x v="9"/>
  </r>
  <r>
    <s v="EXP-000660"/>
    <s v="2026-04-25"/>
    <s v="BOQ-PKG-10-00660"/>
    <x v="0"/>
    <s v="INV-PKG-10-031-00660"/>
    <n v="139.15"/>
    <n v="42434.14"/>
    <n v="2121.71"/>
    <x v="0"/>
    <n v="40312.43"/>
    <x v="9"/>
  </r>
  <r>
    <s v="EXP-001620"/>
    <s v="2026-04-25"/>
    <s v="BOQ-PKG-10-01620"/>
    <x v="0"/>
    <s v="INV-PKG-10-011-01620"/>
    <n v="89.26"/>
    <n v="121524.95"/>
    <n v="6076.25"/>
    <x v="2"/>
    <n v="115448.7"/>
    <x v="9"/>
  </r>
  <r>
    <s v="EXP-002079"/>
    <s v="2026-04-25"/>
    <s v="BOQ-PKG-09-00089"/>
    <x v="2"/>
    <s v="INV-PKG-09-015-02079"/>
    <n v="319.41000000000003"/>
    <n v="166233.98000000001"/>
    <n v="8311.7000000000007"/>
    <x v="1"/>
    <n v="157922.28"/>
    <x v="9"/>
  </r>
  <r>
    <s v="EXP-004336"/>
    <s v="2026-04-25"/>
    <s v="BOQ-PKG-06-00356"/>
    <x v="4"/>
    <s v="INV-PKG-06-032-04336"/>
    <n v="447.54"/>
    <n v="116811.4"/>
    <n v="5840.57"/>
    <x v="0"/>
    <n v="110970.83"/>
    <x v="9"/>
  </r>
  <r>
    <s v="EXP-005033"/>
    <s v="2026-04-25"/>
    <s v="BOQ-PKG-03-01053"/>
    <x v="6"/>
    <s v="INV-PKG-03-029-05033"/>
    <n v="298.91000000000003"/>
    <n v="180224.88"/>
    <n v="9011.24"/>
    <x v="0"/>
    <n v="171213.64"/>
    <x v="9"/>
  </r>
  <r>
    <s v="EXP-005397"/>
    <s v="2026-04-25"/>
    <s v="BOQ-PKG-07-01417"/>
    <x v="3"/>
    <s v="INV-PKG-07-008-05397"/>
    <n v="318.49"/>
    <n v="147013.28"/>
    <n v="7350.66"/>
    <x v="0"/>
    <n v="139662.62"/>
    <x v="9"/>
  </r>
  <r>
    <s v="EXP-005947"/>
    <s v="2026-04-25"/>
    <s v="BOQ-PKG-07-01967"/>
    <x v="3"/>
    <s v="INV-PKG-07-033-05947"/>
    <n v="332.77"/>
    <n v="57554.28"/>
    <n v="2877.71"/>
    <x v="0"/>
    <n v="54676.57"/>
    <x v="9"/>
  </r>
  <r>
    <s v="EXP-006732"/>
    <s v="2026-04-25"/>
    <s v="BOQ-PKG-02-00762"/>
    <x v="9"/>
    <s v="INV-PKG-02-013-06732"/>
    <n v="165.77"/>
    <n v="102783.06"/>
    <n v="5139.1499999999996"/>
    <x v="0"/>
    <n v="97643.91"/>
    <x v="9"/>
  </r>
  <r>
    <s v="EXP-001082"/>
    <s v="2026-04-26"/>
    <s v="BOQ-PKG-02-01082"/>
    <x v="9"/>
    <s v="INV-PKG-02-033-01082"/>
    <n v="411.06"/>
    <n v="73379.92"/>
    <n v="3669"/>
    <x v="0"/>
    <n v="69710.92"/>
    <x v="9"/>
  </r>
  <r>
    <s v="EXP-001428"/>
    <s v="2026-04-26"/>
    <s v="BOQ-PKG-08-01428"/>
    <x v="8"/>
    <s v="INV-PKG-08-029-01428"/>
    <n v="418.06"/>
    <n v="125110.79"/>
    <n v="6255.54"/>
    <x v="0"/>
    <n v="118855.25"/>
    <x v="9"/>
  </r>
  <r>
    <s v="EXP-001938"/>
    <s v="2026-04-26"/>
    <s v="BOQ-PKG-08-01938"/>
    <x v="8"/>
    <s v="INV-PKG-08-014-01938"/>
    <n v="202.49"/>
    <n v="79526.14"/>
    <n v="3976.31"/>
    <x v="1"/>
    <n v="75549.83"/>
    <x v="9"/>
  </r>
  <r>
    <s v="EXP-002040"/>
    <s v="2026-04-26"/>
    <s v="BOQ-PKG-10-00050"/>
    <x v="0"/>
    <s v="INV-PKG-10-011-02040"/>
    <n v="147.13"/>
    <n v="129001.49"/>
    <n v="6450.07"/>
    <x v="0"/>
    <n v="122551.42"/>
    <x v="9"/>
  </r>
  <r>
    <s v="EXP-002808"/>
    <s v="2026-04-26"/>
    <s v="BOQ-PKG-08-00818"/>
    <x v="8"/>
    <s v="INV-PKG-08-009-02808"/>
    <n v="238.98"/>
    <n v="187446.75"/>
    <n v="9372.34"/>
    <x v="0"/>
    <n v="178074.41"/>
    <x v="9"/>
  </r>
  <r>
    <s v="EXP-004979"/>
    <s v="2026-04-26"/>
    <s v="BOQ-PKG-09-00999"/>
    <x v="2"/>
    <s v="INV-PKG-09-010-04979"/>
    <n v="279.44"/>
    <n v="131743.76"/>
    <n v="6587.19"/>
    <x v="2"/>
    <n v="125156.57"/>
    <x v="9"/>
  </r>
  <r>
    <s v="EXP-005169"/>
    <s v="2026-04-26"/>
    <s v="BOQ-PKG-09-01189"/>
    <x v="2"/>
    <s v="INV-PKG-09-025-05169"/>
    <n v="307.08999999999997"/>
    <n v="74666.36"/>
    <n v="3733.32"/>
    <x v="0"/>
    <n v="70933.039999999994"/>
    <x v="9"/>
  </r>
  <r>
    <s v="EXP-005384"/>
    <s v="2026-04-26"/>
    <s v="BOQ-PKG-04-01404"/>
    <x v="1"/>
    <s v="INV-PKG-04-030-05384"/>
    <n v="357"/>
    <n v="27290.94"/>
    <n v="1364.55"/>
    <x v="2"/>
    <n v="25926.39"/>
    <x v="9"/>
  </r>
  <r>
    <s v="EXP-006064"/>
    <s v="2026-04-26"/>
    <s v="BOQ-PKG-04-00094"/>
    <x v="1"/>
    <s v="INV-PKG-04-010-06064"/>
    <n v="231.61"/>
    <n v="144923.68"/>
    <n v="7246.18"/>
    <x v="0"/>
    <n v="137677.5"/>
    <x v="9"/>
  </r>
  <r>
    <s v="EXP-006779"/>
    <s v="2026-04-26"/>
    <s v="BOQ-PKG-09-00809"/>
    <x v="2"/>
    <s v="INV-PKG-09-025-06779"/>
    <n v="182.42"/>
    <n v="147639.07999999999"/>
    <n v="7381.95"/>
    <x v="0"/>
    <n v="140257.13"/>
    <x v="9"/>
  </r>
  <r>
    <s v="EXP-001695"/>
    <s v="2026-04-27"/>
    <s v="BOQ-PKG-05-01695"/>
    <x v="5"/>
    <s v="INV-PKG-05-016-01695"/>
    <n v="352.87"/>
    <n v="27481.26"/>
    <n v="1374.06"/>
    <x v="0"/>
    <n v="26107.200000000001"/>
    <x v="9"/>
  </r>
  <r>
    <s v="EXP-001746"/>
    <s v="2026-04-27"/>
    <s v="BOQ-PKG-06-01746"/>
    <x v="4"/>
    <s v="INV-PKG-06-032-01746"/>
    <n v="85.53"/>
    <n v="172213.46"/>
    <n v="8610.67"/>
    <x v="0"/>
    <n v="163602.79"/>
    <x v="9"/>
  </r>
  <r>
    <s v="EXP-002841"/>
    <s v="2026-04-27"/>
    <s v="BOQ-PKG-01-00851"/>
    <x v="7"/>
    <s v="INV-PKG-01-007-02841"/>
    <n v="52.87"/>
    <n v="30320.73"/>
    <n v="1516.04"/>
    <x v="0"/>
    <n v="28804.69"/>
    <x v="9"/>
  </r>
  <r>
    <s v="EXP-003204"/>
    <s v="2026-04-27"/>
    <s v="BOQ-PKG-04-01214"/>
    <x v="1"/>
    <s v="INV-PKG-04-020-03204"/>
    <n v="25.83"/>
    <n v="80283.77"/>
    <n v="4014.19"/>
    <x v="0"/>
    <n v="76269.58"/>
    <x v="9"/>
  </r>
  <r>
    <s v="EXP-005035"/>
    <s v="2026-04-27"/>
    <s v="BOQ-PKG-05-01055"/>
    <x v="5"/>
    <s v="INV-PKG-05-031-05035"/>
    <n v="187.3"/>
    <n v="102330.05"/>
    <n v="5116.5"/>
    <x v="0"/>
    <n v="97213.55"/>
    <x v="9"/>
  </r>
  <r>
    <s v="EXP-006646"/>
    <s v="2026-04-27"/>
    <s v="BOQ-PKG-06-00676"/>
    <x v="4"/>
    <s v="INV-PKG-06-032-06646"/>
    <n v="319.95999999999998"/>
    <n v="167495.48000000001"/>
    <n v="8374.77"/>
    <x v="0"/>
    <n v="159120.71"/>
    <x v="9"/>
  </r>
  <r>
    <s v="EXP-000615"/>
    <s v="2026-04-28"/>
    <s v="BOQ-PKG-05-00615"/>
    <x v="5"/>
    <s v="INV-PKG-05-021-00615"/>
    <n v="239.63"/>
    <n v="197305.21"/>
    <n v="9865.26"/>
    <x v="0"/>
    <n v="187439.95"/>
    <x v="9"/>
  </r>
  <r>
    <s v="EXP-000797"/>
    <s v="2026-04-28"/>
    <s v="BOQ-PKG-07-00797"/>
    <x v="3"/>
    <s v="INV-PKG-07-028-00797"/>
    <n v="145.15"/>
    <n v="47900.85"/>
    <n v="2395.04"/>
    <x v="0"/>
    <n v="45505.81"/>
    <x v="9"/>
  </r>
  <r>
    <s v="EXP-000144"/>
    <s v="2026-04-29"/>
    <s v="BOQ-PKG-04-00144"/>
    <x v="1"/>
    <s v="INV-PKG-04-005-00144"/>
    <n v="229.96"/>
    <n v="115378.75"/>
    <n v="5768.94"/>
    <x v="3"/>
    <n v="109609.81"/>
    <x v="9"/>
  </r>
  <r>
    <s v="EXP-000234"/>
    <s v="2026-04-29"/>
    <s v="BOQ-PKG-04-00234"/>
    <x v="1"/>
    <s v="INV-PKG-04-025-00234"/>
    <n v="293.66000000000003"/>
    <n v="193694.37"/>
    <n v="9684.7199999999993"/>
    <x v="0"/>
    <n v="184009.65"/>
    <x v="9"/>
  </r>
  <r>
    <s v="EXP-002131"/>
    <s v="2026-04-29"/>
    <s v="BOQ-PKG-01-00141"/>
    <x v="7"/>
    <s v="INV-PKG-01-032-02131"/>
    <n v="351.75"/>
    <n v="60457.63"/>
    <n v="3022.88"/>
    <x v="0"/>
    <n v="57434.75"/>
    <x v="9"/>
  </r>
  <r>
    <s v="EXP-002390"/>
    <s v="2026-04-29"/>
    <s v="BOQ-PKG-10-00400"/>
    <x v="0"/>
    <s v="INV-PKG-10-011-02390"/>
    <n v="73.78"/>
    <n v="182316.16"/>
    <n v="9115.81"/>
    <x v="0"/>
    <n v="173200.35"/>
    <x v="9"/>
  </r>
  <r>
    <s v="EXP-002507"/>
    <s v="2026-04-29"/>
    <s v="BOQ-PKG-07-00517"/>
    <x v="3"/>
    <s v="INV-PKG-07-023-02507"/>
    <n v="200.94"/>
    <n v="140566.04"/>
    <n v="7028.3"/>
    <x v="1"/>
    <n v="133537.74"/>
    <x v="9"/>
  </r>
  <r>
    <s v="EXP-002767"/>
    <s v="2026-04-29"/>
    <s v="BOQ-PKG-07-00777"/>
    <x v="3"/>
    <s v="INV-PKG-07-003-02767"/>
    <n v="77.3"/>
    <n v="35310.32"/>
    <n v="1765.52"/>
    <x v="0"/>
    <n v="33544.800000000003"/>
    <x v="9"/>
  </r>
  <r>
    <s v="EXP-003159"/>
    <s v="2026-04-29"/>
    <s v="BOQ-PKG-09-01169"/>
    <x v="2"/>
    <s v="INV-PKG-09-010-03159"/>
    <n v="417.49"/>
    <n v="29589.62"/>
    <n v="1479.48"/>
    <x v="0"/>
    <n v="28110.14"/>
    <x v="9"/>
  </r>
  <r>
    <s v="EXP-003708"/>
    <s v="2026-04-29"/>
    <s v="BOQ-PKG-08-01718"/>
    <x v="8"/>
    <s v="INV-PKG-08-034-03708"/>
    <n v="159.71"/>
    <n v="166967.64000000001"/>
    <n v="8348.3799999999992"/>
    <x v="2"/>
    <n v="158619.26"/>
    <x v="9"/>
  </r>
  <r>
    <s v="EXP-003856"/>
    <s v="2026-04-29"/>
    <s v="BOQ-PKG-06-01866"/>
    <x v="4"/>
    <s v="INV-PKG-06-007-03856"/>
    <n v="117.11"/>
    <n v="27290.5"/>
    <n v="1364.52"/>
    <x v="0"/>
    <n v="25925.98"/>
    <x v="9"/>
  </r>
  <r>
    <s v="EXP-005887"/>
    <s v="2026-04-29"/>
    <s v="BOQ-PKG-07-01907"/>
    <x v="3"/>
    <s v="INV-PKG-07-008-05887"/>
    <n v="298.85000000000002"/>
    <n v="62919.67"/>
    <n v="3145.98"/>
    <x v="0"/>
    <n v="59773.69"/>
    <x v="9"/>
  </r>
  <r>
    <s v="EXP-006376"/>
    <s v="2026-04-29"/>
    <s v="BOQ-PKG-06-00406"/>
    <x v="4"/>
    <s v="INV-PKG-06-007-06376"/>
    <n v="445.98"/>
    <n v="97436.84"/>
    <n v="4871.84"/>
    <x v="2"/>
    <n v="92565"/>
    <x v="9"/>
  </r>
  <r>
    <s v="EXP-000787"/>
    <s v="2026-04-30"/>
    <s v="BOQ-PKG-07-00787"/>
    <x v="3"/>
    <s v="INV-PKG-07-018-00787"/>
    <n v="188.75"/>
    <n v="119906.35"/>
    <n v="5995.32"/>
    <x v="0"/>
    <n v="113911.03"/>
    <x v="9"/>
  </r>
  <r>
    <s v="EXP-001277"/>
    <s v="2026-04-30"/>
    <s v="BOQ-PKG-07-01277"/>
    <x v="3"/>
    <s v="INV-PKG-07-018-01277"/>
    <n v="400.05"/>
    <n v="208584.71"/>
    <n v="10429.24"/>
    <x v="0"/>
    <n v="198155.47"/>
    <x v="9"/>
  </r>
  <r>
    <s v="EXP-002018"/>
    <s v="2026-04-30"/>
    <s v="BOQ-PKG-08-00028"/>
    <x v="8"/>
    <s v="INV-PKG-08-024-02018"/>
    <n v="434.04"/>
    <n v="86513.29"/>
    <n v="4325.66"/>
    <x v="0"/>
    <n v="82187.63"/>
    <x v="9"/>
  </r>
  <r>
    <s v="EXP-003495"/>
    <s v="2026-04-30"/>
    <s v="BOQ-PKG-05-01505"/>
    <x v="5"/>
    <s v="INV-PKG-05-031-03495"/>
    <n v="329.3"/>
    <n v="44514.2"/>
    <n v="2225.71"/>
    <x v="0"/>
    <n v="42288.49"/>
    <x v="9"/>
  </r>
  <r>
    <s v="EXP-005535"/>
    <s v="2026-04-30"/>
    <s v="BOQ-PKG-05-01555"/>
    <x v="5"/>
    <s v="INV-PKG-05-006-05535"/>
    <n v="58.86"/>
    <n v="123576.27"/>
    <n v="6178.81"/>
    <x v="0"/>
    <n v="117397.46"/>
    <x v="9"/>
  </r>
  <r>
    <s v="EXP-006094"/>
    <s v="2026-04-30"/>
    <s v="BOQ-PKG-04-00124"/>
    <x v="1"/>
    <s v="INV-PKG-04-005-06094"/>
    <n v="399.84"/>
    <n v="97302.71"/>
    <n v="4865.1400000000003"/>
    <x v="0"/>
    <n v="92437.57"/>
    <x v="9"/>
  </r>
  <r>
    <s v="EXP-006950"/>
    <s v="2026-04-30"/>
    <s v="BOQ-PKG-10-00980"/>
    <x v="0"/>
    <s v="INV-PKG-10-021-06950"/>
    <n v="26"/>
    <n v="32179.66"/>
    <n v="1608.98"/>
    <x v="0"/>
    <n v="30570.68"/>
    <x v="9"/>
  </r>
  <r>
    <s v="EXP-000464"/>
    <s v="2026-05-01"/>
    <s v="BOQ-PKG-04-00464"/>
    <x v="1"/>
    <s v="INV-PKG-04-010-00464"/>
    <n v="160.83000000000001"/>
    <n v="40177.22"/>
    <n v="2008.86"/>
    <x v="0"/>
    <n v="38168.36"/>
    <x v="9"/>
  </r>
  <r>
    <s v="EXP-000521"/>
    <s v="2026-05-01"/>
    <s v="BOQ-PKG-01-00521"/>
    <x v="7"/>
    <s v="INV-PKG-01-032-00521"/>
    <n v="424.15"/>
    <n v="156776.94"/>
    <n v="7838.85"/>
    <x v="0"/>
    <n v="148938.09"/>
    <x v="9"/>
  </r>
  <r>
    <s v="EXP-001723"/>
    <s v="2026-05-01"/>
    <s v="BOQ-PKG-03-01723"/>
    <x v="6"/>
    <s v="INV-PKG-03-009-01723"/>
    <n v="289.22000000000003"/>
    <n v="95758.36"/>
    <n v="4787.92"/>
    <x v="0"/>
    <n v="90970.44"/>
    <x v="9"/>
  </r>
  <r>
    <s v="EXP-002210"/>
    <s v="2026-05-01"/>
    <s v="BOQ-PKG-10-00220"/>
    <x v="0"/>
    <s v="INV-PKG-10-006-02210"/>
    <n v="140.37"/>
    <n v="145977.88"/>
    <n v="7298.89"/>
    <x v="0"/>
    <n v="138678.99"/>
    <x v="9"/>
  </r>
  <r>
    <s v="EXP-002915"/>
    <s v="2026-05-01"/>
    <s v="BOQ-PKG-05-00925"/>
    <x v="5"/>
    <s v="INV-PKG-05-011-02915"/>
    <n v="384.17"/>
    <n v="118391.49"/>
    <n v="5919.57"/>
    <x v="0"/>
    <n v="112471.92"/>
    <x v="9"/>
  </r>
  <r>
    <s v="EXP-002918"/>
    <s v="2026-05-01"/>
    <s v="BOQ-PKG-08-00928"/>
    <x v="8"/>
    <s v="INV-PKG-08-014-02918"/>
    <n v="338.58"/>
    <n v="167351.41"/>
    <n v="8367.57"/>
    <x v="0"/>
    <n v="158983.84"/>
    <x v="9"/>
  </r>
  <r>
    <s v="EXP-003000"/>
    <s v="2026-05-01"/>
    <s v="BOQ-PKG-10-01010"/>
    <x v="0"/>
    <s v="INV-PKG-10-026-03000"/>
    <n v="291.58999999999997"/>
    <n v="154331.42000000001"/>
    <n v="7716.57"/>
    <x v="0"/>
    <n v="146614.85"/>
    <x v="9"/>
  </r>
  <r>
    <s v="EXP-003058"/>
    <s v="2026-05-01"/>
    <s v="BOQ-PKG-08-01068"/>
    <x v="8"/>
    <s v="INV-PKG-08-014-03058"/>
    <n v="19.350000000000001"/>
    <n v="166291.04"/>
    <n v="8314.5499999999993"/>
    <x v="2"/>
    <n v="157976.49"/>
    <x v="9"/>
  </r>
  <r>
    <s v="EXP-003345"/>
    <s v="2026-05-01"/>
    <s v="BOQ-PKG-05-01355"/>
    <x v="5"/>
    <s v="INV-PKG-05-021-03345"/>
    <n v="151.44999999999999"/>
    <n v="103100.65"/>
    <n v="5155.03"/>
    <x v="2"/>
    <n v="97945.62"/>
    <x v="9"/>
  </r>
  <r>
    <s v="EXP-003371"/>
    <s v="2026-05-01"/>
    <s v="BOQ-PKG-01-01381"/>
    <x v="7"/>
    <s v="INV-PKG-01-012-03371"/>
    <n v="243.67"/>
    <n v="212147.06"/>
    <n v="10607.35"/>
    <x v="0"/>
    <n v="201539.71"/>
    <x v="9"/>
  </r>
  <r>
    <s v="EXP-003792"/>
    <s v="2026-05-01"/>
    <s v="BOQ-PKG-02-01802"/>
    <x v="9"/>
    <s v="INV-PKG-02-013-03792"/>
    <n v="63.49"/>
    <n v="167675.32999999999"/>
    <n v="8383.77"/>
    <x v="0"/>
    <n v="159291.56"/>
    <x v="9"/>
  </r>
  <r>
    <s v="EXP-005254"/>
    <s v="2026-05-01"/>
    <s v="BOQ-PKG-04-01274"/>
    <x v="1"/>
    <s v="INV-PKG-04-005-05254"/>
    <n v="403.21"/>
    <n v="75772.27"/>
    <n v="3788.61"/>
    <x v="0"/>
    <n v="71983.66"/>
    <x v="9"/>
  </r>
  <r>
    <s v="EXP-005777"/>
    <s v="2026-05-01"/>
    <s v="BOQ-PKG-07-01797"/>
    <x v="3"/>
    <s v="INV-PKG-07-003-05777"/>
    <n v="212.25"/>
    <n v="114914.41"/>
    <n v="5745.72"/>
    <x v="0"/>
    <n v="109168.69"/>
    <x v="9"/>
  </r>
  <r>
    <s v="EXP-006564"/>
    <s v="2026-05-01"/>
    <s v="BOQ-PKG-04-00594"/>
    <x v="1"/>
    <s v="INV-PKG-04-020-06564"/>
    <n v="194.61"/>
    <n v="116116.05"/>
    <n v="5805.8"/>
    <x v="0"/>
    <n v="110310.25"/>
    <x v="9"/>
  </r>
  <r>
    <s v="EXP-002226"/>
    <s v="2026-05-02"/>
    <s v="BOQ-PKG-06-00236"/>
    <x v="4"/>
    <s v="INV-PKG-06-022-02226"/>
    <n v="36.130000000000003"/>
    <n v="102854.07"/>
    <n v="5142.7"/>
    <x v="0"/>
    <n v="97711.37"/>
    <x v="9"/>
  </r>
  <r>
    <s v="EXP-002348"/>
    <s v="2026-05-02"/>
    <s v="BOQ-PKG-08-00358"/>
    <x v="8"/>
    <s v="INV-PKG-08-004-02348"/>
    <n v="13.78"/>
    <n v="163638.26999999999"/>
    <n v="8181.91"/>
    <x v="2"/>
    <n v="155456.35999999999"/>
    <x v="9"/>
  </r>
  <r>
    <s v="EXP-002903"/>
    <s v="2026-05-02"/>
    <s v="BOQ-PKG-03-00913"/>
    <x v="6"/>
    <s v="INV-PKG-03-034-02903"/>
    <n v="70.819999999999993"/>
    <n v="120220.44"/>
    <n v="6011.02"/>
    <x v="0"/>
    <n v="114209.42"/>
    <x v="9"/>
  </r>
  <r>
    <s v="EXP-003082"/>
    <s v="2026-05-02"/>
    <s v="BOQ-PKG-02-01092"/>
    <x v="9"/>
    <s v="INV-PKG-02-003-03082"/>
    <n v="203.01"/>
    <n v="117940.52"/>
    <n v="5897.03"/>
    <x v="0"/>
    <n v="112043.49"/>
    <x v="9"/>
  </r>
  <r>
    <s v="EXP-004240"/>
    <s v="2026-05-02"/>
    <s v="BOQ-PKG-10-00260"/>
    <x v="0"/>
    <s v="INV-PKG-10-006-04240"/>
    <n v="445.41"/>
    <n v="174389.06"/>
    <n v="8719.4500000000007"/>
    <x v="2"/>
    <n v="165669.60999999999"/>
    <x v="9"/>
  </r>
  <r>
    <s v="EXP-004937"/>
    <s v="2026-05-02"/>
    <s v="BOQ-PKG-07-00957"/>
    <x v="3"/>
    <s v="INV-PKG-07-003-04937"/>
    <n v="50"/>
    <n v="186856.54"/>
    <n v="9342.83"/>
    <x v="0"/>
    <n v="177513.71"/>
    <x v="9"/>
  </r>
  <r>
    <s v="EXP-005476"/>
    <s v="2026-05-02"/>
    <s v="BOQ-PKG-06-01496"/>
    <x v="4"/>
    <s v="INV-PKG-06-017-05476"/>
    <n v="136.83000000000001"/>
    <n v="81479.37"/>
    <n v="4073.97"/>
    <x v="0"/>
    <n v="77405.399999999994"/>
    <x v="9"/>
  </r>
  <r>
    <s v="EXP-000182"/>
    <s v="2026-05-03"/>
    <s v="BOQ-PKG-02-00182"/>
    <x v="9"/>
    <s v="INV-PKG-02-008-00182"/>
    <n v="157.6"/>
    <n v="145987.35"/>
    <n v="7299.37"/>
    <x v="0"/>
    <n v="138687.98000000001"/>
    <x v="9"/>
  </r>
  <r>
    <s v="EXP-002399"/>
    <s v="2026-05-03"/>
    <s v="BOQ-PKG-09-00409"/>
    <x v="2"/>
    <s v="INV-PKG-09-020-02399"/>
    <n v="7.32"/>
    <n v="198434.19"/>
    <n v="9921.7099999999991"/>
    <x v="0"/>
    <n v="188512.48"/>
    <x v="9"/>
  </r>
  <r>
    <s v="EXP-002428"/>
    <s v="2026-05-03"/>
    <s v="BOQ-PKG-08-00438"/>
    <x v="8"/>
    <s v="INV-PKG-08-014-02428"/>
    <n v="421.99"/>
    <n v="86202.2"/>
    <n v="4310.1099999999997"/>
    <x v="0"/>
    <n v="81892.09"/>
    <x v="9"/>
  </r>
  <r>
    <s v="EXP-002469"/>
    <s v="2026-05-03"/>
    <s v="BOQ-PKG-09-00479"/>
    <x v="2"/>
    <s v="INV-PKG-09-020-02469"/>
    <n v="410.25"/>
    <n v="207298.67"/>
    <n v="10364.93"/>
    <x v="1"/>
    <n v="196933.74"/>
    <x v="9"/>
  </r>
  <r>
    <s v="EXP-003982"/>
    <s v="2026-05-03"/>
    <s v="BOQ-PKG-02-00002"/>
    <x v="9"/>
    <s v="INV-PKG-02-028-03982"/>
    <n v="157.32"/>
    <n v="47652.93"/>
    <n v="2382.65"/>
    <x v="0"/>
    <n v="45270.28"/>
    <x v="9"/>
  </r>
  <r>
    <s v="EXP-004230"/>
    <s v="2026-05-03"/>
    <s v="BOQ-PKG-10-00250"/>
    <x v="0"/>
    <s v="INV-PKG-10-031-04230"/>
    <n v="414.78"/>
    <n v="98645.29"/>
    <n v="4932.26"/>
    <x v="0"/>
    <n v="93713.03"/>
    <x v="9"/>
  </r>
  <r>
    <s v="EXP-005550"/>
    <s v="2026-05-03"/>
    <s v="BOQ-PKG-10-01570"/>
    <x v="0"/>
    <s v="INV-PKG-10-021-05550"/>
    <n v="195.61"/>
    <n v="58131.53"/>
    <n v="2906.58"/>
    <x v="0"/>
    <n v="55224.95"/>
    <x v="9"/>
  </r>
  <r>
    <s v="EXP-006255"/>
    <s v="2026-05-03"/>
    <s v="BOQ-PKG-05-00285"/>
    <x v="5"/>
    <s v="INV-PKG-05-026-06255"/>
    <n v="12.04"/>
    <n v="35467.11"/>
    <n v="1773.36"/>
    <x v="0"/>
    <n v="33693.75"/>
    <x v="9"/>
  </r>
  <r>
    <s v="EXP-006889"/>
    <s v="2026-05-03"/>
    <s v="BOQ-PKG-09-00919"/>
    <x v="2"/>
    <s v="INV-PKG-09-030-06889"/>
    <n v="187.82"/>
    <n v="86629.93"/>
    <n v="4331.5"/>
    <x v="0"/>
    <n v="82298.429999999993"/>
    <x v="9"/>
  </r>
  <r>
    <s v="EXP-000187"/>
    <s v="2026-05-04"/>
    <s v="BOQ-PKG-07-00187"/>
    <x v="3"/>
    <s v="INV-PKG-07-013-00187"/>
    <n v="251.53"/>
    <n v="120794.49"/>
    <n v="6039.72"/>
    <x v="0"/>
    <n v="114754.77"/>
    <x v="9"/>
  </r>
  <r>
    <s v="EXP-002128"/>
    <s v="2026-05-04"/>
    <s v="BOQ-PKG-08-00138"/>
    <x v="8"/>
    <s v="INV-PKG-08-029-02128"/>
    <n v="117.15"/>
    <n v="97170.77"/>
    <n v="4858.54"/>
    <x v="0"/>
    <n v="92312.23"/>
    <x v="9"/>
  </r>
  <r>
    <s v="EXP-003322"/>
    <s v="2026-05-04"/>
    <s v="BOQ-PKG-02-01332"/>
    <x v="9"/>
    <s v="INV-PKG-02-033-03322"/>
    <n v="158.62"/>
    <n v="96504.41"/>
    <n v="4825.22"/>
    <x v="0"/>
    <n v="91679.19"/>
    <x v="9"/>
  </r>
  <r>
    <s v="EXP-004721"/>
    <s v="2026-05-04"/>
    <s v="BOQ-PKG-01-00741"/>
    <x v="7"/>
    <s v="INV-PKG-01-032-04721"/>
    <n v="356.03"/>
    <n v="62482.71"/>
    <n v="3124.14"/>
    <x v="0"/>
    <n v="59358.57"/>
    <x v="9"/>
  </r>
  <r>
    <s v="EXP-005895"/>
    <s v="2026-05-04"/>
    <s v="BOQ-PKG-05-01915"/>
    <x v="5"/>
    <s v="INV-PKG-05-016-05895"/>
    <n v="389.64"/>
    <n v="71998.33"/>
    <n v="3599.92"/>
    <x v="0"/>
    <n v="68398.41"/>
    <x v="9"/>
  </r>
  <r>
    <s v="EXP-006450"/>
    <s v="2026-05-04"/>
    <s v="BOQ-PKG-10-00480"/>
    <x v="0"/>
    <s v="INV-PKG-10-011-06450"/>
    <n v="322.77"/>
    <n v="188945.59"/>
    <n v="9447.2800000000007"/>
    <x v="0"/>
    <n v="179498.31"/>
    <x v="9"/>
  </r>
  <r>
    <s v="EXP-006598"/>
    <s v="2026-05-04"/>
    <s v="BOQ-PKG-08-00628"/>
    <x v="8"/>
    <s v="INV-PKG-08-019-06598"/>
    <n v="332.84"/>
    <n v="133339.39000000001"/>
    <n v="6666.97"/>
    <x v="0"/>
    <n v="126672.42"/>
    <x v="9"/>
  </r>
  <r>
    <s v="EXP-001207"/>
    <s v="2026-05-05"/>
    <s v="BOQ-PKG-07-01207"/>
    <x v="3"/>
    <s v="INV-PKG-07-018-01207"/>
    <n v="329.42"/>
    <n v="194586.75"/>
    <n v="9729.34"/>
    <x v="0"/>
    <n v="184857.41"/>
    <x v="9"/>
  </r>
  <r>
    <s v="EXP-001785"/>
    <s v="2026-05-05"/>
    <s v="BOQ-PKG-05-01785"/>
    <x v="5"/>
    <s v="INV-PKG-05-001-01785"/>
    <n v="125.81"/>
    <n v="32064.46"/>
    <n v="1603.22"/>
    <x v="1"/>
    <n v="30461.24"/>
    <x v="9"/>
  </r>
  <r>
    <s v="EXP-003995"/>
    <s v="2026-05-05"/>
    <s v="BOQ-PKG-05-00015"/>
    <x v="5"/>
    <s v="INV-PKG-05-006-03995"/>
    <n v="355.81"/>
    <n v="110968.04"/>
    <n v="5548.4"/>
    <x v="0"/>
    <n v="105419.64"/>
    <x v="9"/>
  </r>
  <r>
    <s v="EXP-000140"/>
    <s v="2026-05-06"/>
    <s v="BOQ-PKG-10-00140"/>
    <x v="0"/>
    <s v="INV-PKG-10-001-00140"/>
    <n v="26"/>
    <n v="206301.08"/>
    <n v="10315.049999999999"/>
    <x v="0"/>
    <n v="195986.03"/>
    <x v="9"/>
  </r>
  <r>
    <s v="EXP-001019"/>
    <s v="2026-05-06"/>
    <s v="BOQ-PKG-09-01019"/>
    <x v="2"/>
    <s v="INV-PKG-09-005-01019"/>
    <n v="339.5"/>
    <n v="103030.54"/>
    <n v="5151.53"/>
    <x v="0"/>
    <n v="97879.01"/>
    <x v="9"/>
  </r>
  <r>
    <s v="EXP-001283"/>
    <s v="2026-05-06"/>
    <s v="BOQ-PKG-03-01283"/>
    <x v="6"/>
    <s v="INV-PKG-03-024-01283"/>
    <n v="246.05"/>
    <n v="145142.68"/>
    <n v="7257.13"/>
    <x v="0"/>
    <n v="137885.54999999999"/>
    <x v="9"/>
  </r>
  <r>
    <s v="EXP-002070"/>
    <s v="2026-05-06"/>
    <s v="BOQ-PKG-10-00080"/>
    <x v="0"/>
    <s v="INV-PKG-10-006-02070"/>
    <n v="187.83"/>
    <n v="91832.320000000007"/>
    <n v="4591.62"/>
    <x v="0"/>
    <n v="87240.7"/>
    <x v="9"/>
  </r>
  <r>
    <s v="EXP-002095"/>
    <s v="2026-05-06"/>
    <s v="BOQ-PKG-05-00105"/>
    <x v="5"/>
    <s v="INV-PKG-05-031-02095"/>
    <n v="80.41"/>
    <n v="116438.07"/>
    <n v="5821.9"/>
    <x v="0"/>
    <n v="110616.17"/>
    <x v="9"/>
  </r>
  <r>
    <s v="EXP-002277"/>
    <s v="2026-05-06"/>
    <s v="BOQ-PKG-07-00287"/>
    <x v="3"/>
    <s v="INV-PKG-07-003-02277"/>
    <n v="26.91"/>
    <n v="47786.41"/>
    <n v="2389.3200000000002"/>
    <x v="2"/>
    <n v="45397.09"/>
    <x v="9"/>
  </r>
  <r>
    <s v="EXP-002810"/>
    <s v="2026-05-06"/>
    <s v="BOQ-PKG-10-00820"/>
    <x v="0"/>
    <s v="INV-PKG-10-011-02810"/>
    <n v="206.6"/>
    <n v="172527"/>
    <n v="8626.35"/>
    <x v="0"/>
    <n v="163900.65"/>
    <x v="9"/>
  </r>
  <r>
    <s v="EXP-003600"/>
    <s v="2026-05-06"/>
    <s v="BOQ-PKG-10-01610"/>
    <x v="0"/>
    <s v="INV-PKG-10-031-03600"/>
    <n v="94.16"/>
    <n v="72362.509999999995"/>
    <n v="3618.13"/>
    <x v="0"/>
    <n v="68744.38"/>
    <x v="9"/>
  </r>
  <r>
    <s v="EXP-001894"/>
    <s v="2026-05-07"/>
    <s v="BOQ-PKG-04-01894"/>
    <x v="1"/>
    <s v="INV-PKG-04-005-01894"/>
    <n v="177.47"/>
    <n v="134941.31"/>
    <n v="6747.07"/>
    <x v="0"/>
    <n v="128194.24000000001"/>
    <x v="9"/>
  </r>
  <r>
    <s v="EXP-003390"/>
    <s v="2026-05-07"/>
    <s v="BOQ-PKG-10-01400"/>
    <x v="0"/>
    <s v="INV-PKG-10-031-03390"/>
    <n v="185.29"/>
    <n v="29990.42"/>
    <n v="1499.52"/>
    <x v="0"/>
    <n v="28490.9"/>
    <x v="9"/>
  </r>
  <r>
    <s v="EXP-004486"/>
    <s v="2026-05-07"/>
    <s v="BOQ-PKG-06-00506"/>
    <x v="4"/>
    <s v="INV-PKG-06-007-04486"/>
    <n v="286.61"/>
    <n v="160072.85999999999"/>
    <n v="8003.64"/>
    <x v="0"/>
    <n v="152069.22"/>
    <x v="9"/>
  </r>
  <r>
    <s v="EXP-005289"/>
    <s v="2026-05-07"/>
    <s v="BOQ-PKG-09-01309"/>
    <x v="2"/>
    <s v="INV-PKG-09-005-05289"/>
    <n v="101.72"/>
    <n v="44367.38"/>
    <n v="2218.37"/>
    <x v="2"/>
    <n v="42149.01"/>
    <x v="9"/>
  </r>
  <r>
    <s v="EXP-006303"/>
    <s v="2026-05-07"/>
    <s v="BOQ-PKG-03-00333"/>
    <x v="6"/>
    <s v="INV-PKG-03-004-06303"/>
    <n v="318.25"/>
    <n v="37535.81"/>
    <n v="1876.79"/>
    <x v="0"/>
    <n v="35659.019999999997"/>
    <x v="9"/>
  </r>
  <r>
    <s v="EXP-000486"/>
    <s v="2026-05-08"/>
    <s v="BOQ-PKG-06-00486"/>
    <x v="4"/>
    <s v="INV-PKG-06-032-00486"/>
    <n v="151.44"/>
    <n v="82753.23"/>
    <n v="4137.66"/>
    <x v="1"/>
    <n v="78615.570000000007"/>
    <x v="9"/>
  </r>
  <r>
    <s v="EXP-001029"/>
    <s v="2026-05-08"/>
    <s v="BOQ-PKG-09-01029"/>
    <x v="2"/>
    <s v="INV-PKG-09-015-01029"/>
    <n v="213.19"/>
    <n v="151229.94"/>
    <n v="7561.5"/>
    <x v="0"/>
    <n v="143668.44"/>
    <x v="9"/>
  </r>
  <r>
    <s v="EXP-001235"/>
    <s v="2026-05-08"/>
    <s v="BOQ-PKG-05-01235"/>
    <x v="5"/>
    <s v="INV-PKG-05-011-01235"/>
    <n v="111.9"/>
    <n v="73588.12"/>
    <n v="3679.41"/>
    <x v="2"/>
    <n v="69908.710000000006"/>
    <x v="9"/>
  </r>
  <r>
    <s v="EXP-002099"/>
    <s v="2026-05-08"/>
    <s v="BOQ-PKG-09-00109"/>
    <x v="2"/>
    <s v="INV-PKG-09-035-02099"/>
    <n v="447.05"/>
    <n v="41259.910000000003"/>
    <n v="2063"/>
    <x v="0"/>
    <n v="39196.910000000003"/>
    <x v="9"/>
  </r>
  <r>
    <s v="EXP-002129"/>
    <s v="2026-05-08"/>
    <s v="BOQ-PKG-09-00139"/>
    <x v="2"/>
    <s v="INV-PKG-09-030-02129"/>
    <n v="159.15"/>
    <n v="95724.67"/>
    <n v="4786.2299999999996"/>
    <x v="0"/>
    <n v="90938.44"/>
    <x v="9"/>
  </r>
  <r>
    <s v="EXP-002281"/>
    <s v="2026-05-08"/>
    <s v="BOQ-PKG-01-00291"/>
    <x v="7"/>
    <s v="INV-PKG-01-007-02281"/>
    <n v="148.38"/>
    <n v="27151.53"/>
    <n v="1357.58"/>
    <x v="1"/>
    <n v="25793.95"/>
    <x v="9"/>
  </r>
  <r>
    <s v="EXP-002904"/>
    <s v="2026-05-08"/>
    <s v="BOQ-PKG-04-00914"/>
    <x v="1"/>
    <s v="INV-PKG-04-035-02904"/>
    <n v="445.36"/>
    <n v="44244.56"/>
    <n v="2212.23"/>
    <x v="0"/>
    <n v="42032.33"/>
    <x v="9"/>
  </r>
  <r>
    <s v="EXP-002952"/>
    <s v="2026-05-08"/>
    <s v="BOQ-PKG-02-00962"/>
    <x v="9"/>
    <s v="INV-PKG-02-013-02952"/>
    <n v="207.06"/>
    <n v="78167.960000000006"/>
    <n v="3908.4"/>
    <x v="0"/>
    <n v="74259.56"/>
    <x v="9"/>
  </r>
  <r>
    <s v="EXP-004394"/>
    <s v="2026-05-08"/>
    <s v="BOQ-PKG-04-00414"/>
    <x v="1"/>
    <s v="INV-PKG-04-020-04394"/>
    <n v="332.29"/>
    <n v="185893.35"/>
    <n v="9294.67"/>
    <x v="0"/>
    <n v="176598.68"/>
    <x v="9"/>
  </r>
  <r>
    <s v="EXP-004776"/>
    <s v="2026-05-08"/>
    <s v="BOQ-PKG-06-00796"/>
    <x v="4"/>
    <s v="INV-PKG-06-017-04776"/>
    <n v="358.57"/>
    <n v="154549.94"/>
    <n v="7727.5"/>
    <x v="0"/>
    <n v="146822.44"/>
    <x v="9"/>
  </r>
  <r>
    <s v="EXP-005724"/>
    <s v="2026-05-08"/>
    <s v="BOQ-PKG-04-01744"/>
    <x v="1"/>
    <s v="INV-PKG-04-020-05724"/>
    <n v="435.69"/>
    <n v="149616.71"/>
    <n v="7480.84"/>
    <x v="0"/>
    <n v="142135.87"/>
    <x v="9"/>
  </r>
  <r>
    <s v="EXP-006585"/>
    <s v="2026-05-08"/>
    <s v="BOQ-PKG-05-00615"/>
    <x v="5"/>
    <s v="INV-PKG-05-006-06585"/>
    <n v="365.94"/>
    <n v="55197.760000000002"/>
    <n v="2759.89"/>
    <x v="3"/>
    <n v="52437.87"/>
    <x v="9"/>
  </r>
  <r>
    <s v="EXP-006790"/>
    <s v="2026-05-08"/>
    <s v="BOQ-PKG-10-00820"/>
    <x v="0"/>
    <s v="INV-PKG-10-001-06790"/>
    <n v="189.63"/>
    <n v="25621.66"/>
    <n v="1281.08"/>
    <x v="1"/>
    <n v="24340.58"/>
    <x v="9"/>
  </r>
  <r>
    <s v="EXP-002182"/>
    <s v="2026-05-09"/>
    <s v="BOQ-PKG-02-00192"/>
    <x v="9"/>
    <s v="INV-PKG-02-013-02182"/>
    <n v="199.63"/>
    <n v="39334.79"/>
    <n v="1966.74"/>
    <x v="1"/>
    <n v="37368.050000000003"/>
    <x v="9"/>
  </r>
  <r>
    <s v="EXP-002389"/>
    <s v="2026-05-09"/>
    <s v="BOQ-PKG-09-00399"/>
    <x v="2"/>
    <s v="INV-PKG-09-010-02389"/>
    <n v="418.02"/>
    <n v="67989.929999999993"/>
    <n v="3399.5"/>
    <x v="0"/>
    <n v="64590.43"/>
    <x v="9"/>
  </r>
  <r>
    <s v="EXP-002971"/>
    <s v="2026-05-09"/>
    <s v="BOQ-PKG-01-00981"/>
    <x v="7"/>
    <s v="INV-PKG-01-032-02971"/>
    <n v="243.25"/>
    <n v="77965.17"/>
    <n v="3898.26"/>
    <x v="0"/>
    <n v="74066.91"/>
    <x v="9"/>
  </r>
  <r>
    <s v="EXP-003201"/>
    <s v="2026-05-09"/>
    <s v="BOQ-PKG-01-01211"/>
    <x v="7"/>
    <s v="INV-PKG-01-017-03201"/>
    <n v="213.06"/>
    <n v="180117.84"/>
    <n v="9005.89"/>
    <x v="0"/>
    <n v="171111.95"/>
    <x v="9"/>
  </r>
  <r>
    <s v="EXP-004070"/>
    <s v="2026-05-09"/>
    <s v="BOQ-PKG-10-00090"/>
    <x v="0"/>
    <s v="INV-PKG-10-011-04070"/>
    <n v="317.64999999999998"/>
    <n v="35592.68"/>
    <n v="1779.63"/>
    <x v="0"/>
    <n v="33813.050000000003"/>
    <x v="9"/>
  </r>
  <r>
    <s v="EXP-005054"/>
    <s v="2026-05-09"/>
    <s v="BOQ-PKG-04-01074"/>
    <x v="1"/>
    <s v="INV-PKG-04-015-05054"/>
    <n v="279.29000000000002"/>
    <n v="80006.2"/>
    <n v="4000.31"/>
    <x v="0"/>
    <n v="76005.89"/>
    <x v="9"/>
  </r>
  <r>
    <s v="EXP-005648"/>
    <s v="2026-05-09"/>
    <s v="BOQ-PKG-08-01668"/>
    <x v="8"/>
    <s v="INV-PKG-08-014-05648"/>
    <n v="45.24"/>
    <n v="158787.75"/>
    <n v="7939.39"/>
    <x v="0"/>
    <n v="150848.35999999999"/>
    <x v="9"/>
  </r>
  <r>
    <s v="EXP-000353"/>
    <s v="2026-05-10"/>
    <s v="BOQ-PKG-03-00353"/>
    <x v="6"/>
    <s v="INV-PKG-03-004-00353"/>
    <n v="258.43"/>
    <n v="186262"/>
    <n v="9313.1"/>
    <x v="0"/>
    <n v="176948.9"/>
    <x v="9"/>
  </r>
  <r>
    <s v="EXP-001664"/>
    <s v="2026-05-10"/>
    <s v="BOQ-PKG-04-01664"/>
    <x v="1"/>
    <s v="INV-PKG-04-020-01664"/>
    <n v="223.53"/>
    <n v="131509.82999999999"/>
    <n v="6575.49"/>
    <x v="0"/>
    <n v="124934.34"/>
    <x v="9"/>
  </r>
  <r>
    <s v="EXP-002153"/>
    <s v="2026-05-10"/>
    <s v="BOQ-PKG-03-00163"/>
    <x v="6"/>
    <s v="INV-PKG-03-019-02153"/>
    <n v="269.19"/>
    <n v="173418.77"/>
    <n v="8670.94"/>
    <x v="0"/>
    <n v="164747.82999999999"/>
    <x v="9"/>
  </r>
  <r>
    <s v="EXP-002845"/>
    <s v="2026-05-10"/>
    <s v="BOQ-PKG-05-00855"/>
    <x v="5"/>
    <s v="INV-PKG-05-011-02845"/>
    <n v="282.05"/>
    <n v="214043.76"/>
    <n v="10702.19"/>
    <x v="0"/>
    <n v="203341.57"/>
    <x v="9"/>
  </r>
  <r>
    <s v="EXP-003540"/>
    <s v="2026-05-10"/>
    <s v="BOQ-PKG-10-01550"/>
    <x v="0"/>
    <s v="INV-PKG-10-006-03540"/>
    <n v="41.22"/>
    <n v="113389.09"/>
    <n v="5669.45"/>
    <x v="0"/>
    <n v="107719.64"/>
    <x v="9"/>
  </r>
  <r>
    <s v="EXP-004388"/>
    <s v="2026-05-10"/>
    <s v="BOQ-PKG-08-00408"/>
    <x v="8"/>
    <s v="INV-PKG-08-014-04388"/>
    <n v="268.93"/>
    <n v="129348.85"/>
    <n v="6467.44"/>
    <x v="0"/>
    <n v="122881.41"/>
    <x v="9"/>
  </r>
  <r>
    <s v="EXP-004866"/>
    <s v="2026-05-10"/>
    <s v="BOQ-PKG-06-00886"/>
    <x v="4"/>
    <s v="INV-PKG-06-002-04866"/>
    <n v="187.46"/>
    <n v="29403.11"/>
    <n v="1470.16"/>
    <x v="2"/>
    <n v="27932.95"/>
    <x v="9"/>
  </r>
  <r>
    <s v="EXP-005239"/>
    <s v="2026-05-10"/>
    <s v="BOQ-PKG-09-01259"/>
    <x v="2"/>
    <s v="INV-PKG-09-025-05239"/>
    <n v="423.9"/>
    <n v="115180.96"/>
    <n v="5759.05"/>
    <x v="0"/>
    <n v="109421.91"/>
    <x v="9"/>
  </r>
  <r>
    <s v="EXP-005292"/>
    <s v="2026-05-10"/>
    <s v="BOQ-PKG-02-01312"/>
    <x v="9"/>
    <s v="INV-PKG-02-008-05292"/>
    <n v="102.23"/>
    <n v="163606.44"/>
    <n v="8180.32"/>
    <x v="0"/>
    <n v="155426.12"/>
    <x v="9"/>
  </r>
  <r>
    <s v="EXP-006750"/>
    <s v="2026-05-10"/>
    <s v="BOQ-PKG-10-00780"/>
    <x v="0"/>
    <s v="INV-PKG-10-031-06750"/>
    <n v="332.92"/>
    <n v="55943.38"/>
    <n v="2797.17"/>
    <x v="3"/>
    <n v="53146.21"/>
    <x v="9"/>
  </r>
  <r>
    <s v="EXP-003118"/>
    <s v="2026-05-11"/>
    <s v="BOQ-PKG-08-01128"/>
    <x v="8"/>
    <s v="INV-PKG-08-004-03118"/>
    <n v="168.88"/>
    <n v="153982.43"/>
    <n v="7699.12"/>
    <x v="0"/>
    <n v="146283.31"/>
    <x v="9"/>
  </r>
  <r>
    <s v="EXP-003621"/>
    <s v="2026-05-11"/>
    <s v="BOQ-PKG-01-01631"/>
    <x v="7"/>
    <s v="INV-PKG-01-017-03621"/>
    <n v="279.54000000000002"/>
    <n v="120716.76"/>
    <n v="6035.84"/>
    <x v="0"/>
    <n v="114680.92"/>
    <x v="9"/>
  </r>
  <r>
    <s v="EXP-003714"/>
    <s v="2026-05-11"/>
    <s v="BOQ-PKG-04-01724"/>
    <x v="1"/>
    <s v="INV-PKG-04-005-03714"/>
    <n v="423.49"/>
    <n v="108743.05"/>
    <n v="5437.15"/>
    <x v="0"/>
    <n v="103305.9"/>
    <x v="9"/>
  </r>
  <r>
    <s v="EXP-003876"/>
    <s v="2026-05-11"/>
    <s v="BOQ-PKG-06-01886"/>
    <x v="4"/>
    <s v="INV-PKG-06-027-03876"/>
    <n v="10.06"/>
    <n v="24866.69"/>
    <n v="1243.33"/>
    <x v="3"/>
    <n v="23623.360000000001"/>
    <x v="9"/>
  </r>
  <r>
    <s v="EXP-003890"/>
    <s v="2026-05-11"/>
    <s v="BOQ-PKG-10-01900"/>
    <x v="0"/>
    <s v="INV-PKG-10-006-03890"/>
    <n v="27.9"/>
    <n v="118601.15"/>
    <n v="5930.06"/>
    <x v="0"/>
    <n v="112671.09"/>
    <x v="9"/>
  </r>
  <r>
    <s v="EXP-005364"/>
    <s v="2026-05-11"/>
    <s v="BOQ-PKG-04-01384"/>
    <x v="1"/>
    <s v="INV-PKG-04-010-05364"/>
    <n v="77.540000000000006"/>
    <n v="158728.15"/>
    <n v="7936.41"/>
    <x v="2"/>
    <n v="150791.74"/>
    <x v="9"/>
  </r>
  <r>
    <s v="EXP-005587"/>
    <s v="2026-05-11"/>
    <s v="BOQ-PKG-07-01607"/>
    <x v="3"/>
    <s v="INV-PKG-07-023-05587"/>
    <n v="381.3"/>
    <n v="95534.31"/>
    <n v="4776.72"/>
    <x v="0"/>
    <n v="90757.59"/>
    <x v="9"/>
  </r>
  <r>
    <s v="EXP-006415"/>
    <s v="2026-05-11"/>
    <s v="BOQ-PKG-05-00445"/>
    <x v="5"/>
    <s v="INV-PKG-05-011-06415"/>
    <n v="265.45"/>
    <n v="157292.43"/>
    <n v="7864.62"/>
    <x v="0"/>
    <n v="149427.81"/>
    <x v="9"/>
  </r>
  <r>
    <s v="EXP-006582"/>
    <s v="2026-05-11"/>
    <s v="BOQ-PKG-02-00612"/>
    <x v="9"/>
    <s v="INV-PKG-02-003-06582"/>
    <n v="288.54000000000002"/>
    <n v="73592.600000000006"/>
    <n v="3679.63"/>
    <x v="0"/>
    <n v="69912.97"/>
    <x v="9"/>
  </r>
  <r>
    <s v="EXP-002061"/>
    <s v="2026-05-12"/>
    <s v="BOQ-PKG-01-00071"/>
    <x v="7"/>
    <s v="INV-PKG-01-032-02061"/>
    <n v="288.26"/>
    <n v="154649.93"/>
    <n v="7732.5"/>
    <x v="0"/>
    <n v="146917.43"/>
    <x v="9"/>
  </r>
  <r>
    <s v="EXP-004523"/>
    <s v="2026-05-12"/>
    <s v="BOQ-PKG-03-00543"/>
    <x v="6"/>
    <s v="INV-PKG-03-009-04523"/>
    <n v="92.78"/>
    <n v="164421.76000000001"/>
    <n v="8221.09"/>
    <x v="0"/>
    <n v="156200.67000000001"/>
    <x v="9"/>
  </r>
  <r>
    <s v="EXP-006650"/>
    <s v="2026-05-12"/>
    <s v="BOQ-PKG-10-00680"/>
    <x v="0"/>
    <s v="INV-PKG-10-001-06650"/>
    <n v="178.57"/>
    <n v="181663.24"/>
    <n v="9083.16"/>
    <x v="1"/>
    <n v="172580.08"/>
    <x v="9"/>
  </r>
  <r>
    <s v="EXP-000718"/>
    <s v="2026-05-13"/>
    <s v="BOQ-PKG-08-00718"/>
    <x v="8"/>
    <s v="INV-PKG-08-019-00718"/>
    <n v="414.34"/>
    <n v="35095.78"/>
    <n v="1754.79"/>
    <x v="0"/>
    <n v="33340.99"/>
    <x v="9"/>
  </r>
  <r>
    <s v="EXP-001965"/>
    <s v="2026-05-13"/>
    <s v="BOQ-PKG-05-01965"/>
    <x v="5"/>
    <s v="INV-PKG-05-006-01965"/>
    <n v="10.17"/>
    <n v="203860.11"/>
    <n v="10193.01"/>
    <x v="2"/>
    <n v="193667.1"/>
    <x v="9"/>
  </r>
  <r>
    <s v="EXP-003361"/>
    <s v="2026-05-13"/>
    <s v="BOQ-PKG-01-01371"/>
    <x v="7"/>
    <s v="INV-PKG-01-002-03361"/>
    <n v="30.63"/>
    <n v="56612.22"/>
    <n v="2830.61"/>
    <x v="0"/>
    <n v="53781.61"/>
    <x v="9"/>
  </r>
  <r>
    <s v="EXP-003935"/>
    <s v="2026-05-13"/>
    <s v="BOQ-PKG-05-01945"/>
    <x v="5"/>
    <s v="INV-PKG-05-016-03935"/>
    <n v="85.68"/>
    <n v="110344.55"/>
    <n v="5517.23"/>
    <x v="0"/>
    <n v="104827.32"/>
    <x v="9"/>
  </r>
  <r>
    <s v="EXP-004348"/>
    <s v="2026-05-13"/>
    <s v="BOQ-PKG-08-00368"/>
    <x v="8"/>
    <s v="INV-PKG-08-009-04348"/>
    <n v="96.68"/>
    <n v="100145.91"/>
    <n v="5007.3"/>
    <x v="2"/>
    <n v="95138.61"/>
    <x v="9"/>
  </r>
  <r>
    <s v="EXP-006098"/>
    <s v="2026-05-13"/>
    <s v="BOQ-PKG-08-00128"/>
    <x v="8"/>
    <s v="INV-PKG-08-009-06098"/>
    <n v="311.87"/>
    <n v="168874.28"/>
    <n v="8443.7099999999991"/>
    <x v="0"/>
    <n v="160430.57"/>
    <x v="9"/>
  </r>
  <r>
    <s v="EXP-006112"/>
    <s v="2026-05-13"/>
    <s v="BOQ-PKG-02-00142"/>
    <x v="9"/>
    <s v="INV-PKG-02-023-06112"/>
    <n v="49.57"/>
    <n v="137311.37"/>
    <n v="6865.57"/>
    <x v="2"/>
    <n v="130445.8"/>
    <x v="9"/>
  </r>
  <r>
    <s v="EXP-000286"/>
    <s v="2026-05-14"/>
    <s v="BOQ-PKG-06-00286"/>
    <x v="4"/>
    <s v="INV-PKG-06-007-00286"/>
    <n v="435.15"/>
    <n v="105236.61"/>
    <n v="5261.83"/>
    <x v="0"/>
    <n v="99974.78"/>
    <x v="9"/>
  </r>
  <r>
    <s v="EXP-001458"/>
    <s v="2026-05-14"/>
    <s v="BOQ-PKG-08-01458"/>
    <x v="8"/>
    <s v="INV-PKG-08-024-01458"/>
    <n v="305.02"/>
    <n v="64219.13"/>
    <n v="3210.96"/>
    <x v="0"/>
    <n v="61008.17"/>
    <x v="9"/>
  </r>
  <r>
    <s v="EXP-002712"/>
    <s v="2026-05-14"/>
    <s v="BOQ-PKG-02-00722"/>
    <x v="9"/>
    <s v="INV-PKG-02-018-02712"/>
    <n v="66.58"/>
    <n v="189073.76"/>
    <n v="9453.69"/>
    <x v="0"/>
    <n v="179620.07"/>
    <x v="9"/>
  </r>
  <r>
    <s v="EXP-003083"/>
    <s v="2026-05-14"/>
    <s v="BOQ-PKG-03-01093"/>
    <x v="6"/>
    <s v="INV-PKG-03-004-03083"/>
    <n v="355.72"/>
    <n v="47972.37"/>
    <n v="2398.62"/>
    <x v="3"/>
    <n v="45573.75"/>
    <x v="9"/>
  </r>
  <r>
    <s v="EXP-003109"/>
    <s v="2026-05-14"/>
    <s v="BOQ-PKG-09-01119"/>
    <x v="2"/>
    <s v="INV-PKG-09-030-03109"/>
    <n v="309.98"/>
    <n v="100044.69"/>
    <n v="5002.2299999999996"/>
    <x v="2"/>
    <n v="95042.46"/>
    <x v="9"/>
  </r>
  <r>
    <s v="EXP-003202"/>
    <s v="2026-05-14"/>
    <s v="BOQ-PKG-02-01212"/>
    <x v="9"/>
    <s v="INV-PKG-02-018-03202"/>
    <n v="194.49"/>
    <n v="167860.94"/>
    <n v="8393.0499999999993"/>
    <x v="1"/>
    <n v="159467.89000000001"/>
    <x v="9"/>
  </r>
  <r>
    <s v="EXP-003355"/>
    <s v="2026-05-14"/>
    <s v="BOQ-PKG-05-01365"/>
    <x v="5"/>
    <s v="INV-PKG-05-031-03355"/>
    <n v="254.17"/>
    <n v="79983.09"/>
    <n v="3999.15"/>
    <x v="0"/>
    <n v="75983.94"/>
    <x v="9"/>
  </r>
  <r>
    <s v="EXP-003524"/>
    <s v="2026-05-14"/>
    <s v="BOQ-PKG-04-01534"/>
    <x v="1"/>
    <s v="INV-PKG-04-025-03524"/>
    <n v="383.41"/>
    <n v="214761.13"/>
    <n v="10738.06"/>
    <x v="2"/>
    <n v="204023.07"/>
    <x v="9"/>
  </r>
  <r>
    <s v="EXP-003744"/>
    <s v="2026-05-14"/>
    <s v="BOQ-PKG-04-01754"/>
    <x v="1"/>
    <s v="INV-PKG-04-035-03744"/>
    <n v="38.950000000000003"/>
    <n v="195964.21"/>
    <n v="9798.2099999999991"/>
    <x v="1"/>
    <n v="186166"/>
    <x v="9"/>
  </r>
  <r>
    <s v="EXP-003951"/>
    <s v="2026-05-14"/>
    <s v="BOQ-PKG-01-01961"/>
    <x v="7"/>
    <s v="INV-PKG-01-032-03951"/>
    <n v="149.38"/>
    <n v="96846.05"/>
    <n v="4842.3"/>
    <x v="2"/>
    <n v="92003.75"/>
    <x v="9"/>
  </r>
  <r>
    <s v="EXP-004355"/>
    <s v="2026-05-14"/>
    <s v="BOQ-PKG-05-00375"/>
    <x v="5"/>
    <s v="INV-PKG-05-016-04355"/>
    <n v="252.78"/>
    <n v="193646.95"/>
    <n v="9682.35"/>
    <x v="2"/>
    <n v="183964.6"/>
    <x v="9"/>
  </r>
  <r>
    <s v="EXP-004462"/>
    <s v="2026-05-14"/>
    <s v="BOQ-PKG-02-00482"/>
    <x v="9"/>
    <s v="INV-PKG-02-018-04462"/>
    <n v="152.85"/>
    <n v="129281.43"/>
    <n v="6464.07"/>
    <x v="2"/>
    <n v="122817.36"/>
    <x v="9"/>
  </r>
  <r>
    <s v="EXP-005410"/>
    <s v="2026-05-14"/>
    <s v="BOQ-PKG-10-01430"/>
    <x v="0"/>
    <s v="INV-PKG-10-021-05410"/>
    <n v="32.97"/>
    <n v="184915.73"/>
    <n v="9245.7900000000009"/>
    <x v="1"/>
    <n v="175669.94"/>
    <x v="9"/>
  </r>
  <r>
    <s v="EXP-005496"/>
    <s v="2026-05-14"/>
    <s v="BOQ-PKG-06-01516"/>
    <x v="4"/>
    <s v="INV-PKG-06-002-05496"/>
    <n v="84.02"/>
    <n v="125906.62"/>
    <n v="6295.33"/>
    <x v="0"/>
    <n v="119611.29"/>
    <x v="9"/>
  </r>
  <r>
    <s v="EXP-005523"/>
    <s v="2026-05-14"/>
    <s v="BOQ-PKG-03-01543"/>
    <x v="6"/>
    <s v="INV-PKG-03-029-05523"/>
    <n v="339.17"/>
    <n v="163558.51"/>
    <n v="8177.93"/>
    <x v="1"/>
    <n v="155380.57999999999"/>
    <x v="9"/>
  </r>
  <r>
    <s v="EXP-000584"/>
    <s v="2026-05-15"/>
    <s v="BOQ-PKG-04-00584"/>
    <x v="1"/>
    <s v="INV-PKG-04-025-00584"/>
    <n v="363.98"/>
    <n v="24273.17"/>
    <n v="1213.6600000000001"/>
    <x v="0"/>
    <n v="23059.51"/>
    <x v="9"/>
  </r>
  <r>
    <s v="EXP-000692"/>
    <s v="2026-05-15"/>
    <s v="BOQ-PKG-02-00692"/>
    <x v="9"/>
    <s v="INV-PKG-02-028-00692"/>
    <n v="98.76"/>
    <n v="65274.26"/>
    <n v="3263.71"/>
    <x v="0"/>
    <n v="62010.55"/>
    <x v="9"/>
  </r>
  <r>
    <s v="EXP-000963"/>
    <s v="2026-05-15"/>
    <s v="BOQ-PKG-03-00963"/>
    <x v="6"/>
    <s v="INV-PKG-03-019-00963"/>
    <n v="30.72"/>
    <n v="51051.040000000001"/>
    <n v="2552.5500000000002"/>
    <x v="0"/>
    <n v="48498.49"/>
    <x v="9"/>
  </r>
  <r>
    <s v="EXP-002161"/>
    <s v="2026-05-15"/>
    <s v="BOQ-PKG-01-00171"/>
    <x v="7"/>
    <s v="INV-PKG-01-027-02161"/>
    <n v="430.52"/>
    <n v="189342.68"/>
    <n v="9467.1299999999992"/>
    <x v="0"/>
    <n v="179875.55"/>
    <x v="9"/>
  </r>
  <r>
    <s v="EXP-002486"/>
    <s v="2026-05-15"/>
    <s v="BOQ-PKG-06-00496"/>
    <x v="4"/>
    <s v="INV-PKG-06-002-02486"/>
    <n v="111.22"/>
    <n v="61120.42"/>
    <n v="3056.02"/>
    <x v="1"/>
    <n v="58064.4"/>
    <x v="9"/>
  </r>
  <r>
    <s v="EXP-003576"/>
    <s v="2026-05-15"/>
    <s v="BOQ-PKG-06-01586"/>
    <x v="4"/>
    <s v="INV-PKG-06-007-03576"/>
    <n v="67.03"/>
    <n v="159396.04999999999"/>
    <n v="7969.8"/>
    <x v="0"/>
    <n v="151426.25"/>
    <x v="9"/>
  </r>
  <r>
    <s v="EXP-004571"/>
    <s v="2026-05-15"/>
    <s v="BOQ-PKG-01-00591"/>
    <x v="7"/>
    <s v="INV-PKG-01-022-04571"/>
    <n v="445.96"/>
    <n v="96576.19"/>
    <n v="4828.8100000000004"/>
    <x v="2"/>
    <n v="91747.38"/>
    <x v="9"/>
  </r>
  <r>
    <s v="EXP-005031"/>
    <s v="2026-05-15"/>
    <s v="BOQ-PKG-01-01051"/>
    <x v="7"/>
    <s v="INV-PKG-01-027-05031"/>
    <n v="441.03"/>
    <n v="207730.49"/>
    <n v="10386.52"/>
    <x v="2"/>
    <n v="197343.97"/>
    <x v="9"/>
  </r>
  <r>
    <s v="EXP-005131"/>
    <s v="2026-05-15"/>
    <s v="BOQ-PKG-01-01151"/>
    <x v="7"/>
    <s v="INV-PKG-01-022-05131"/>
    <n v="294.52999999999997"/>
    <n v="169728.12"/>
    <n v="8486.41"/>
    <x v="0"/>
    <n v="161241.71"/>
    <x v="9"/>
  </r>
  <r>
    <s v="EXP-006478"/>
    <s v="2026-05-15"/>
    <s v="BOQ-PKG-08-00508"/>
    <x v="8"/>
    <s v="INV-PKG-08-004-06478"/>
    <n v="192.64"/>
    <n v="130139.11"/>
    <n v="6506.96"/>
    <x v="0"/>
    <n v="123632.15"/>
    <x v="9"/>
  </r>
  <r>
    <s v="EXP-006679"/>
    <s v="2026-05-15"/>
    <s v="BOQ-PKG-09-00709"/>
    <x v="2"/>
    <s v="INV-PKG-09-030-06679"/>
    <n v="199.94"/>
    <n v="158768.35999999999"/>
    <n v="7938.42"/>
    <x v="0"/>
    <n v="150829.94"/>
    <x v="9"/>
  </r>
  <r>
    <s v="EXP-000118"/>
    <s v="2026-05-16"/>
    <s v="BOQ-PKG-08-00118"/>
    <x v="8"/>
    <s v="INV-PKG-08-014-00118"/>
    <n v="119.01"/>
    <n v="63289.52"/>
    <n v="3164.48"/>
    <x v="2"/>
    <n v="60125.04"/>
    <x v="9"/>
  </r>
  <r>
    <s v="EXP-000126"/>
    <s v="2026-05-16"/>
    <s v="BOQ-PKG-06-00126"/>
    <x v="4"/>
    <s v="INV-PKG-06-022-00126"/>
    <n v="381.53"/>
    <n v="60146.55"/>
    <n v="3007.33"/>
    <x v="0"/>
    <n v="57139.22"/>
    <x v="9"/>
  </r>
  <r>
    <s v="EXP-000204"/>
    <s v="2026-05-16"/>
    <s v="BOQ-PKG-04-00204"/>
    <x v="1"/>
    <s v="INV-PKG-04-030-00204"/>
    <n v="58.12"/>
    <n v="87255.78"/>
    <n v="4362.79"/>
    <x v="0"/>
    <n v="82892.990000000005"/>
    <x v="9"/>
  </r>
  <r>
    <s v="EXP-000398"/>
    <s v="2026-05-16"/>
    <s v="BOQ-PKG-08-00398"/>
    <x v="8"/>
    <s v="INV-PKG-08-014-00398"/>
    <n v="408.95"/>
    <n v="41635.78"/>
    <n v="2081.79"/>
    <x v="2"/>
    <n v="39553.99"/>
    <x v="9"/>
  </r>
  <r>
    <s v="EXP-002575"/>
    <s v="2026-05-16"/>
    <s v="BOQ-PKG-05-00585"/>
    <x v="5"/>
    <s v="INV-PKG-05-021-02575"/>
    <n v="12.62"/>
    <n v="159916.68"/>
    <n v="7995.83"/>
    <x v="0"/>
    <n v="151920.85"/>
    <x v="9"/>
  </r>
  <r>
    <s v="EXP-005533"/>
    <s v="2026-05-16"/>
    <s v="BOQ-PKG-03-01553"/>
    <x v="6"/>
    <s v="INV-PKG-03-004-05533"/>
    <n v="145.88999999999999"/>
    <n v="87733.63"/>
    <n v="4386.68"/>
    <x v="0"/>
    <n v="83346.95"/>
    <x v="9"/>
  </r>
  <r>
    <s v="EXP-002763"/>
    <s v="2026-05-17"/>
    <s v="BOQ-PKG-03-00773"/>
    <x v="6"/>
    <s v="INV-PKG-03-034-02763"/>
    <n v="212.87"/>
    <n v="98856.36"/>
    <n v="4942.82"/>
    <x v="1"/>
    <n v="93913.54"/>
    <x v="9"/>
  </r>
  <r>
    <s v="EXP-005079"/>
    <s v="2026-05-17"/>
    <s v="BOQ-PKG-09-01099"/>
    <x v="2"/>
    <s v="INV-PKG-09-005-05079"/>
    <n v="120.8"/>
    <n v="136270.62"/>
    <n v="6813.53"/>
    <x v="0"/>
    <n v="129457.09"/>
    <x v="9"/>
  </r>
  <r>
    <s v="EXP-005332"/>
    <s v="2026-05-17"/>
    <s v="BOQ-PKG-02-01352"/>
    <x v="9"/>
    <s v="INV-PKG-02-013-05332"/>
    <n v="396.99"/>
    <n v="50414.78"/>
    <n v="2520.7399999999998"/>
    <x v="0"/>
    <n v="47894.04"/>
    <x v="9"/>
  </r>
  <r>
    <s v="EXP-005930"/>
    <s v="2026-05-17"/>
    <s v="BOQ-PKG-10-01950"/>
    <x v="0"/>
    <s v="INV-PKG-10-016-05930"/>
    <n v="23.11"/>
    <n v="32970.85"/>
    <n v="1648.54"/>
    <x v="0"/>
    <n v="31322.31"/>
    <x v="9"/>
  </r>
  <r>
    <s v="EXP-002954"/>
    <s v="2026-05-18"/>
    <s v="BOQ-PKG-04-00964"/>
    <x v="1"/>
    <s v="INV-PKG-04-015-02954"/>
    <n v="6.75"/>
    <n v="89556.76"/>
    <n v="4477.84"/>
    <x v="2"/>
    <n v="85078.92"/>
    <x v="9"/>
  </r>
  <r>
    <s v="EXP-003208"/>
    <s v="2026-05-18"/>
    <s v="BOQ-PKG-08-01218"/>
    <x v="8"/>
    <s v="INV-PKG-08-024-03208"/>
    <n v="335.11"/>
    <n v="207050.59"/>
    <n v="10352.530000000001"/>
    <x v="0"/>
    <n v="196698.06"/>
    <x v="9"/>
  </r>
  <r>
    <s v="EXP-004120"/>
    <s v="2026-05-18"/>
    <s v="BOQ-PKG-10-00140"/>
    <x v="0"/>
    <s v="INV-PKG-10-026-04120"/>
    <n v="152"/>
    <n v="176824.53"/>
    <n v="8841.23"/>
    <x v="0"/>
    <n v="167983.3"/>
    <x v="9"/>
  </r>
  <r>
    <s v="EXP-005515"/>
    <s v="2026-05-18"/>
    <s v="BOQ-PKG-05-01535"/>
    <x v="5"/>
    <s v="INV-PKG-05-021-05515"/>
    <n v="72.42"/>
    <n v="42257.55"/>
    <n v="2112.88"/>
    <x v="0"/>
    <n v="40144.67"/>
    <x v="9"/>
  </r>
  <r>
    <s v="EXP-006813"/>
    <s v="2026-05-18"/>
    <s v="BOQ-PKG-03-00843"/>
    <x v="6"/>
    <s v="INV-PKG-03-024-06813"/>
    <n v="30.25"/>
    <n v="101953.87"/>
    <n v="5097.6899999999996"/>
    <x v="0"/>
    <n v="96856.18"/>
    <x v="9"/>
  </r>
  <r>
    <s v="EXP-001320"/>
    <s v="2026-05-19"/>
    <s v="BOQ-PKG-10-01320"/>
    <x v="0"/>
    <s v="INV-PKG-10-026-01320"/>
    <n v="439.53"/>
    <n v="186708.57"/>
    <n v="9335.43"/>
    <x v="2"/>
    <n v="177373.14"/>
    <x v="9"/>
  </r>
  <r>
    <s v="EXP-002749"/>
    <s v="2026-05-19"/>
    <s v="BOQ-PKG-09-00759"/>
    <x v="2"/>
    <s v="INV-PKG-09-020-02749"/>
    <n v="141.65"/>
    <n v="60354.95"/>
    <n v="3017.75"/>
    <x v="2"/>
    <n v="57337.2"/>
    <x v="9"/>
  </r>
  <r>
    <s v="EXP-003487"/>
    <s v="2026-05-19"/>
    <s v="BOQ-PKG-07-01497"/>
    <x v="3"/>
    <s v="INV-PKG-07-023-03487"/>
    <n v="149.72999999999999"/>
    <n v="163736.79999999999"/>
    <n v="8186.84"/>
    <x v="0"/>
    <n v="155549.96"/>
    <x v="9"/>
  </r>
  <r>
    <s v="EXP-003692"/>
    <s v="2026-05-19"/>
    <s v="BOQ-PKG-02-01702"/>
    <x v="9"/>
    <s v="INV-PKG-02-018-03692"/>
    <n v="327.72"/>
    <n v="206671.72"/>
    <n v="10333.59"/>
    <x v="1"/>
    <n v="196338.13"/>
    <x v="9"/>
  </r>
  <r>
    <s v="EXP-003891"/>
    <s v="2026-05-19"/>
    <s v="BOQ-PKG-01-01901"/>
    <x v="7"/>
    <s v="INV-PKG-01-007-03891"/>
    <n v="226.07"/>
    <n v="159917.94"/>
    <n v="7995.9"/>
    <x v="0"/>
    <n v="151922.04"/>
    <x v="9"/>
  </r>
  <r>
    <s v="EXP-003973"/>
    <s v="2026-05-19"/>
    <s v="BOQ-PKG-03-01983"/>
    <x v="6"/>
    <s v="INV-PKG-03-019-03973"/>
    <n v="40.53"/>
    <n v="185450.27"/>
    <n v="9272.51"/>
    <x v="0"/>
    <n v="176177.76"/>
    <x v="9"/>
  </r>
  <r>
    <s v="EXP-004384"/>
    <s v="2026-05-19"/>
    <s v="BOQ-PKG-04-00404"/>
    <x v="1"/>
    <s v="INV-PKG-04-010-04384"/>
    <n v="177.01"/>
    <n v="179487.49"/>
    <n v="8974.3700000000008"/>
    <x v="0"/>
    <n v="170513.12"/>
    <x v="9"/>
  </r>
  <r>
    <s v="EXP-005154"/>
    <s v="2026-05-19"/>
    <s v="BOQ-PKG-04-01174"/>
    <x v="1"/>
    <s v="INV-PKG-04-010-05154"/>
    <n v="178.05"/>
    <n v="57686.8"/>
    <n v="2884.34"/>
    <x v="0"/>
    <n v="54802.46"/>
    <x v="9"/>
  </r>
  <r>
    <s v="EXP-005575"/>
    <s v="2026-05-19"/>
    <s v="BOQ-PKG-05-01595"/>
    <x v="5"/>
    <s v="INV-PKG-05-011-05575"/>
    <n v="436.37"/>
    <n v="65640.69"/>
    <n v="3282.03"/>
    <x v="1"/>
    <n v="62358.66"/>
    <x v="9"/>
  </r>
  <r>
    <s v="EXP-001875"/>
    <s v="2026-05-20"/>
    <s v="BOQ-PKG-05-01875"/>
    <x v="5"/>
    <s v="INV-PKG-05-021-01875"/>
    <n v="121.07"/>
    <n v="188073.09"/>
    <n v="9403.65"/>
    <x v="0"/>
    <n v="178669.44"/>
    <x v="9"/>
  </r>
  <r>
    <s v="EXP-002996"/>
    <s v="2026-05-20"/>
    <s v="BOQ-PKG-06-01006"/>
    <x v="4"/>
    <s v="INV-PKG-06-022-02996"/>
    <n v="196.04"/>
    <n v="174431.75"/>
    <n v="8721.59"/>
    <x v="2"/>
    <n v="165710.16"/>
    <x v="9"/>
  </r>
  <r>
    <s v="EXP-003742"/>
    <s v="2026-05-20"/>
    <s v="BOQ-PKG-02-01752"/>
    <x v="9"/>
    <s v="INV-PKG-02-033-03742"/>
    <n v="207.25"/>
    <n v="59113.7"/>
    <n v="2955.68"/>
    <x v="0"/>
    <n v="56158.02"/>
    <x v="9"/>
  </r>
  <r>
    <s v="EXP-004289"/>
    <s v="2026-05-20"/>
    <s v="BOQ-PKG-09-00309"/>
    <x v="2"/>
    <s v="INV-PKG-09-020-04289"/>
    <n v="425.15"/>
    <n v="183682.38"/>
    <n v="9184.1200000000008"/>
    <x v="1"/>
    <n v="174498.26"/>
    <x v="9"/>
  </r>
  <r>
    <s v="EXP-005146"/>
    <s v="2026-05-20"/>
    <s v="BOQ-PKG-06-01166"/>
    <x v="4"/>
    <s v="INV-PKG-06-002-05146"/>
    <n v="231.86"/>
    <n v="152976.97"/>
    <n v="7648.85"/>
    <x v="0"/>
    <n v="145328.12"/>
    <x v="9"/>
  </r>
  <r>
    <s v="EXP-006575"/>
    <s v="2026-05-20"/>
    <s v="BOQ-PKG-05-00605"/>
    <x v="5"/>
    <s v="INV-PKG-05-031-06575"/>
    <n v="449.59"/>
    <n v="95256.74"/>
    <n v="4762.84"/>
    <x v="0"/>
    <n v="90493.9"/>
    <x v="9"/>
  </r>
  <r>
    <s v="EXP-001064"/>
    <s v="2026-05-21"/>
    <s v="BOQ-PKG-04-01064"/>
    <x v="1"/>
    <s v="INV-PKG-04-015-01064"/>
    <n v="394.69"/>
    <n v="179600.76"/>
    <n v="8980.0400000000009"/>
    <x v="0"/>
    <n v="170620.72"/>
    <x v="9"/>
  </r>
  <r>
    <s v="EXP-002312"/>
    <s v="2026-05-21"/>
    <s v="BOQ-PKG-02-00322"/>
    <x v="9"/>
    <s v="INV-PKG-02-003-02312"/>
    <n v="131.53"/>
    <n v="146435.24"/>
    <n v="7321.76"/>
    <x v="0"/>
    <n v="139113.48000000001"/>
    <x v="9"/>
  </r>
  <r>
    <s v="EXP-002910"/>
    <s v="2026-05-21"/>
    <s v="BOQ-PKG-10-00920"/>
    <x v="0"/>
    <s v="INV-PKG-10-006-02910"/>
    <n v="106.84"/>
    <n v="59682.45"/>
    <n v="2984.12"/>
    <x v="0"/>
    <n v="56698.33"/>
    <x v="9"/>
  </r>
  <r>
    <s v="EXP-003760"/>
    <s v="2026-05-21"/>
    <s v="BOQ-PKG-10-01770"/>
    <x v="0"/>
    <s v="INV-PKG-10-016-03760"/>
    <n v="227.28"/>
    <n v="109581.99"/>
    <n v="5479.1"/>
    <x v="0"/>
    <n v="104102.89"/>
    <x v="9"/>
  </r>
  <r>
    <s v="EXP-004322"/>
    <s v="2026-05-21"/>
    <s v="BOQ-PKG-02-00342"/>
    <x v="9"/>
    <s v="INV-PKG-02-018-04322"/>
    <n v="55.71"/>
    <n v="80179.75"/>
    <n v="4008.99"/>
    <x v="0"/>
    <n v="76170.759999999995"/>
    <x v="9"/>
  </r>
  <r>
    <s v="EXP-005815"/>
    <s v="2026-05-21"/>
    <s v="BOQ-PKG-05-01835"/>
    <x v="5"/>
    <s v="INV-PKG-05-006-05815"/>
    <n v="77.7"/>
    <n v="82885.350000000006"/>
    <n v="4144.2700000000004"/>
    <x v="2"/>
    <n v="78741.08"/>
    <x v="9"/>
  </r>
  <r>
    <s v="EXP-006979"/>
    <s v="2026-05-21"/>
    <s v="BOQ-PKG-09-01009"/>
    <x v="2"/>
    <s v="INV-PKG-09-015-06979"/>
    <n v="239.94"/>
    <n v="165034.44"/>
    <n v="8251.7199999999993"/>
    <x v="0"/>
    <n v="156782.72"/>
    <x v="9"/>
  </r>
  <r>
    <s v="EXP-001043"/>
    <s v="2026-05-22"/>
    <s v="BOQ-PKG-03-01043"/>
    <x v="6"/>
    <s v="INV-PKG-03-029-01043"/>
    <n v="11.96"/>
    <n v="203112.46"/>
    <n v="10155.620000000001"/>
    <x v="2"/>
    <n v="192956.84"/>
    <x v="9"/>
  </r>
  <r>
    <s v="EXP-001527"/>
    <s v="2026-05-22"/>
    <s v="BOQ-PKG-07-01527"/>
    <x v="3"/>
    <s v="INV-PKG-07-023-01527"/>
    <n v="111.35"/>
    <n v="64795.98"/>
    <n v="3239.8"/>
    <x v="0"/>
    <n v="61556.18"/>
    <x v="9"/>
  </r>
  <r>
    <s v="EXP-004334"/>
    <s v="2026-05-22"/>
    <s v="BOQ-PKG-04-00354"/>
    <x v="1"/>
    <s v="INV-PKG-04-030-04334"/>
    <n v="423.24"/>
    <n v="55974.61"/>
    <n v="2798.73"/>
    <x v="0"/>
    <n v="53175.88"/>
    <x v="9"/>
  </r>
  <r>
    <s v="EXP-006026"/>
    <s v="2026-05-22"/>
    <s v="BOQ-PKG-06-00056"/>
    <x v="4"/>
    <s v="INV-PKG-06-007-06026"/>
    <n v="422.19"/>
    <n v="131333.46"/>
    <n v="6566.67"/>
    <x v="2"/>
    <n v="124766.79"/>
    <x v="9"/>
  </r>
  <r>
    <s v="EXP-006336"/>
    <s v="2026-05-22"/>
    <s v="BOQ-PKG-06-00366"/>
    <x v="4"/>
    <s v="INV-PKG-06-002-06336"/>
    <n v="174.24"/>
    <n v="117282.37"/>
    <n v="5864.12"/>
    <x v="0"/>
    <n v="111418.25"/>
    <x v="9"/>
  </r>
  <r>
    <s v="EXP-003854"/>
    <s v="2026-05-23"/>
    <s v="BOQ-PKG-04-01864"/>
    <x v="1"/>
    <s v="INV-PKG-04-005-03854"/>
    <n v="84.55"/>
    <n v="117818.12"/>
    <n v="5890.91"/>
    <x v="0"/>
    <n v="111927.21"/>
    <x v="9"/>
  </r>
  <r>
    <s v="EXP-004207"/>
    <s v="2026-05-23"/>
    <s v="BOQ-PKG-07-00227"/>
    <x v="3"/>
    <s v="INV-PKG-07-008-04207"/>
    <n v="234.43"/>
    <n v="144150.04999999999"/>
    <n v="7207.5"/>
    <x v="0"/>
    <n v="136942.54999999999"/>
    <x v="9"/>
  </r>
  <r>
    <s v="EXP-005998"/>
    <s v="2026-05-23"/>
    <s v="BOQ-PKG-08-00028"/>
    <x v="8"/>
    <s v="INV-PKG-08-014-05998"/>
    <n v="72.260000000000005"/>
    <n v="31630.639999999999"/>
    <n v="1581.53"/>
    <x v="0"/>
    <n v="30049.11"/>
    <x v="9"/>
  </r>
  <r>
    <s v="EXP-006937"/>
    <s v="2026-05-23"/>
    <s v="BOQ-PKG-07-00967"/>
    <x v="3"/>
    <s v="INV-PKG-07-008-06937"/>
    <n v="358.48"/>
    <n v="172659.32"/>
    <n v="8632.9699999999993"/>
    <x v="0"/>
    <n v="164026.35"/>
    <x v="9"/>
  </r>
  <r>
    <s v="EXP-000558"/>
    <s v="2026-05-24"/>
    <s v="BOQ-PKG-08-00558"/>
    <x v="8"/>
    <s v="INV-PKG-08-034-00558"/>
    <n v="438.91"/>
    <n v="69319.17"/>
    <n v="3465.96"/>
    <x v="0"/>
    <n v="65853.210000000006"/>
    <x v="9"/>
  </r>
  <r>
    <s v="EXP-000824"/>
    <s v="2026-05-24"/>
    <s v="BOQ-PKG-04-00824"/>
    <x v="1"/>
    <s v="INV-PKG-04-020-00824"/>
    <n v="41.95"/>
    <n v="59332.639999999999"/>
    <n v="2966.63"/>
    <x v="0"/>
    <n v="56366.01"/>
    <x v="9"/>
  </r>
  <r>
    <s v="EXP-002573"/>
    <s v="2026-05-24"/>
    <s v="BOQ-PKG-03-00583"/>
    <x v="6"/>
    <s v="INV-PKG-03-019-02573"/>
    <n v="383.45"/>
    <n v="181320.15"/>
    <n v="9066.01"/>
    <x v="0"/>
    <n v="172254.14"/>
    <x v="9"/>
  </r>
  <r>
    <s v="EXP-002972"/>
    <s v="2026-05-24"/>
    <s v="BOQ-PKG-02-00982"/>
    <x v="9"/>
    <s v="INV-PKG-02-033-02972"/>
    <n v="22.87"/>
    <n v="101601.68"/>
    <n v="5080.08"/>
    <x v="0"/>
    <n v="96521.600000000006"/>
    <x v="9"/>
  </r>
  <r>
    <s v="EXP-003225"/>
    <s v="2026-05-24"/>
    <s v="BOQ-PKG-05-01235"/>
    <x v="5"/>
    <s v="INV-PKG-05-006-03225"/>
    <n v="28.79"/>
    <n v="80164.89"/>
    <n v="4008.24"/>
    <x v="0"/>
    <n v="76156.649999999994"/>
    <x v="9"/>
  </r>
  <r>
    <s v="EXP-003764"/>
    <s v="2026-05-24"/>
    <s v="BOQ-PKG-04-01774"/>
    <x v="1"/>
    <s v="INV-PKG-04-020-03764"/>
    <n v="206.09"/>
    <n v="26216.959999999999"/>
    <n v="1310.85"/>
    <x v="0"/>
    <n v="24906.11"/>
    <x v="9"/>
  </r>
  <r>
    <s v="EXP-005183"/>
    <s v="2026-05-24"/>
    <s v="BOQ-PKG-03-01203"/>
    <x v="6"/>
    <s v="INV-PKG-03-004-05183"/>
    <n v="247.45"/>
    <n v="113330.05"/>
    <n v="5666.5"/>
    <x v="0"/>
    <n v="107663.55"/>
    <x v="9"/>
  </r>
  <r>
    <s v="EXP-005270"/>
    <s v="2026-05-24"/>
    <s v="BOQ-PKG-10-01290"/>
    <x v="0"/>
    <s v="INV-PKG-10-021-05270"/>
    <n v="291.33"/>
    <n v="201639.06"/>
    <n v="10081.950000000001"/>
    <x v="0"/>
    <n v="191557.11"/>
    <x v="9"/>
  </r>
  <r>
    <s v="EXP-005473"/>
    <s v="2026-05-24"/>
    <s v="BOQ-PKG-03-01493"/>
    <x v="6"/>
    <s v="INV-PKG-03-014-05473"/>
    <n v="28.88"/>
    <n v="40147.269999999997"/>
    <n v="2007.36"/>
    <x v="0"/>
    <n v="38139.910000000003"/>
    <x v="9"/>
  </r>
  <r>
    <s v="EXP-006403"/>
    <s v="2026-05-24"/>
    <s v="BOQ-PKG-03-00433"/>
    <x v="6"/>
    <s v="INV-PKG-03-034-06403"/>
    <n v="406.65"/>
    <n v="210068.08"/>
    <n v="10503.4"/>
    <x v="0"/>
    <n v="199564.68"/>
    <x v="9"/>
  </r>
  <r>
    <s v="EXP-006486"/>
    <s v="2026-05-24"/>
    <s v="BOQ-PKG-06-00516"/>
    <x v="4"/>
    <s v="INV-PKG-06-012-06486"/>
    <n v="83.25"/>
    <n v="99175.58"/>
    <n v="4958.78"/>
    <x v="2"/>
    <n v="94216.8"/>
    <x v="9"/>
  </r>
  <r>
    <s v="EXP-000099"/>
    <s v="2026-05-25"/>
    <s v="BOQ-PKG-09-00099"/>
    <x v="2"/>
    <s v="INV-PKG-09-030-00099"/>
    <n v="446.23"/>
    <n v="62121.11"/>
    <n v="3106.06"/>
    <x v="0"/>
    <n v="59015.05"/>
    <x v="9"/>
  </r>
  <r>
    <s v="EXP-004656"/>
    <s v="2026-05-25"/>
    <s v="BOQ-PKG-06-00676"/>
    <x v="4"/>
    <s v="INV-PKG-06-002-04656"/>
    <n v="85.3"/>
    <n v="31703.17"/>
    <n v="1585.16"/>
    <x v="0"/>
    <n v="30118.01"/>
    <x v="9"/>
  </r>
  <r>
    <s v="EXP-004753"/>
    <s v="2026-05-25"/>
    <s v="BOQ-PKG-03-00773"/>
    <x v="6"/>
    <s v="INV-PKG-03-029-04753"/>
    <n v="258.48"/>
    <n v="193065.28"/>
    <n v="9653.26"/>
    <x v="0"/>
    <n v="183412.02"/>
    <x v="9"/>
  </r>
  <r>
    <s v="EXP-006071"/>
    <s v="2026-05-25"/>
    <s v="BOQ-PKG-01-00101"/>
    <x v="7"/>
    <s v="INV-PKG-01-017-06071"/>
    <n v="43.89"/>
    <n v="100490.06"/>
    <n v="5024.5"/>
    <x v="0"/>
    <n v="95465.56"/>
    <x v="9"/>
  </r>
  <r>
    <s v="EXP-006121"/>
    <s v="2026-05-25"/>
    <s v="BOQ-PKG-01-00151"/>
    <x v="7"/>
    <s v="INV-PKG-01-032-06121"/>
    <n v="37.200000000000003"/>
    <n v="139675.5"/>
    <n v="6983.78"/>
    <x v="0"/>
    <n v="132691.72"/>
    <x v="9"/>
  </r>
  <r>
    <s v="EXP-000628"/>
    <s v="2026-05-26"/>
    <s v="BOQ-PKG-08-00628"/>
    <x v="8"/>
    <s v="INV-PKG-08-034-00628"/>
    <n v="362.95"/>
    <n v="36775.230000000003"/>
    <n v="1838.76"/>
    <x v="0"/>
    <n v="34936.47"/>
    <x v="9"/>
  </r>
  <r>
    <s v="EXP-000629"/>
    <s v="2026-05-26"/>
    <s v="BOQ-PKG-09-00629"/>
    <x v="2"/>
    <s v="INV-PKG-09-035-00629"/>
    <n v="59.5"/>
    <n v="127323.92"/>
    <n v="6366.2"/>
    <x v="0"/>
    <n v="120957.72"/>
    <x v="9"/>
  </r>
  <r>
    <s v="EXP-001802"/>
    <s v="2026-05-26"/>
    <s v="BOQ-PKG-02-01802"/>
    <x v="9"/>
    <s v="INV-PKG-02-018-01802"/>
    <n v="425.47"/>
    <n v="25011.34"/>
    <n v="1250.57"/>
    <x v="0"/>
    <n v="23760.77"/>
    <x v="9"/>
  </r>
  <r>
    <s v="EXP-002247"/>
    <s v="2026-05-26"/>
    <s v="BOQ-PKG-07-00257"/>
    <x v="3"/>
    <s v="INV-PKG-07-008-02247"/>
    <n v="243.3"/>
    <n v="177728.04"/>
    <n v="8886.4"/>
    <x v="0"/>
    <n v="168841.64"/>
    <x v="9"/>
  </r>
  <r>
    <s v="EXP-002380"/>
    <s v="2026-05-26"/>
    <s v="BOQ-PKG-10-00390"/>
    <x v="0"/>
    <s v="INV-PKG-10-001-02380"/>
    <n v="79.709999999999994"/>
    <n v="24881.96"/>
    <n v="1244.0999999999999"/>
    <x v="0"/>
    <n v="23637.86"/>
    <x v="9"/>
  </r>
  <r>
    <s v="EXP-004493"/>
    <s v="2026-05-26"/>
    <s v="BOQ-PKG-03-00513"/>
    <x v="6"/>
    <s v="INV-PKG-03-014-04493"/>
    <n v="45.83"/>
    <n v="87133.34"/>
    <n v="4356.67"/>
    <x v="1"/>
    <n v="82776.67"/>
    <x v="9"/>
  </r>
  <r>
    <s v="EXP-004685"/>
    <s v="2026-05-26"/>
    <s v="BOQ-PKG-05-00705"/>
    <x v="5"/>
    <s v="INV-PKG-05-031-04685"/>
    <n v="239.34"/>
    <n v="126361.41"/>
    <n v="6318.07"/>
    <x v="0"/>
    <n v="120043.34"/>
    <x v="9"/>
  </r>
  <r>
    <s v="EXP-001037"/>
    <s v="2026-05-27"/>
    <s v="BOQ-PKG-07-01037"/>
    <x v="3"/>
    <s v="INV-PKG-07-023-01037"/>
    <n v="288.88"/>
    <n v="165826.12"/>
    <n v="8291.31"/>
    <x v="3"/>
    <n v="157534.81"/>
    <x v="9"/>
  </r>
  <r>
    <s v="EXP-001047"/>
    <s v="2026-05-27"/>
    <s v="BOQ-PKG-07-01047"/>
    <x v="3"/>
    <s v="INV-PKG-07-033-01047"/>
    <n v="424.19"/>
    <n v="35671.81"/>
    <n v="1783.59"/>
    <x v="0"/>
    <n v="33888.22"/>
    <x v="9"/>
  </r>
  <r>
    <s v="EXP-001339"/>
    <s v="2026-05-27"/>
    <s v="BOQ-PKG-09-01339"/>
    <x v="2"/>
    <s v="INV-PKG-09-010-01339"/>
    <n v="100.69"/>
    <n v="60587.519999999997"/>
    <n v="3029.38"/>
    <x v="0"/>
    <n v="57558.14"/>
    <x v="9"/>
  </r>
  <r>
    <s v="EXP-001803"/>
    <s v="2026-05-27"/>
    <s v="BOQ-PKG-03-01803"/>
    <x v="6"/>
    <s v="INV-PKG-03-019-01803"/>
    <n v="235.69"/>
    <n v="36772.589999999997"/>
    <n v="1838.63"/>
    <x v="0"/>
    <n v="34933.96"/>
    <x v="9"/>
  </r>
  <r>
    <s v="EXP-002518"/>
    <s v="2026-05-27"/>
    <s v="BOQ-PKG-08-00528"/>
    <x v="8"/>
    <s v="INV-PKG-08-034-02518"/>
    <n v="238.14"/>
    <n v="142802.48000000001"/>
    <n v="7140.12"/>
    <x v="0"/>
    <n v="135662.35999999999"/>
    <x v="9"/>
  </r>
  <r>
    <s v="EXP-004794"/>
    <s v="2026-05-27"/>
    <s v="BOQ-PKG-04-00814"/>
    <x v="1"/>
    <s v="INV-PKG-04-035-04794"/>
    <n v="330.18"/>
    <n v="74642.75"/>
    <n v="3732.14"/>
    <x v="0"/>
    <n v="70910.61"/>
    <x v="9"/>
  </r>
  <r>
    <s v="EXP-005163"/>
    <s v="2026-05-27"/>
    <s v="BOQ-PKG-03-01183"/>
    <x v="6"/>
    <s v="INV-PKG-03-019-05163"/>
    <n v="139.71"/>
    <n v="164380.29"/>
    <n v="8219.01"/>
    <x v="1"/>
    <n v="156161.28"/>
    <x v="9"/>
  </r>
  <r>
    <s v="EXP-006311"/>
    <s v="2026-05-27"/>
    <s v="BOQ-PKG-01-00341"/>
    <x v="7"/>
    <s v="INV-PKG-01-012-06311"/>
    <n v="169.56"/>
    <n v="166768.57999999999"/>
    <n v="8338.43"/>
    <x v="0"/>
    <n v="158430.15"/>
    <x v="9"/>
  </r>
  <r>
    <s v="EXP-006573"/>
    <s v="2026-05-27"/>
    <s v="BOQ-PKG-03-00603"/>
    <x v="6"/>
    <s v="INV-PKG-03-029-06573"/>
    <n v="76.91"/>
    <n v="172028.01"/>
    <n v="8601.4"/>
    <x v="0"/>
    <n v="163426.60999999999"/>
    <x v="9"/>
  </r>
  <r>
    <s v="EXP-006667"/>
    <s v="2026-05-27"/>
    <s v="BOQ-PKG-07-00697"/>
    <x v="3"/>
    <s v="INV-PKG-07-018-06667"/>
    <n v="286.26"/>
    <n v="84501.33"/>
    <n v="4225.07"/>
    <x v="0"/>
    <n v="80276.259999999995"/>
    <x v="9"/>
  </r>
  <r>
    <s v="EXP-006836"/>
    <s v="2026-05-27"/>
    <s v="BOQ-PKG-06-00866"/>
    <x v="4"/>
    <s v="INV-PKG-06-012-06836"/>
    <n v="222.9"/>
    <n v="71466.47"/>
    <n v="3573.32"/>
    <x v="2"/>
    <n v="67893.149999999994"/>
    <x v="9"/>
  </r>
  <r>
    <s v="EXP-000362"/>
    <s v="2026-05-28"/>
    <s v="BOQ-PKG-02-00362"/>
    <x v="9"/>
    <s v="INV-PKG-02-013-00362"/>
    <n v="124.99"/>
    <n v="183903.83"/>
    <n v="9195.19"/>
    <x v="0"/>
    <n v="174708.64"/>
    <x v="9"/>
  </r>
  <r>
    <s v="EXP-000911"/>
    <s v="2026-05-28"/>
    <s v="BOQ-PKG-01-00911"/>
    <x v="7"/>
    <s v="INV-PKG-01-002-00911"/>
    <n v="13.02"/>
    <n v="130825.01"/>
    <n v="6541.25"/>
    <x v="0"/>
    <n v="124283.76"/>
    <x v="9"/>
  </r>
  <r>
    <s v="EXP-002888"/>
    <s v="2026-05-28"/>
    <s v="BOQ-PKG-08-00898"/>
    <x v="8"/>
    <s v="INV-PKG-08-019-02888"/>
    <n v="101.69"/>
    <n v="182026.8"/>
    <n v="9101.34"/>
    <x v="3"/>
    <n v="172925.46"/>
    <x v="9"/>
  </r>
  <r>
    <s v="EXP-002980"/>
    <s v="2026-05-28"/>
    <s v="BOQ-PKG-10-00990"/>
    <x v="0"/>
    <s v="INV-PKG-10-006-02980"/>
    <n v="51.72"/>
    <n v="205606.31"/>
    <n v="10280.32"/>
    <x v="0"/>
    <n v="195325.99"/>
    <x v="9"/>
  </r>
  <r>
    <s v="EXP-004243"/>
    <s v="2026-05-28"/>
    <s v="BOQ-PKG-03-00263"/>
    <x v="6"/>
    <s v="INV-PKG-03-009-04243"/>
    <n v="439.46"/>
    <n v="64770.74"/>
    <n v="3238.54"/>
    <x v="0"/>
    <n v="61532.2"/>
    <x v="9"/>
  </r>
  <r>
    <s v="EXP-005245"/>
    <s v="2026-05-28"/>
    <s v="BOQ-PKG-05-01265"/>
    <x v="5"/>
    <s v="INV-PKG-05-031-05245"/>
    <n v="196.86"/>
    <n v="194602.3"/>
    <n v="9730.1200000000008"/>
    <x v="1"/>
    <n v="184872.18"/>
    <x v="9"/>
  </r>
  <r>
    <s v="EXP-001265"/>
    <s v="2026-05-29"/>
    <s v="BOQ-PKG-05-01265"/>
    <x v="5"/>
    <s v="INV-PKG-05-006-01265"/>
    <n v="370.18"/>
    <n v="49692.68"/>
    <n v="2484.63"/>
    <x v="0"/>
    <n v="47208.05"/>
    <x v="9"/>
  </r>
  <r>
    <s v="EXP-001577"/>
    <s v="2026-05-29"/>
    <s v="BOQ-PKG-07-01577"/>
    <x v="3"/>
    <s v="INV-PKG-07-003-01577"/>
    <n v="11.6"/>
    <n v="181017.68"/>
    <n v="9050.8799999999992"/>
    <x v="2"/>
    <n v="171966.8"/>
    <x v="9"/>
  </r>
  <r>
    <s v="EXP-005327"/>
    <s v="2026-05-29"/>
    <s v="BOQ-PKG-07-01347"/>
    <x v="3"/>
    <s v="INV-PKG-07-008-05327"/>
    <n v="127.8"/>
    <n v="67443.61"/>
    <n v="3372.18"/>
    <x v="3"/>
    <n v="64071.43"/>
    <x v="9"/>
  </r>
  <r>
    <s v="EXP-005580"/>
    <s v="2026-05-29"/>
    <s v="BOQ-PKG-10-01600"/>
    <x v="0"/>
    <s v="INV-PKG-10-016-05580"/>
    <n v="343.51"/>
    <n v="44657.440000000002"/>
    <n v="2232.87"/>
    <x v="0"/>
    <n v="42424.57"/>
    <x v="9"/>
  </r>
  <r>
    <s v="EXP-005673"/>
    <s v="2026-05-29"/>
    <s v="BOQ-PKG-03-01693"/>
    <x v="6"/>
    <s v="INV-PKG-03-004-05673"/>
    <n v="326.52999999999997"/>
    <n v="75590.02"/>
    <n v="3779.5"/>
    <x v="0"/>
    <n v="71810.52"/>
    <x v="9"/>
  </r>
  <r>
    <s v="EXP-003462"/>
    <s v="2026-05-30"/>
    <s v="BOQ-PKG-02-01472"/>
    <x v="9"/>
    <s v="INV-PKG-02-033-03462"/>
    <n v="335.95"/>
    <n v="94594.05"/>
    <n v="4729.7"/>
    <x v="0"/>
    <n v="89864.35"/>
    <x v="9"/>
  </r>
  <r>
    <s v="EXP-003498"/>
    <s v="2026-05-30"/>
    <s v="BOQ-PKG-08-01508"/>
    <x v="8"/>
    <s v="INV-PKG-08-034-03498"/>
    <n v="13.11"/>
    <n v="94035.26"/>
    <n v="4701.76"/>
    <x v="0"/>
    <n v="89333.5"/>
    <x v="9"/>
  </r>
  <r>
    <s v="EXP-004323"/>
    <s v="2026-05-30"/>
    <s v="BOQ-PKG-03-00343"/>
    <x v="6"/>
    <s v="INV-PKG-03-019-04323"/>
    <n v="352.78"/>
    <n v="159323.09"/>
    <n v="7966.15"/>
    <x v="1"/>
    <n v="151356.94"/>
    <x v="9"/>
  </r>
  <r>
    <s v="EXP-005338"/>
    <s v="2026-05-30"/>
    <s v="BOQ-PKG-08-01358"/>
    <x v="8"/>
    <s v="INV-PKG-08-019-05338"/>
    <n v="66.95"/>
    <n v="55753.86"/>
    <n v="2787.69"/>
    <x v="0"/>
    <n v="52966.17"/>
    <x v="9"/>
  </r>
  <r>
    <s v="EXP-005477"/>
    <s v="2026-05-30"/>
    <s v="BOQ-PKG-07-01497"/>
    <x v="3"/>
    <s v="INV-PKG-07-018-05477"/>
    <n v="242.98"/>
    <n v="81704.149999999994"/>
    <n v="4085.21"/>
    <x v="0"/>
    <n v="77618.94"/>
    <x v="9"/>
  </r>
  <r>
    <s v="EXP-006119"/>
    <s v="2026-05-30"/>
    <s v="BOQ-PKG-09-00149"/>
    <x v="2"/>
    <s v="INV-PKG-09-030-06119"/>
    <n v="11.33"/>
    <n v="177046.67"/>
    <n v="8852.33"/>
    <x v="0"/>
    <n v="168194.34"/>
    <x v="9"/>
  </r>
  <r>
    <s v="EXP-006413"/>
    <s v="2026-05-30"/>
    <s v="BOQ-PKG-03-00443"/>
    <x v="6"/>
    <s v="INV-PKG-03-009-06413"/>
    <n v="233.35"/>
    <n v="69952.83"/>
    <n v="3497.64"/>
    <x v="0"/>
    <n v="66455.19"/>
    <x v="9"/>
  </r>
  <r>
    <s v="EXP-006754"/>
    <s v="2026-05-30"/>
    <s v="BOQ-PKG-04-00784"/>
    <x v="1"/>
    <s v="INV-PKG-04-035-06754"/>
    <n v="207.54"/>
    <n v="170675"/>
    <n v="8533.75"/>
    <x v="0"/>
    <n v="162141.25"/>
    <x v="9"/>
  </r>
  <r>
    <s v="EXP-001005"/>
    <s v="2026-05-31"/>
    <s v="BOQ-PKG-05-01005"/>
    <x v="5"/>
    <s v="INV-PKG-05-026-01005"/>
    <n v="238.79"/>
    <n v="158489.39000000001"/>
    <n v="7924.47"/>
    <x v="0"/>
    <n v="150564.92000000001"/>
    <x v="9"/>
  </r>
  <r>
    <s v="EXP-003291"/>
    <s v="2026-05-31"/>
    <s v="BOQ-PKG-01-01301"/>
    <x v="7"/>
    <s v="INV-PKG-01-002-03291"/>
    <n v="186.73"/>
    <n v="114438.2"/>
    <n v="5721.91"/>
    <x v="0"/>
    <n v="108716.29"/>
    <x v="9"/>
  </r>
  <r>
    <s v="EXP-003421"/>
    <s v="2026-05-31"/>
    <s v="BOQ-PKG-01-01431"/>
    <x v="7"/>
    <s v="INV-PKG-01-027-03421"/>
    <n v="357.12"/>
    <n v="83660.62"/>
    <n v="4183.03"/>
    <x v="0"/>
    <n v="79477.59"/>
    <x v="9"/>
  </r>
  <r>
    <s v="EXP-003427"/>
    <s v="2026-05-31"/>
    <s v="BOQ-PKG-07-01437"/>
    <x v="3"/>
    <s v="INV-PKG-07-033-03427"/>
    <n v="11.94"/>
    <n v="139118.79999999999"/>
    <n v="6955.94"/>
    <x v="0"/>
    <n v="132162.85999999999"/>
    <x v="9"/>
  </r>
  <r>
    <s v="EXP-004004"/>
    <s v="2026-05-31"/>
    <s v="BOQ-PKG-04-00024"/>
    <x v="1"/>
    <s v="INV-PKG-04-015-04004"/>
    <n v="195.67"/>
    <n v="92501.23"/>
    <n v="4625.0600000000004"/>
    <x v="0"/>
    <n v="87876.17"/>
    <x v="9"/>
  </r>
  <r>
    <s v="EXP-005356"/>
    <s v="2026-05-31"/>
    <s v="BOQ-PKG-06-01376"/>
    <x v="4"/>
    <s v="INV-PKG-06-002-05356"/>
    <n v="347.06"/>
    <n v="207244.26"/>
    <n v="10362.209999999999"/>
    <x v="0"/>
    <n v="196882.05"/>
    <x v="9"/>
  </r>
  <r>
    <s v="EXP-005526"/>
    <s v="2026-05-31"/>
    <s v="BOQ-PKG-06-01546"/>
    <x v="4"/>
    <s v="INV-PKG-06-032-05526"/>
    <n v="173.6"/>
    <n v="92811.89"/>
    <n v="4640.59"/>
    <x v="0"/>
    <n v="88171.3"/>
    <x v="9"/>
  </r>
  <r>
    <s v="EXP-005813"/>
    <s v="2026-05-31"/>
    <s v="BOQ-PKG-03-01833"/>
    <x v="6"/>
    <s v="INV-PKG-03-004-05813"/>
    <n v="37.729999999999997"/>
    <n v="157384.98000000001"/>
    <n v="7869.25"/>
    <x v="2"/>
    <n v="149515.73000000001"/>
    <x v="9"/>
  </r>
  <r>
    <s v="EXP-000666"/>
    <s v="2026-06-01"/>
    <s v="BOQ-PKG-06-00666"/>
    <x v="4"/>
    <s v="INV-PKG-06-002-00666"/>
    <n v="375.68"/>
    <n v="81299.08"/>
    <n v="4064.95"/>
    <x v="0"/>
    <n v="77234.13"/>
    <x v="9"/>
  </r>
  <r>
    <s v="EXP-000915"/>
    <s v="2026-06-01"/>
    <s v="BOQ-PKG-05-00915"/>
    <x v="5"/>
    <s v="INV-PKG-05-006-00915"/>
    <n v="45.51"/>
    <n v="143980.57"/>
    <n v="7199.03"/>
    <x v="0"/>
    <n v="136781.54"/>
    <x v="9"/>
  </r>
  <r>
    <s v="EXP-003920"/>
    <s v="2026-06-01"/>
    <s v="BOQ-PKG-10-01930"/>
    <x v="0"/>
    <s v="INV-PKG-10-001-03920"/>
    <n v="117.92"/>
    <n v="100073.03"/>
    <n v="5003.6499999999996"/>
    <x v="0"/>
    <n v="95069.38"/>
    <x v="9"/>
  </r>
  <r>
    <s v="EXP-004175"/>
    <s v="2026-06-01"/>
    <s v="BOQ-PKG-05-00195"/>
    <x v="5"/>
    <s v="INV-PKG-05-011-04175"/>
    <n v="406.16"/>
    <n v="121300.56"/>
    <n v="6065.03"/>
    <x v="0"/>
    <n v="115235.53"/>
    <x v="9"/>
  </r>
  <r>
    <s v="EXP-004959"/>
    <s v="2026-06-01"/>
    <s v="BOQ-PKG-09-00979"/>
    <x v="2"/>
    <s v="INV-PKG-09-025-04959"/>
    <n v="48.91"/>
    <n v="73752.929999999993"/>
    <n v="3687.65"/>
    <x v="0"/>
    <n v="70065.279999999999"/>
    <x v="9"/>
  </r>
  <r>
    <s v="EXP-005143"/>
    <s v="2026-06-01"/>
    <s v="BOQ-PKG-03-01163"/>
    <x v="6"/>
    <s v="INV-PKG-03-034-05143"/>
    <n v="290.97000000000003"/>
    <n v="152441.17000000001"/>
    <n v="7622.06"/>
    <x v="0"/>
    <n v="144819.10999999999"/>
    <x v="9"/>
  </r>
  <r>
    <s v="EXP-006014"/>
    <s v="2026-06-01"/>
    <s v="BOQ-PKG-04-00044"/>
    <x v="1"/>
    <s v="INV-PKG-04-030-06014"/>
    <n v="250.35"/>
    <n v="102849.82"/>
    <n v="5142.49"/>
    <x v="0"/>
    <n v="97707.33"/>
    <x v="9"/>
  </r>
  <r>
    <s v="EXP-000573"/>
    <s v="2026-06-02"/>
    <s v="BOQ-PKG-03-00573"/>
    <x v="6"/>
    <s v="INV-PKG-03-014-00573"/>
    <n v="79.290000000000006"/>
    <n v="45046.76"/>
    <n v="2252.34"/>
    <x v="1"/>
    <n v="42794.42"/>
    <x v="9"/>
  </r>
  <r>
    <s v="EXP-001054"/>
    <s v="2026-06-02"/>
    <s v="BOQ-PKG-04-01054"/>
    <x v="1"/>
    <s v="INV-PKG-04-005-01054"/>
    <n v="222.69"/>
    <n v="105464.36"/>
    <n v="5273.22"/>
    <x v="0"/>
    <n v="100191.14"/>
    <x v="9"/>
  </r>
  <r>
    <s v="EXP-001446"/>
    <s v="2026-06-02"/>
    <s v="BOQ-PKG-06-01446"/>
    <x v="4"/>
    <s v="INV-PKG-06-012-01446"/>
    <n v="350.6"/>
    <n v="64091.91"/>
    <n v="3204.6"/>
    <x v="0"/>
    <n v="60887.31"/>
    <x v="9"/>
  </r>
  <r>
    <s v="EXP-001911"/>
    <s v="2026-06-02"/>
    <s v="BOQ-PKG-01-01911"/>
    <x v="7"/>
    <s v="INV-PKG-01-022-01911"/>
    <n v="184.9"/>
    <n v="95936.3"/>
    <n v="4796.82"/>
    <x v="0"/>
    <n v="91139.48"/>
    <x v="9"/>
  </r>
  <r>
    <s v="EXP-002840"/>
    <s v="2026-06-02"/>
    <s v="BOQ-PKG-10-00850"/>
    <x v="0"/>
    <s v="INV-PKG-10-006-02840"/>
    <n v="127.99"/>
    <n v="95565.7"/>
    <n v="4778.28"/>
    <x v="0"/>
    <n v="90787.42"/>
    <x v="9"/>
  </r>
  <r>
    <s v="EXP-002931"/>
    <s v="2026-06-02"/>
    <s v="BOQ-PKG-01-00941"/>
    <x v="7"/>
    <s v="INV-PKG-01-027-02931"/>
    <n v="140.22"/>
    <n v="165176.46"/>
    <n v="8258.82"/>
    <x v="0"/>
    <n v="156917.64000000001"/>
    <x v="9"/>
  </r>
  <r>
    <s v="EXP-003928"/>
    <s v="2026-06-02"/>
    <s v="BOQ-PKG-08-01938"/>
    <x v="8"/>
    <s v="INV-PKG-08-009-03928"/>
    <n v="96.26"/>
    <n v="109695.17"/>
    <n v="5484.76"/>
    <x v="2"/>
    <n v="104210.41"/>
    <x v="9"/>
  </r>
  <r>
    <s v="EXP-004101"/>
    <s v="2026-06-02"/>
    <s v="BOQ-PKG-01-00121"/>
    <x v="7"/>
    <s v="INV-PKG-01-007-04101"/>
    <n v="107.73"/>
    <n v="71137.509999999995"/>
    <n v="3556.88"/>
    <x v="2"/>
    <n v="67580.63"/>
    <x v="9"/>
  </r>
  <r>
    <s v="EXP-005863"/>
    <s v="2026-06-02"/>
    <s v="BOQ-PKG-03-01883"/>
    <x v="6"/>
    <s v="INV-PKG-03-019-05863"/>
    <n v="302.32"/>
    <n v="194788.79"/>
    <n v="9739.44"/>
    <x v="1"/>
    <n v="185049.35"/>
    <x v="9"/>
  </r>
  <r>
    <s v="EXP-000188"/>
    <s v="2026-06-03"/>
    <s v="BOQ-PKG-08-00188"/>
    <x v="8"/>
    <s v="INV-PKG-08-014-00188"/>
    <n v="150.88999999999999"/>
    <n v="95310.96"/>
    <n v="4765.55"/>
    <x v="0"/>
    <n v="90545.41"/>
    <x v="9"/>
  </r>
  <r>
    <s v="EXP-001846"/>
    <s v="2026-06-03"/>
    <s v="BOQ-PKG-06-01846"/>
    <x v="4"/>
    <s v="INV-PKG-06-027-01846"/>
    <n v="284.5"/>
    <n v="175857.01"/>
    <n v="8792.85"/>
    <x v="2"/>
    <n v="167064.16"/>
    <x v="9"/>
  </r>
  <r>
    <s v="EXP-002006"/>
    <s v="2026-06-03"/>
    <s v="BOQ-PKG-06-00016"/>
    <x v="4"/>
    <s v="INV-PKG-06-012-02006"/>
    <n v="177.82"/>
    <n v="135302.09"/>
    <n v="6765.1"/>
    <x v="3"/>
    <n v="128536.99"/>
    <x v="9"/>
  </r>
  <r>
    <s v="EXP-002056"/>
    <s v="2026-06-03"/>
    <s v="BOQ-PKG-06-00066"/>
    <x v="4"/>
    <s v="INV-PKG-06-027-02056"/>
    <n v="137.54"/>
    <n v="195785.15"/>
    <n v="9789.26"/>
    <x v="0"/>
    <n v="185995.89"/>
    <x v="9"/>
  </r>
  <r>
    <s v="EXP-005421"/>
    <s v="2026-06-03"/>
    <s v="BOQ-PKG-01-01441"/>
    <x v="7"/>
    <s v="INV-PKG-01-032-05421"/>
    <n v="261.01"/>
    <n v="49335.57"/>
    <n v="2466.7800000000002"/>
    <x v="0"/>
    <n v="46868.79"/>
    <x v="9"/>
  </r>
  <r>
    <s v="EXP-006111"/>
    <s v="2026-06-03"/>
    <s v="BOQ-PKG-01-00141"/>
    <x v="7"/>
    <s v="INV-PKG-01-022-06111"/>
    <n v="86.62"/>
    <n v="56256.08"/>
    <n v="2812.8"/>
    <x v="0"/>
    <n v="53443.28"/>
    <x v="9"/>
  </r>
  <r>
    <s v="EXP-006405"/>
    <s v="2026-06-03"/>
    <s v="BOQ-PKG-05-00435"/>
    <x v="5"/>
    <s v="INV-PKG-05-001-06405"/>
    <n v="427.85"/>
    <n v="24406.15"/>
    <n v="1220.31"/>
    <x v="2"/>
    <n v="23185.84"/>
    <x v="9"/>
  </r>
  <r>
    <s v="EXP-006579"/>
    <s v="2026-06-03"/>
    <s v="BOQ-PKG-09-00609"/>
    <x v="2"/>
    <s v="INV-PKG-09-035-06579"/>
    <n v="409.35"/>
    <n v="71764.34"/>
    <n v="3588.22"/>
    <x v="0"/>
    <n v="68176.12"/>
    <x v="9"/>
  </r>
  <r>
    <s v="EXP-006653"/>
    <s v="2026-06-03"/>
    <s v="BOQ-PKG-03-00683"/>
    <x v="6"/>
    <s v="INV-PKG-03-004-06653"/>
    <n v="60.79"/>
    <n v="205602.91"/>
    <n v="10280.15"/>
    <x v="0"/>
    <n v="195322.76"/>
    <x v="9"/>
  </r>
  <r>
    <s v="EXP-006752"/>
    <s v="2026-06-03"/>
    <s v="BOQ-PKG-02-00782"/>
    <x v="9"/>
    <s v="INV-PKG-02-033-06752"/>
    <n v="41.6"/>
    <n v="81268.53"/>
    <n v="4063.43"/>
    <x v="3"/>
    <n v="77205.100000000006"/>
    <x v="9"/>
  </r>
  <r>
    <s v="EXP-006760"/>
    <s v="2026-06-03"/>
    <s v="BOQ-PKG-10-00790"/>
    <x v="0"/>
    <s v="INV-PKG-10-006-06760"/>
    <n v="165.62"/>
    <n v="104227.33"/>
    <n v="5211.37"/>
    <x v="2"/>
    <n v="99015.96"/>
    <x v="9"/>
  </r>
  <r>
    <s v="EXP-000979"/>
    <s v="2026-06-04"/>
    <s v="BOQ-PKG-09-00979"/>
    <x v="2"/>
    <s v="INV-PKG-09-035-00979"/>
    <n v="64.62"/>
    <n v="143520.21"/>
    <n v="7176.01"/>
    <x v="1"/>
    <n v="136344.20000000001"/>
    <x v="9"/>
  </r>
  <r>
    <s v="EXP-001994"/>
    <s v="2026-06-04"/>
    <s v="BOQ-PKG-04-00004"/>
    <x v="1"/>
    <s v="INV-PKG-04-035-01994"/>
    <n v="39.76"/>
    <n v="104004.52"/>
    <n v="5200.2299999999996"/>
    <x v="1"/>
    <n v="98804.29"/>
    <x v="9"/>
  </r>
  <r>
    <s v="EXP-002552"/>
    <s v="2026-06-04"/>
    <s v="BOQ-PKG-02-00562"/>
    <x v="9"/>
    <s v="INV-PKG-02-033-02552"/>
    <n v="227.69"/>
    <n v="129065.75"/>
    <n v="6453.29"/>
    <x v="0"/>
    <n v="122612.46"/>
    <x v="9"/>
  </r>
  <r>
    <s v="EXP-004549"/>
    <s v="2026-06-04"/>
    <s v="BOQ-PKG-09-00569"/>
    <x v="2"/>
    <s v="INV-PKG-09-035-04549"/>
    <n v="426.24"/>
    <n v="54236.61"/>
    <n v="2711.83"/>
    <x v="2"/>
    <n v="51524.78"/>
    <x v="9"/>
  </r>
  <r>
    <s v="EXP-005557"/>
    <s v="2026-06-04"/>
    <s v="BOQ-PKG-07-01577"/>
    <x v="3"/>
    <s v="INV-PKG-07-028-05557"/>
    <n v="426.85"/>
    <n v="77243.850000000006"/>
    <n v="3862.19"/>
    <x v="2"/>
    <n v="73381.66"/>
    <x v="9"/>
  </r>
  <r>
    <s v="EXP-005848"/>
    <s v="2026-06-04"/>
    <s v="BOQ-PKG-08-01868"/>
    <x v="8"/>
    <s v="INV-PKG-08-004-05848"/>
    <n v="165.93"/>
    <n v="31614.95"/>
    <n v="1580.75"/>
    <x v="0"/>
    <n v="30034.2"/>
    <x v="9"/>
  </r>
  <r>
    <s v="EXP-006431"/>
    <s v="2026-06-04"/>
    <s v="BOQ-PKG-01-00461"/>
    <x v="7"/>
    <s v="INV-PKG-01-027-06431"/>
    <n v="378.96"/>
    <n v="83611.41"/>
    <n v="4180.57"/>
    <x v="0"/>
    <n v="79430.84"/>
    <x v="9"/>
  </r>
  <r>
    <s v="EXP-006455"/>
    <s v="2026-06-04"/>
    <s v="BOQ-PKG-05-00485"/>
    <x v="5"/>
    <s v="INV-PKG-05-016-06455"/>
    <n v="372.85"/>
    <n v="136374.78"/>
    <n v="6818.74"/>
    <x v="1"/>
    <n v="129556.04"/>
    <x v="9"/>
  </r>
  <r>
    <s v="EXP-004686"/>
    <s v="2026-06-05"/>
    <s v="BOQ-PKG-06-00706"/>
    <x v="4"/>
    <s v="INV-PKG-06-032-04686"/>
    <n v="253.63"/>
    <n v="68942.679999999993"/>
    <n v="3447.13"/>
    <x v="0"/>
    <n v="65495.55"/>
    <x v="9"/>
  </r>
  <r>
    <s v="EXP-004903"/>
    <s v="2026-06-05"/>
    <s v="BOQ-PKG-03-00923"/>
    <x v="6"/>
    <s v="INV-PKG-03-004-04903"/>
    <n v="131.69"/>
    <n v="142939.65"/>
    <n v="7146.98"/>
    <x v="0"/>
    <n v="135792.67000000001"/>
    <x v="9"/>
  </r>
  <r>
    <s v="EXP-005224"/>
    <s v="2026-06-05"/>
    <s v="BOQ-PKG-04-01244"/>
    <x v="1"/>
    <s v="INV-PKG-04-010-05224"/>
    <n v="325.23"/>
    <n v="33873.08"/>
    <n v="1693.65"/>
    <x v="0"/>
    <n v="32179.43"/>
    <x v="9"/>
  </r>
  <r>
    <s v="EXP-006218"/>
    <s v="2026-06-05"/>
    <s v="BOQ-PKG-08-00248"/>
    <x v="8"/>
    <s v="INV-PKG-08-024-06218"/>
    <n v="302.55"/>
    <n v="70671.16"/>
    <n v="3533.56"/>
    <x v="0"/>
    <n v="67137.600000000006"/>
    <x v="9"/>
  </r>
  <r>
    <s v="EXP-006944"/>
    <s v="2026-06-05"/>
    <s v="BOQ-PKG-04-00974"/>
    <x v="1"/>
    <s v="INV-PKG-04-015-06944"/>
    <n v="22.59"/>
    <n v="148042.95000000001"/>
    <n v="7402.15"/>
    <x v="0"/>
    <n v="140640.79999999999"/>
    <x v="9"/>
  </r>
  <r>
    <s v="EXP-000453"/>
    <s v="2026-06-06"/>
    <s v="BOQ-PKG-03-00453"/>
    <x v="6"/>
    <s v="INV-PKG-03-034-00453"/>
    <n v="47.21"/>
    <n v="127897.52"/>
    <n v="6394.88"/>
    <x v="2"/>
    <n v="121502.64"/>
    <x v="9"/>
  </r>
  <r>
    <s v="EXP-001982"/>
    <s v="2026-06-06"/>
    <s v="BOQ-PKG-02-01982"/>
    <x v="9"/>
    <s v="INV-PKG-02-023-01982"/>
    <n v="303.12"/>
    <n v="25835.77"/>
    <n v="1291.79"/>
    <x v="0"/>
    <n v="24543.98"/>
    <x v="9"/>
  </r>
  <r>
    <s v="EXP-002688"/>
    <s v="2026-06-06"/>
    <s v="BOQ-PKG-08-00698"/>
    <x v="8"/>
    <s v="INV-PKG-08-029-02688"/>
    <n v="241.03"/>
    <n v="98283.11"/>
    <n v="4914.16"/>
    <x v="0"/>
    <n v="93368.95"/>
    <x v="9"/>
  </r>
  <r>
    <s v="EXP-005346"/>
    <s v="2026-06-06"/>
    <s v="BOQ-PKG-06-01366"/>
    <x v="4"/>
    <s v="INV-PKG-06-027-05346"/>
    <n v="77.61"/>
    <n v="128827.6"/>
    <n v="6441.38"/>
    <x v="0"/>
    <n v="122386.22"/>
    <x v="9"/>
  </r>
  <r>
    <s v="EXP-005829"/>
    <s v="2026-06-06"/>
    <s v="BOQ-PKG-09-01849"/>
    <x v="2"/>
    <s v="INV-PKG-09-020-05829"/>
    <n v="419.68"/>
    <n v="44288.01"/>
    <n v="2214.4"/>
    <x v="0"/>
    <n v="42073.61"/>
    <x v="9"/>
  </r>
  <r>
    <s v="EXP-006656"/>
    <s v="2026-06-06"/>
    <s v="BOQ-PKG-06-00686"/>
    <x v="4"/>
    <s v="INV-PKG-06-007-06656"/>
    <n v="35.08"/>
    <n v="132614.79"/>
    <n v="6630.74"/>
    <x v="0"/>
    <n v="125984.05"/>
    <x v="9"/>
  </r>
  <r>
    <s v="EXP-000975"/>
    <s v="2026-06-07"/>
    <s v="BOQ-PKG-05-00975"/>
    <x v="5"/>
    <s v="INV-PKG-05-031-00975"/>
    <n v="214.28"/>
    <n v="29787.97"/>
    <n v="1489.4"/>
    <x v="0"/>
    <n v="28298.57"/>
    <x v="9"/>
  </r>
  <r>
    <s v="EXP-003401"/>
    <s v="2026-06-07"/>
    <s v="BOQ-PKG-01-01411"/>
    <x v="7"/>
    <s v="INV-PKG-01-007-03401"/>
    <n v="363.46"/>
    <n v="51339.37"/>
    <n v="2566.9699999999998"/>
    <x v="1"/>
    <n v="48772.4"/>
    <x v="9"/>
  </r>
  <r>
    <s v="EXP-003491"/>
    <s v="2026-06-07"/>
    <s v="BOQ-PKG-01-01501"/>
    <x v="7"/>
    <s v="INV-PKG-01-027-03491"/>
    <n v="396.63"/>
    <n v="112926.37"/>
    <n v="5646.32"/>
    <x v="0"/>
    <n v="107280.05"/>
    <x v="9"/>
  </r>
  <r>
    <s v="EXP-003602"/>
    <s v="2026-06-07"/>
    <s v="BOQ-PKG-02-01612"/>
    <x v="9"/>
    <s v="INV-PKG-02-033-03602"/>
    <n v="412.22"/>
    <n v="96641.53"/>
    <n v="4832.08"/>
    <x v="0"/>
    <n v="91809.45"/>
    <x v="9"/>
  </r>
  <r>
    <s v="EXP-005645"/>
    <s v="2026-06-07"/>
    <s v="BOQ-PKG-05-01665"/>
    <x v="5"/>
    <s v="INV-PKG-05-011-05645"/>
    <n v="188.47"/>
    <n v="185408.5"/>
    <n v="9270.43"/>
    <x v="0"/>
    <n v="176138.07"/>
    <x v="9"/>
  </r>
  <r>
    <s v="EXP-006690"/>
    <s v="2026-06-07"/>
    <s v="BOQ-PKG-10-00720"/>
    <x v="0"/>
    <s v="INV-PKG-10-006-06690"/>
    <n v="227.63"/>
    <n v="63693.39"/>
    <n v="3184.67"/>
    <x v="0"/>
    <n v="60508.72"/>
    <x v="9"/>
  </r>
  <r>
    <s v="EXP-006843"/>
    <s v="2026-06-07"/>
    <s v="BOQ-PKG-03-00873"/>
    <x v="6"/>
    <s v="INV-PKG-03-019-06843"/>
    <n v="67.38"/>
    <n v="167099.43"/>
    <n v="8354.9699999999993"/>
    <x v="0"/>
    <n v="158744.46"/>
    <x v="9"/>
  </r>
  <r>
    <s v="EXP-006953"/>
    <s v="2026-06-07"/>
    <s v="BOQ-PKG-03-00983"/>
    <x v="6"/>
    <s v="INV-PKG-03-024-06953"/>
    <n v="135.24"/>
    <n v="35612.239999999998"/>
    <n v="1780.61"/>
    <x v="0"/>
    <n v="33831.629999999997"/>
    <x v="9"/>
  </r>
  <r>
    <s v="EXP-000855"/>
    <s v="2026-06-08"/>
    <s v="BOQ-PKG-05-00855"/>
    <x v="5"/>
    <s v="INV-PKG-05-016-00855"/>
    <n v="440.44"/>
    <n v="26179.040000000001"/>
    <n v="1308.95"/>
    <x v="0"/>
    <n v="24870.09"/>
    <x v="9"/>
  </r>
  <r>
    <s v="EXP-001213"/>
    <s v="2026-06-08"/>
    <s v="BOQ-PKG-03-01213"/>
    <x v="6"/>
    <s v="INV-PKG-03-024-01213"/>
    <n v="67.64"/>
    <n v="66228.759999999995"/>
    <n v="3311.44"/>
    <x v="2"/>
    <n v="62917.32"/>
    <x v="9"/>
  </r>
  <r>
    <s v="EXP-001742"/>
    <s v="2026-06-08"/>
    <s v="BOQ-PKG-02-01742"/>
    <x v="9"/>
    <s v="INV-PKG-02-028-01742"/>
    <n v="289.63"/>
    <n v="57029.15"/>
    <n v="2851.46"/>
    <x v="0"/>
    <n v="54177.69"/>
    <x v="9"/>
  </r>
  <r>
    <s v="EXP-002689"/>
    <s v="2026-06-08"/>
    <s v="BOQ-PKG-09-00699"/>
    <x v="2"/>
    <s v="INV-PKG-09-030-02689"/>
    <n v="84.52"/>
    <n v="82069.53"/>
    <n v="4103.4799999999996"/>
    <x v="0"/>
    <n v="77966.05"/>
    <x v="9"/>
  </r>
  <r>
    <s v="EXP-002863"/>
    <s v="2026-06-08"/>
    <s v="BOQ-PKG-03-00873"/>
    <x v="6"/>
    <s v="INV-PKG-03-029-02863"/>
    <n v="205.56"/>
    <n v="93090.65"/>
    <n v="4654.53"/>
    <x v="2"/>
    <n v="88436.12"/>
    <x v="9"/>
  </r>
  <r>
    <s v="EXP-006859"/>
    <s v="2026-06-08"/>
    <s v="BOQ-PKG-09-00889"/>
    <x v="2"/>
    <s v="INV-PKG-09-035-06859"/>
    <n v="438.48"/>
    <n v="36735.519999999997"/>
    <n v="1836.78"/>
    <x v="0"/>
    <n v="34898.74"/>
    <x v="9"/>
  </r>
  <r>
    <s v="EXP-000642"/>
    <s v="2026-06-09"/>
    <s v="BOQ-PKG-02-00642"/>
    <x v="9"/>
    <s v="INV-PKG-02-013-00642"/>
    <n v="268.69"/>
    <n v="94888.5"/>
    <n v="4744.42"/>
    <x v="0"/>
    <n v="90144.08"/>
    <x v="9"/>
  </r>
  <r>
    <s v="EXP-001017"/>
    <s v="2026-06-09"/>
    <s v="BOQ-PKG-07-01017"/>
    <x v="3"/>
    <s v="INV-PKG-07-003-01017"/>
    <n v="384.44"/>
    <n v="167201.20000000001"/>
    <n v="8360.06"/>
    <x v="0"/>
    <n v="158841.14000000001"/>
    <x v="9"/>
  </r>
  <r>
    <s v="EXP-001569"/>
    <s v="2026-06-09"/>
    <s v="BOQ-PKG-09-01569"/>
    <x v="2"/>
    <s v="INV-PKG-09-030-01569"/>
    <n v="297.24"/>
    <n v="107803.42"/>
    <n v="5390.17"/>
    <x v="2"/>
    <n v="102413.25"/>
    <x v="9"/>
  </r>
  <r>
    <s v="EXP-001630"/>
    <s v="2026-06-09"/>
    <s v="BOQ-PKG-10-01630"/>
    <x v="0"/>
    <s v="INV-PKG-10-021-01630"/>
    <n v="124.86"/>
    <n v="211392.21"/>
    <n v="10569.61"/>
    <x v="0"/>
    <n v="200822.6"/>
    <x v="9"/>
  </r>
  <r>
    <s v="EXP-002927"/>
    <s v="2026-06-09"/>
    <s v="BOQ-PKG-07-00937"/>
    <x v="3"/>
    <s v="INV-PKG-07-023-02927"/>
    <n v="97.44"/>
    <n v="135786.89000000001"/>
    <n v="6789.34"/>
    <x v="2"/>
    <n v="128997.55"/>
    <x v="9"/>
  </r>
  <r>
    <s v="EXP-006037"/>
    <s v="2026-06-09"/>
    <s v="BOQ-PKG-07-00067"/>
    <x v="3"/>
    <s v="INV-PKG-07-018-06037"/>
    <n v="393.2"/>
    <n v="135004.68"/>
    <n v="6750.23"/>
    <x v="0"/>
    <n v="128254.45"/>
    <x v="9"/>
  </r>
  <r>
    <s v="EXP-006330"/>
    <s v="2026-06-09"/>
    <s v="BOQ-PKG-10-00360"/>
    <x v="0"/>
    <s v="INV-PKG-10-031-06330"/>
    <n v="12.57"/>
    <n v="99863.97"/>
    <n v="4993.2"/>
    <x v="2"/>
    <n v="94870.77"/>
    <x v="9"/>
  </r>
  <r>
    <s v="EXP-001408"/>
    <s v="2026-06-10"/>
    <s v="BOQ-PKG-08-01408"/>
    <x v="8"/>
    <s v="INV-PKG-08-009-01408"/>
    <n v="303.33"/>
    <n v="196234.27"/>
    <n v="9811.7099999999991"/>
    <x v="1"/>
    <n v="186422.56"/>
    <x v="9"/>
  </r>
  <r>
    <s v="EXP-001659"/>
    <s v="2026-06-10"/>
    <s v="BOQ-PKG-09-01659"/>
    <x v="2"/>
    <s v="INV-PKG-09-015-01659"/>
    <n v="39.56"/>
    <n v="200787.11"/>
    <n v="10039.36"/>
    <x v="0"/>
    <n v="190747.75"/>
    <x v="9"/>
  </r>
  <r>
    <s v="EXP-002256"/>
    <s v="2026-06-10"/>
    <s v="BOQ-PKG-06-00266"/>
    <x v="4"/>
    <s v="INV-PKG-06-017-02256"/>
    <n v="353.43"/>
    <n v="59047"/>
    <n v="2952.35"/>
    <x v="0"/>
    <n v="56094.65"/>
    <x v="9"/>
  </r>
  <r>
    <s v="EXP-002691"/>
    <s v="2026-06-10"/>
    <s v="BOQ-PKG-01-00701"/>
    <x v="7"/>
    <s v="INV-PKG-01-032-02691"/>
    <n v="448.17"/>
    <n v="130964.98"/>
    <n v="6548.25"/>
    <x v="0"/>
    <n v="124416.73"/>
    <x v="9"/>
  </r>
  <r>
    <s v="EXP-003025"/>
    <s v="2026-06-10"/>
    <s v="BOQ-PKG-05-01035"/>
    <x v="5"/>
    <s v="INV-PKG-05-016-03025"/>
    <n v="76.69"/>
    <n v="133739.1"/>
    <n v="6686.96"/>
    <x v="0"/>
    <n v="127052.14"/>
    <x v="9"/>
  </r>
  <r>
    <s v="EXP-000500"/>
    <s v="2026-06-11"/>
    <s v="BOQ-PKG-10-00500"/>
    <x v="0"/>
    <s v="INV-PKG-10-011-00500"/>
    <n v="235.12"/>
    <n v="45895.96"/>
    <n v="2294.8000000000002"/>
    <x v="0"/>
    <n v="43601.16"/>
    <x v="9"/>
  </r>
  <r>
    <s v="EXP-001089"/>
    <s v="2026-06-11"/>
    <s v="BOQ-PKG-09-01089"/>
    <x v="2"/>
    <s v="INV-PKG-09-005-01089"/>
    <n v="249.34"/>
    <n v="131767.66"/>
    <n v="6588.38"/>
    <x v="1"/>
    <n v="125179.28"/>
    <x v="9"/>
  </r>
  <r>
    <s v="EXP-002590"/>
    <s v="2026-06-11"/>
    <s v="BOQ-PKG-10-00600"/>
    <x v="0"/>
    <s v="INV-PKG-10-001-02590"/>
    <n v="79.31"/>
    <n v="71326.100000000006"/>
    <n v="3566.3"/>
    <x v="2"/>
    <n v="67759.8"/>
    <x v="9"/>
  </r>
  <r>
    <s v="EXP-003089"/>
    <s v="2026-06-11"/>
    <s v="BOQ-PKG-09-01099"/>
    <x v="2"/>
    <s v="INV-PKG-09-010-03089"/>
    <n v="244.71"/>
    <n v="182062.06"/>
    <n v="9103.1"/>
    <x v="0"/>
    <n v="172958.96"/>
    <x v="9"/>
  </r>
  <r>
    <s v="EXP-003369"/>
    <s v="2026-06-11"/>
    <s v="BOQ-PKG-09-01379"/>
    <x v="2"/>
    <s v="INV-PKG-09-010-03369"/>
    <n v="29.02"/>
    <n v="185686.74"/>
    <n v="9284.34"/>
    <x v="0"/>
    <n v="176402.4"/>
    <x v="9"/>
  </r>
  <r>
    <s v="EXP-006802"/>
    <s v="2026-06-11"/>
    <s v="BOQ-PKG-02-00832"/>
    <x v="9"/>
    <s v="INV-PKG-02-013-06802"/>
    <n v="16.010000000000002"/>
    <n v="43442.64"/>
    <n v="2172.13"/>
    <x v="0"/>
    <n v="41270.51"/>
    <x v="9"/>
  </r>
  <r>
    <s v="EXP-001157"/>
    <s v="2026-06-12"/>
    <s v="BOQ-PKG-07-01157"/>
    <x v="3"/>
    <s v="INV-PKG-07-003-01157"/>
    <n v="70.37"/>
    <n v="212400.75"/>
    <n v="10620.04"/>
    <x v="1"/>
    <n v="201780.71"/>
    <x v="9"/>
  </r>
  <r>
    <s v="EXP-001750"/>
    <s v="2026-06-12"/>
    <s v="BOQ-PKG-10-01750"/>
    <x v="0"/>
    <s v="INV-PKG-10-001-01750"/>
    <n v="366.1"/>
    <n v="179611.39"/>
    <n v="8980.57"/>
    <x v="0"/>
    <n v="170630.82"/>
    <x v="9"/>
  </r>
  <r>
    <s v="EXP-002924"/>
    <s v="2026-06-12"/>
    <s v="BOQ-PKG-04-00934"/>
    <x v="1"/>
    <s v="INV-PKG-04-020-02924"/>
    <n v="31.09"/>
    <n v="26502.240000000002"/>
    <n v="1325.11"/>
    <x v="0"/>
    <n v="25177.13"/>
    <x v="9"/>
  </r>
  <r>
    <s v="EXP-002949"/>
    <s v="2026-06-12"/>
    <s v="BOQ-PKG-09-00959"/>
    <x v="2"/>
    <s v="INV-PKG-09-010-02949"/>
    <n v="360.49"/>
    <n v="212224.33"/>
    <n v="10611.22"/>
    <x v="0"/>
    <n v="201613.11"/>
    <x v="9"/>
  </r>
  <r>
    <s v="EXP-003113"/>
    <s v="2026-06-12"/>
    <s v="BOQ-PKG-03-01123"/>
    <x v="6"/>
    <s v="INV-PKG-03-034-03113"/>
    <n v="259.41000000000003"/>
    <n v="42438.81"/>
    <n v="2121.94"/>
    <x v="3"/>
    <n v="40316.870000000003"/>
    <x v="9"/>
  </r>
  <r>
    <s v="EXP-006280"/>
    <s v="2026-06-12"/>
    <s v="BOQ-PKG-10-00310"/>
    <x v="0"/>
    <s v="INV-PKG-10-016-06280"/>
    <n v="234.1"/>
    <n v="118185.69"/>
    <n v="5909.28"/>
    <x v="0"/>
    <n v="112276.41"/>
    <x v="9"/>
  </r>
  <r>
    <s v="EXP-001050"/>
    <s v="2026-06-13"/>
    <s v="BOQ-PKG-10-01050"/>
    <x v="0"/>
    <s v="INV-PKG-10-001-01050"/>
    <n v="184.16"/>
    <n v="188439.46"/>
    <n v="9421.9699999999993"/>
    <x v="2"/>
    <n v="179017.49"/>
    <x v="9"/>
  </r>
  <r>
    <s v="EXP-001587"/>
    <s v="2026-06-13"/>
    <s v="BOQ-PKG-07-01587"/>
    <x v="3"/>
    <s v="INV-PKG-07-013-01587"/>
    <n v="273.47000000000003"/>
    <n v="63902.33"/>
    <n v="3195.12"/>
    <x v="1"/>
    <n v="60707.21"/>
    <x v="9"/>
  </r>
  <r>
    <s v="EXP-002548"/>
    <s v="2026-06-13"/>
    <s v="BOQ-PKG-08-00558"/>
    <x v="8"/>
    <s v="INV-PKG-08-029-02548"/>
    <n v="121.79"/>
    <n v="66275.08"/>
    <n v="3313.75"/>
    <x v="0"/>
    <n v="62961.33"/>
    <x v="9"/>
  </r>
  <r>
    <s v="EXP-002719"/>
    <s v="2026-06-13"/>
    <s v="BOQ-PKG-09-00729"/>
    <x v="2"/>
    <s v="INV-PKG-09-025-02719"/>
    <n v="445.52"/>
    <n v="128411.9"/>
    <n v="6420.6"/>
    <x v="0"/>
    <n v="121991.3"/>
    <x v="9"/>
  </r>
  <r>
    <s v="EXP-004632"/>
    <s v="2026-06-13"/>
    <s v="BOQ-PKG-02-00652"/>
    <x v="9"/>
    <s v="INV-PKG-02-013-04632"/>
    <n v="313.60000000000002"/>
    <n v="148937.20000000001"/>
    <n v="7446.86"/>
    <x v="0"/>
    <n v="141490.34"/>
    <x v="9"/>
  </r>
  <r>
    <s v="EXP-006837"/>
    <s v="2026-06-13"/>
    <s v="BOQ-PKG-07-00867"/>
    <x v="3"/>
    <s v="INV-PKG-07-013-06837"/>
    <n v="56.72"/>
    <n v="170229.19"/>
    <n v="8511.4599999999991"/>
    <x v="0"/>
    <n v="161717.73000000001"/>
    <x v="9"/>
  </r>
  <r>
    <s v="EXP-000945"/>
    <s v="2026-06-14"/>
    <s v="BOQ-PKG-05-00945"/>
    <x v="5"/>
    <s v="INV-PKG-05-001-00945"/>
    <n v="373.63"/>
    <n v="82507.92"/>
    <n v="4125.3999999999996"/>
    <x v="0"/>
    <n v="78382.52"/>
    <x v="9"/>
  </r>
  <r>
    <s v="EXP-001606"/>
    <s v="2026-06-14"/>
    <s v="BOQ-PKG-06-01606"/>
    <x v="4"/>
    <s v="INV-PKG-06-032-01606"/>
    <n v="195.79"/>
    <n v="185597.29"/>
    <n v="9279.86"/>
    <x v="3"/>
    <n v="176317.43"/>
    <x v="9"/>
  </r>
  <r>
    <s v="EXP-001815"/>
    <s v="2026-06-14"/>
    <s v="BOQ-PKG-05-01815"/>
    <x v="5"/>
    <s v="INV-PKG-05-031-01815"/>
    <n v="186.26"/>
    <n v="211740.11"/>
    <n v="10587.01"/>
    <x v="0"/>
    <n v="201153.1"/>
    <x v="9"/>
  </r>
  <r>
    <s v="EXP-002607"/>
    <s v="2026-06-14"/>
    <s v="BOQ-PKG-07-00617"/>
    <x v="3"/>
    <s v="INV-PKG-07-018-02607"/>
    <n v="359.65"/>
    <n v="133557.54999999999"/>
    <n v="6677.88"/>
    <x v="0"/>
    <n v="126879.67"/>
    <x v="9"/>
  </r>
  <r>
    <s v="EXP-004256"/>
    <s v="2026-06-14"/>
    <s v="BOQ-PKG-06-00276"/>
    <x v="4"/>
    <s v="INV-PKG-06-022-04256"/>
    <n v="304.44"/>
    <n v="167672.14000000001"/>
    <n v="8383.61"/>
    <x v="0"/>
    <n v="159288.53"/>
    <x v="9"/>
  </r>
  <r>
    <s v="EXP-005747"/>
    <s v="2026-06-14"/>
    <s v="BOQ-PKG-07-01767"/>
    <x v="3"/>
    <s v="INV-PKG-07-008-05747"/>
    <n v="60.05"/>
    <n v="70024.240000000005"/>
    <n v="3501.21"/>
    <x v="0"/>
    <n v="66523.03"/>
    <x v="9"/>
  </r>
  <r>
    <s v="EXP-006456"/>
    <s v="2026-06-14"/>
    <s v="BOQ-PKG-06-00486"/>
    <x v="4"/>
    <s v="INV-PKG-06-017-06456"/>
    <n v="103.69"/>
    <n v="159255.22"/>
    <n v="7962.76"/>
    <x v="2"/>
    <n v="151292.46"/>
    <x v="9"/>
  </r>
  <r>
    <s v="EXP-006965"/>
    <s v="2026-06-14"/>
    <s v="BOQ-PKG-05-00995"/>
    <x v="5"/>
    <s v="INV-PKG-05-001-06965"/>
    <n v="353.41"/>
    <n v="139403.68"/>
    <n v="6970.18"/>
    <x v="0"/>
    <n v="132433.5"/>
    <x v="9"/>
  </r>
  <r>
    <s v="EXP-001244"/>
    <s v="2026-06-15"/>
    <s v="BOQ-PKG-04-01244"/>
    <x v="1"/>
    <s v="INV-PKG-04-020-01244"/>
    <n v="324.26"/>
    <n v="162444.84"/>
    <n v="8122.24"/>
    <x v="0"/>
    <n v="154322.6"/>
    <x v="9"/>
  </r>
  <r>
    <s v="EXP-001531"/>
    <s v="2026-06-15"/>
    <s v="BOQ-PKG-01-01531"/>
    <x v="7"/>
    <s v="INV-PKG-01-027-01531"/>
    <n v="410.28"/>
    <n v="162310.9"/>
    <n v="8115.54"/>
    <x v="0"/>
    <n v="154195.35999999999"/>
    <x v="9"/>
  </r>
  <r>
    <s v="EXP-003868"/>
    <s v="2026-06-15"/>
    <s v="BOQ-PKG-08-01878"/>
    <x v="8"/>
    <s v="INV-PKG-08-019-03868"/>
    <n v="309.04000000000002"/>
    <n v="146949.99"/>
    <n v="7347.5"/>
    <x v="0"/>
    <n v="139602.49"/>
    <x v="9"/>
  </r>
  <r>
    <s v="EXP-005155"/>
    <s v="2026-06-15"/>
    <s v="BOQ-PKG-05-01175"/>
    <x v="5"/>
    <s v="INV-PKG-05-011-05155"/>
    <n v="15.18"/>
    <n v="197319.18"/>
    <n v="9865.9599999999991"/>
    <x v="2"/>
    <n v="187453.22"/>
    <x v="9"/>
  </r>
  <r>
    <s v="EXP-005426"/>
    <s v="2026-06-15"/>
    <s v="BOQ-PKG-06-01446"/>
    <x v="4"/>
    <s v="INV-PKG-06-002-05426"/>
    <n v="442.26"/>
    <n v="109239.98"/>
    <n v="5462"/>
    <x v="2"/>
    <n v="103777.98"/>
    <x v="9"/>
  </r>
  <r>
    <s v="EXP-006042"/>
    <s v="2026-06-15"/>
    <s v="BOQ-PKG-02-00072"/>
    <x v="9"/>
    <s v="INV-PKG-02-023-06042"/>
    <n v="214.64"/>
    <n v="204364.42"/>
    <n v="10218.219999999999"/>
    <x v="0"/>
    <n v="194146.2"/>
    <x v="9"/>
  </r>
  <r>
    <s v="EXP-006390"/>
    <s v="2026-06-15"/>
    <s v="BOQ-PKG-10-00420"/>
    <x v="0"/>
    <s v="INV-PKG-10-021-06390"/>
    <n v="15.89"/>
    <n v="145479.17000000001"/>
    <n v="7273.96"/>
    <x v="0"/>
    <n v="138205.21"/>
    <x v="9"/>
  </r>
  <r>
    <s v="EXP-006741"/>
    <s v="2026-06-15"/>
    <s v="BOQ-PKG-01-00771"/>
    <x v="7"/>
    <s v="INV-PKG-01-022-06741"/>
    <n v="103.03"/>
    <n v="201451.1"/>
    <n v="10072.56"/>
    <x v="0"/>
    <n v="191378.54"/>
    <x v="9"/>
  </r>
  <r>
    <s v="EXP-006785"/>
    <s v="2026-06-15"/>
    <s v="BOQ-PKG-05-00815"/>
    <x v="5"/>
    <s v="INV-PKG-05-031-06785"/>
    <n v="259.54000000000002"/>
    <n v="104074.36"/>
    <n v="5203.72"/>
    <x v="0"/>
    <n v="98870.64"/>
    <x v="9"/>
  </r>
  <r>
    <s v="EXP-000002"/>
    <s v="2026-06-16"/>
    <s v="BOQ-PKG-02-00002"/>
    <x v="9"/>
    <s v="INV-PKG-02-003-00002"/>
    <n v="47.44"/>
    <n v="106594.4"/>
    <n v="5329.72"/>
    <x v="1"/>
    <n v="101264.68"/>
    <x v="9"/>
  </r>
  <r>
    <s v="EXP-001906"/>
    <s v="2026-06-16"/>
    <s v="BOQ-PKG-06-01906"/>
    <x v="4"/>
    <s v="INV-PKG-06-017-01906"/>
    <n v="250.53"/>
    <n v="170362.44"/>
    <n v="8518.1200000000008"/>
    <x v="0"/>
    <n v="161844.32"/>
    <x v="9"/>
  </r>
  <r>
    <s v="EXP-002541"/>
    <s v="2026-06-16"/>
    <s v="BOQ-PKG-01-00551"/>
    <x v="7"/>
    <s v="INV-PKG-01-022-02541"/>
    <n v="283.7"/>
    <n v="40807.660000000003"/>
    <n v="2040.38"/>
    <x v="0"/>
    <n v="38767.279999999999"/>
    <x v="9"/>
  </r>
  <r>
    <s v="EXP-002703"/>
    <s v="2026-06-16"/>
    <s v="BOQ-PKG-03-00713"/>
    <x v="6"/>
    <s v="INV-PKG-03-009-02703"/>
    <n v="8.5399999999999991"/>
    <n v="189222.04"/>
    <n v="9461.1"/>
    <x v="0"/>
    <n v="179760.94"/>
    <x v="9"/>
  </r>
  <r>
    <s v="EXP-003521"/>
    <s v="2026-06-16"/>
    <s v="BOQ-PKG-01-01531"/>
    <x v="7"/>
    <s v="INV-PKG-01-022-03521"/>
    <n v="283.41000000000003"/>
    <n v="58574.31"/>
    <n v="2928.72"/>
    <x v="0"/>
    <n v="55645.59"/>
    <x v="9"/>
  </r>
  <r>
    <s v="EXP-003543"/>
    <s v="2026-06-16"/>
    <s v="BOQ-PKG-03-01553"/>
    <x v="6"/>
    <s v="INV-PKG-03-009-03543"/>
    <n v="334.56"/>
    <n v="76345.990000000005"/>
    <n v="3817.3"/>
    <x v="0"/>
    <n v="72528.69"/>
    <x v="9"/>
  </r>
  <r>
    <s v="EXP-004236"/>
    <s v="2026-06-16"/>
    <s v="BOQ-PKG-06-00256"/>
    <x v="4"/>
    <s v="INV-PKG-06-002-04236"/>
    <n v="327.7"/>
    <n v="75794.92"/>
    <n v="3789.75"/>
    <x v="0"/>
    <n v="72005.17"/>
    <x v="9"/>
  </r>
  <r>
    <s v="EXP-004398"/>
    <s v="2026-06-16"/>
    <s v="BOQ-PKG-08-00418"/>
    <x v="8"/>
    <s v="INV-PKG-08-024-04398"/>
    <n v="34.29"/>
    <n v="160767.03"/>
    <n v="8038.35"/>
    <x v="1"/>
    <n v="152728.68"/>
    <x v="9"/>
  </r>
  <r>
    <s v="EXP-005285"/>
    <s v="2026-06-16"/>
    <s v="BOQ-PKG-05-01305"/>
    <x v="5"/>
    <s v="INV-PKG-05-001-05285"/>
    <n v="300.58999999999997"/>
    <n v="24598.73"/>
    <n v="1229.94"/>
    <x v="2"/>
    <n v="23368.79"/>
    <x v="9"/>
  </r>
  <r>
    <s v="EXP-006370"/>
    <s v="2026-06-16"/>
    <s v="BOQ-PKG-10-00400"/>
    <x v="0"/>
    <s v="INV-PKG-10-001-06370"/>
    <n v="125.8"/>
    <n v="84793.7"/>
    <n v="4239.6899999999996"/>
    <x v="0"/>
    <n v="80554.009999999995"/>
    <x v="9"/>
  </r>
  <r>
    <s v="EXP-006501"/>
    <s v="2026-06-16"/>
    <s v="BOQ-PKG-01-00531"/>
    <x v="7"/>
    <s v="INV-PKG-01-027-06501"/>
    <n v="147.69"/>
    <n v="124424.56"/>
    <n v="6221.23"/>
    <x v="2"/>
    <n v="118203.33"/>
    <x v="9"/>
  </r>
  <r>
    <s v="EXP-000571"/>
    <s v="2026-06-17"/>
    <s v="BOQ-PKG-01-00571"/>
    <x v="7"/>
    <s v="INV-PKG-01-012-00571"/>
    <n v="44.61"/>
    <n v="123361.44"/>
    <n v="6168.07"/>
    <x v="1"/>
    <n v="117193.37"/>
    <x v="9"/>
  </r>
  <r>
    <s v="EXP-002750"/>
    <s v="2026-06-17"/>
    <s v="BOQ-PKG-10-00760"/>
    <x v="0"/>
    <s v="INV-PKG-10-021-02750"/>
    <n v="78.66"/>
    <n v="51036.11"/>
    <n v="2551.81"/>
    <x v="0"/>
    <n v="48484.3"/>
    <x v="9"/>
  </r>
  <r>
    <s v="EXP-002786"/>
    <s v="2026-06-17"/>
    <s v="BOQ-PKG-06-00796"/>
    <x v="4"/>
    <s v="INV-PKG-06-022-02786"/>
    <n v="180.7"/>
    <n v="104522.5"/>
    <n v="5226.12"/>
    <x v="0"/>
    <n v="99296.38"/>
    <x v="9"/>
  </r>
  <r>
    <s v="EXP-003011"/>
    <s v="2026-06-17"/>
    <s v="BOQ-PKG-01-01021"/>
    <x v="7"/>
    <s v="INV-PKG-01-002-03011"/>
    <n v="251.93"/>
    <n v="194444.68"/>
    <n v="9722.23"/>
    <x v="0"/>
    <n v="184722.45"/>
    <x v="9"/>
  </r>
  <r>
    <s v="EXP-003241"/>
    <s v="2026-06-17"/>
    <s v="BOQ-PKG-01-01251"/>
    <x v="7"/>
    <s v="INV-PKG-01-022-03241"/>
    <n v="302.92"/>
    <n v="201410.69"/>
    <n v="10070.530000000001"/>
    <x v="0"/>
    <n v="191340.16"/>
    <x v="9"/>
  </r>
  <r>
    <s v="EXP-003641"/>
    <s v="2026-06-17"/>
    <s v="BOQ-PKG-01-01651"/>
    <x v="7"/>
    <s v="INV-PKG-01-002-03641"/>
    <n v="217.97"/>
    <n v="89148.77"/>
    <n v="4457.4399999999996"/>
    <x v="1"/>
    <n v="84691.33"/>
    <x v="9"/>
  </r>
  <r>
    <s v="EXP-005092"/>
    <s v="2026-06-17"/>
    <s v="BOQ-PKG-02-01112"/>
    <x v="9"/>
    <s v="INV-PKG-02-018-05092"/>
    <n v="296.31"/>
    <n v="45366.05"/>
    <n v="2268.3000000000002"/>
    <x v="0"/>
    <n v="43097.75"/>
    <x v="9"/>
  </r>
  <r>
    <s v="EXP-005313"/>
    <s v="2026-06-17"/>
    <s v="BOQ-PKG-03-01333"/>
    <x v="6"/>
    <s v="INV-PKG-03-029-05313"/>
    <n v="290.94"/>
    <n v="185254.72"/>
    <n v="9262.74"/>
    <x v="2"/>
    <n v="175991.98"/>
    <x v="9"/>
  </r>
  <r>
    <s v="EXP-006018"/>
    <s v="2026-06-17"/>
    <s v="BOQ-PKG-08-00048"/>
    <x v="8"/>
    <s v="INV-PKG-08-034-06018"/>
    <n v="230.37"/>
    <n v="164880.26999999999"/>
    <n v="8244.01"/>
    <x v="2"/>
    <n v="156636.26"/>
    <x v="9"/>
  </r>
  <r>
    <s v="EXP-006699"/>
    <s v="2026-06-17"/>
    <s v="BOQ-PKG-09-00729"/>
    <x v="2"/>
    <s v="INV-PKG-09-015-06699"/>
    <n v="430.34"/>
    <n v="182993.16"/>
    <n v="9149.66"/>
    <x v="0"/>
    <n v="173843.5"/>
    <x v="9"/>
  </r>
  <r>
    <s v="EXP-000582"/>
    <s v="2026-06-18"/>
    <s v="BOQ-PKG-02-00582"/>
    <x v="9"/>
    <s v="INV-PKG-02-023-00582"/>
    <n v="97.06"/>
    <n v="88327.31"/>
    <n v="4416.37"/>
    <x v="0"/>
    <n v="83910.94"/>
    <x v="9"/>
  </r>
  <r>
    <s v="EXP-001852"/>
    <s v="2026-06-18"/>
    <s v="BOQ-PKG-02-01852"/>
    <x v="9"/>
    <s v="INV-PKG-02-033-01852"/>
    <n v="110.43"/>
    <n v="159158.24"/>
    <n v="7957.91"/>
    <x v="3"/>
    <n v="151200.32999999999"/>
    <x v="9"/>
  </r>
  <r>
    <s v="EXP-003103"/>
    <s v="2026-06-18"/>
    <s v="BOQ-PKG-03-01113"/>
    <x v="6"/>
    <s v="INV-PKG-03-024-03103"/>
    <n v="441.78"/>
    <n v="173497.65"/>
    <n v="8674.8799999999992"/>
    <x v="0"/>
    <n v="164822.76999999999"/>
    <x v="9"/>
  </r>
  <r>
    <s v="EXP-005824"/>
    <s v="2026-06-18"/>
    <s v="BOQ-PKG-04-01844"/>
    <x v="1"/>
    <s v="INV-PKG-04-015-05824"/>
    <n v="140.26"/>
    <n v="125272.13"/>
    <n v="6263.61"/>
    <x v="0"/>
    <n v="119008.52"/>
    <x v="9"/>
  </r>
  <r>
    <s v="EXP-006304"/>
    <s v="2026-06-18"/>
    <s v="BOQ-PKG-04-00334"/>
    <x v="1"/>
    <s v="INV-PKG-04-005-06304"/>
    <n v="192.39"/>
    <n v="104095.26"/>
    <n v="5204.76"/>
    <x v="0"/>
    <n v="98890.5"/>
    <x v="9"/>
  </r>
  <r>
    <s v="EXP-000115"/>
    <s v="2026-06-19"/>
    <s v="BOQ-PKG-05-00115"/>
    <x v="5"/>
    <s v="INV-PKG-05-011-00115"/>
    <n v="13.96"/>
    <n v="54243.44"/>
    <n v="2712.17"/>
    <x v="0"/>
    <n v="51531.27"/>
    <x v="9"/>
  </r>
  <r>
    <s v="EXP-000217"/>
    <s v="2026-06-19"/>
    <s v="BOQ-PKG-07-00217"/>
    <x v="3"/>
    <s v="INV-PKG-07-008-00217"/>
    <n v="415.58"/>
    <n v="116149.31"/>
    <n v="5807.47"/>
    <x v="2"/>
    <n v="110341.84"/>
    <x v="9"/>
  </r>
  <r>
    <s v="EXP-000468"/>
    <s v="2026-06-19"/>
    <s v="BOQ-PKG-08-00468"/>
    <x v="8"/>
    <s v="INV-PKG-08-014-00468"/>
    <n v="326.97000000000003"/>
    <n v="133229.4"/>
    <n v="6661.47"/>
    <x v="0"/>
    <n v="126567.93"/>
    <x v="9"/>
  </r>
  <r>
    <s v="EXP-001479"/>
    <s v="2026-06-19"/>
    <s v="BOQ-PKG-09-01479"/>
    <x v="2"/>
    <s v="INV-PKG-09-010-01479"/>
    <n v="112.62"/>
    <n v="172068.6"/>
    <n v="8603.43"/>
    <x v="1"/>
    <n v="163465.17000000001"/>
    <x v="9"/>
  </r>
  <r>
    <s v="EXP-001889"/>
    <s v="2026-06-19"/>
    <s v="BOQ-PKG-09-01889"/>
    <x v="2"/>
    <s v="INV-PKG-09-035-01889"/>
    <n v="102.96"/>
    <n v="182778.29"/>
    <n v="9138.91"/>
    <x v="1"/>
    <n v="173639.38"/>
    <x v="9"/>
  </r>
  <r>
    <s v="EXP-002219"/>
    <s v="2026-06-19"/>
    <s v="BOQ-PKG-09-00229"/>
    <x v="2"/>
    <s v="INV-PKG-09-015-02219"/>
    <n v="105.35"/>
    <n v="133531.34"/>
    <n v="6676.57"/>
    <x v="1"/>
    <n v="126854.77"/>
    <x v="9"/>
  </r>
  <r>
    <s v="EXP-002387"/>
    <s v="2026-06-19"/>
    <s v="BOQ-PKG-07-00397"/>
    <x v="3"/>
    <s v="INV-PKG-07-008-02387"/>
    <n v="341.29"/>
    <n v="166078.39000000001"/>
    <n v="8303.92"/>
    <x v="2"/>
    <n v="157774.47"/>
    <x v="9"/>
  </r>
  <r>
    <s v="EXP-002624"/>
    <s v="2026-06-19"/>
    <s v="BOQ-PKG-04-00634"/>
    <x v="1"/>
    <s v="INV-PKG-04-035-02624"/>
    <n v="337.45"/>
    <n v="66256.53"/>
    <n v="3312.83"/>
    <x v="0"/>
    <n v="62943.7"/>
    <x v="9"/>
  </r>
  <r>
    <s v="EXP-003227"/>
    <s v="2026-06-19"/>
    <s v="BOQ-PKG-07-01237"/>
    <x v="3"/>
    <s v="INV-PKG-07-008-03227"/>
    <n v="374.68"/>
    <n v="119018.57"/>
    <n v="5950.93"/>
    <x v="0"/>
    <n v="113067.64"/>
    <x v="9"/>
  </r>
  <r>
    <s v="EXP-004040"/>
    <s v="2026-06-19"/>
    <s v="BOQ-PKG-10-00060"/>
    <x v="0"/>
    <s v="INV-PKG-10-016-04040"/>
    <n v="270.17"/>
    <n v="189199.54"/>
    <n v="9459.98"/>
    <x v="0"/>
    <n v="179739.56"/>
    <x v="9"/>
  </r>
  <r>
    <s v="EXP-006044"/>
    <s v="2026-06-19"/>
    <s v="BOQ-PKG-04-00074"/>
    <x v="1"/>
    <s v="INV-PKG-04-025-06044"/>
    <n v="194.85"/>
    <n v="190736.3"/>
    <n v="9536.82"/>
    <x v="0"/>
    <n v="181199.48"/>
    <x v="9"/>
  </r>
  <r>
    <s v="EXP-006902"/>
    <s v="2026-06-19"/>
    <s v="BOQ-PKG-02-00932"/>
    <x v="9"/>
    <s v="INV-PKG-02-008-06902"/>
    <n v="142.18"/>
    <n v="186832.93"/>
    <n v="9341.65"/>
    <x v="1"/>
    <n v="177491.28"/>
    <x v="9"/>
  </r>
  <r>
    <s v="EXP-006912"/>
    <s v="2026-06-19"/>
    <s v="BOQ-PKG-02-00942"/>
    <x v="9"/>
    <s v="INV-PKG-02-018-06912"/>
    <n v="105.04"/>
    <n v="123667.8"/>
    <n v="6183.39"/>
    <x v="0"/>
    <n v="117484.41"/>
    <x v="9"/>
  </r>
  <r>
    <s v="EXP-000015"/>
    <s v="2026-06-20"/>
    <s v="BOQ-PKG-05-00015"/>
    <x v="5"/>
    <s v="INV-PKG-05-016-00015"/>
    <n v="311.64"/>
    <n v="178434.82"/>
    <n v="8921.74"/>
    <x v="2"/>
    <n v="169513.08"/>
    <x v="9"/>
  </r>
  <r>
    <s v="EXP-000054"/>
    <s v="2026-06-20"/>
    <s v="BOQ-PKG-04-00054"/>
    <x v="1"/>
    <s v="INV-PKG-04-020-00054"/>
    <n v="116.64"/>
    <n v="46733.97"/>
    <n v="2336.6999999999998"/>
    <x v="3"/>
    <n v="44397.27"/>
    <x v="9"/>
  </r>
  <r>
    <s v="EXP-000121"/>
    <s v="2026-06-20"/>
    <s v="BOQ-PKG-01-00121"/>
    <x v="7"/>
    <s v="INV-PKG-01-017-00121"/>
    <n v="140.01"/>
    <n v="173464.93"/>
    <n v="8673.25"/>
    <x v="0"/>
    <n v="164791.67999999999"/>
    <x v="9"/>
  </r>
  <r>
    <s v="EXP-000589"/>
    <s v="2026-06-20"/>
    <s v="BOQ-PKG-09-00589"/>
    <x v="2"/>
    <s v="INV-PKG-09-030-00589"/>
    <n v="26.57"/>
    <n v="63524.85"/>
    <n v="3176.24"/>
    <x v="0"/>
    <n v="60348.61"/>
    <x v="9"/>
  </r>
  <r>
    <s v="EXP-001336"/>
    <s v="2026-06-20"/>
    <s v="BOQ-PKG-06-01336"/>
    <x v="4"/>
    <s v="INV-PKG-06-007-01336"/>
    <n v="197.29"/>
    <n v="124016.15"/>
    <n v="6200.81"/>
    <x v="0"/>
    <n v="117815.34"/>
    <x v="9"/>
  </r>
  <r>
    <s v="EXP-002107"/>
    <s v="2026-06-20"/>
    <s v="BOQ-PKG-07-00117"/>
    <x v="3"/>
    <s v="INV-PKG-07-008-02107"/>
    <n v="341.94"/>
    <n v="42339.35"/>
    <n v="2116.9699999999998"/>
    <x v="0"/>
    <n v="40222.379999999997"/>
    <x v="9"/>
  </r>
  <r>
    <s v="EXP-006120"/>
    <s v="2026-06-20"/>
    <s v="BOQ-PKG-10-00150"/>
    <x v="0"/>
    <s v="INV-PKG-10-031-06120"/>
    <n v="267.51"/>
    <n v="67315.66"/>
    <n v="3365.78"/>
    <x v="0"/>
    <n v="63949.88"/>
    <x v="9"/>
  </r>
  <r>
    <s v="EXP-000168"/>
    <s v="2026-06-21"/>
    <s v="BOQ-PKG-08-00168"/>
    <x v="8"/>
    <s v="INV-PKG-08-029-00168"/>
    <n v="409.59"/>
    <n v="182352.82"/>
    <n v="9117.64"/>
    <x v="0"/>
    <n v="173235.18"/>
    <x v="9"/>
  </r>
  <r>
    <s v="EXP-002081"/>
    <s v="2026-06-21"/>
    <s v="BOQ-PKG-01-00091"/>
    <x v="7"/>
    <s v="INV-PKG-01-017-02081"/>
    <n v="265.82"/>
    <n v="77416.759999999995"/>
    <n v="3870.84"/>
    <x v="2"/>
    <n v="73545.919999999998"/>
    <x v="9"/>
  </r>
  <r>
    <s v="EXP-003386"/>
    <s v="2026-06-21"/>
    <s v="BOQ-PKG-06-01396"/>
    <x v="4"/>
    <s v="INV-PKG-06-027-03386"/>
    <n v="354.16"/>
    <n v="145070.49"/>
    <n v="7253.52"/>
    <x v="0"/>
    <n v="137816.97"/>
    <x v="9"/>
  </r>
  <r>
    <s v="EXP-003638"/>
    <s v="2026-06-21"/>
    <s v="BOQ-PKG-08-01648"/>
    <x v="8"/>
    <s v="INV-PKG-08-034-03638"/>
    <n v="106.23"/>
    <n v="97633.17"/>
    <n v="4881.66"/>
    <x v="0"/>
    <n v="92751.51"/>
    <x v="9"/>
  </r>
  <r>
    <s v="EXP-003850"/>
    <s v="2026-06-21"/>
    <s v="BOQ-PKG-10-01860"/>
    <x v="0"/>
    <s v="INV-PKG-10-001-03850"/>
    <n v="197.47"/>
    <n v="30892.3"/>
    <n v="1544.62"/>
    <x v="0"/>
    <n v="29347.68"/>
    <x v="9"/>
  </r>
  <r>
    <s v="EXP-004302"/>
    <s v="2026-06-21"/>
    <s v="BOQ-PKG-02-00322"/>
    <x v="9"/>
    <s v="INV-PKG-02-033-04302"/>
    <n v="234.82"/>
    <n v="109278.18"/>
    <n v="5463.91"/>
    <x v="0"/>
    <n v="103814.27"/>
    <x v="9"/>
  </r>
  <r>
    <s v="EXP-004461"/>
    <s v="2026-06-21"/>
    <s v="BOQ-PKG-01-00481"/>
    <x v="7"/>
    <s v="INV-PKG-01-017-04461"/>
    <n v="179.5"/>
    <n v="111783.67"/>
    <n v="5589.18"/>
    <x v="0"/>
    <n v="106194.49"/>
    <x v="9"/>
  </r>
  <r>
    <s v="EXP-005890"/>
    <s v="2026-06-21"/>
    <s v="BOQ-PKG-10-01910"/>
    <x v="0"/>
    <s v="INV-PKG-10-011-05890"/>
    <n v="283.33"/>
    <n v="114965.73"/>
    <n v="5748.29"/>
    <x v="2"/>
    <n v="109217.44"/>
    <x v="9"/>
  </r>
  <r>
    <s v="EXP-005912"/>
    <s v="2026-06-21"/>
    <s v="BOQ-PKG-02-01932"/>
    <x v="9"/>
    <s v="INV-PKG-02-033-05912"/>
    <n v="16.54"/>
    <n v="64447.57"/>
    <n v="3222.38"/>
    <x v="0"/>
    <n v="61225.19"/>
    <x v="9"/>
  </r>
  <r>
    <s v="EXP-001219"/>
    <s v="2026-06-22"/>
    <s v="BOQ-PKG-09-01219"/>
    <x v="2"/>
    <s v="INV-PKG-09-030-01219"/>
    <n v="364.28"/>
    <n v="140418.20000000001"/>
    <n v="7020.91"/>
    <x v="3"/>
    <n v="133397.29"/>
    <x v="9"/>
  </r>
  <r>
    <s v="EXP-001335"/>
    <s v="2026-06-22"/>
    <s v="BOQ-PKG-05-01335"/>
    <x v="5"/>
    <s v="INV-PKG-05-006-01335"/>
    <n v="372.99"/>
    <n v="182585.97"/>
    <n v="9129.2999999999993"/>
    <x v="0"/>
    <n v="173456.67"/>
    <x v="9"/>
  </r>
  <r>
    <s v="EXP-001580"/>
    <s v="2026-06-22"/>
    <s v="BOQ-PKG-10-01580"/>
    <x v="0"/>
    <s v="INV-PKG-10-006-01580"/>
    <n v="362.39"/>
    <n v="104697.71"/>
    <n v="5234.8900000000003"/>
    <x v="2"/>
    <n v="99462.82"/>
    <x v="9"/>
  </r>
  <r>
    <s v="EXP-002261"/>
    <s v="2026-06-22"/>
    <s v="BOQ-PKG-01-00271"/>
    <x v="7"/>
    <s v="INV-PKG-01-022-02261"/>
    <n v="382.37"/>
    <n v="194989.15"/>
    <n v="9749.4599999999991"/>
    <x v="0"/>
    <n v="185239.69"/>
    <x v="9"/>
  </r>
  <r>
    <s v="EXP-003502"/>
    <s v="2026-06-22"/>
    <s v="BOQ-PKG-02-01512"/>
    <x v="9"/>
    <s v="INV-PKG-02-003-03502"/>
    <n v="280.01"/>
    <n v="34428.69"/>
    <n v="1721.43"/>
    <x v="0"/>
    <n v="32707.26"/>
    <x v="9"/>
  </r>
  <r>
    <s v="EXP-003838"/>
    <s v="2026-06-22"/>
    <s v="BOQ-PKG-08-01848"/>
    <x v="8"/>
    <s v="INV-PKG-08-024-03838"/>
    <n v="282.39999999999998"/>
    <n v="186609.02"/>
    <n v="9330.4500000000007"/>
    <x v="0"/>
    <n v="177278.57"/>
    <x v="9"/>
  </r>
  <r>
    <s v="EXP-004089"/>
    <s v="2026-06-22"/>
    <s v="BOQ-PKG-09-00109"/>
    <x v="2"/>
    <s v="INV-PKG-09-030-04089"/>
    <n v="363.16"/>
    <n v="164008.89000000001"/>
    <n v="8200.44"/>
    <x v="0"/>
    <n v="155808.45000000001"/>
    <x v="9"/>
  </r>
  <r>
    <s v="EXP-005776"/>
    <s v="2026-06-22"/>
    <s v="BOQ-PKG-06-01796"/>
    <x v="4"/>
    <s v="INV-PKG-06-002-05776"/>
    <n v="449.38"/>
    <n v="102686.28"/>
    <n v="5134.3100000000004"/>
    <x v="0"/>
    <n v="97551.97"/>
    <x v="9"/>
  </r>
  <r>
    <s v="EXP-006430"/>
    <s v="2026-06-22"/>
    <s v="BOQ-PKG-10-00460"/>
    <x v="0"/>
    <s v="INV-PKG-10-026-06430"/>
    <n v="45.55"/>
    <n v="40880.949999999997"/>
    <n v="2044.05"/>
    <x v="0"/>
    <n v="38836.9"/>
    <x v="9"/>
  </r>
  <r>
    <s v="EXP-006941"/>
    <s v="2026-06-22"/>
    <s v="BOQ-PKG-01-00971"/>
    <x v="7"/>
    <s v="INV-PKG-01-012-06941"/>
    <n v="448.81"/>
    <n v="146802.43"/>
    <n v="7340.12"/>
    <x v="0"/>
    <n v="139462.31"/>
    <x v="9"/>
  </r>
  <r>
    <s v="EXP-000741"/>
    <s v="2026-06-23"/>
    <s v="BOQ-PKG-01-00741"/>
    <x v="7"/>
    <s v="INV-PKG-01-007-00741"/>
    <n v="240.79"/>
    <n v="138556.56"/>
    <n v="6927.83"/>
    <x v="0"/>
    <n v="131628.73000000001"/>
    <x v="9"/>
  </r>
  <r>
    <s v="EXP-001960"/>
    <s v="2026-06-23"/>
    <s v="BOQ-PKG-10-01960"/>
    <x v="0"/>
    <s v="INV-PKG-10-001-01960"/>
    <n v="185.46"/>
    <n v="133096.56"/>
    <n v="6654.83"/>
    <x v="0"/>
    <n v="126441.73"/>
    <x v="9"/>
  </r>
  <r>
    <s v="EXP-002494"/>
    <s v="2026-06-23"/>
    <s v="BOQ-PKG-04-00504"/>
    <x v="1"/>
    <s v="INV-PKG-04-010-02494"/>
    <n v="372.88"/>
    <n v="189907.09"/>
    <n v="9495.35"/>
    <x v="0"/>
    <n v="180411.74"/>
    <x v="9"/>
  </r>
  <r>
    <s v="EXP-004525"/>
    <s v="2026-06-23"/>
    <s v="BOQ-PKG-05-00545"/>
    <x v="5"/>
    <s v="INV-PKG-05-011-04525"/>
    <n v="209.45"/>
    <n v="207786.85"/>
    <n v="10389.34"/>
    <x v="2"/>
    <n v="197397.51"/>
    <x v="9"/>
  </r>
  <r>
    <s v="EXP-005832"/>
    <s v="2026-06-23"/>
    <s v="BOQ-PKG-02-01852"/>
    <x v="9"/>
    <s v="INV-PKG-02-023-05832"/>
    <n v="185.4"/>
    <n v="148713.53"/>
    <n v="7435.68"/>
    <x v="2"/>
    <n v="141277.85"/>
    <x v="9"/>
  </r>
  <r>
    <s v="EXP-001188"/>
    <s v="2026-06-24"/>
    <s v="BOQ-PKG-08-01188"/>
    <x v="8"/>
    <s v="INV-PKG-08-034-01188"/>
    <n v="59.52"/>
    <n v="61184.79"/>
    <n v="3059.24"/>
    <x v="0"/>
    <n v="58125.55"/>
    <x v="9"/>
  </r>
  <r>
    <s v="EXP-001193"/>
    <s v="2026-06-24"/>
    <s v="BOQ-PKG-03-01193"/>
    <x v="6"/>
    <s v="INV-PKG-03-004-01193"/>
    <n v="28.98"/>
    <n v="26542.880000000001"/>
    <n v="1327.14"/>
    <x v="0"/>
    <n v="25215.74"/>
    <x v="9"/>
  </r>
  <r>
    <s v="EXP-003091"/>
    <s v="2026-06-24"/>
    <s v="BOQ-PKG-01-01101"/>
    <x v="7"/>
    <s v="INV-PKG-01-012-03091"/>
    <n v="43.18"/>
    <n v="84708.67"/>
    <n v="4235.43"/>
    <x v="0"/>
    <n v="80473.240000000005"/>
    <x v="9"/>
  </r>
  <r>
    <s v="EXP-004102"/>
    <s v="2026-06-24"/>
    <s v="BOQ-PKG-02-00122"/>
    <x v="9"/>
    <s v="INV-PKG-02-008-04102"/>
    <n v="102.93"/>
    <n v="181724.6"/>
    <n v="9086.23"/>
    <x v="3"/>
    <n v="172638.37"/>
    <x v="9"/>
  </r>
  <r>
    <s v="EXP-004627"/>
    <s v="2026-06-24"/>
    <s v="BOQ-PKG-07-00647"/>
    <x v="3"/>
    <s v="INV-PKG-07-008-04627"/>
    <n v="439.69"/>
    <n v="212563.77"/>
    <n v="10628.19"/>
    <x v="1"/>
    <n v="201935.58"/>
    <x v="9"/>
  </r>
  <r>
    <s v="EXP-004666"/>
    <s v="2026-06-24"/>
    <s v="BOQ-PKG-06-00686"/>
    <x v="4"/>
    <s v="INV-PKG-06-012-04666"/>
    <n v="406.79"/>
    <n v="199865.15"/>
    <n v="9993.26"/>
    <x v="2"/>
    <n v="189871.89"/>
    <x v="9"/>
  </r>
  <r>
    <s v="EXP-005030"/>
    <s v="2026-06-24"/>
    <s v="BOQ-PKG-10-01050"/>
    <x v="0"/>
    <s v="INV-PKG-10-026-05030"/>
    <n v="127.02"/>
    <n v="63205.63"/>
    <n v="3160.28"/>
    <x v="0"/>
    <n v="60045.35"/>
    <x v="9"/>
  </r>
  <r>
    <s v="EXP-005358"/>
    <s v="2026-06-24"/>
    <s v="BOQ-PKG-08-01378"/>
    <x v="8"/>
    <s v="INV-PKG-08-004-05358"/>
    <n v="178.22"/>
    <n v="67450.8"/>
    <n v="3372.54"/>
    <x v="0"/>
    <n v="64078.26"/>
    <x v="9"/>
  </r>
  <r>
    <s v="EXP-006318"/>
    <s v="2026-06-24"/>
    <s v="BOQ-PKG-08-00348"/>
    <x v="8"/>
    <s v="INV-PKG-08-019-06318"/>
    <n v="164.88"/>
    <n v="202044.42"/>
    <n v="10102.219999999999"/>
    <x v="1"/>
    <n v="191942.2"/>
    <x v="9"/>
  </r>
  <r>
    <s v="EXP-002203"/>
    <s v="2026-06-25"/>
    <s v="BOQ-PKG-03-00213"/>
    <x v="6"/>
    <s v="INV-PKG-03-034-02203"/>
    <n v="263.08999999999997"/>
    <n v="67733.789999999994"/>
    <n v="3386.69"/>
    <x v="2"/>
    <n v="64347.1"/>
    <x v="9"/>
  </r>
  <r>
    <s v="EXP-002334"/>
    <s v="2026-06-25"/>
    <s v="BOQ-PKG-04-00344"/>
    <x v="1"/>
    <s v="INV-PKG-04-025-02334"/>
    <n v="365.11"/>
    <n v="172928.87"/>
    <n v="8646.44"/>
    <x v="0"/>
    <n v="164282.43"/>
    <x v="9"/>
  </r>
  <r>
    <s v="EXP-003655"/>
    <s v="2026-06-25"/>
    <s v="BOQ-PKG-05-01665"/>
    <x v="5"/>
    <s v="INV-PKG-05-016-03655"/>
    <n v="24.29"/>
    <n v="140776.46"/>
    <n v="7038.82"/>
    <x v="0"/>
    <n v="133737.64000000001"/>
    <x v="9"/>
  </r>
  <r>
    <s v="EXP-003659"/>
    <s v="2026-06-25"/>
    <s v="BOQ-PKG-09-01669"/>
    <x v="2"/>
    <s v="INV-PKG-09-020-03659"/>
    <n v="247.64"/>
    <n v="143533.38"/>
    <n v="7176.67"/>
    <x v="1"/>
    <n v="136356.71"/>
    <x v="9"/>
  </r>
  <r>
    <s v="EXP-003837"/>
    <s v="2026-06-25"/>
    <s v="BOQ-PKG-07-01847"/>
    <x v="3"/>
    <s v="INV-PKG-07-023-03837"/>
    <n v="145.66"/>
    <n v="176362.12"/>
    <n v="8818.11"/>
    <x v="2"/>
    <n v="167544.01"/>
    <x v="9"/>
  </r>
  <r>
    <s v="EXP-000194"/>
    <s v="2026-06-26"/>
    <s v="BOQ-PKG-04-00194"/>
    <x v="1"/>
    <s v="INV-PKG-04-020-00194"/>
    <n v="282.33"/>
    <n v="166289.82"/>
    <n v="8314.49"/>
    <x v="2"/>
    <n v="157975.32999999999"/>
    <x v="9"/>
  </r>
  <r>
    <s v="EXP-001503"/>
    <s v="2026-06-26"/>
    <s v="BOQ-PKG-03-01503"/>
    <x v="6"/>
    <s v="INV-PKG-03-034-01503"/>
    <n v="135.69"/>
    <n v="103837.2"/>
    <n v="5191.8599999999997"/>
    <x v="0"/>
    <n v="98645.34"/>
    <x v="9"/>
  </r>
  <r>
    <s v="EXP-001804"/>
    <s v="2026-06-26"/>
    <s v="BOQ-PKG-04-01804"/>
    <x v="1"/>
    <s v="INV-PKG-04-020-01804"/>
    <n v="313.33999999999997"/>
    <n v="183987.87"/>
    <n v="9199.39"/>
    <x v="0"/>
    <n v="174788.48000000001"/>
    <x v="9"/>
  </r>
  <r>
    <s v="EXP-002891"/>
    <s v="2026-06-26"/>
    <s v="BOQ-PKG-01-00901"/>
    <x v="7"/>
    <s v="INV-PKG-01-022-02891"/>
    <n v="338.97"/>
    <n v="24672.52"/>
    <n v="1233.6300000000001"/>
    <x v="2"/>
    <n v="23438.89"/>
    <x v="9"/>
  </r>
  <r>
    <s v="EXP-003374"/>
    <s v="2026-06-26"/>
    <s v="BOQ-PKG-04-01384"/>
    <x v="1"/>
    <s v="INV-PKG-04-015-03374"/>
    <n v="365.95"/>
    <n v="65295.24"/>
    <n v="3264.76"/>
    <x v="0"/>
    <n v="62030.48"/>
    <x v="9"/>
  </r>
  <r>
    <s v="EXP-005157"/>
    <s v="2026-06-26"/>
    <s v="BOQ-PKG-07-01177"/>
    <x v="3"/>
    <s v="INV-PKG-07-013-05157"/>
    <n v="207.93"/>
    <n v="152142.32"/>
    <n v="7607.12"/>
    <x v="1"/>
    <n v="144535.20000000001"/>
    <x v="9"/>
  </r>
  <r>
    <s v="EXP-000242"/>
    <s v="2026-06-27"/>
    <s v="BOQ-PKG-02-00242"/>
    <x v="9"/>
    <s v="INV-PKG-02-033-00242"/>
    <n v="306.08999999999997"/>
    <n v="94939.99"/>
    <n v="4747"/>
    <x v="0"/>
    <n v="90192.99"/>
    <x v="9"/>
  </r>
  <r>
    <s v="EXP-001941"/>
    <s v="2026-06-27"/>
    <s v="BOQ-PKG-01-01941"/>
    <x v="7"/>
    <s v="INV-PKG-01-017-01941"/>
    <n v="383.04"/>
    <n v="181635.54"/>
    <n v="9081.7800000000007"/>
    <x v="2"/>
    <n v="172553.76"/>
    <x v="9"/>
  </r>
  <r>
    <s v="EXP-002708"/>
    <s v="2026-06-27"/>
    <s v="BOQ-PKG-08-00718"/>
    <x v="8"/>
    <s v="INV-PKG-08-014-02708"/>
    <n v="334"/>
    <n v="129202.91"/>
    <n v="6460.15"/>
    <x v="0"/>
    <n v="122742.76"/>
    <x v="9"/>
  </r>
  <r>
    <s v="EXP-002973"/>
    <s v="2026-06-27"/>
    <s v="BOQ-PKG-03-00983"/>
    <x v="6"/>
    <s v="INV-PKG-03-034-02973"/>
    <n v="429.49"/>
    <n v="189585.28"/>
    <n v="9479.26"/>
    <x v="0"/>
    <n v="180106.02"/>
    <x v="9"/>
  </r>
  <r>
    <s v="EXP-003770"/>
    <s v="2026-06-27"/>
    <s v="BOQ-PKG-10-01780"/>
    <x v="0"/>
    <s v="INV-PKG-10-026-03770"/>
    <n v="281.33"/>
    <n v="178482.02"/>
    <n v="8924.1"/>
    <x v="2"/>
    <n v="169557.92"/>
    <x v="9"/>
  </r>
  <r>
    <s v="EXP-001070"/>
    <s v="2026-06-28"/>
    <s v="BOQ-PKG-10-01070"/>
    <x v="0"/>
    <s v="INV-PKG-10-021-01070"/>
    <n v="341.01"/>
    <n v="61980.25"/>
    <n v="3099.01"/>
    <x v="2"/>
    <n v="58881.24"/>
    <x v="9"/>
  </r>
  <r>
    <s v="EXP-002321"/>
    <s v="2026-06-28"/>
    <s v="BOQ-PKG-01-00331"/>
    <x v="7"/>
    <s v="INV-PKG-01-012-02321"/>
    <n v="182.22"/>
    <n v="62721.62"/>
    <n v="3136.08"/>
    <x v="0"/>
    <n v="59585.54"/>
    <x v="9"/>
  </r>
  <r>
    <s v="EXP-002777"/>
    <s v="2026-06-28"/>
    <s v="BOQ-PKG-07-00787"/>
    <x v="3"/>
    <s v="INV-PKG-07-013-02777"/>
    <n v="79.06"/>
    <n v="76386.95"/>
    <n v="3819.35"/>
    <x v="2"/>
    <n v="72567.600000000006"/>
    <x v="9"/>
  </r>
  <r>
    <s v="EXP-003389"/>
    <s v="2026-06-28"/>
    <s v="BOQ-PKG-09-01399"/>
    <x v="2"/>
    <s v="INV-PKG-09-030-03389"/>
    <n v="315.02"/>
    <n v="67209.91"/>
    <n v="3360.5"/>
    <x v="1"/>
    <n v="63849.41"/>
    <x v="9"/>
  </r>
  <r>
    <s v="EXP-006283"/>
    <s v="2026-06-28"/>
    <s v="BOQ-PKG-03-00313"/>
    <x v="6"/>
    <s v="INV-PKG-03-019-06283"/>
    <n v="412.25"/>
    <n v="192162.3"/>
    <n v="9608.1200000000008"/>
    <x v="0"/>
    <n v="182554.18"/>
    <x v="9"/>
  </r>
  <r>
    <s v="EXP-006634"/>
    <s v="2026-06-28"/>
    <s v="BOQ-PKG-04-00664"/>
    <x v="1"/>
    <s v="INV-PKG-04-020-06634"/>
    <n v="162.19999999999999"/>
    <n v="210477.3"/>
    <n v="10523.86"/>
    <x v="0"/>
    <n v="199953.44"/>
    <x v="9"/>
  </r>
  <r>
    <s v="EXP-000617"/>
    <s v="2026-06-29"/>
    <s v="BOQ-PKG-07-00617"/>
    <x v="3"/>
    <s v="INV-PKG-07-023-00617"/>
    <n v="236.5"/>
    <n v="153639.6"/>
    <n v="7681.98"/>
    <x v="0"/>
    <n v="145957.62"/>
    <x v="9"/>
  </r>
  <r>
    <s v="EXP-000673"/>
    <s v="2026-06-29"/>
    <s v="BOQ-PKG-03-00673"/>
    <x v="6"/>
    <s v="INV-PKG-03-009-00673"/>
    <n v="181.34"/>
    <n v="153362.09"/>
    <n v="7668.1"/>
    <x v="0"/>
    <n v="145693.99"/>
    <x v="9"/>
  </r>
  <r>
    <s v="EXP-001027"/>
    <s v="2026-06-29"/>
    <s v="BOQ-PKG-07-01027"/>
    <x v="3"/>
    <s v="INV-PKG-07-013-01027"/>
    <n v="239.86"/>
    <n v="124386.88"/>
    <n v="6219.34"/>
    <x v="0"/>
    <n v="118167.54"/>
    <x v="9"/>
  </r>
  <r>
    <s v="EXP-002192"/>
    <s v="2026-06-29"/>
    <s v="BOQ-PKG-02-00202"/>
    <x v="9"/>
    <s v="INV-PKG-02-023-02192"/>
    <n v="349.14"/>
    <n v="178684.12"/>
    <n v="8934.2099999999991"/>
    <x v="2"/>
    <n v="169749.91"/>
    <x v="9"/>
  </r>
  <r>
    <s v="EXP-003648"/>
    <s v="2026-06-29"/>
    <s v="BOQ-PKG-08-01658"/>
    <x v="8"/>
    <s v="INV-PKG-08-009-03648"/>
    <n v="31.09"/>
    <n v="164963.43"/>
    <n v="8248.17"/>
    <x v="1"/>
    <n v="156715.26"/>
    <x v="9"/>
  </r>
  <r>
    <s v="EXP-004875"/>
    <s v="2026-06-29"/>
    <s v="BOQ-PKG-05-00895"/>
    <x v="5"/>
    <s v="INV-PKG-05-011-04875"/>
    <n v="296.04000000000002"/>
    <n v="120537.17"/>
    <n v="6026.86"/>
    <x v="2"/>
    <n v="114510.31"/>
    <x v="9"/>
  </r>
  <r>
    <s v="EXP-005076"/>
    <s v="2026-06-29"/>
    <s v="BOQ-PKG-06-01096"/>
    <x v="4"/>
    <s v="INV-PKG-06-002-05076"/>
    <n v="108.4"/>
    <n v="35321.43"/>
    <n v="1766.07"/>
    <x v="2"/>
    <n v="33555.360000000001"/>
    <x v="9"/>
  </r>
  <r>
    <s v="EXP-006021"/>
    <s v="2026-06-29"/>
    <s v="BOQ-PKG-01-00051"/>
    <x v="7"/>
    <s v="INV-PKG-01-002-06021"/>
    <n v="188.57"/>
    <n v="133712.25"/>
    <n v="6685.61"/>
    <x v="0"/>
    <n v="127026.64"/>
    <x v="9"/>
  </r>
  <r>
    <s v="EXP-006177"/>
    <s v="2026-06-29"/>
    <s v="BOQ-PKG-07-00207"/>
    <x v="3"/>
    <s v="INV-PKG-07-018-06177"/>
    <n v="420.88"/>
    <n v="90123.28"/>
    <n v="4506.16"/>
    <x v="0"/>
    <n v="85617.12"/>
    <x v="9"/>
  </r>
  <r>
    <s v="EXP-006215"/>
    <s v="2026-06-29"/>
    <s v="BOQ-PKG-05-00245"/>
    <x v="5"/>
    <s v="INV-PKG-05-021-06215"/>
    <n v="409.24"/>
    <n v="107831.23"/>
    <n v="5391.56"/>
    <x v="0"/>
    <n v="102439.67"/>
    <x v="9"/>
  </r>
  <r>
    <s v="EXP-000272"/>
    <s v="2026-06-30"/>
    <s v="BOQ-PKG-02-00272"/>
    <x v="9"/>
    <s v="INV-PKG-02-028-00272"/>
    <n v="154.02000000000001"/>
    <n v="134710.66"/>
    <n v="6735.53"/>
    <x v="0"/>
    <n v="127975.13"/>
    <x v="9"/>
  </r>
  <r>
    <s v="EXP-001412"/>
    <s v="2026-06-30"/>
    <s v="BOQ-PKG-02-01412"/>
    <x v="9"/>
    <s v="INV-PKG-02-013-01412"/>
    <n v="275.77999999999997"/>
    <n v="73854.289999999994"/>
    <n v="3692.71"/>
    <x v="2"/>
    <n v="70161.58"/>
    <x v="9"/>
  </r>
  <r>
    <s v="EXP-001665"/>
    <s v="2026-06-30"/>
    <s v="BOQ-PKG-05-01665"/>
    <x v="5"/>
    <s v="INV-PKG-05-021-01665"/>
    <n v="267.33"/>
    <n v="89129.08"/>
    <n v="4456.45"/>
    <x v="1"/>
    <n v="84672.63"/>
    <x v="9"/>
  </r>
  <r>
    <s v="EXP-003439"/>
    <s v="2026-06-30"/>
    <s v="BOQ-PKG-09-01449"/>
    <x v="2"/>
    <s v="INV-PKG-09-010-03439"/>
    <n v="260.7"/>
    <n v="45859.13"/>
    <n v="2292.96"/>
    <x v="3"/>
    <n v="43566.17"/>
    <x v="9"/>
  </r>
  <r>
    <s v="EXP-005354"/>
    <s v="2026-06-30"/>
    <s v="BOQ-PKG-04-01374"/>
    <x v="1"/>
    <s v="INV-PKG-04-035-05354"/>
    <n v="41.53"/>
    <n v="45548.18"/>
    <n v="2277.41"/>
    <x v="0"/>
    <n v="43270.77"/>
    <x v="9"/>
  </r>
  <r>
    <s v="EXP-005677"/>
    <s v="2026-06-30"/>
    <s v="BOQ-PKG-07-01697"/>
    <x v="3"/>
    <s v="INV-PKG-07-008-05677"/>
    <n v="207.06"/>
    <n v="38048.019999999997"/>
    <n v="1902.4"/>
    <x v="0"/>
    <n v="36145.620000000003"/>
    <x v="9"/>
  </r>
  <r>
    <s v="EXP-000133"/>
    <s v="2026-07-01"/>
    <s v="BOQ-PKG-03-00133"/>
    <x v="6"/>
    <s v="INV-PKG-03-029-00133"/>
    <n v="144.25"/>
    <n v="178916.39"/>
    <n v="8945.82"/>
    <x v="0"/>
    <n v="169970.57"/>
    <x v="10"/>
  </r>
  <r>
    <s v="EXP-000633"/>
    <s v="2026-07-01"/>
    <s v="BOQ-PKG-03-00633"/>
    <x v="6"/>
    <s v="INV-PKG-03-004-00633"/>
    <n v="64"/>
    <n v="165473.10999999999"/>
    <n v="8273.66"/>
    <x v="1"/>
    <n v="157199.45000000001"/>
    <x v="10"/>
  </r>
  <r>
    <s v="EXP-000649"/>
    <s v="2026-07-01"/>
    <s v="BOQ-PKG-09-00649"/>
    <x v="2"/>
    <s v="INV-PKG-09-020-00649"/>
    <n v="113.9"/>
    <n v="47751.199999999997"/>
    <n v="2387.56"/>
    <x v="1"/>
    <n v="45363.64"/>
    <x v="10"/>
  </r>
  <r>
    <s v="EXP-000715"/>
    <s v="2026-07-01"/>
    <s v="BOQ-PKG-05-00715"/>
    <x v="5"/>
    <s v="INV-PKG-05-016-00715"/>
    <n v="186.97"/>
    <n v="147129.4"/>
    <n v="7356.47"/>
    <x v="0"/>
    <n v="139772.93"/>
    <x v="10"/>
  </r>
  <r>
    <s v="EXP-001045"/>
    <s v="2026-07-01"/>
    <s v="BOQ-PKG-05-01045"/>
    <x v="5"/>
    <s v="INV-PKG-05-031-01045"/>
    <n v="202.11"/>
    <n v="135581.35"/>
    <n v="6779.07"/>
    <x v="1"/>
    <n v="128802.28"/>
    <x v="10"/>
  </r>
  <r>
    <s v="EXP-001945"/>
    <s v="2026-07-01"/>
    <s v="BOQ-PKG-05-01945"/>
    <x v="5"/>
    <s v="INV-PKG-05-021-01945"/>
    <n v="321.8"/>
    <n v="162407.28"/>
    <n v="8120.36"/>
    <x v="0"/>
    <n v="154286.92000000001"/>
    <x v="10"/>
  </r>
  <r>
    <s v="EXP-002450"/>
    <s v="2026-07-01"/>
    <s v="BOQ-PKG-10-00460"/>
    <x v="0"/>
    <s v="INV-PKG-10-001-02450"/>
    <n v="68.98"/>
    <n v="186261.09"/>
    <n v="9313.0499999999993"/>
    <x v="2"/>
    <n v="176948.04"/>
    <x v="10"/>
  </r>
  <r>
    <s v="EXP-003070"/>
    <s v="2026-07-01"/>
    <s v="BOQ-PKG-10-01080"/>
    <x v="0"/>
    <s v="INV-PKG-10-026-03070"/>
    <n v="11.13"/>
    <n v="121696.8"/>
    <n v="6084.84"/>
    <x v="0"/>
    <n v="115611.96"/>
    <x v="10"/>
  </r>
  <r>
    <s v="EXP-004086"/>
    <s v="2026-07-01"/>
    <s v="BOQ-PKG-06-00106"/>
    <x v="4"/>
    <s v="INV-PKG-06-027-04086"/>
    <n v="448.91"/>
    <n v="204767.79"/>
    <n v="10238.39"/>
    <x v="0"/>
    <n v="194529.4"/>
    <x v="10"/>
  </r>
  <r>
    <s v="EXP-004249"/>
    <s v="2026-07-01"/>
    <s v="BOQ-PKG-09-00269"/>
    <x v="2"/>
    <s v="INV-PKG-09-015-04249"/>
    <n v="425.77"/>
    <n v="83327.42"/>
    <n v="4166.37"/>
    <x v="0"/>
    <n v="79161.05"/>
    <x v="10"/>
  </r>
  <r>
    <s v="EXP-004662"/>
    <s v="2026-07-01"/>
    <s v="BOQ-PKG-02-00682"/>
    <x v="9"/>
    <s v="INV-PKG-02-008-04662"/>
    <n v="41.82"/>
    <n v="139541.84"/>
    <n v="6977.09"/>
    <x v="0"/>
    <n v="132564.75"/>
    <x v="10"/>
  </r>
  <r>
    <s v="EXP-006464"/>
    <s v="2026-07-01"/>
    <s v="BOQ-PKG-04-00494"/>
    <x v="1"/>
    <s v="INV-PKG-04-025-06464"/>
    <n v="151.65"/>
    <n v="147854.88"/>
    <n v="7392.74"/>
    <x v="0"/>
    <n v="140462.14000000001"/>
    <x v="10"/>
  </r>
  <r>
    <s v="EXP-006991"/>
    <s v="2026-07-01"/>
    <s v="BOQ-PKG-01-01021"/>
    <x v="7"/>
    <s v="INV-PKG-01-027-06991"/>
    <n v="399.51"/>
    <n v="40000.769999999997"/>
    <n v="2000.04"/>
    <x v="3"/>
    <n v="38000.730000000003"/>
    <x v="10"/>
  </r>
  <r>
    <s v="EXP-000603"/>
    <s v="2026-07-02"/>
    <s v="BOQ-PKG-03-00603"/>
    <x v="6"/>
    <s v="INV-PKG-03-009-00603"/>
    <n v="112.12"/>
    <n v="66495.77"/>
    <n v="3324.79"/>
    <x v="1"/>
    <n v="63170.98"/>
    <x v="10"/>
  </r>
  <r>
    <s v="EXP-000706"/>
    <s v="2026-07-02"/>
    <s v="BOQ-PKG-06-00706"/>
    <x v="4"/>
    <s v="INV-PKG-06-007-00706"/>
    <n v="189.67"/>
    <n v="85691.86"/>
    <n v="4284.59"/>
    <x v="1"/>
    <n v="81407.27"/>
    <x v="10"/>
  </r>
  <r>
    <s v="EXP-000939"/>
    <s v="2026-07-02"/>
    <s v="BOQ-PKG-09-00939"/>
    <x v="2"/>
    <s v="INV-PKG-09-030-00939"/>
    <n v="65.489999999999995"/>
    <n v="114238.71"/>
    <n v="5711.94"/>
    <x v="0"/>
    <n v="108526.77"/>
    <x v="10"/>
  </r>
  <r>
    <s v="EXP-003165"/>
    <s v="2026-07-02"/>
    <s v="BOQ-PKG-05-01175"/>
    <x v="5"/>
    <s v="INV-PKG-05-016-03165"/>
    <n v="36.93"/>
    <n v="115591.48"/>
    <n v="5779.57"/>
    <x v="0"/>
    <n v="109811.91"/>
    <x v="10"/>
  </r>
  <r>
    <s v="EXP-003181"/>
    <s v="2026-07-02"/>
    <s v="BOQ-PKG-01-01191"/>
    <x v="7"/>
    <s v="INV-PKG-01-032-03181"/>
    <n v="345.53"/>
    <n v="156286.57999999999"/>
    <n v="7814.33"/>
    <x v="0"/>
    <n v="148472.25"/>
    <x v="10"/>
  </r>
  <r>
    <s v="EXP-003968"/>
    <s v="2026-07-02"/>
    <s v="BOQ-PKG-08-01978"/>
    <x v="8"/>
    <s v="INV-PKG-08-014-03968"/>
    <n v="157.57"/>
    <n v="81158.070000000007"/>
    <n v="4057.9"/>
    <x v="2"/>
    <n v="77100.17"/>
    <x v="10"/>
  </r>
  <r>
    <s v="EXP-005987"/>
    <s v="2026-07-02"/>
    <s v="BOQ-PKG-07-00017"/>
    <x v="3"/>
    <s v="INV-PKG-07-003-05987"/>
    <n v="168.39"/>
    <n v="32344.79"/>
    <n v="1617.24"/>
    <x v="0"/>
    <n v="30727.55"/>
    <x v="10"/>
  </r>
  <r>
    <s v="EXP-006019"/>
    <s v="2026-07-02"/>
    <s v="BOQ-PKG-09-00049"/>
    <x v="2"/>
    <s v="INV-PKG-09-035-06019"/>
    <n v="227.29"/>
    <n v="87991.44"/>
    <n v="4399.57"/>
    <x v="1"/>
    <n v="83591.87"/>
    <x v="10"/>
  </r>
  <r>
    <s v="EXP-006998"/>
    <s v="2026-07-02"/>
    <s v="BOQ-PKG-08-01028"/>
    <x v="8"/>
    <s v="INV-PKG-08-034-06998"/>
    <n v="272.05"/>
    <n v="49467.85"/>
    <n v="2473.39"/>
    <x v="2"/>
    <n v="46994.46"/>
    <x v="10"/>
  </r>
  <r>
    <s v="EXP-000247"/>
    <s v="2026-07-03"/>
    <s v="BOQ-PKG-07-00247"/>
    <x v="3"/>
    <s v="INV-PKG-07-003-00247"/>
    <n v="102.35"/>
    <n v="86549.59"/>
    <n v="4327.4799999999996"/>
    <x v="0"/>
    <n v="82222.11"/>
    <x v="10"/>
  </r>
  <r>
    <s v="EXP-000446"/>
    <s v="2026-07-03"/>
    <s v="BOQ-PKG-06-00446"/>
    <x v="4"/>
    <s v="INV-PKG-06-027-00446"/>
    <n v="120.06"/>
    <n v="86234"/>
    <n v="4311.7"/>
    <x v="0"/>
    <n v="81922.3"/>
    <x v="10"/>
  </r>
  <r>
    <s v="EXP-002395"/>
    <s v="2026-07-03"/>
    <s v="BOQ-PKG-05-00405"/>
    <x v="5"/>
    <s v="INV-PKG-05-016-02395"/>
    <n v="56.53"/>
    <n v="85202.09"/>
    <n v="4260.1000000000004"/>
    <x v="0"/>
    <n v="80941.990000000005"/>
    <x v="10"/>
  </r>
  <r>
    <s v="EXP-003431"/>
    <s v="2026-07-03"/>
    <s v="BOQ-PKG-01-01441"/>
    <x v="7"/>
    <s v="INV-PKG-01-002-03431"/>
    <n v="11.12"/>
    <n v="107387.72"/>
    <n v="5369.39"/>
    <x v="0"/>
    <n v="102018.33"/>
    <x v="10"/>
  </r>
  <r>
    <s v="EXP-003976"/>
    <s v="2026-07-03"/>
    <s v="BOQ-PKG-06-01986"/>
    <x v="4"/>
    <s v="INV-PKG-06-022-03976"/>
    <n v="371.79"/>
    <n v="200305.39"/>
    <n v="10015.27"/>
    <x v="0"/>
    <n v="190290.12"/>
    <x v="10"/>
  </r>
  <r>
    <s v="EXP-004016"/>
    <s v="2026-07-03"/>
    <s v="BOQ-PKG-06-00036"/>
    <x v="4"/>
    <s v="INV-PKG-06-027-04016"/>
    <n v="246.57"/>
    <n v="36325.49"/>
    <n v="1816.27"/>
    <x v="0"/>
    <n v="34509.22"/>
    <x v="10"/>
  </r>
  <r>
    <s v="EXP-005037"/>
    <s v="2026-07-03"/>
    <s v="BOQ-PKG-07-01057"/>
    <x v="3"/>
    <s v="INV-PKG-07-033-05037"/>
    <n v="405.96"/>
    <n v="155972.17000000001"/>
    <n v="7798.61"/>
    <x v="0"/>
    <n v="148173.56"/>
    <x v="10"/>
  </r>
  <r>
    <s v="EXP-005337"/>
    <s v="2026-07-03"/>
    <s v="BOQ-PKG-07-01357"/>
    <x v="3"/>
    <s v="INV-PKG-07-018-05337"/>
    <n v="44.97"/>
    <n v="205317.18"/>
    <n v="10265.86"/>
    <x v="0"/>
    <n v="195051.32"/>
    <x v="10"/>
  </r>
  <r>
    <s v="EXP-006000"/>
    <s v="2026-07-03"/>
    <s v="BOQ-PKG-10-00030"/>
    <x v="0"/>
    <s v="INV-PKG-10-016-06000"/>
    <n v="56.48"/>
    <n v="61682.74"/>
    <n v="3084.14"/>
    <x v="1"/>
    <n v="58598.6"/>
    <x v="10"/>
  </r>
  <r>
    <s v="EXP-000419"/>
    <s v="2026-07-04"/>
    <s v="BOQ-PKG-09-00419"/>
    <x v="2"/>
    <s v="INV-PKG-09-035-00419"/>
    <n v="140.77000000000001"/>
    <n v="55294.78"/>
    <n v="2764.74"/>
    <x v="0"/>
    <n v="52530.04"/>
    <x v="10"/>
  </r>
  <r>
    <s v="EXP-001083"/>
    <s v="2026-07-04"/>
    <s v="BOQ-PKG-03-01083"/>
    <x v="6"/>
    <s v="INV-PKG-03-034-01083"/>
    <n v="449.38"/>
    <n v="69098.009999999995"/>
    <n v="3454.9"/>
    <x v="0"/>
    <n v="65643.11"/>
    <x v="10"/>
  </r>
  <r>
    <s v="EXP-001406"/>
    <s v="2026-07-04"/>
    <s v="BOQ-PKG-06-01406"/>
    <x v="4"/>
    <s v="INV-PKG-06-007-01406"/>
    <n v="290.45999999999998"/>
    <n v="190257.24"/>
    <n v="9512.86"/>
    <x v="0"/>
    <n v="180744.38"/>
    <x v="10"/>
  </r>
  <r>
    <s v="EXP-003454"/>
    <s v="2026-07-04"/>
    <s v="BOQ-PKG-04-01464"/>
    <x v="1"/>
    <s v="INV-PKG-04-025-03454"/>
    <n v="423.76"/>
    <n v="56285.72"/>
    <n v="2814.29"/>
    <x v="0"/>
    <n v="53471.43"/>
    <x v="10"/>
  </r>
  <r>
    <s v="EXP-005371"/>
    <s v="2026-07-04"/>
    <s v="BOQ-PKG-01-01391"/>
    <x v="7"/>
    <s v="INV-PKG-01-017-05371"/>
    <n v="295.98"/>
    <n v="196528.3"/>
    <n v="9826.41"/>
    <x v="2"/>
    <n v="186701.89"/>
    <x v="10"/>
  </r>
  <r>
    <s v="EXP-000795"/>
    <s v="2026-07-05"/>
    <s v="BOQ-PKG-05-00795"/>
    <x v="5"/>
    <s v="INV-PKG-05-026-00795"/>
    <n v="33.15"/>
    <n v="131791.67000000001"/>
    <n v="6589.58"/>
    <x v="1"/>
    <n v="125202.09"/>
    <x v="10"/>
  </r>
  <r>
    <s v="EXP-000928"/>
    <s v="2026-07-05"/>
    <s v="BOQ-PKG-08-00928"/>
    <x v="8"/>
    <s v="INV-PKG-08-019-00928"/>
    <n v="431.46"/>
    <n v="40578.239999999998"/>
    <n v="2028.91"/>
    <x v="0"/>
    <n v="38549.33"/>
    <x v="10"/>
  </r>
  <r>
    <s v="EXP-001377"/>
    <s v="2026-07-05"/>
    <s v="BOQ-PKG-07-01377"/>
    <x v="3"/>
    <s v="INV-PKG-07-013-01377"/>
    <n v="156.09"/>
    <n v="44152.17"/>
    <n v="2207.61"/>
    <x v="0"/>
    <n v="41944.56"/>
    <x v="10"/>
  </r>
  <r>
    <s v="EXP-002812"/>
    <s v="2026-07-05"/>
    <s v="BOQ-PKG-02-00822"/>
    <x v="9"/>
    <s v="INV-PKG-02-013-02812"/>
    <n v="212.03"/>
    <n v="157710.18"/>
    <n v="7885.51"/>
    <x v="0"/>
    <n v="149824.67000000001"/>
    <x v="10"/>
  </r>
  <r>
    <s v="EXP-000070"/>
    <s v="2026-07-06"/>
    <s v="BOQ-PKG-10-00070"/>
    <x v="0"/>
    <s v="INV-PKG-10-001-00070"/>
    <n v="14.82"/>
    <n v="200663.48"/>
    <n v="10033.17"/>
    <x v="2"/>
    <n v="190630.31"/>
    <x v="10"/>
  </r>
  <r>
    <s v="EXP-001016"/>
    <s v="2026-07-06"/>
    <s v="BOQ-PKG-06-01016"/>
    <x v="4"/>
    <s v="INV-PKG-06-002-01016"/>
    <n v="387.31"/>
    <n v="65114.8"/>
    <n v="3255.74"/>
    <x v="0"/>
    <n v="61859.06"/>
    <x v="10"/>
  </r>
  <r>
    <s v="EXP-002089"/>
    <s v="2026-07-06"/>
    <s v="BOQ-PKG-09-00099"/>
    <x v="2"/>
    <s v="INV-PKG-09-025-02089"/>
    <n v="244.56"/>
    <n v="144712.87"/>
    <n v="7235.64"/>
    <x v="0"/>
    <n v="137477.23000000001"/>
    <x v="10"/>
  </r>
  <r>
    <s v="EXP-003134"/>
    <s v="2026-07-06"/>
    <s v="BOQ-PKG-04-01144"/>
    <x v="1"/>
    <s v="INV-PKG-04-020-03134"/>
    <n v="54.93"/>
    <n v="180750.59"/>
    <n v="9037.5300000000007"/>
    <x v="0"/>
    <n v="171713.06"/>
    <x v="10"/>
  </r>
  <r>
    <s v="EXP-003351"/>
    <s v="2026-07-06"/>
    <s v="BOQ-PKG-01-01361"/>
    <x v="7"/>
    <s v="INV-PKG-01-027-03351"/>
    <n v="229.74"/>
    <n v="111596.01"/>
    <n v="5579.8"/>
    <x v="0"/>
    <n v="106016.21"/>
    <x v="10"/>
  </r>
  <r>
    <s v="EXP-003583"/>
    <s v="2026-07-06"/>
    <s v="BOQ-PKG-03-01593"/>
    <x v="6"/>
    <s v="INV-PKG-03-014-03583"/>
    <n v="31.32"/>
    <n v="213436.39"/>
    <n v="10671.82"/>
    <x v="0"/>
    <n v="202764.57"/>
    <x v="10"/>
  </r>
  <r>
    <s v="EXP-003672"/>
    <s v="2026-07-06"/>
    <s v="BOQ-PKG-02-01682"/>
    <x v="9"/>
    <s v="INV-PKG-02-033-03672"/>
    <n v="405.21"/>
    <n v="55245.04"/>
    <n v="2762.25"/>
    <x v="1"/>
    <n v="52482.79"/>
    <x v="10"/>
  </r>
  <r>
    <s v="EXP-004226"/>
    <s v="2026-07-06"/>
    <s v="BOQ-PKG-06-00246"/>
    <x v="4"/>
    <s v="INV-PKG-06-027-04226"/>
    <n v="40.229999999999997"/>
    <n v="137007.59"/>
    <n v="6850.38"/>
    <x v="0"/>
    <n v="130157.21"/>
    <x v="10"/>
  </r>
  <r>
    <s v="EXP-005209"/>
    <s v="2026-07-06"/>
    <s v="BOQ-PKG-09-01229"/>
    <x v="2"/>
    <s v="INV-PKG-09-030-05209"/>
    <n v="199.05"/>
    <n v="105557.42"/>
    <n v="5277.87"/>
    <x v="2"/>
    <n v="100279.55"/>
    <x v="10"/>
  </r>
  <r>
    <s v="EXP-000132"/>
    <s v="2026-07-07"/>
    <s v="BOQ-PKG-02-00132"/>
    <x v="9"/>
    <s v="INV-PKG-02-028-00132"/>
    <n v="151.33000000000001"/>
    <n v="150511.19"/>
    <n v="7525.56"/>
    <x v="2"/>
    <n v="142985.63"/>
    <x v="10"/>
  </r>
  <r>
    <s v="EXP-000189"/>
    <s v="2026-07-07"/>
    <s v="BOQ-PKG-09-00189"/>
    <x v="2"/>
    <s v="INV-PKG-09-015-00189"/>
    <n v="333.38"/>
    <n v="139527.22"/>
    <n v="6976.36"/>
    <x v="0"/>
    <n v="132550.85999999999"/>
    <x v="10"/>
  </r>
  <r>
    <s v="EXP-000400"/>
    <s v="2026-07-07"/>
    <s v="BOQ-PKG-10-00400"/>
    <x v="0"/>
    <s v="INV-PKG-10-016-00400"/>
    <n v="27.19"/>
    <n v="52080.29"/>
    <n v="2604.0100000000002"/>
    <x v="0"/>
    <n v="49476.28"/>
    <x v="10"/>
  </r>
  <r>
    <s v="EXP-001456"/>
    <s v="2026-07-07"/>
    <s v="BOQ-PKG-06-01456"/>
    <x v="4"/>
    <s v="INV-PKG-06-022-01456"/>
    <n v="16.07"/>
    <n v="97220.86"/>
    <n v="4861.04"/>
    <x v="0"/>
    <n v="92359.82"/>
    <x v="10"/>
  </r>
  <r>
    <s v="EXP-001474"/>
    <s v="2026-07-07"/>
    <s v="BOQ-PKG-04-01474"/>
    <x v="1"/>
    <s v="INV-PKG-04-005-01474"/>
    <n v="426.11"/>
    <n v="49703.03"/>
    <n v="2485.15"/>
    <x v="1"/>
    <n v="47217.88"/>
    <x v="10"/>
  </r>
  <r>
    <s v="EXP-001617"/>
    <s v="2026-07-07"/>
    <s v="BOQ-PKG-07-01617"/>
    <x v="3"/>
    <s v="INV-PKG-07-008-01617"/>
    <n v="357.88"/>
    <n v="133505.9"/>
    <n v="6675.3"/>
    <x v="1"/>
    <n v="126830.6"/>
    <x v="10"/>
  </r>
  <r>
    <s v="EXP-001764"/>
    <s v="2026-07-07"/>
    <s v="BOQ-PKG-04-01764"/>
    <x v="1"/>
    <s v="INV-PKG-04-015-01764"/>
    <n v="371.59"/>
    <n v="115306.4"/>
    <n v="5765.32"/>
    <x v="0"/>
    <n v="109541.08"/>
    <x v="10"/>
  </r>
  <r>
    <s v="EXP-002077"/>
    <s v="2026-07-07"/>
    <s v="BOQ-PKG-07-00087"/>
    <x v="3"/>
    <s v="INV-PKG-07-013-02077"/>
    <n v="356.6"/>
    <n v="151200.9"/>
    <n v="7560.04"/>
    <x v="0"/>
    <n v="143640.85999999999"/>
    <x v="10"/>
  </r>
  <r>
    <s v="EXP-002632"/>
    <s v="2026-07-07"/>
    <s v="BOQ-PKG-02-00642"/>
    <x v="9"/>
    <s v="INV-PKG-02-008-02632"/>
    <n v="255.65"/>
    <n v="158077.57999999999"/>
    <n v="7903.88"/>
    <x v="2"/>
    <n v="150173.70000000001"/>
    <x v="10"/>
  </r>
  <r>
    <s v="EXP-002861"/>
    <s v="2026-07-07"/>
    <s v="BOQ-PKG-01-00871"/>
    <x v="7"/>
    <s v="INV-PKG-01-027-02861"/>
    <n v="122.53"/>
    <n v="40234.43"/>
    <n v="2011.72"/>
    <x v="2"/>
    <n v="38222.71"/>
    <x v="10"/>
  </r>
  <r>
    <s v="EXP-004532"/>
    <s v="2026-07-07"/>
    <s v="BOQ-PKG-02-00552"/>
    <x v="9"/>
    <s v="INV-PKG-02-018-04532"/>
    <n v="298.20999999999998"/>
    <n v="24721.040000000001"/>
    <n v="1236.05"/>
    <x v="0"/>
    <n v="23484.99"/>
    <x v="10"/>
  </r>
  <r>
    <s v="EXP-005204"/>
    <s v="2026-07-07"/>
    <s v="BOQ-PKG-04-01224"/>
    <x v="1"/>
    <s v="INV-PKG-04-025-05204"/>
    <n v="337.78"/>
    <n v="27356.37"/>
    <n v="1367.82"/>
    <x v="0"/>
    <n v="25988.55"/>
    <x v="10"/>
  </r>
  <r>
    <s v="EXP-005458"/>
    <s v="2026-07-07"/>
    <s v="BOQ-PKG-08-01478"/>
    <x v="8"/>
    <s v="INV-PKG-08-034-05458"/>
    <n v="230.69"/>
    <n v="105715.7"/>
    <n v="5285.78"/>
    <x v="0"/>
    <n v="100429.92"/>
    <x v="10"/>
  </r>
  <r>
    <s v="EXP-005764"/>
    <s v="2026-07-07"/>
    <s v="BOQ-PKG-04-01784"/>
    <x v="1"/>
    <s v="INV-PKG-04-025-05764"/>
    <n v="264.35000000000002"/>
    <n v="112671.09"/>
    <n v="5633.55"/>
    <x v="0"/>
    <n v="107037.54"/>
    <x v="10"/>
  </r>
  <r>
    <s v="EXP-006199"/>
    <s v="2026-07-07"/>
    <s v="BOQ-PKG-09-00229"/>
    <x v="2"/>
    <s v="INV-PKG-09-005-06199"/>
    <n v="203.34"/>
    <n v="101390.33"/>
    <n v="5069.5200000000004"/>
    <x v="0"/>
    <n v="96320.81"/>
    <x v="10"/>
  </r>
  <r>
    <s v="EXP-001423"/>
    <s v="2026-07-08"/>
    <s v="BOQ-PKG-03-01423"/>
    <x v="6"/>
    <s v="INV-PKG-03-024-01423"/>
    <n v="358.58"/>
    <n v="30995.9"/>
    <n v="1549.8"/>
    <x v="0"/>
    <n v="29446.1"/>
    <x v="10"/>
  </r>
  <r>
    <s v="EXP-001833"/>
    <s v="2026-07-08"/>
    <s v="BOQ-PKG-03-01833"/>
    <x v="6"/>
    <s v="INV-PKG-03-014-01833"/>
    <n v="130.41"/>
    <n v="92220.87"/>
    <n v="4611.04"/>
    <x v="0"/>
    <n v="87609.83"/>
    <x v="10"/>
  </r>
  <r>
    <s v="EXP-002587"/>
    <s v="2026-07-08"/>
    <s v="BOQ-PKG-07-00597"/>
    <x v="3"/>
    <s v="INV-PKG-07-033-02587"/>
    <n v="300.74"/>
    <n v="195063.16"/>
    <n v="9753.16"/>
    <x v="0"/>
    <n v="185310"/>
    <x v="10"/>
  </r>
  <r>
    <s v="EXP-005429"/>
    <s v="2026-07-08"/>
    <s v="BOQ-PKG-09-01449"/>
    <x v="2"/>
    <s v="INV-PKG-09-005-05429"/>
    <n v="345.45"/>
    <n v="205769.53"/>
    <n v="10288.48"/>
    <x v="0"/>
    <n v="195481.05"/>
    <x v="10"/>
  </r>
  <r>
    <s v="EXP-006016"/>
    <s v="2026-07-08"/>
    <s v="BOQ-PKG-06-00046"/>
    <x v="4"/>
    <s v="INV-PKG-06-032-06016"/>
    <n v="150.81"/>
    <n v="53025.41"/>
    <n v="2651.27"/>
    <x v="2"/>
    <n v="50374.14"/>
    <x v="10"/>
  </r>
  <r>
    <s v="EXP-006124"/>
    <s v="2026-07-08"/>
    <s v="BOQ-PKG-04-00154"/>
    <x v="1"/>
    <s v="INV-PKG-04-035-06124"/>
    <n v="396.84"/>
    <n v="200973.23"/>
    <n v="10048.66"/>
    <x v="1"/>
    <n v="190924.57"/>
    <x v="10"/>
  </r>
  <r>
    <s v="EXP-006198"/>
    <s v="2026-07-08"/>
    <s v="BOQ-PKG-08-00228"/>
    <x v="8"/>
    <s v="INV-PKG-08-004-06198"/>
    <n v="324.62"/>
    <n v="166623.07"/>
    <n v="8331.15"/>
    <x v="1"/>
    <n v="158291.92000000001"/>
    <x v="10"/>
  </r>
  <r>
    <s v="EXP-006257"/>
    <s v="2026-07-08"/>
    <s v="BOQ-PKG-07-00287"/>
    <x v="3"/>
    <s v="INV-PKG-07-028-06257"/>
    <n v="313.61"/>
    <n v="131391.69"/>
    <n v="6569.58"/>
    <x v="0"/>
    <n v="124822.11"/>
    <x v="10"/>
  </r>
  <r>
    <s v="EXP-000748"/>
    <s v="2026-07-09"/>
    <s v="BOQ-PKG-08-00748"/>
    <x v="8"/>
    <s v="INV-PKG-08-014-00748"/>
    <n v="104.35"/>
    <n v="195005.33"/>
    <n v="9750.27"/>
    <x v="3"/>
    <n v="185255.06"/>
    <x v="10"/>
  </r>
  <r>
    <s v="EXP-001098"/>
    <s v="2026-07-09"/>
    <s v="BOQ-PKG-08-01098"/>
    <x v="8"/>
    <s v="INV-PKG-08-014-01098"/>
    <n v="416.98"/>
    <n v="193893.3"/>
    <n v="9694.66"/>
    <x v="0"/>
    <n v="184198.64"/>
    <x v="10"/>
  </r>
  <r>
    <s v="EXP-001950"/>
    <s v="2026-07-09"/>
    <s v="BOQ-PKG-10-01950"/>
    <x v="0"/>
    <s v="INV-PKG-10-026-01950"/>
    <n v="445.76"/>
    <n v="170469.81"/>
    <n v="8523.49"/>
    <x v="0"/>
    <n v="161946.32"/>
    <x v="10"/>
  </r>
  <r>
    <s v="EXP-002969"/>
    <s v="2026-07-09"/>
    <s v="BOQ-PKG-09-00979"/>
    <x v="2"/>
    <s v="INV-PKG-09-030-02969"/>
    <n v="128.96"/>
    <n v="110153.91"/>
    <n v="5507.7"/>
    <x v="0"/>
    <n v="104646.21"/>
    <x v="10"/>
  </r>
  <r>
    <s v="EXP-003450"/>
    <s v="2026-07-09"/>
    <s v="BOQ-PKG-10-01460"/>
    <x v="0"/>
    <s v="INV-PKG-10-021-03450"/>
    <n v="205.61"/>
    <n v="46701.35"/>
    <n v="2335.0700000000002"/>
    <x v="0"/>
    <n v="44366.28"/>
    <x v="10"/>
  </r>
  <r>
    <s v="EXP-004710"/>
    <s v="2026-07-09"/>
    <s v="BOQ-PKG-10-00730"/>
    <x v="0"/>
    <s v="INV-PKG-10-021-04710"/>
    <n v="268.89"/>
    <n v="140136.71"/>
    <n v="7006.84"/>
    <x v="0"/>
    <n v="133129.87"/>
    <x v="10"/>
  </r>
  <r>
    <s v="EXP-000173"/>
    <s v="2026-07-10"/>
    <s v="BOQ-PKG-03-00173"/>
    <x v="6"/>
    <s v="INV-PKG-03-034-00173"/>
    <n v="429.37"/>
    <n v="86510.38"/>
    <n v="4325.5200000000004"/>
    <x v="0"/>
    <n v="82184.86"/>
    <x v="10"/>
  </r>
  <r>
    <s v="EXP-001692"/>
    <s v="2026-07-10"/>
    <s v="BOQ-PKG-02-01692"/>
    <x v="9"/>
    <s v="INV-PKG-02-013-01692"/>
    <n v="220.09"/>
    <n v="83725.98"/>
    <n v="4186.3"/>
    <x v="0"/>
    <n v="79539.679999999993"/>
    <x v="10"/>
  </r>
  <r>
    <s v="EXP-003557"/>
    <s v="2026-07-10"/>
    <s v="BOQ-PKG-07-01567"/>
    <x v="3"/>
    <s v="INV-PKG-07-023-03557"/>
    <n v="179.45"/>
    <n v="120801.79"/>
    <n v="6040.09"/>
    <x v="0"/>
    <n v="114761.7"/>
    <x v="10"/>
  </r>
  <r>
    <s v="EXP-003872"/>
    <s v="2026-07-10"/>
    <s v="BOQ-PKG-02-01882"/>
    <x v="9"/>
    <s v="INV-PKG-02-023-03872"/>
    <n v="188.53"/>
    <n v="177758.34"/>
    <n v="8887.92"/>
    <x v="0"/>
    <n v="168870.42"/>
    <x v="10"/>
  </r>
  <r>
    <s v="EXP-005357"/>
    <s v="2026-07-10"/>
    <s v="BOQ-PKG-07-01377"/>
    <x v="3"/>
    <s v="INV-PKG-07-003-05357"/>
    <n v="6.83"/>
    <n v="162645.34"/>
    <n v="8132.27"/>
    <x v="2"/>
    <n v="154513.07"/>
    <x v="10"/>
  </r>
  <r>
    <s v="EXP-006424"/>
    <s v="2026-07-10"/>
    <s v="BOQ-PKG-04-00454"/>
    <x v="1"/>
    <s v="INV-PKG-04-020-06424"/>
    <n v="138.59"/>
    <n v="108826.22"/>
    <n v="5441.31"/>
    <x v="2"/>
    <n v="103384.91"/>
    <x v="10"/>
  </r>
  <r>
    <s v="EXP-002023"/>
    <s v="2026-07-11"/>
    <s v="BOQ-PKG-03-00033"/>
    <x v="6"/>
    <s v="INV-PKG-03-029-02023"/>
    <n v="179.12"/>
    <n v="106142.22"/>
    <n v="5307.11"/>
    <x v="0"/>
    <n v="100835.11"/>
    <x v="10"/>
  </r>
  <r>
    <s v="EXP-003463"/>
    <s v="2026-07-11"/>
    <s v="BOQ-PKG-03-01473"/>
    <x v="6"/>
    <s v="INV-PKG-03-034-03463"/>
    <n v="143.11000000000001"/>
    <n v="83454.44"/>
    <n v="4172.72"/>
    <x v="2"/>
    <n v="79281.72"/>
    <x v="10"/>
  </r>
  <r>
    <s v="EXP-003525"/>
    <s v="2026-07-11"/>
    <s v="BOQ-PKG-05-01535"/>
    <x v="5"/>
    <s v="INV-PKG-05-026-03525"/>
    <n v="390.94"/>
    <n v="154471.79"/>
    <n v="7723.59"/>
    <x v="0"/>
    <n v="146748.20000000001"/>
    <x v="10"/>
  </r>
  <r>
    <s v="EXP-001862"/>
    <s v="2026-07-12"/>
    <s v="BOQ-PKG-02-01862"/>
    <x v="9"/>
    <s v="INV-PKG-02-008-01862"/>
    <n v="396.18"/>
    <n v="97841.44"/>
    <n v="4892.07"/>
    <x v="0"/>
    <n v="92949.37"/>
    <x v="10"/>
  </r>
  <r>
    <s v="EXP-004011"/>
    <s v="2026-07-12"/>
    <s v="BOQ-PKG-01-00031"/>
    <x v="7"/>
    <s v="INV-PKG-01-022-04011"/>
    <n v="83.84"/>
    <n v="50715.69"/>
    <n v="2535.7800000000002"/>
    <x v="0"/>
    <n v="48179.91"/>
    <x v="10"/>
  </r>
  <r>
    <s v="EXP-004566"/>
    <s v="2026-07-12"/>
    <s v="BOQ-PKG-06-00586"/>
    <x v="4"/>
    <s v="INV-PKG-06-017-04566"/>
    <n v="81.94"/>
    <n v="109544.14"/>
    <n v="5477.21"/>
    <x v="0"/>
    <n v="104066.93"/>
    <x v="10"/>
  </r>
  <r>
    <s v="EXP-004862"/>
    <s v="2026-07-12"/>
    <s v="BOQ-PKG-02-00882"/>
    <x v="9"/>
    <s v="INV-PKG-02-033-04862"/>
    <n v="301.18"/>
    <n v="44171.58"/>
    <n v="2208.58"/>
    <x v="0"/>
    <n v="41963"/>
    <x v="10"/>
  </r>
  <r>
    <s v="EXP-005253"/>
    <s v="2026-07-12"/>
    <s v="BOQ-PKG-03-01273"/>
    <x v="6"/>
    <s v="INV-PKG-03-004-05253"/>
    <n v="159"/>
    <n v="192715.85"/>
    <n v="9635.7900000000009"/>
    <x v="1"/>
    <n v="183080.06"/>
    <x v="10"/>
  </r>
  <r>
    <s v="EXP-005562"/>
    <s v="2026-07-12"/>
    <s v="BOQ-PKG-02-01582"/>
    <x v="9"/>
    <s v="INV-PKG-02-033-05562"/>
    <n v="284.56"/>
    <n v="34545.730000000003"/>
    <n v="1727.29"/>
    <x v="0"/>
    <n v="32818.44"/>
    <x v="10"/>
  </r>
  <r>
    <s v="EXP-006922"/>
    <s v="2026-07-12"/>
    <s v="BOQ-PKG-02-00952"/>
    <x v="9"/>
    <s v="INV-PKG-02-028-06922"/>
    <n v="89.54"/>
    <n v="76885.23"/>
    <n v="3844.26"/>
    <x v="0"/>
    <n v="73040.97"/>
    <x v="10"/>
  </r>
  <r>
    <s v="EXP-001858"/>
    <s v="2026-07-13"/>
    <s v="BOQ-PKG-08-01858"/>
    <x v="8"/>
    <s v="INV-PKG-08-004-01858"/>
    <n v="14.54"/>
    <n v="167669.59"/>
    <n v="8383.48"/>
    <x v="1"/>
    <n v="159286.10999999999"/>
    <x v="10"/>
  </r>
  <r>
    <s v="EXP-002595"/>
    <s v="2026-07-13"/>
    <s v="BOQ-PKG-05-00605"/>
    <x v="5"/>
    <s v="INV-PKG-05-006-02595"/>
    <n v="42.01"/>
    <n v="149443.95000000001"/>
    <n v="7472.2"/>
    <x v="3"/>
    <n v="141971.75"/>
    <x v="10"/>
  </r>
  <r>
    <s v="EXP-004194"/>
    <s v="2026-07-13"/>
    <s v="BOQ-PKG-04-00214"/>
    <x v="1"/>
    <s v="INV-PKG-04-030-04194"/>
    <n v="22"/>
    <n v="192076.15"/>
    <n v="9603.81"/>
    <x v="1"/>
    <n v="182472.34"/>
    <x v="10"/>
  </r>
  <r>
    <s v="EXP-005160"/>
    <s v="2026-07-13"/>
    <s v="BOQ-PKG-10-01180"/>
    <x v="0"/>
    <s v="INV-PKG-10-016-05160"/>
    <n v="152.19999999999999"/>
    <n v="166409.93"/>
    <n v="8320.5"/>
    <x v="0"/>
    <n v="158089.43"/>
    <x v="10"/>
  </r>
  <r>
    <s v="EXP-005672"/>
    <s v="2026-07-13"/>
    <s v="BOQ-PKG-02-01692"/>
    <x v="9"/>
    <s v="INV-PKG-02-003-05672"/>
    <n v="383.47"/>
    <n v="176841.09"/>
    <n v="8842.0499999999993"/>
    <x v="0"/>
    <n v="167999.04"/>
    <x v="10"/>
  </r>
  <r>
    <s v="EXP-006001"/>
    <s v="2026-07-13"/>
    <s v="BOQ-PKG-01-00031"/>
    <x v="7"/>
    <s v="INV-PKG-01-017-06001"/>
    <n v="121.5"/>
    <n v="79753.17"/>
    <n v="3987.66"/>
    <x v="0"/>
    <n v="75765.509999999995"/>
    <x v="10"/>
  </r>
  <r>
    <s v="EXP-006647"/>
    <s v="2026-07-13"/>
    <s v="BOQ-PKG-07-00677"/>
    <x v="3"/>
    <s v="INV-PKG-07-033-06647"/>
    <n v="409.57"/>
    <n v="69662.95"/>
    <n v="3483.15"/>
    <x v="0"/>
    <n v="66179.8"/>
    <x v="10"/>
  </r>
  <r>
    <s v="EXP-001332"/>
    <s v="2026-07-14"/>
    <s v="BOQ-PKG-02-01332"/>
    <x v="9"/>
    <s v="INV-PKG-02-003-01332"/>
    <n v="202.56"/>
    <n v="168163.02"/>
    <n v="8408.15"/>
    <x v="0"/>
    <n v="159754.87"/>
    <x v="10"/>
  </r>
  <r>
    <s v="EXP-001361"/>
    <s v="2026-07-14"/>
    <s v="BOQ-PKG-01-01361"/>
    <x v="7"/>
    <s v="INV-PKG-01-032-01361"/>
    <n v="228.57"/>
    <n v="198309.47"/>
    <n v="9915.4699999999993"/>
    <x v="2"/>
    <n v="188394"/>
    <x v="10"/>
  </r>
  <r>
    <s v="EXP-001607"/>
    <s v="2026-07-14"/>
    <s v="BOQ-PKG-07-01607"/>
    <x v="3"/>
    <s v="INV-PKG-07-033-01607"/>
    <n v="151.47"/>
    <n v="194506.17"/>
    <n v="9725.31"/>
    <x v="0"/>
    <n v="184780.86"/>
    <x v="10"/>
  </r>
  <r>
    <s v="EXP-001892"/>
    <s v="2026-07-14"/>
    <s v="BOQ-PKG-02-01892"/>
    <x v="9"/>
    <s v="INV-PKG-02-003-01892"/>
    <n v="154.1"/>
    <n v="174015"/>
    <n v="8700.75"/>
    <x v="0"/>
    <n v="165314.25"/>
    <x v="10"/>
  </r>
  <r>
    <s v="EXP-002872"/>
    <s v="2026-07-14"/>
    <s v="BOQ-PKG-02-00882"/>
    <x v="9"/>
    <s v="INV-PKG-02-003-02872"/>
    <n v="346.8"/>
    <n v="62220.4"/>
    <n v="3111.02"/>
    <x v="0"/>
    <n v="59109.38"/>
    <x v="10"/>
  </r>
  <r>
    <s v="EXP-004213"/>
    <s v="2026-07-14"/>
    <s v="BOQ-PKG-03-00233"/>
    <x v="6"/>
    <s v="INV-PKG-03-014-04213"/>
    <n v="274.43"/>
    <n v="117698.85"/>
    <n v="5884.94"/>
    <x v="0"/>
    <n v="111813.91"/>
    <x v="10"/>
  </r>
  <r>
    <s v="EXP-005806"/>
    <s v="2026-07-14"/>
    <s v="BOQ-PKG-06-01826"/>
    <x v="4"/>
    <s v="INV-PKG-06-032-05806"/>
    <n v="146.83000000000001"/>
    <n v="142219.72"/>
    <n v="7110.99"/>
    <x v="0"/>
    <n v="135108.73000000001"/>
    <x v="10"/>
  </r>
  <r>
    <s v="EXP-006418"/>
    <s v="2026-07-14"/>
    <s v="BOQ-PKG-08-00448"/>
    <x v="8"/>
    <s v="INV-PKG-08-014-06418"/>
    <n v="165.94"/>
    <n v="79630.2"/>
    <n v="3981.51"/>
    <x v="0"/>
    <n v="75648.69"/>
    <x v="10"/>
  </r>
  <r>
    <s v="EXP-002305"/>
    <s v="2026-07-15"/>
    <s v="BOQ-PKG-05-00315"/>
    <x v="5"/>
    <s v="INV-PKG-05-031-02305"/>
    <n v="311.33999999999997"/>
    <n v="95129.24"/>
    <n v="4756.46"/>
    <x v="0"/>
    <n v="90372.78"/>
    <x v="10"/>
  </r>
  <r>
    <s v="EXP-003304"/>
    <s v="2026-07-15"/>
    <s v="BOQ-PKG-04-01314"/>
    <x v="1"/>
    <s v="INV-PKG-04-015-03304"/>
    <n v="185.2"/>
    <n v="28890.71"/>
    <n v="1444.54"/>
    <x v="0"/>
    <n v="27446.17"/>
    <x v="10"/>
  </r>
  <r>
    <s v="EXP-006108"/>
    <s v="2026-07-15"/>
    <s v="BOQ-PKG-08-00138"/>
    <x v="8"/>
    <s v="INV-PKG-08-019-06108"/>
    <n v="258.38"/>
    <n v="112121.54"/>
    <n v="5606.08"/>
    <x v="0"/>
    <n v="106515.46"/>
    <x v="10"/>
  </r>
  <r>
    <s v="EXP-006292"/>
    <s v="2026-07-15"/>
    <s v="BOQ-PKG-02-00322"/>
    <x v="9"/>
    <s v="INV-PKG-02-028-06292"/>
    <n v="45.55"/>
    <n v="139269.1"/>
    <n v="6963.46"/>
    <x v="1"/>
    <n v="132305.64000000001"/>
    <x v="10"/>
  </r>
  <r>
    <s v="EXP-001030"/>
    <s v="2026-07-16"/>
    <s v="BOQ-PKG-10-01030"/>
    <x v="0"/>
    <s v="INV-PKG-10-016-01030"/>
    <n v="190.02"/>
    <n v="138404.89000000001"/>
    <n v="6920.24"/>
    <x v="1"/>
    <n v="131484.65"/>
    <x v="10"/>
  </r>
  <r>
    <s v="EXP-002072"/>
    <s v="2026-07-16"/>
    <s v="BOQ-PKG-02-00082"/>
    <x v="9"/>
    <s v="INV-PKG-02-008-02072"/>
    <n v="262.42"/>
    <n v="206252.82"/>
    <n v="10312.64"/>
    <x v="0"/>
    <n v="195940.18"/>
    <x v="10"/>
  </r>
  <r>
    <s v="EXP-004052"/>
    <s v="2026-07-16"/>
    <s v="BOQ-PKG-02-00072"/>
    <x v="9"/>
    <s v="INV-PKG-02-028-04052"/>
    <n v="345.09"/>
    <n v="86597.13"/>
    <n v="4329.8599999999997"/>
    <x v="0"/>
    <n v="82267.27"/>
    <x v="10"/>
  </r>
  <r>
    <s v="EXP-004221"/>
    <s v="2026-07-16"/>
    <s v="BOQ-PKG-01-00241"/>
    <x v="7"/>
    <s v="INV-PKG-01-022-04221"/>
    <n v="439.41"/>
    <n v="159092.48000000001"/>
    <n v="7954.62"/>
    <x v="0"/>
    <n v="151137.85999999999"/>
    <x v="10"/>
  </r>
  <r>
    <s v="EXP-004926"/>
    <s v="2026-07-16"/>
    <s v="BOQ-PKG-06-00946"/>
    <x v="4"/>
    <s v="INV-PKG-06-027-04926"/>
    <n v="112.41"/>
    <n v="167192.12"/>
    <n v="8359.61"/>
    <x v="0"/>
    <n v="158832.51"/>
    <x v="10"/>
  </r>
  <r>
    <s v="EXP-005238"/>
    <s v="2026-07-16"/>
    <s v="BOQ-PKG-08-01258"/>
    <x v="8"/>
    <s v="INV-PKG-08-024-05238"/>
    <n v="387.93"/>
    <n v="187320.35"/>
    <n v="9366.02"/>
    <x v="0"/>
    <n v="177954.33"/>
    <x v="10"/>
  </r>
  <r>
    <s v="EXP-000406"/>
    <s v="2026-07-17"/>
    <s v="BOQ-PKG-06-00406"/>
    <x v="4"/>
    <s v="INV-PKG-06-022-00406"/>
    <n v="235.67"/>
    <n v="37921.589999999997"/>
    <n v="1896.08"/>
    <x v="0"/>
    <n v="36025.51"/>
    <x v="10"/>
  </r>
  <r>
    <s v="EXP-000837"/>
    <s v="2026-07-17"/>
    <s v="BOQ-PKG-07-00837"/>
    <x v="3"/>
    <s v="INV-PKG-07-033-00837"/>
    <n v="61.36"/>
    <n v="102321.45"/>
    <n v="5116.07"/>
    <x v="0"/>
    <n v="97205.38"/>
    <x v="10"/>
  </r>
  <r>
    <s v="EXP-000897"/>
    <s v="2026-07-17"/>
    <s v="BOQ-PKG-07-00897"/>
    <x v="3"/>
    <s v="INV-PKG-07-023-00897"/>
    <n v="406.16"/>
    <n v="76190.880000000005"/>
    <n v="3809.54"/>
    <x v="3"/>
    <n v="72381.34"/>
    <x v="10"/>
  </r>
  <r>
    <s v="EXP-003155"/>
    <s v="2026-07-18"/>
    <s v="BOQ-PKG-05-01165"/>
    <x v="5"/>
    <s v="INV-PKG-05-006-03155"/>
    <n v="75.39"/>
    <n v="33944.83"/>
    <n v="1697.24"/>
    <x v="3"/>
    <n v="32247.59"/>
    <x v="10"/>
  </r>
  <r>
    <s v="EXP-003946"/>
    <s v="2026-07-18"/>
    <s v="BOQ-PKG-06-01956"/>
    <x v="4"/>
    <s v="INV-PKG-06-027-03946"/>
    <n v="69.739999999999995"/>
    <n v="199207.74"/>
    <n v="9960.39"/>
    <x v="0"/>
    <n v="189247.35"/>
    <x v="10"/>
  </r>
  <r>
    <s v="EXP-004260"/>
    <s v="2026-07-18"/>
    <s v="BOQ-PKG-10-00280"/>
    <x v="0"/>
    <s v="INV-PKG-10-026-04260"/>
    <n v="161.81"/>
    <n v="159075.06"/>
    <n v="7953.75"/>
    <x v="0"/>
    <n v="151121.31"/>
    <x v="10"/>
  </r>
  <r>
    <s v="EXP-005478"/>
    <s v="2026-07-18"/>
    <s v="BOQ-PKG-08-01498"/>
    <x v="8"/>
    <s v="INV-PKG-08-019-05478"/>
    <n v="442.43"/>
    <n v="143944.46"/>
    <n v="7197.22"/>
    <x v="0"/>
    <n v="136747.24"/>
    <x v="10"/>
  </r>
  <r>
    <s v="EXP-006736"/>
    <s v="2026-07-18"/>
    <s v="BOQ-PKG-06-00766"/>
    <x v="4"/>
    <s v="INV-PKG-06-017-06736"/>
    <n v="81.239999999999995"/>
    <n v="169689.11"/>
    <n v="8484.4599999999991"/>
    <x v="0"/>
    <n v="161204.65"/>
    <x v="10"/>
  </r>
  <r>
    <s v="EXP-005056"/>
    <s v="2026-07-19"/>
    <s v="BOQ-PKG-06-01076"/>
    <x v="4"/>
    <s v="INV-PKG-06-017-05056"/>
    <n v="17.350000000000001"/>
    <n v="154191.16"/>
    <n v="7709.56"/>
    <x v="0"/>
    <n v="146481.60000000001"/>
    <x v="10"/>
  </r>
  <r>
    <s v="EXP-005305"/>
    <s v="2026-07-19"/>
    <s v="BOQ-PKG-05-01325"/>
    <x v="5"/>
    <s v="INV-PKG-05-021-05305"/>
    <n v="348.53"/>
    <n v="28701.09"/>
    <n v="1435.05"/>
    <x v="2"/>
    <n v="27266.04"/>
    <x v="10"/>
  </r>
  <r>
    <s v="EXP-005540"/>
    <s v="2026-07-19"/>
    <s v="BOQ-PKG-10-01560"/>
    <x v="0"/>
    <s v="INV-PKG-10-011-05540"/>
    <n v="175.56"/>
    <n v="196405.17"/>
    <n v="9820.26"/>
    <x v="0"/>
    <n v="186584.91"/>
    <x v="10"/>
  </r>
  <r>
    <s v="EXP-005950"/>
    <s v="2026-07-19"/>
    <s v="BOQ-PKG-10-01970"/>
    <x v="0"/>
    <s v="INV-PKG-10-001-05950"/>
    <n v="5"/>
    <n v="85893.47"/>
    <n v="4294.67"/>
    <x v="0"/>
    <n v="81598.8"/>
    <x v="10"/>
  </r>
  <r>
    <s v="EXP-006583"/>
    <s v="2026-07-19"/>
    <s v="BOQ-PKG-03-00613"/>
    <x v="6"/>
    <s v="INV-PKG-03-004-06583"/>
    <n v="7.6"/>
    <n v="126119.18"/>
    <n v="6305.96"/>
    <x v="0"/>
    <n v="119813.22"/>
    <x v="10"/>
  </r>
  <r>
    <s v="EXP-000122"/>
    <s v="2026-07-20"/>
    <s v="BOQ-PKG-02-00122"/>
    <x v="9"/>
    <s v="INV-PKG-02-018-00122"/>
    <n v="180.13"/>
    <n v="48994.28"/>
    <n v="2449.71"/>
    <x v="2"/>
    <n v="46544.57"/>
    <x v="10"/>
  </r>
  <r>
    <s v="EXP-001150"/>
    <s v="2026-07-20"/>
    <s v="BOQ-PKG-10-01150"/>
    <x v="0"/>
    <s v="INV-PKG-10-031-01150"/>
    <n v="370.36"/>
    <n v="60590.13"/>
    <n v="3029.51"/>
    <x v="0"/>
    <n v="57560.62"/>
    <x v="10"/>
  </r>
  <r>
    <s v="EXP-001567"/>
    <s v="2026-07-20"/>
    <s v="BOQ-PKG-07-01567"/>
    <x v="3"/>
    <s v="INV-PKG-07-028-01567"/>
    <n v="423.68"/>
    <n v="58552.32"/>
    <n v="2927.62"/>
    <x v="0"/>
    <n v="55624.7"/>
    <x v="10"/>
  </r>
  <r>
    <s v="EXP-002165"/>
    <s v="2026-07-20"/>
    <s v="BOQ-PKG-05-00175"/>
    <x v="5"/>
    <s v="INV-PKG-05-031-02165"/>
    <n v="365.13"/>
    <n v="193895.83"/>
    <n v="9694.7900000000009"/>
    <x v="0"/>
    <n v="184201.04"/>
    <x v="10"/>
  </r>
  <r>
    <s v="EXP-003216"/>
    <s v="2026-07-20"/>
    <s v="BOQ-PKG-06-01226"/>
    <x v="4"/>
    <s v="INV-PKG-06-032-03216"/>
    <n v="107"/>
    <n v="52399.82"/>
    <n v="2619.9899999999998"/>
    <x v="0"/>
    <n v="49779.83"/>
    <x v="10"/>
  </r>
  <r>
    <s v="EXP-003598"/>
    <s v="2026-07-20"/>
    <s v="BOQ-PKG-08-01608"/>
    <x v="8"/>
    <s v="INV-PKG-08-029-03598"/>
    <n v="207.3"/>
    <n v="176311.67999999999"/>
    <n v="8815.58"/>
    <x v="0"/>
    <n v="167496.1"/>
    <x v="10"/>
  </r>
  <r>
    <s v="EXP-003813"/>
    <s v="2026-07-20"/>
    <s v="BOQ-PKG-03-01823"/>
    <x v="6"/>
    <s v="INV-PKG-03-034-03813"/>
    <n v="95.05"/>
    <n v="159667.49"/>
    <n v="7983.37"/>
    <x v="0"/>
    <n v="151684.12"/>
    <x v="10"/>
  </r>
  <r>
    <s v="EXP-004892"/>
    <s v="2026-07-20"/>
    <s v="BOQ-PKG-02-00912"/>
    <x v="9"/>
    <s v="INV-PKG-02-028-04892"/>
    <n v="50.96"/>
    <n v="109161.67"/>
    <n v="5458.08"/>
    <x v="0"/>
    <n v="103703.59"/>
    <x v="10"/>
  </r>
  <r>
    <s v="EXP-000667"/>
    <s v="2026-07-21"/>
    <s v="BOQ-PKG-07-00667"/>
    <x v="3"/>
    <s v="INV-PKG-07-003-00667"/>
    <n v="239.33"/>
    <n v="79696.69"/>
    <n v="3984.83"/>
    <x v="0"/>
    <n v="75711.86"/>
    <x v="10"/>
  </r>
  <r>
    <s v="EXP-001143"/>
    <s v="2026-07-21"/>
    <s v="BOQ-PKG-03-01143"/>
    <x v="6"/>
    <s v="INV-PKG-03-024-01143"/>
    <n v="200.2"/>
    <n v="100024.8"/>
    <n v="5001.24"/>
    <x v="0"/>
    <n v="95023.56"/>
    <x v="10"/>
  </r>
  <r>
    <s v="EXP-001254"/>
    <s v="2026-07-21"/>
    <s v="BOQ-PKG-04-01254"/>
    <x v="1"/>
    <s v="INV-PKG-04-030-01254"/>
    <n v="76.23"/>
    <n v="177423.87"/>
    <n v="8871.19"/>
    <x v="0"/>
    <n v="168552.68"/>
    <x v="10"/>
  </r>
  <r>
    <s v="EXP-001372"/>
    <s v="2026-07-21"/>
    <s v="BOQ-PKG-02-01372"/>
    <x v="9"/>
    <s v="INV-PKG-02-008-01372"/>
    <n v="260.85000000000002"/>
    <n v="192345.38"/>
    <n v="9617.27"/>
    <x v="0"/>
    <n v="182728.11"/>
    <x v="10"/>
  </r>
  <r>
    <s v="EXP-001719"/>
    <s v="2026-07-21"/>
    <s v="BOQ-PKG-09-01719"/>
    <x v="2"/>
    <s v="INV-PKG-09-005-01719"/>
    <n v="366.08"/>
    <n v="43108.11"/>
    <n v="2155.41"/>
    <x v="0"/>
    <n v="40952.699999999997"/>
    <x v="10"/>
  </r>
  <r>
    <s v="EXP-002566"/>
    <s v="2026-07-21"/>
    <s v="BOQ-PKG-06-00576"/>
    <x v="4"/>
    <s v="INV-PKG-06-012-02566"/>
    <n v="200.39"/>
    <n v="204899.11"/>
    <n v="10244.959999999999"/>
    <x v="0"/>
    <n v="194654.15"/>
    <x v="10"/>
  </r>
  <r>
    <s v="EXP-002586"/>
    <s v="2026-07-21"/>
    <s v="BOQ-PKG-06-00596"/>
    <x v="4"/>
    <s v="INV-PKG-06-032-02586"/>
    <n v="166.54"/>
    <n v="36662.89"/>
    <n v="1833.14"/>
    <x v="0"/>
    <n v="34829.75"/>
    <x v="10"/>
  </r>
  <r>
    <s v="EXP-002678"/>
    <s v="2026-07-21"/>
    <s v="BOQ-PKG-08-00688"/>
    <x v="8"/>
    <s v="INV-PKG-08-019-02678"/>
    <n v="328.56"/>
    <n v="211793.21"/>
    <n v="10589.66"/>
    <x v="0"/>
    <n v="201203.55"/>
    <x v="10"/>
  </r>
  <r>
    <s v="EXP-003399"/>
    <s v="2026-07-21"/>
    <s v="BOQ-PKG-09-01409"/>
    <x v="2"/>
    <s v="INV-PKG-09-005-03399"/>
    <n v="312.99"/>
    <n v="73135.820000000007"/>
    <n v="3656.79"/>
    <x v="0"/>
    <n v="69479.03"/>
    <x v="10"/>
  </r>
  <r>
    <s v="EXP-005132"/>
    <s v="2026-07-21"/>
    <s v="BOQ-PKG-02-01152"/>
    <x v="9"/>
    <s v="INV-PKG-02-023-05132"/>
    <n v="130.78"/>
    <n v="51841.83"/>
    <n v="2592.09"/>
    <x v="0"/>
    <n v="49249.74"/>
    <x v="10"/>
  </r>
  <r>
    <s v="EXP-006662"/>
    <s v="2026-07-21"/>
    <s v="BOQ-PKG-02-00692"/>
    <x v="9"/>
    <s v="INV-PKG-02-013-06662"/>
    <n v="401.4"/>
    <n v="152633.57"/>
    <n v="7631.68"/>
    <x v="0"/>
    <n v="145001.89000000001"/>
    <x v="10"/>
  </r>
  <r>
    <s v="EXP-000476"/>
    <s v="2026-07-22"/>
    <s v="BOQ-PKG-06-00476"/>
    <x v="4"/>
    <s v="INV-PKG-06-022-00476"/>
    <n v="245.55"/>
    <n v="113306.64"/>
    <n v="5665.33"/>
    <x v="0"/>
    <n v="107641.31"/>
    <x v="10"/>
  </r>
  <r>
    <s v="EXP-001597"/>
    <s v="2026-07-22"/>
    <s v="BOQ-PKG-07-01597"/>
    <x v="3"/>
    <s v="INV-PKG-07-023-01597"/>
    <n v="381.99"/>
    <n v="79827.490000000005"/>
    <n v="3991.37"/>
    <x v="0"/>
    <n v="75836.12"/>
    <x v="10"/>
  </r>
  <r>
    <s v="EXP-002447"/>
    <s v="2026-07-22"/>
    <s v="BOQ-PKG-07-00457"/>
    <x v="3"/>
    <s v="INV-PKG-07-033-02447"/>
    <n v="50.17"/>
    <n v="116214.36"/>
    <n v="5810.72"/>
    <x v="0"/>
    <n v="110403.64"/>
    <x v="10"/>
  </r>
  <r>
    <s v="EXP-003855"/>
    <s v="2026-07-22"/>
    <s v="BOQ-PKG-05-01865"/>
    <x v="5"/>
    <s v="INV-PKG-05-006-03855"/>
    <n v="48.2"/>
    <n v="191651.48"/>
    <n v="9582.57"/>
    <x v="0"/>
    <n v="182068.91"/>
    <x v="10"/>
  </r>
  <r>
    <s v="EXP-003948"/>
    <s v="2026-07-22"/>
    <s v="BOQ-PKG-08-01958"/>
    <x v="8"/>
    <s v="INV-PKG-08-029-03948"/>
    <n v="353.59"/>
    <n v="64774.62"/>
    <n v="3238.73"/>
    <x v="0"/>
    <n v="61535.89"/>
    <x v="10"/>
  </r>
  <r>
    <s v="EXP-004019"/>
    <s v="2026-07-22"/>
    <s v="BOQ-PKG-09-00039"/>
    <x v="2"/>
    <s v="INV-PKG-09-030-04019"/>
    <n v="44.57"/>
    <n v="109226.5"/>
    <n v="5461.33"/>
    <x v="0"/>
    <n v="103765.17"/>
    <x v="10"/>
  </r>
  <r>
    <s v="EXP-004621"/>
    <s v="2026-07-22"/>
    <s v="BOQ-PKG-01-00641"/>
    <x v="7"/>
    <s v="INV-PKG-01-002-04621"/>
    <n v="395.27"/>
    <n v="76398.649999999994"/>
    <n v="3819.93"/>
    <x v="0"/>
    <n v="72578.720000000001"/>
    <x v="10"/>
  </r>
  <r>
    <s v="EXP-005880"/>
    <s v="2026-07-22"/>
    <s v="BOQ-PKG-10-01900"/>
    <x v="0"/>
    <s v="INV-PKG-10-001-05880"/>
    <n v="399.9"/>
    <n v="85491.36"/>
    <n v="4274.57"/>
    <x v="0"/>
    <n v="81216.789999999994"/>
    <x v="10"/>
  </r>
  <r>
    <s v="EXP-006358"/>
    <s v="2026-07-22"/>
    <s v="BOQ-PKG-08-00388"/>
    <x v="8"/>
    <s v="INV-PKG-08-024-06358"/>
    <n v="351.65"/>
    <n v="76755.77"/>
    <n v="3837.79"/>
    <x v="0"/>
    <n v="72917.98"/>
    <x v="10"/>
  </r>
  <r>
    <s v="EXP-006451"/>
    <s v="2026-07-22"/>
    <s v="BOQ-PKG-01-00481"/>
    <x v="7"/>
    <s v="INV-PKG-01-012-06451"/>
    <n v="413.52"/>
    <n v="46128.28"/>
    <n v="2306.41"/>
    <x v="0"/>
    <n v="43821.87"/>
    <x v="10"/>
  </r>
  <r>
    <s v="EXP-000863"/>
    <s v="2026-07-23"/>
    <s v="BOQ-PKG-03-00863"/>
    <x v="6"/>
    <s v="INV-PKG-03-024-00863"/>
    <n v="313.48"/>
    <n v="36273.81"/>
    <n v="1813.69"/>
    <x v="2"/>
    <n v="34460.120000000003"/>
    <x v="10"/>
  </r>
  <r>
    <s v="EXP-001652"/>
    <s v="2026-07-23"/>
    <s v="BOQ-PKG-02-01652"/>
    <x v="9"/>
    <s v="INV-PKG-02-008-01652"/>
    <n v="348.46"/>
    <n v="189151.91"/>
    <n v="9457.6"/>
    <x v="3"/>
    <n v="179694.31"/>
    <x v="10"/>
  </r>
  <r>
    <s v="EXP-002097"/>
    <s v="2026-07-23"/>
    <s v="BOQ-PKG-07-00107"/>
    <x v="3"/>
    <s v="INV-PKG-07-033-02097"/>
    <n v="349.17"/>
    <n v="66875.44"/>
    <n v="3343.77"/>
    <x v="3"/>
    <n v="63531.67"/>
    <x v="10"/>
  </r>
  <r>
    <s v="EXP-002151"/>
    <s v="2026-07-23"/>
    <s v="BOQ-PKG-01-00161"/>
    <x v="7"/>
    <s v="INV-PKG-01-017-02151"/>
    <n v="60.79"/>
    <n v="54662.03"/>
    <n v="2733.1"/>
    <x v="0"/>
    <n v="51928.93"/>
    <x v="10"/>
  </r>
  <r>
    <s v="EXP-002608"/>
    <s v="2026-07-23"/>
    <s v="BOQ-PKG-08-00618"/>
    <x v="8"/>
    <s v="INV-PKG-08-019-02608"/>
    <n v="147.13999999999999"/>
    <n v="42021.58"/>
    <n v="2101.08"/>
    <x v="2"/>
    <n v="39920.5"/>
    <x v="10"/>
  </r>
  <r>
    <s v="EXP-002742"/>
    <s v="2026-07-23"/>
    <s v="BOQ-PKG-02-00752"/>
    <x v="9"/>
    <s v="INV-PKG-02-013-02742"/>
    <n v="74.760000000000005"/>
    <n v="186092.23"/>
    <n v="9304.61"/>
    <x v="2"/>
    <n v="176787.62"/>
    <x v="10"/>
  </r>
  <r>
    <s v="EXP-006845"/>
    <s v="2026-07-23"/>
    <s v="BOQ-PKG-05-00875"/>
    <x v="5"/>
    <s v="INV-PKG-05-021-06845"/>
    <n v="87.54"/>
    <n v="124871.5"/>
    <n v="6243.58"/>
    <x v="1"/>
    <n v="118627.92"/>
    <x v="10"/>
  </r>
  <r>
    <s v="EXP-000227"/>
    <s v="2026-07-24"/>
    <s v="BOQ-PKG-07-00227"/>
    <x v="3"/>
    <s v="INV-PKG-07-018-00227"/>
    <n v="389.96"/>
    <n v="138254.45000000001"/>
    <n v="6912.72"/>
    <x v="0"/>
    <n v="131341.73000000001"/>
    <x v="10"/>
  </r>
  <r>
    <s v="EXP-001378"/>
    <s v="2026-07-24"/>
    <s v="BOQ-PKG-08-01378"/>
    <x v="8"/>
    <s v="INV-PKG-08-014-01378"/>
    <n v="22.21"/>
    <n v="164949.79"/>
    <n v="8247.49"/>
    <x v="0"/>
    <n v="156702.29999999999"/>
    <x v="10"/>
  </r>
  <r>
    <s v="EXP-002472"/>
    <s v="2026-07-24"/>
    <s v="BOQ-PKG-02-00482"/>
    <x v="9"/>
    <s v="INV-PKG-02-023-02472"/>
    <n v="158.38"/>
    <n v="89574.3"/>
    <n v="4478.72"/>
    <x v="0"/>
    <n v="85095.58"/>
    <x v="10"/>
  </r>
  <r>
    <s v="EXP-003533"/>
    <s v="2026-07-24"/>
    <s v="BOQ-PKG-03-01543"/>
    <x v="6"/>
    <s v="INV-PKG-03-034-03533"/>
    <n v="270.79000000000002"/>
    <n v="68221.289999999994"/>
    <n v="3411.06"/>
    <x v="0"/>
    <n v="64810.23"/>
    <x v="10"/>
  </r>
  <r>
    <s v="EXP-003739"/>
    <s v="2026-07-24"/>
    <s v="BOQ-PKG-09-01749"/>
    <x v="2"/>
    <s v="INV-PKG-09-030-03739"/>
    <n v="352.45"/>
    <n v="77084.89"/>
    <n v="3854.24"/>
    <x v="0"/>
    <n v="73230.649999999994"/>
    <x v="10"/>
  </r>
  <r>
    <s v="EXP-004597"/>
    <s v="2026-07-24"/>
    <s v="BOQ-PKG-07-00617"/>
    <x v="3"/>
    <s v="INV-PKG-07-013-04597"/>
    <n v="256.70999999999998"/>
    <n v="48037.48"/>
    <n v="2401.87"/>
    <x v="0"/>
    <n v="45635.61"/>
    <x v="10"/>
  </r>
  <r>
    <s v="EXP-006133"/>
    <s v="2026-07-24"/>
    <s v="BOQ-PKG-03-00163"/>
    <x v="6"/>
    <s v="INV-PKG-03-009-06133"/>
    <n v="388.05"/>
    <n v="126522.53"/>
    <n v="6326.13"/>
    <x v="1"/>
    <n v="120196.4"/>
    <x v="10"/>
  </r>
  <r>
    <s v="EXP-006516"/>
    <s v="2026-07-24"/>
    <s v="BOQ-PKG-06-00546"/>
    <x v="4"/>
    <s v="INV-PKG-06-007-06516"/>
    <n v="411.1"/>
    <n v="104100.76"/>
    <n v="5205.04"/>
    <x v="2"/>
    <n v="98895.72"/>
    <x v="10"/>
  </r>
  <r>
    <s v="EXP-006737"/>
    <s v="2026-07-24"/>
    <s v="BOQ-PKG-07-00767"/>
    <x v="3"/>
    <s v="INV-PKG-07-018-06737"/>
    <n v="362.15"/>
    <n v="143869.92000000001"/>
    <n v="7193.5"/>
    <x v="3"/>
    <n v="136676.42000000001"/>
    <x v="10"/>
  </r>
  <r>
    <s v="EXP-001511"/>
    <s v="2026-07-25"/>
    <s v="BOQ-PKG-01-01511"/>
    <x v="7"/>
    <s v="INV-PKG-01-007-01511"/>
    <n v="42.24"/>
    <n v="186578.11"/>
    <n v="9328.91"/>
    <x v="0"/>
    <n v="177249.2"/>
    <x v="10"/>
  </r>
  <r>
    <s v="EXP-002638"/>
    <s v="2026-07-25"/>
    <s v="BOQ-PKG-08-00648"/>
    <x v="8"/>
    <s v="INV-PKG-08-014-02638"/>
    <n v="302.01"/>
    <n v="210755.34"/>
    <n v="10537.77"/>
    <x v="0"/>
    <n v="200217.57"/>
    <x v="10"/>
  </r>
  <r>
    <s v="EXP-002765"/>
    <s v="2026-07-25"/>
    <s v="BOQ-PKG-05-00775"/>
    <x v="5"/>
    <s v="INV-PKG-05-001-02765"/>
    <n v="424.83"/>
    <n v="72022.11"/>
    <n v="3601.11"/>
    <x v="1"/>
    <n v="68421"/>
    <x v="10"/>
  </r>
  <r>
    <s v="EXP-002823"/>
    <s v="2026-07-25"/>
    <s v="BOQ-PKG-03-00833"/>
    <x v="6"/>
    <s v="INV-PKG-03-024-02823"/>
    <n v="260.39"/>
    <n v="47249.33"/>
    <n v="2362.4699999999998"/>
    <x v="0"/>
    <n v="44886.86"/>
    <x v="10"/>
  </r>
  <r>
    <s v="EXP-002995"/>
    <s v="2026-07-25"/>
    <s v="BOQ-PKG-05-01005"/>
    <x v="5"/>
    <s v="INV-PKG-05-021-02995"/>
    <n v="62.69"/>
    <n v="194096.3"/>
    <n v="9704.82"/>
    <x v="0"/>
    <n v="184391.48"/>
    <x v="10"/>
  </r>
  <r>
    <s v="EXP-003033"/>
    <s v="2026-07-25"/>
    <s v="BOQ-PKG-03-01043"/>
    <x v="6"/>
    <s v="INV-PKG-03-024-03033"/>
    <n v="323.85000000000002"/>
    <n v="152109.84"/>
    <n v="7605.49"/>
    <x v="0"/>
    <n v="144504.35"/>
    <x v="10"/>
  </r>
  <r>
    <s v="EXP-003072"/>
    <s v="2026-07-25"/>
    <s v="BOQ-PKG-02-01082"/>
    <x v="9"/>
    <s v="INV-PKG-02-028-03072"/>
    <n v="231.9"/>
    <n v="144048.64000000001"/>
    <n v="7202.43"/>
    <x v="0"/>
    <n v="136846.21"/>
    <x v="10"/>
  </r>
  <r>
    <s v="EXP-003396"/>
    <s v="2026-07-25"/>
    <s v="BOQ-PKG-06-01406"/>
    <x v="4"/>
    <s v="INV-PKG-06-002-03396"/>
    <n v="314.55"/>
    <n v="197451.8"/>
    <n v="9872.59"/>
    <x v="0"/>
    <n v="187579.21"/>
    <x v="10"/>
  </r>
  <r>
    <s v="EXP-003544"/>
    <s v="2026-07-25"/>
    <s v="BOQ-PKG-04-01554"/>
    <x v="1"/>
    <s v="INV-PKG-04-010-03544"/>
    <n v="235.2"/>
    <n v="188943.07"/>
    <n v="9447.15"/>
    <x v="1"/>
    <n v="179495.92"/>
    <x v="10"/>
  </r>
  <r>
    <s v="EXP-003893"/>
    <s v="2026-07-25"/>
    <s v="BOQ-PKG-03-01903"/>
    <x v="6"/>
    <s v="INV-PKG-03-009-03893"/>
    <n v="373.04"/>
    <n v="211486.03"/>
    <n v="10574.3"/>
    <x v="2"/>
    <n v="200911.73"/>
    <x v="10"/>
  </r>
  <r>
    <s v="EXP-003987"/>
    <s v="2026-07-25"/>
    <s v="BOQ-PKG-07-00007"/>
    <x v="3"/>
    <s v="INV-PKG-07-033-03987"/>
    <n v="395.83"/>
    <n v="45455.8"/>
    <n v="2272.79"/>
    <x v="0"/>
    <n v="43183.01"/>
    <x v="10"/>
  </r>
  <r>
    <s v="EXP-004501"/>
    <s v="2026-07-25"/>
    <s v="BOQ-PKG-01-00521"/>
    <x v="7"/>
    <s v="INV-PKG-01-022-04501"/>
    <n v="312.23"/>
    <n v="42202.44"/>
    <n v="2110.12"/>
    <x v="0"/>
    <n v="40092.32"/>
    <x v="10"/>
  </r>
  <r>
    <s v="EXP-004610"/>
    <s v="2026-07-25"/>
    <s v="BOQ-PKG-10-00630"/>
    <x v="0"/>
    <s v="INV-PKG-10-026-04610"/>
    <n v="366.99"/>
    <n v="43095.83"/>
    <n v="2154.79"/>
    <x v="0"/>
    <n v="40941.040000000001"/>
    <x v="10"/>
  </r>
  <r>
    <s v="EXP-005636"/>
    <s v="2026-07-25"/>
    <s v="BOQ-PKG-06-01656"/>
    <x v="4"/>
    <s v="INV-PKG-06-002-05636"/>
    <n v="188.17"/>
    <n v="64735.25"/>
    <n v="3236.76"/>
    <x v="0"/>
    <n v="61498.49"/>
    <x v="10"/>
  </r>
  <r>
    <s v="EXP-000650"/>
    <s v="2026-07-26"/>
    <s v="BOQ-PKG-10-00650"/>
    <x v="0"/>
    <s v="INV-PKG-10-021-00650"/>
    <n v="387.4"/>
    <n v="46038.03"/>
    <n v="2301.9"/>
    <x v="0"/>
    <n v="43736.13"/>
    <x v="10"/>
  </r>
  <r>
    <s v="EXP-001225"/>
    <s v="2026-07-26"/>
    <s v="BOQ-PKG-05-01225"/>
    <x v="5"/>
    <s v="INV-PKG-05-001-01225"/>
    <n v="279.81"/>
    <n v="204547.16"/>
    <n v="10227.36"/>
    <x v="0"/>
    <n v="194319.8"/>
    <x v="10"/>
  </r>
  <r>
    <s v="EXP-001936"/>
    <s v="2026-07-26"/>
    <s v="BOQ-PKG-06-01936"/>
    <x v="4"/>
    <s v="INV-PKG-06-012-01936"/>
    <n v="165.86"/>
    <n v="95249.09"/>
    <n v="4762.45"/>
    <x v="0"/>
    <n v="90486.64"/>
    <x v="10"/>
  </r>
  <r>
    <s v="EXP-002746"/>
    <s v="2026-07-26"/>
    <s v="BOQ-PKG-06-00756"/>
    <x v="4"/>
    <s v="INV-PKG-06-017-02746"/>
    <n v="332.4"/>
    <n v="27630.14"/>
    <n v="1381.51"/>
    <x v="0"/>
    <n v="26248.63"/>
    <x v="10"/>
  </r>
  <r>
    <s v="EXP-003486"/>
    <s v="2026-07-26"/>
    <s v="BOQ-PKG-06-01496"/>
    <x v="4"/>
    <s v="INV-PKG-06-022-03486"/>
    <n v="386.42"/>
    <n v="166314.09"/>
    <n v="8315.7000000000007"/>
    <x v="0"/>
    <n v="157998.39000000001"/>
    <x v="10"/>
  </r>
  <r>
    <s v="EXP-003773"/>
    <s v="2026-07-26"/>
    <s v="BOQ-PKG-03-01783"/>
    <x v="6"/>
    <s v="INV-PKG-03-029-03773"/>
    <n v="391.44"/>
    <n v="144396.66"/>
    <n v="7219.83"/>
    <x v="1"/>
    <n v="137176.82999999999"/>
    <x v="10"/>
  </r>
  <r>
    <s v="EXP-004705"/>
    <s v="2026-07-26"/>
    <s v="BOQ-PKG-05-00725"/>
    <x v="5"/>
    <s v="INV-PKG-05-016-04705"/>
    <n v="68.319999999999993"/>
    <n v="187791.49"/>
    <n v="9389.57"/>
    <x v="0"/>
    <n v="178401.92000000001"/>
    <x v="10"/>
  </r>
  <r>
    <s v="EXP-006379"/>
    <s v="2026-07-26"/>
    <s v="BOQ-PKG-09-00409"/>
    <x v="2"/>
    <s v="INV-PKG-09-010-06379"/>
    <n v="71.87"/>
    <n v="190808.69"/>
    <n v="9540.43"/>
    <x v="0"/>
    <n v="181268.26"/>
    <x v="10"/>
  </r>
  <r>
    <s v="EXP-000778"/>
    <s v="2026-07-27"/>
    <s v="BOQ-PKG-08-00778"/>
    <x v="8"/>
    <s v="INV-PKG-08-009-00778"/>
    <n v="91.2"/>
    <n v="87522.47"/>
    <n v="4376.12"/>
    <x v="0"/>
    <n v="83146.350000000006"/>
    <x v="10"/>
  </r>
  <r>
    <s v="EXP-003068"/>
    <s v="2026-07-27"/>
    <s v="BOQ-PKG-08-01078"/>
    <x v="8"/>
    <s v="INV-PKG-08-024-03068"/>
    <n v="7.51"/>
    <n v="215800.56"/>
    <n v="10790.03"/>
    <x v="3"/>
    <n v="205010.53"/>
    <x v="10"/>
  </r>
  <r>
    <s v="EXP-003137"/>
    <s v="2026-07-27"/>
    <s v="BOQ-PKG-07-01147"/>
    <x v="3"/>
    <s v="INV-PKG-07-023-03137"/>
    <n v="38.64"/>
    <n v="24335.68"/>
    <n v="1216.78"/>
    <x v="0"/>
    <n v="23118.9"/>
    <x v="10"/>
  </r>
  <r>
    <s v="EXP-003303"/>
    <s v="2026-07-27"/>
    <s v="BOQ-PKG-03-01313"/>
    <x v="6"/>
    <s v="INV-PKG-03-014-03303"/>
    <n v="42.6"/>
    <n v="37002.61"/>
    <n v="1850.13"/>
    <x v="2"/>
    <n v="35152.480000000003"/>
    <x v="10"/>
  </r>
  <r>
    <s v="EXP-004065"/>
    <s v="2026-07-27"/>
    <s v="BOQ-PKG-05-00085"/>
    <x v="5"/>
    <s v="INV-PKG-05-006-04065"/>
    <n v="285.06"/>
    <n v="179890.54"/>
    <n v="8994.5300000000007"/>
    <x v="0"/>
    <n v="170896.01"/>
    <x v="10"/>
  </r>
  <r>
    <s v="EXP-004435"/>
    <s v="2026-07-27"/>
    <s v="BOQ-PKG-05-00455"/>
    <x v="5"/>
    <s v="INV-PKG-05-026-04435"/>
    <n v="182.72"/>
    <n v="63324.7"/>
    <n v="3166.24"/>
    <x v="0"/>
    <n v="60158.46"/>
    <x v="10"/>
  </r>
  <r>
    <s v="EXP-006210"/>
    <s v="2026-07-27"/>
    <s v="BOQ-PKG-10-00240"/>
    <x v="0"/>
    <s v="INV-PKG-10-016-06210"/>
    <n v="27.08"/>
    <n v="82388.899999999994"/>
    <n v="4119.4399999999996"/>
    <x v="3"/>
    <n v="78269.460000000006"/>
    <x v="10"/>
  </r>
  <r>
    <s v="EXP-001805"/>
    <s v="2026-07-28"/>
    <s v="BOQ-PKG-05-01805"/>
    <x v="5"/>
    <s v="INV-PKG-05-021-01805"/>
    <n v="12.64"/>
    <n v="198809.62"/>
    <n v="9940.48"/>
    <x v="0"/>
    <n v="188869.14"/>
    <x v="10"/>
  </r>
  <r>
    <s v="EXP-003628"/>
    <s v="2026-07-28"/>
    <s v="BOQ-PKG-08-01638"/>
    <x v="8"/>
    <s v="INV-PKG-08-024-03628"/>
    <n v="404.75"/>
    <n v="86215.66"/>
    <n v="4310.78"/>
    <x v="2"/>
    <n v="81904.88"/>
    <x v="10"/>
  </r>
  <r>
    <s v="EXP-005007"/>
    <s v="2026-07-28"/>
    <s v="BOQ-PKG-07-01027"/>
    <x v="3"/>
    <s v="INV-PKG-07-003-05007"/>
    <n v="369.64"/>
    <n v="37495.85"/>
    <n v="1874.79"/>
    <x v="0"/>
    <n v="35621.06"/>
    <x v="10"/>
  </r>
  <r>
    <s v="EXP-005342"/>
    <s v="2026-07-28"/>
    <s v="BOQ-PKG-02-01362"/>
    <x v="9"/>
    <s v="INV-PKG-02-023-05342"/>
    <n v="421.47"/>
    <n v="138371.44"/>
    <n v="6918.57"/>
    <x v="2"/>
    <n v="131452.87"/>
    <x v="10"/>
  </r>
  <r>
    <s v="EXP-000203"/>
    <s v="2026-07-29"/>
    <s v="BOQ-PKG-03-00203"/>
    <x v="6"/>
    <s v="INV-PKG-03-029-00203"/>
    <n v="260.24"/>
    <n v="88746.34"/>
    <n v="4437.32"/>
    <x v="0"/>
    <n v="84309.02"/>
    <x v="10"/>
  </r>
  <r>
    <s v="EXP-000319"/>
    <s v="2026-07-29"/>
    <s v="BOQ-PKG-09-00319"/>
    <x v="2"/>
    <s v="INV-PKG-09-005-00319"/>
    <n v="34.049999999999997"/>
    <n v="179418.07"/>
    <n v="8970.9"/>
    <x v="0"/>
    <n v="170447.17"/>
    <x v="10"/>
  </r>
  <r>
    <s v="EXP-001897"/>
    <s v="2026-07-29"/>
    <s v="BOQ-PKG-07-01897"/>
    <x v="3"/>
    <s v="INV-PKG-07-008-01897"/>
    <n v="86.23"/>
    <n v="93167.89"/>
    <n v="4658.3900000000003"/>
    <x v="0"/>
    <n v="88509.5"/>
    <x v="10"/>
  </r>
  <r>
    <s v="EXP-002641"/>
    <s v="2026-07-29"/>
    <s v="BOQ-PKG-01-00651"/>
    <x v="7"/>
    <s v="INV-PKG-01-017-02641"/>
    <n v="290.7"/>
    <n v="108431.16"/>
    <n v="5421.56"/>
    <x v="0"/>
    <n v="103009.60000000001"/>
    <x v="10"/>
  </r>
  <r>
    <s v="EXP-002975"/>
    <s v="2026-07-29"/>
    <s v="BOQ-PKG-05-00985"/>
    <x v="5"/>
    <s v="INV-PKG-05-001-02975"/>
    <n v="30.54"/>
    <n v="49693.47"/>
    <n v="2484.67"/>
    <x v="0"/>
    <n v="47208.800000000003"/>
    <x v="10"/>
  </r>
  <r>
    <s v="EXP-003395"/>
    <s v="2026-07-29"/>
    <s v="BOQ-PKG-05-01405"/>
    <x v="5"/>
    <s v="INV-PKG-05-001-03395"/>
    <n v="444.79"/>
    <n v="174096.42"/>
    <n v="8704.82"/>
    <x v="0"/>
    <n v="165391.6"/>
    <x v="10"/>
  </r>
  <r>
    <s v="EXP-003572"/>
    <s v="2026-07-29"/>
    <s v="BOQ-PKG-02-01582"/>
    <x v="9"/>
    <s v="INV-PKG-02-003-03572"/>
    <n v="313.43"/>
    <n v="98931.48"/>
    <n v="4946.57"/>
    <x v="0"/>
    <n v="93984.91"/>
    <x v="10"/>
  </r>
  <r>
    <s v="EXP-003962"/>
    <s v="2026-07-29"/>
    <s v="BOQ-PKG-02-01972"/>
    <x v="9"/>
    <s v="INV-PKG-02-008-03962"/>
    <n v="300.83"/>
    <n v="105503.06"/>
    <n v="5275.15"/>
    <x v="0"/>
    <n v="100227.91"/>
    <x v="10"/>
  </r>
  <r>
    <s v="EXP-004250"/>
    <s v="2026-07-29"/>
    <s v="BOQ-PKG-10-00270"/>
    <x v="0"/>
    <s v="INV-PKG-10-016-04250"/>
    <n v="217.54"/>
    <n v="172125.73"/>
    <n v="8606.2900000000009"/>
    <x v="0"/>
    <n v="163519.44"/>
    <x v="10"/>
  </r>
  <r>
    <s v="EXP-006871"/>
    <s v="2026-07-29"/>
    <s v="BOQ-PKG-01-00901"/>
    <x v="7"/>
    <s v="INV-PKG-01-012-06871"/>
    <n v="404.67"/>
    <n v="216397.87"/>
    <n v="10819.89"/>
    <x v="0"/>
    <n v="205577.98"/>
    <x v="10"/>
  </r>
  <r>
    <s v="EXP-000427"/>
    <s v="2026-07-30"/>
    <s v="BOQ-PKG-07-00427"/>
    <x v="3"/>
    <s v="INV-PKG-07-008-00427"/>
    <n v="172.44"/>
    <n v="197015.85"/>
    <n v="9850.7900000000009"/>
    <x v="0"/>
    <n v="187165.06"/>
    <x v="10"/>
  </r>
  <r>
    <s v="EXP-001247"/>
    <s v="2026-07-30"/>
    <s v="BOQ-PKG-07-01247"/>
    <x v="3"/>
    <s v="INV-PKG-07-023-01247"/>
    <n v="152.38999999999999"/>
    <n v="46346.12"/>
    <n v="2317.31"/>
    <x v="1"/>
    <n v="44028.81"/>
    <x v="10"/>
  </r>
  <r>
    <s v="EXP-001267"/>
    <s v="2026-07-30"/>
    <s v="BOQ-PKG-07-01267"/>
    <x v="3"/>
    <s v="INV-PKG-07-008-01267"/>
    <n v="130.16"/>
    <n v="194893.41"/>
    <n v="9744.67"/>
    <x v="0"/>
    <n v="185148.74"/>
    <x v="10"/>
  </r>
  <r>
    <s v="EXP-002052"/>
    <s v="2026-07-30"/>
    <s v="BOQ-PKG-02-00062"/>
    <x v="9"/>
    <s v="INV-PKG-02-023-02052"/>
    <n v="422.89"/>
    <n v="74759.649999999994"/>
    <n v="3737.98"/>
    <x v="0"/>
    <n v="71021.67"/>
    <x v="10"/>
  </r>
  <r>
    <s v="EXP-002435"/>
    <s v="2026-07-30"/>
    <s v="BOQ-PKG-05-00445"/>
    <x v="5"/>
    <s v="INV-PKG-05-021-02435"/>
    <n v="253.24"/>
    <n v="127510.98"/>
    <n v="6375.55"/>
    <x v="0"/>
    <n v="121135.43"/>
    <x v="10"/>
  </r>
  <r>
    <s v="EXP-002534"/>
    <s v="2026-07-30"/>
    <s v="BOQ-PKG-04-00544"/>
    <x v="1"/>
    <s v="INV-PKG-04-015-02534"/>
    <n v="426.47"/>
    <n v="88321.48"/>
    <n v="4416.07"/>
    <x v="0"/>
    <n v="83905.41"/>
    <x v="10"/>
  </r>
  <r>
    <s v="EXP-003726"/>
    <s v="2026-07-30"/>
    <s v="BOQ-PKG-06-01736"/>
    <x v="4"/>
    <s v="INV-PKG-06-017-03726"/>
    <n v="373.37"/>
    <n v="211830.08"/>
    <n v="10591.5"/>
    <x v="0"/>
    <n v="201238.58"/>
    <x v="10"/>
  </r>
  <r>
    <s v="EXP-005687"/>
    <s v="2026-07-30"/>
    <s v="BOQ-PKG-07-01707"/>
    <x v="3"/>
    <s v="INV-PKG-07-018-05687"/>
    <n v="247.14"/>
    <n v="104629.64"/>
    <n v="5231.4799999999996"/>
    <x v="3"/>
    <n v="99398.16"/>
    <x v="10"/>
  </r>
  <r>
    <s v="EXP-006185"/>
    <s v="2026-07-30"/>
    <s v="BOQ-PKG-05-00215"/>
    <x v="5"/>
    <s v="INV-PKG-05-026-06185"/>
    <n v="303.24"/>
    <n v="151985.95000000001"/>
    <n v="7599.3"/>
    <x v="3"/>
    <n v="144386.65"/>
    <x v="10"/>
  </r>
  <r>
    <s v="EXP-000201"/>
    <s v="2026-07-31"/>
    <s v="BOQ-PKG-01-00201"/>
    <x v="7"/>
    <s v="INV-PKG-01-027-00201"/>
    <n v="112.85"/>
    <n v="151711.29"/>
    <n v="7585.56"/>
    <x v="0"/>
    <n v="144125.73000000001"/>
    <x v="10"/>
  </r>
  <r>
    <s v="EXP-003800"/>
    <s v="2026-07-31"/>
    <s v="BOQ-PKG-10-01810"/>
    <x v="0"/>
    <s v="INV-PKG-10-021-03800"/>
    <n v="364.19"/>
    <n v="76752.22"/>
    <n v="3837.61"/>
    <x v="2"/>
    <n v="72914.61"/>
    <x v="10"/>
  </r>
  <r>
    <s v="EXP-003857"/>
    <s v="2026-07-31"/>
    <s v="BOQ-PKG-07-01867"/>
    <x v="3"/>
    <s v="INV-PKG-07-008-03857"/>
    <n v="54.6"/>
    <n v="107432.55"/>
    <n v="5371.63"/>
    <x v="2"/>
    <n v="102060.92"/>
    <x v="10"/>
  </r>
  <r>
    <s v="EXP-005180"/>
    <s v="2026-07-31"/>
    <s v="BOQ-PKG-10-01200"/>
    <x v="0"/>
    <s v="INV-PKG-10-001-05180"/>
    <n v="354.66"/>
    <n v="166583.29"/>
    <n v="8329.16"/>
    <x v="0"/>
    <n v="158254.13"/>
    <x v="10"/>
  </r>
  <r>
    <s v="EXP-005867"/>
    <s v="2026-07-31"/>
    <s v="BOQ-PKG-07-01887"/>
    <x v="3"/>
    <s v="INV-PKG-07-023-05867"/>
    <n v="40.07"/>
    <n v="161275.4"/>
    <n v="8063.77"/>
    <x v="0"/>
    <n v="153211.63"/>
    <x v="10"/>
  </r>
  <r>
    <s v="EXP-000094"/>
    <s v="2026-08-01"/>
    <s v="BOQ-PKG-04-00094"/>
    <x v="1"/>
    <s v="INV-PKG-04-025-00094"/>
    <n v="85.5"/>
    <n v="170901.49"/>
    <n v="8545.07"/>
    <x v="2"/>
    <n v="162356.42000000001"/>
    <x v="10"/>
  </r>
  <r>
    <s v="EXP-000664"/>
    <s v="2026-08-01"/>
    <s v="BOQ-PKG-04-00664"/>
    <x v="1"/>
    <s v="INV-PKG-04-035-00664"/>
    <n v="75.540000000000006"/>
    <n v="113730.36"/>
    <n v="5686.52"/>
    <x v="0"/>
    <n v="108043.84"/>
    <x v="10"/>
  </r>
  <r>
    <s v="EXP-000904"/>
    <s v="2026-08-01"/>
    <s v="BOQ-PKG-04-00904"/>
    <x v="1"/>
    <s v="INV-PKG-04-030-00904"/>
    <n v="447.46"/>
    <n v="124379.3"/>
    <n v="6218.96"/>
    <x v="0"/>
    <n v="118160.34"/>
    <x v="10"/>
  </r>
  <r>
    <s v="EXP-001264"/>
    <s v="2026-08-01"/>
    <s v="BOQ-PKG-04-01264"/>
    <x v="1"/>
    <s v="INV-PKG-04-005-01264"/>
    <n v="393.98"/>
    <n v="87741.45"/>
    <n v="4387.07"/>
    <x v="2"/>
    <n v="83354.38"/>
    <x v="10"/>
  </r>
  <r>
    <s v="EXP-001689"/>
    <s v="2026-08-01"/>
    <s v="BOQ-PKG-09-01689"/>
    <x v="2"/>
    <s v="INV-PKG-09-010-01689"/>
    <n v="198.32"/>
    <n v="51889.43"/>
    <n v="2594.4699999999998"/>
    <x v="0"/>
    <n v="49294.96"/>
    <x v="10"/>
  </r>
  <r>
    <s v="EXP-003558"/>
    <s v="2026-08-01"/>
    <s v="BOQ-PKG-08-01568"/>
    <x v="8"/>
    <s v="INV-PKG-08-024-03558"/>
    <n v="448.89"/>
    <n v="167322.88"/>
    <n v="8366.14"/>
    <x v="0"/>
    <n v="158956.74"/>
    <x v="10"/>
  </r>
  <r>
    <s v="EXP-003941"/>
    <s v="2026-08-01"/>
    <s v="BOQ-PKG-01-01951"/>
    <x v="7"/>
    <s v="INV-PKG-01-022-03941"/>
    <n v="447.02"/>
    <n v="133769.54"/>
    <n v="6688.48"/>
    <x v="0"/>
    <n v="127081.06"/>
    <x v="10"/>
  </r>
  <r>
    <s v="EXP-004076"/>
    <s v="2026-08-01"/>
    <s v="BOQ-PKG-06-00096"/>
    <x v="4"/>
    <s v="INV-PKG-06-017-04076"/>
    <n v="324.18"/>
    <n v="71210.23"/>
    <n v="3560.51"/>
    <x v="0"/>
    <n v="67649.72"/>
    <x v="10"/>
  </r>
  <r>
    <s v="EXP-005925"/>
    <s v="2026-08-01"/>
    <s v="BOQ-PKG-05-01945"/>
    <x v="5"/>
    <s v="INV-PKG-05-011-05925"/>
    <n v="400.38"/>
    <n v="170653.74"/>
    <n v="8532.69"/>
    <x v="0"/>
    <n v="162121.04999999999"/>
    <x v="10"/>
  </r>
  <r>
    <s v="EXP-006294"/>
    <s v="2026-08-01"/>
    <s v="BOQ-PKG-04-00324"/>
    <x v="1"/>
    <s v="INV-PKG-04-030-06294"/>
    <n v="239.04"/>
    <n v="73030.84"/>
    <n v="3651.54"/>
    <x v="0"/>
    <n v="69379.3"/>
    <x v="10"/>
  </r>
  <r>
    <s v="EXP-000253"/>
    <s v="2026-08-02"/>
    <s v="BOQ-PKG-03-00253"/>
    <x v="6"/>
    <s v="INV-PKG-03-009-00253"/>
    <n v="192.23"/>
    <n v="121434.87"/>
    <n v="6071.74"/>
    <x v="0"/>
    <n v="115363.13"/>
    <x v="10"/>
  </r>
  <r>
    <s v="EXP-000813"/>
    <s v="2026-08-02"/>
    <s v="BOQ-PKG-03-00813"/>
    <x v="6"/>
    <s v="INV-PKG-03-009-00813"/>
    <n v="124.38"/>
    <n v="32096.03"/>
    <n v="1604.8"/>
    <x v="0"/>
    <n v="30491.23"/>
    <x v="10"/>
  </r>
  <r>
    <s v="EXP-002243"/>
    <s v="2026-08-02"/>
    <s v="BOQ-PKG-03-00253"/>
    <x v="6"/>
    <s v="INV-PKG-03-004-02243"/>
    <n v="37.68"/>
    <n v="75399.399999999994"/>
    <n v="3769.97"/>
    <x v="0"/>
    <n v="71629.429999999993"/>
    <x v="10"/>
  </r>
  <r>
    <s v="EXP-002424"/>
    <s v="2026-08-02"/>
    <s v="BOQ-PKG-04-00434"/>
    <x v="1"/>
    <s v="INV-PKG-04-010-02424"/>
    <n v="224.73"/>
    <n v="96662.06"/>
    <n v="4833.1000000000004"/>
    <x v="2"/>
    <n v="91828.96"/>
    <x v="10"/>
  </r>
  <r>
    <s v="EXP-003044"/>
    <s v="2026-08-02"/>
    <s v="BOQ-PKG-04-01054"/>
    <x v="1"/>
    <s v="INV-PKG-04-035-03044"/>
    <n v="83.86"/>
    <n v="85083.59"/>
    <n v="4254.18"/>
    <x v="0"/>
    <n v="80829.41"/>
    <x v="10"/>
  </r>
  <r>
    <s v="EXP-005034"/>
    <s v="2026-08-02"/>
    <s v="BOQ-PKG-04-01054"/>
    <x v="1"/>
    <s v="INV-PKG-04-030-05034"/>
    <n v="73.3"/>
    <n v="197350.29"/>
    <n v="9867.51"/>
    <x v="0"/>
    <n v="187482.78"/>
    <x v="10"/>
  </r>
  <r>
    <s v="EXP-006104"/>
    <s v="2026-08-02"/>
    <s v="BOQ-PKG-04-00134"/>
    <x v="1"/>
    <s v="INV-PKG-04-015-06104"/>
    <n v="194.64"/>
    <n v="173342.61"/>
    <n v="8667.1299999999992"/>
    <x v="0"/>
    <n v="164675.48000000001"/>
    <x v="10"/>
  </r>
  <r>
    <s v="EXP-006525"/>
    <s v="2026-08-02"/>
    <s v="BOQ-PKG-05-00555"/>
    <x v="5"/>
    <s v="INV-PKG-05-016-06525"/>
    <n v="193.41"/>
    <n v="59701.21"/>
    <n v="2985.06"/>
    <x v="2"/>
    <n v="56716.15"/>
    <x v="10"/>
  </r>
  <r>
    <s v="EXP-003607"/>
    <s v="2026-08-03"/>
    <s v="BOQ-PKG-07-01617"/>
    <x v="3"/>
    <s v="INV-PKG-07-003-03607"/>
    <n v="318.98"/>
    <n v="126239.24"/>
    <n v="6311.96"/>
    <x v="0"/>
    <n v="119927.28"/>
    <x v="10"/>
  </r>
  <r>
    <s v="EXP-004494"/>
    <s v="2026-08-03"/>
    <s v="BOQ-PKG-04-00514"/>
    <x v="1"/>
    <s v="INV-PKG-04-015-04494"/>
    <n v="288.95999999999998"/>
    <n v="58292.61"/>
    <n v="2914.63"/>
    <x v="1"/>
    <n v="55377.98"/>
    <x v="10"/>
  </r>
  <r>
    <s v="EXP-004638"/>
    <s v="2026-08-03"/>
    <s v="BOQ-PKG-08-00658"/>
    <x v="8"/>
    <s v="INV-PKG-08-019-04638"/>
    <n v="349.34"/>
    <n v="121166.39"/>
    <n v="6058.32"/>
    <x v="0"/>
    <n v="115108.07"/>
    <x v="10"/>
  </r>
  <r>
    <s v="EXP-005260"/>
    <s v="2026-08-03"/>
    <s v="BOQ-PKG-10-01280"/>
    <x v="0"/>
    <s v="INV-PKG-10-011-05260"/>
    <n v="159.65"/>
    <n v="176659.03"/>
    <n v="8832.9500000000007"/>
    <x v="0"/>
    <n v="167826.08"/>
    <x v="10"/>
  </r>
  <r>
    <s v="EXP-006489"/>
    <s v="2026-08-03"/>
    <s v="BOQ-PKG-09-00519"/>
    <x v="2"/>
    <s v="INV-PKG-09-015-06489"/>
    <n v="298.58"/>
    <n v="87794"/>
    <n v="4389.7"/>
    <x v="3"/>
    <n v="83404.3"/>
    <x v="10"/>
  </r>
  <r>
    <s v="EXP-006874"/>
    <s v="2026-08-03"/>
    <s v="BOQ-PKG-04-00904"/>
    <x v="1"/>
    <s v="INV-PKG-04-015-06874"/>
    <n v="278.95"/>
    <n v="102483.06"/>
    <n v="5124.1499999999996"/>
    <x v="0"/>
    <n v="97358.91"/>
    <x v="10"/>
  </r>
  <r>
    <s v="EXP-000175"/>
    <s v="2026-08-04"/>
    <s v="BOQ-PKG-05-00175"/>
    <x v="5"/>
    <s v="INV-PKG-05-001-00175"/>
    <n v="174.82"/>
    <n v="166603.67000000001"/>
    <n v="8330.18"/>
    <x v="0"/>
    <n v="158273.49"/>
    <x v="10"/>
  </r>
  <r>
    <s v="EXP-000952"/>
    <s v="2026-08-04"/>
    <s v="BOQ-PKG-02-00952"/>
    <x v="9"/>
    <s v="INV-PKG-02-008-00952"/>
    <n v="179.04"/>
    <n v="37622.35"/>
    <n v="1881.12"/>
    <x v="0"/>
    <n v="35741.230000000003"/>
    <x v="10"/>
  </r>
  <r>
    <s v="EXP-001657"/>
    <s v="2026-08-04"/>
    <s v="BOQ-PKG-07-01657"/>
    <x v="3"/>
    <s v="INV-PKG-07-013-01657"/>
    <n v="187.91"/>
    <n v="161253.15"/>
    <n v="8062.66"/>
    <x v="2"/>
    <n v="153190.49"/>
    <x v="10"/>
  </r>
  <r>
    <s v="EXP-002520"/>
    <s v="2026-08-04"/>
    <s v="BOQ-PKG-10-00530"/>
    <x v="0"/>
    <s v="INV-PKG-10-001-02520"/>
    <n v="330.28"/>
    <n v="176272.89"/>
    <n v="8813.64"/>
    <x v="0"/>
    <n v="167459.25"/>
    <x v="10"/>
  </r>
  <r>
    <s v="EXP-002684"/>
    <s v="2026-08-04"/>
    <s v="BOQ-PKG-04-00694"/>
    <x v="1"/>
    <s v="INV-PKG-04-025-02684"/>
    <n v="173.92"/>
    <n v="139375.82"/>
    <n v="6968.79"/>
    <x v="3"/>
    <n v="132407.03"/>
    <x v="10"/>
  </r>
  <r>
    <s v="EXP-003273"/>
    <s v="2026-08-04"/>
    <s v="BOQ-PKG-03-01283"/>
    <x v="6"/>
    <s v="INV-PKG-03-019-03273"/>
    <n v="130.38"/>
    <n v="102711.63"/>
    <n v="5135.58"/>
    <x v="1"/>
    <n v="97576.05"/>
    <x v="10"/>
  </r>
  <r>
    <s v="EXP-003346"/>
    <s v="2026-08-04"/>
    <s v="BOQ-PKG-06-01356"/>
    <x v="4"/>
    <s v="INV-PKG-06-022-03346"/>
    <n v="349.77"/>
    <n v="107943.03"/>
    <n v="5397.15"/>
    <x v="1"/>
    <n v="102545.88"/>
    <x v="10"/>
  </r>
  <r>
    <s v="EXP-004332"/>
    <s v="2026-08-04"/>
    <s v="BOQ-PKG-02-00352"/>
    <x v="9"/>
    <s v="INV-PKG-02-028-04332"/>
    <n v="366.74"/>
    <n v="185573.32"/>
    <n v="9278.67"/>
    <x v="0"/>
    <n v="176294.65"/>
    <x v="10"/>
  </r>
  <r>
    <s v="EXP-004918"/>
    <s v="2026-08-04"/>
    <s v="BOQ-PKG-08-00938"/>
    <x v="8"/>
    <s v="INV-PKG-08-019-04918"/>
    <n v="376.76"/>
    <n v="101996.53"/>
    <n v="5099.83"/>
    <x v="0"/>
    <n v="96896.7"/>
    <x v="10"/>
  </r>
  <r>
    <s v="EXP-005961"/>
    <s v="2026-08-04"/>
    <s v="BOQ-PKG-01-01981"/>
    <x v="7"/>
    <s v="INV-PKG-01-012-05961"/>
    <n v="38.11"/>
    <n v="117604.09"/>
    <n v="5880.2"/>
    <x v="0"/>
    <n v="111723.89"/>
    <x v="10"/>
  </r>
  <r>
    <s v="EXP-006448"/>
    <s v="2026-08-04"/>
    <s v="BOQ-PKG-08-00478"/>
    <x v="8"/>
    <s v="INV-PKG-08-009-06448"/>
    <n v="405.37"/>
    <n v="60335.29"/>
    <n v="3016.76"/>
    <x v="0"/>
    <n v="57318.53"/>
    <x v="10"/>
  </r>
  <r>
    <s v="EXP-006714"/>
    <s v="2026-08-04"/>
    <s v="BOQ-PKG-04-00744"/>
    <x v="1"/>
    <s v="INV-PKG-04-030-06714"/>
    <n v="138.38"/>
    <n v="78829.67"/>
    <n v="3941.48"/>
    <x v="2"/>
    <n v="74888.19"/>
    <x v="10"/>
  </r>
  <r>
    <s v="EXP-000799"/>
    <s v="2026-08-05"/>
    <s v="BOQ-PKG-09-00799"/>
    <x v="2"/>
    <s v="INV-PKG-09-030-00799"/>
    <n v="288.49"/>
    <n v="55837.65"/>
    <n v="2791.88"/>
    <x v="0"/>
    <n v="53045.77"/>
    <x v="10"/>
  </r>
  <r>
    <s v="EXP-001706"/>
    <s v="2026-08-05"/>
    <s v="BOQ-PKG-06-01706"/>
    <x v="4"/>
    <s v="INV-PKG-06-027-01706"/>
    <n v="301.11"/>
    <n v="197800.73"/>
    <n v="9890.0400000000009"/>
    <x v="1"/>
    <n v="187910.69"/>
    <x v="10"/>
  </r>
  <r>
    <s v="EXP-002476"/>
    <s v="2026-08-05"/>
    <s v="BOQ-PKG-06-00486"/>
    <x v="4"/>
    <s v="INV-PKG-06-027-02476"/>
    <n v="30.81"/>
    <n v="131321.39000000001"/>
    <n v="6566.07"/>
    <x v="2"/>
    <n v="124755.32"/>
    <x v="10"/>
  </r>
  <r>
    <s v="EXP-002695"/>
    <s v="2026-08-05"/>
    <s v="BOQ-PKG-05-00705"/>
    <x v="5"/>
    <s v="INV-PKG-05-001-02695"/>
    <n v="74.73"/>
    <n v="120989.07"/>
    <n v="6049.45"/>
    <x v="0"/>
    <n v="114939.62"/>
    <x v="10"/>
  </r>
  <r>
    <s v="EXP-003354"/>
    <s v="2026-08-05"/>
    <s v="BOQ-PKG-04-01364"/>
    <x v="1"/>
    <s v="INV-PKG-04-030-03354"/>
    <n v="143.74"/>
    <n v="58271.22"/>
    <n v="2913.56"/>
    <x v="0"/>
    <n v="55357.66"/>
    <x v="10"/>
  </r>
  <r>
    <s v="EXP-003277"/>
    <s v="2026-08-06"/>
    <s v="BOQ-PKG-07-01287"/>
    <x v="3"/>
    <s v="INV-PKG-07-023-03277"/>
    <n v="140.22999999999999"/>
    <n v="87617.47"/>
    <n v="4380.87"/>
    <x v="0"/>
    <n v="83236.600000000006"/>
    <x v="10"/>
  </r>
  <r>
    <s v="EXP-003534"/>
    <s v="2026-08-06"/>
    <s v="BOQ-PKG-04-01544"/>
    <x v="1"/>
    <s v="INV-PKG-04-035-03534"/>
    <n v="382.03"/>
    <n v="29848.02"/>
    <n v="1492.4"/>
    <x v="2"/>
    <n v="28355.62"/>
    <x v="10"/>
  </r>
  <r>
    <s v="EXP-003554"/>
    <s v="2026-08-06"/>
    <s v="BOQ-PKG-04-01564"/>
    <x v="1"/>
    <s v="INV-PKG-04-020-03554"/>
    <n v="134.83000000000001"/>
    <n v="102970.68"/>
    <n v="5148.53"/>
    <x v="0"/>
    <n v="97822.15"/>
    <x v="10"/>
  </r>
  <r>
    <s v="EXP-005686"/>
    <s v="2026-08-06"/>
    <s v="BOQ-PKG-06-01706"/>
    <x v="4"/>
    <s v="INV-PKG-06-017-05686"/>
    <n v="272.39"/>
    <n v="153699.44"/>
    <n v="7684.97"/>
    <x v="2"/>
    <n v="146014.47"/>
    <x v="10"/>
  </r>
  <r>
    <s v="EXP-000238"/>
    <s v="2026-08-07"/>
    <s v="BOQ-PKG-08-00238"/>
    <x v="8"/>
    <s v="INV-PKG-08-029-00238"/>
    <n v="98.05"/>
    <n v="47155"/>
    <n v="2357.75"/>
    <x v="2"/>
    <n v="44797.25"/>
    <x v="10"/>
  </r>
  <r>
    <s v="EXP-003737"/>
    <s v="2026-08-07"/>
    <s v="BOQ-PKG-07-01747"/>
    <x v="3"/>
    <s v="INV-PKG-07-028-03737"/>
    <n v="234"/>
    <n v="164784.06"/>
    <n v="8239.2000000000007"/>
    <x v="2"/>
    <n v="156544.85999999999"/>
    <x v="10"/>
  </r>
  <r>
    <s v="EXP-004189"/>
    <s v="2026-08-07"/>
    <s v="BOQ-PKG-09-00209"/>
    <x v="2"/>
    <s v="INV-PKG-09-025-04189"/>
    <n v="208.03"/>
    <n v="46667.39"/>
    <n v="2333.37"/>
    <x v="0"/>
    <n v="44334.02"/>
    <x v="10"/>
  </r>
  <r>
    <s v="EXP-005264"/>
    <s v="2026-08-07"/>
    <s v="BOQ-PKG-04-01284"/>
    <x v="1"/>
    <s v="INV-PKG-04-015-05264"/>
    <n v="184.09"/>
    <n v="175605.48"/>
    <n v="8780.27"/>
    <x v="0"/>
    <n v="166825.21"/>
    <x v="10"/>
  </r>
  <r>
    <s v="EXP-005347"/>
    <s v="2026-08-07"/>
    <s v="BOQ-PKG-07-01367"/>
    <x v="3"/>
    <s v="INV-PKG-07-028-05347"/>
    <n v="31.53"/>
    <n v="137789.46"/>
    <n v="6889.47"/>
    <x v="0"/>
    <n v="130899.99"/>
    <x v="10"/>
  </r>
  <r>
    <s v="EXP-005482"/>
    <s v="2026-08-07"/>
    <s v="BOQ-PKG-02-01502"/>
    <x v="9"/>
    <s v="INV-PKG-02-023-05482"/>
    <n v="445.05"/>
    <n v="138654.35"/>
    <n v="6932.72"/>
    <x v="1"/>
    <n v="131721.63"/>
    <x v="10"/>
  </r>
  <r>
    <s v="EXP-005870"/>
    <s v="2026-08-07"/>
    <s v="BOQ-PKG-10-01890"/>
    <x v="0"/>
    <s v="INV-PKG-10-026-05870"/>
    <n v="395.09"/>
    <n v="87753.4"/>
    <n v="4387.67"/>
    <x v="0"/>
    <n v="83365.73"/>
    <x v="10"/>
  </r>
  <r>
    <s v="EXP-006600"/>
    <s v="2026-08-07"/>
    <s v="BOQ-PKG-10-00630"/>
    <x v="0"/>
    <s v="INV-PKG-10-021-06600"/>
    <n v="265.91000000000003"/>
    <n v="30031.45"/>
    <n v="1501.57"/>
    <x v="1"/>
    <n v="28529.88"/>
    <x v="10"/>
  </r>
  <r>
    <s v="EXP-001533"/>
    <s v="2026-08-08"/>
    <s v="BOQ-PKG-03-01533"/>
    <x v="6"/>
    <s v="INV-PKG-03-029-01533"/>
    <n v="370.4"/>
    <n v="107025.86"/>
    <n v="5351.29"/>
    <x v="0"/>
    <n v="101674.57"/>
    <x v="10"/>
  </r>
  <r>
    <s v="EXP-001691"/>
    <s v="2026-08-08"/>
    <s v="BOQ-PKG-01-01691"/>
    <x v="7"/>
    <s v="INV-PKG-01-012-01691"/>
    <n v="26.83"/>
    <n v="190388.16"/>
    <n v="9519.41"/>
    <x v="0"/>
    <n v="180868.75"/>
    <x v="10"/>
  </r>
  <r>
    <s v="EXP-002994"/>
    <s v="2026-08-08"/>
    <s v="BOQ-PKG-04-01004"/>
    <x v="1"/>
    <s v="INV-PKG-04-020-02994"/>
    <n v="30.29"/>
    <n v="158967.73000000001"/>
    <n v="7948.39"/>
    <x v="0"/>
    <n v="151019.34"/>
    <x v="10"/>
  </r>
  <r>
    <s v="EXP-004280"/>
    <s v="2026-08-08"/>
    <s v="BOQ-PKG-10-00300"/>
    <x v="0"/>
    <s v="INV-PKG-10-011-04280"/>
    <n v="361.01"/>
    <n v="188988.08"/>
    <n v="9449.4"/>
    <x v="0"/>
    <n v="179538.68"/>
    <x v="10"/>
  </r>
  <r>
    <s v="EXP-004483"/>
    <s v="2026-08-08"/>
    <s v="BOQ-PKG-03-00503"/>
    <x v="6"/>
    <s v="INV-PKG-03-004-04483"/>
    <n v="379.64"/>
    <n v="104878.98"/>
    <n v="5243.95"/>
    <x v="0"/>
    <n v="99635.03"/>
    <x v="10"/>
  </r>
  <r>
    <s v="EXP-004854"/>
    <s v="2026-08-08"/>
    <s v="BOQ-PKG-04-00874"/>
    <x v="1"/>
    <s v="INV-PKG-04-025-04854"/>
    <n v="89.46"/>
    <n v="141950.31"/>
    <n v="7097.52"/>
    <x v="0"/>
    <n v="134852.79"/>
    <x v="10"/>
  </r>
  <r>
    <s v="EXP-005823"/>
    <s v="2026-08-08"/>
    <s v="BOQ-PKG-03-01843"/>
    <x v="6"/>
    <s v="INV-PKG-03-014-05823"/>
    <n v="66.36"/>
    <n v="34211.449999999997"/>
    <n v="1710.57"/>
    <x v="0"/>
    <n v="32500.880000000001"/>
    <x v="10"/>
  </r>
  <r>
    <s v="EXP-001579"/>
    <s v="2026-08-09"/>
    <s v="BOQ-PKG-09-01579"/>
    <x v="2"/>
    <s v="INV-PKG-09-005-01579"/>
    <n v="182.13"/>
    <n v="86745.83"/>
    <n v="4337.29"/>
    <x v="2"/>
    <n v="82408.539999999994"/>
    <x v="10"/>
  </r>
  <r>
    <s v="EXP-003917"/>
    <s v="2026-08-09"/>
    <s v="BOQ-PKG-07-01927"/>
    <x v="3"/>
    <s v="INV-PKG-07-033-03917"/>
    <n v="384.84"/>
    <n v="99500.33"/>
    <n v="4975.0200000000004"/>
    <x v="0"/>
    <n v="94525.31"/>
    <x v="10"/>
  </r>
  <r>
    <s v="EXP-004383"/>
    <s v="2026-08-09"/>
    <s v="BOQ-PKG-03-00403"/>
    <x v="6"/>
    <s v="INV-PKG-03-009-04383"/>
    <n v="131.97"/>
    <n v="125509.98"/>
    <n v="6275.5"/>
    <x v="0"/>
    <n v="119234.48"/>
    <x v="10"/>
  </r>
  <r>
    <s v="EXP-005333"/>
    <s v="2026-08-09"/>
    <s v="BOQ-PKG-03-01353"/>
    <x v="6"/>
    <s v="INV-PKG-03-014-05333"/>
    <n v="14.6"/>
    <n v="150846.25"/>
    <n v="7542.31"/>
    <x v="0"/>
    <n v="143303.94"/>
    <x v="10"/>
  </r>
  <r>
    <s v="EXP-006166"/>
    <s v="2026-08-09"/>
    <s v="BOQ-PKG-06-00196"/>
    <x v="4"/>
    <s v="INV-PKG-06-007-06166"/>
    <n v="162.4"/>
    <n v="121767.98"/>
    <n v="6088.4"/>
    <x v="0"/>
    <n v="115679.58"/>
    <x v="10"/>
  </r>
  <r>
    <s v="EXP-006730"/>
    <s v="2026-08-09"/>
    <s v="BOQ-PKG-10-00760"/>
    <x v="0"/>
    <s v="INV-PKG-10-011-06730"/>
    <n v="15.36"/>
    <n v="92570.79"/>
    <n v="4628.54"/>
    <x v="0"/>
    <n v="87942.25"/>
    <x v="10"/>
  </r>
  <r>
    <s v="EXP-000012"/>
    <s v="2026-08-10"/>
    <s v="BOQ-PKG-02-00012"/>
    <x v="9"/>
    <s v="INV-PKG-02-013-00012"/>
    <n v="439.89"/>
    <n v="174303.02"/>
    <n v="8715.15"/>
    <x v="0"/>
    <n v="165587.87"/>
    <x v="10"/>
  </r>
  <r>
    <s v="EXP-000261"/>
    <s v="2026-08-10"/>
    <s v="BOQ-PKG-01-00261"/>
    <x v="7"/>
    <s v="INV-PKG-01-017-00261"/>
    <n v="220.93"/>
    <n v="59147.92"/>
    <n v="2957.4"/>
    <x v="0"/>
    <n v="56190.52"/>
    <x v="10"/>
  </r>
  <r>
    <s v="EXP-000302"/>
    <s v="2026-08-10"/>
    <s v="BOQ-PKG-02-00302"/>
    <x v="9"/>
    <s v="INV-PKG-02-023-00302"/>
    <n v="105.2"/>
    <n v="148868.60999999999"/>
    <n v="7443.43"/>
    <x v="1"/>
    <n v="141425.18"/>
    <x v="10"/>
  </r>
  <r>
    <s v="EXP-000489"/>
    <s v="2026-08-10"/>
    <s v="BOQ-PKG-09-00489"/>
    <x v="2"/>
    <s v="INV-PKG-09-035-00489"/>
    <n v="212.05"/>
    <n v="34163.019999999997"/>
    <n v="1708.15"/>
    <x v="0"/>
    <n v="32454.87"/>
    <x v="10"/>
  </r>
  <r>
    <s v="EXP-001885"/>
    <s v="2026-08-10"/>
    <s v="BOQ-PKG-05-01885"/>
    <x v="5"/>
    <s v="INV-PKG-05-031-01885"/>
    <n v="298.18"/>
    <n v="91949.94"/>
    <n v="4597.5"/>
    <x v="0"/>
    <n v="87352.44"/>
    <x v="10"/>
  </r>
  <r>
    <s v="EXP-005546"/>
    <s v="2026-08-10"/>
    <s v="BOQ-PKG-06-01566"/>
    <x v="4"/>
    <s v="INV-PKG-06-017-05546"/>
    <n v="20.28"/>
    <n v="109053.97"/>
    <n v="5452.7"/>
    <x v="0"/>
    <n v="103601.27"/>
    <x v="10"/>
  </r>
  <r>
    <s v="EXP-005716"/>
    <s v="2026-08-10"/>
    <s v="BOQ-PKG-06-01736"/>
    <x v="4"/>
    <s v="INV-PKG-06-012-05716"/>
    <n v="277.33999999999997"/>
    <n v="99616.31"/>
    <n v="4980.82"/>
    <x v="0"/>
    <n v="94635.49"/>
    <x v="10"/>
  </r>
  <r>
    <s v="EXP-006437"/>
    <s v="2026-08-10"/>
    <s v="BOQ-PKG-07-00467"/>
    <x v="3"/>
    <s v="INV-PKG-07-033-06437"/>
    <n v="390.18"/>
    <n v="192415.91"/>
    <n v="9620.7999999999993"/>
    <x v="0"/>
    <n v="182795.11"/>
    <x v="10"/>
  </r>
  <r>
    <s v="EXP-000668"/>
    <s v="2026-08-11"/>
    <s v="BOQ-PKG-08-00668"/>
    <x v="8"/>
    <s v="INV-PKG-08-004-00668"/>
    <n v="22.48"/>
    <n v="145561"/>
    <n v="7278.05"/>
    <x v="1"/>
    <n v="138282.95000000001"/>
    <x v="10"/>
  </r>
  <r>
    <s v="EXP-001588"/>
    <s v="2026-08-11"/>
    <s v="BOQ-PKG-08-01588"/>
    <x v="8"/>
    <s v="INV-PKG-08-014-01588"/>
    <n v="393.96"/>
    <n v="206031.92"/>
    <n v="10301.6"/>
    <x v="2"/>
    <n v="195730.32"/>
    <x v="10"/>
  </r>
  <r>
    <s v="EXP-002496"/>
    <s v="2026-08-11"/>
    <s v="BOQ-PKG-06-00506"/>
    <x v="4"/>
    <s v="INV-PKG-06-012-02496"/>
    <n v="305.27999999999997"/>
    <n v="161338.32"/>
    <n v="8066.92"/>
    <x v="0"/>
    <n v="153271.4"/>
    <x v="10"/>
  </r>
  <r>
    <s v="EXP-002880"/>
    <s v="2026-08-11"/>
    <s v="BOQ-PKG-10-00890"/>
    <x v="0"/>
    <s v="INV-PKG-10-011-02880"/>
    <n v="374.78"/>
    <n v="135609.10999999999"/>
    <n v="6780.46"/>
    <x v="0"/>
    <n v="128828.65"/>
    <x v="10"/>
  </r>
  <r>
    <s v="EXP-003239"/>
    <s v="2026-08-11"/>
    <s v="BOQ-PKG-09-01249"/>
    <x v="2"/>
    <s v="INV-PKG-09-020-03239"/>
    <n v="37.049999999999997"/>
    <n v="31526.41"/>
    <n v="1576.32"/>
    <x v="0"/>
    <n v="29950.09"/>
    <x v="10"/>
  </r>
  <r>
    <s v="EXP-004537"/>
    <s v="2026-08-11"/>
    <s v="BOQ-PKG-07-00557"/>
    <x v="3"/>
    <s v="INV-PKG-07-023-04537"/>
    <n v="73.260000000000005"/>
    <n v="137769.13"/>
    <n v="6888.46"/>
    <x v="0"/>
    <n v="130880.67"/>
    <x v="10"/>
  </r>
  <r>
    <s v="EXP-005418"/>
    <s v="2026-08-11"/>
    <s v="BOQ-PKG-08-01438"/>
    <x v="8"/>
    <s v="INV-PKG-08-029-05418"/>
    <n v="50.24"/>
    <n v="178056.17"/>
    <n v="8902.81"/>
    <x v="0"/>
    <n v="169153.36"/>
    <x v="10"/>
  </r>
  <r>
    <s v="EXP-005844"/>
    <s v="2026-08-11"/>
    <s v="BOQ-PKG-04-01864"/>
    <x v="1"/>
    <s v="INV-PKG-04-035-05844"/>
    <n v="81.150000000000006"/>
    <n v="24401.94"/>
    <n v="1220.0999999999999"/>
    <x v="1"/>
    <n v="23181.84"/>
    <x v="10"/>
  </r>
  <r>
    <s v="EXP-000278"/>
    <s v="2026-08-12"/>
    <s v="BOQ-PKG-08-00278"/>
    <x v="8"/>
    <s v="INV-PKG-08-034-00278"/>
    <n v="277.05"/>
    <n v="95189.77"/>
    <n v="4759.49"/>
    <x v="0"/>
    <n v="90430.28"/>
    <x v="10"/>
  </r>
  <r>
    <s v="EXP-000724"/>
    <s v="2026-08-12"/>
    <s v="BOQ-PKG-04-00724"/>
    <x v="1"/>
    <s v="INV-PKG-04-025-00724"/>
    <n v="98.19"/>
    <n v="27155.32"/>
    <n v="1357.77"/>
    <x v="0"/>
    <n v="25797.55"/>
    <x v="10"/>
  </r>
  <r>
    <s v="EXP-001442"/>
    <s v="2026-08-12"/>
    <s v="BOQ-PKG-02-01442"/>
    <x v="9"/>
    <s v="INV-PKG-02-008-01442"/>
    <n v="45.34"/>
    <n v="146000.62"/>
    <n v="7300.03"/>
    <x v="0"/>
    <n v="138700.59"/>
    <x v="10"/>
  </r>
  <r>
    <s v="EXP-002265"/>
    <s v="2026-08-12"/>
    <s v="BOQ-PKG-05-00275"/>
    <x v="5"/>
    <s v="INV-PKG-05-026-02265"/>
    <n v="218.08"/>
    <n v="65951.710000000006"/>
    <n v="3297.59"/>
    <x v="0"/>
    <n v="62654.12"/>
    <x v="10"/>
  </r>
  <r>
    <s v="EXP-002672"/>
    <s v="2026-08-12"/>
    <s v="BOQ-PKG-02-00682"/>
    <x v="9"/>
    <s v="INV-PKG-02-013-02672"/>
    <n v="8.25"/>
    <n v="71413.81"/>
    <n v="3570.69"/>
    <x v="0"/>
    <n v="67843.12"/>
    <x v="10"/>
  </r>
  <r>
    <s v="EXP-003578"/>
    <s v="2026-08-12"/>
    <s v="BOQ-PKG-08-01588"/>
    <x v="8"/>
    <s v="INV-PKG-08-009-03578"/>
    <n v="231.61"/>
    <n v="45463.13"/>
    <n v="2273.16"/>
    <x v="0"/>
    <n v="43189.97"/>
    <x v="10"/>
  </r>
  <r>
    <s v="EXP-003999"/>
    <s v="2026-08-12"/>
    <s v="BOQ-PKG-09-00019"/>
    <x v="2"/>
    <s v="INV-PKG-09-010-03999"/>
    <n v="242.5"/>
    <n v="78855.149999999994"/>
    <n v="3942.76"/>
    <x v="0"/>
    <n v="74912.39"/>
    <x v="10"/>
  </r>
  <r>
    <s v="EXP-005532"/>
    <s v="2026-08-12"/>
    <s v="BOQ-PKG-02-01552"/>
    <x v="9"/>
    <s v="INV-PKG-02-003-05532"/>
    <n v="365.23"/>
    <n v="51237.99"/>
    <n v="2561.9"/>
    <x v="0"/>
    <n v="48676.09"/>
    <x v="10"/>
  </r>
  <r>
    <s v="EXP-005736"/>
    <s v="2026-08-12"/>
    <s v="BOQ-PKG-06-01756"/>
    <x v="4"/>
    <s v="INV-PKG-06-032-05736"/>
    <n v="323.76"/>
    <n v="100863.64"/>
    <n v="5043.18"/>
    <x v="0"/>
    <n v="95820.46"/>
    <x v="10"/>
  </r>
  <r>
    <s v="EXP-006114"/>
    <s v="2026-08-12"/>
    <s v="BOQ-PKG-04-00144"/>
    <x v="1"/>
    <s v="INV-PKG-04-025-06114"/>
    <n v="312.47000000000003"/>
    <n v="156122.04"/>
    <n v="7806.1"/>
    <x v="0"/>
    <n v="148315.94"/>
    <x v="10"/>
  </r>
  <r>
    <s v="EXP-001902"/>
    <s v="2026-08-13"/>
    <s v="BOQ-PKG-02-01902"/>
    <x v="9"/>
    <s v="INV-PKG-02-013-01902"/>
    <n v="241.38"/>
    <n v="148305.34"/>
    <n v="7415.27"/>
    <x v="0"/>
    <n v="140890.07"/>
    <x v="10"/>
  </r>
  <r>
    <s v="EXP-003173"/>
    <s v="2026-08-13"/>
    <s v="BOQ-PKG-03-01183"/>
    <x v="6"/>
    <s v="INV-PKG-03-024-03173"/>
    <n v="258.02"/>
    <n v="173320.31"/>
    <n v="8666.02"/>
    <x v="0"/>
    <n v="164654.29"/>
    <x v="10"/>
  </r>
  <r>
    <s v="EXP-003807"/>
    <s v="2026-08-13"/>
    <s v="BOQ-PKG-07-01817"/>
    <x v="3"/>
    <s v="INV-PKG-07-028-03807"/>
    <n v="239.36"/>
    <n v="79489.06"/>
    <n v="3974.45"/>
    <x v="0"/>
    <n v="75514.61"/>
    <x v="10"/>
  </r>
  <r>
    <s v="EXP-004881"/>
    <s v="2026-08-13"/>
    <s v="BOQ-PKG-01-00901"/>
    <x v="7"/>
    <s v="INV-PKG-01-017-04881"/>
    <n v="163.38999999999999"/>
    <n v="110909.21"/>
    <n v="5545.46"/>
    <x v="0"/>
    <n v="105363.75"/>
    <x v="10"/>
  </r>
  <r>
    <s v="EXP-005911"/>
    <s v="2026-08-13"/>
    <s v="BOQ-PKG-01-01931"/>
    <x v="7"/>
    <s v="INV-PKG-01-032-05911"/>
    <n v="178.53"/>
    <n v="168222.78"/>
    <n v="8411.14"/>
    <x v="0"/>
    <n v="159811.64000000001"/>
    <x v="10"/>
  </r>
  <r>
    <s v="EXP-006834"/>
    <s v="2026-08-13"/>
    <s v="BOQ-PKG-04-00864"/>
    <x v="1"/>
    <s v="INV-PKG-04-010-06834"/>
    <n v="431.3"/>
    <n v="173821.33"/>
    <n v="8691.07"/>
    <x v="0"/>
    <n v="165130.26"/>
    <x v="10"/>
  </r>
  <r>
    <s v="EXP-000158"/>
    <s v="2026-08-14"/>
    <s v="BOQ-PKG-08-00158"/>
    <x v="8"/>
    <s v="INV-PKG-08-019-00158"/>
    <n v="386.6"/>
    <n v="42797.93"/>
    <n v="2139.9"/>
    <x v="0"/>
    <n v="40658.03"/>
    <x v="10"/>
  </r>
  <r>
    <s v="EXP-000786"/>
    <s v="2026-08-14"/>
    <s v="BOQ-PKG-06-00786"/>
    <x v="4"/>
    <s v="INV-PKG-06-017-00786"/>
    <n v="63.01"/>
    <n v="171151.07"/>
    <n v="8557.5499999999993"/>
    <x v="0"/>
    <n v="162593.51999999999"/>
    <x v="10"/>
  </r>
  <r>
    <s v="EXP-001704"/>
    <s v="2026-08-14"/>
    <s v="BOQ-PKG-04-01704"/>
    <x v="1"/>
    <s v="INV-PKG-04-025-01704"/>
    <n v="296.74"/>
    <n v="127756.42"/>
    <n v="6387.82"/>
    <x v="2"/>
    <n v="121368.6"/>
    <x v="10"/>
  </r>
  <r>
    <s v="EXP-005276"/>
    <s v="2026-08-14"/>
    <s v="BOQ-PKG-06-01296"/>
    <x v="4"/>
    <s v="INV-PKG-06-027-05276"/>
    <n v="185.14"/>
    <n v="44943.31"/>
    <n v="2247.17"/>
    <x v="0"/>
    <n v="42696.14"/>
    <x v="10"/>
  </r>
  <r>
    <s v="EXP-005416"/>
    <s v="2026-08-14"/>
    <s v="BOQ-PKG-06-01436"/>
    <x v="4"/>
    <s v="INV-PKG-06-027-05416"/>
    <n v="139.53"/>
    <n v="147775.41"/>
    <n v="7388.77"/>
    <x v="0"/>
    <n v="140386.64000000001"/>
    <x v="10"/>
  </r>
  <r>
    <s v="EXP-006551"/>
    <s v="2026-08-14"/>
    <s v="BOQ-PKG-01-00581"/>
    <x v="7"/>
    <s v="INV-PKG-01-007-06551"/>
    <n v="44.05"/>
    <n v="116206.53"/>
    <n v="5810.33"/>
    <x v="2"/>
    <n v="110396.2"/>
    <x v="10"/>
  </r>
  <r>
    <s v="EXP-006856"/>
    <s v="2026-08-14"/>
    <s v="BOQ-PKG-06-00886"/>
    <x v="4"/>
    <s v="INV-PKG-06-032-06856"/>
    <n v="383.01"/>
    <n v="79168.55"/>
    <n v="3958.43"/>
    <x v="3"/>
    <n v="75210.12"/>
    <x v="10"/>
  </r>
  <r>
    <s v="EXP-006894"/>
    <s v="2026-08-14"/>
    <s v="BOQ-PKG-04-00924"/>
    <x v="1"/>
    <s v="INV-PKG-04-035-06894"/>
    <n v="189.85"/>
    <n v="191956.86"/>
    <n v="9597.84"/>
    <x v="0"/>
    <n v="182359.02"/>
    <x v="10"/>
  </r>
  <r>
    <s v="EXP-001231"/>
    <s v="2026-08-15"/>
    <s v="BOQ-PKG-01-01231"/>
    <x v="7"/>
    <s v="INV-PKG-01-007-01231"/>
    <n v="108.39"/>
    <n v="139999.47"/>
    <n v="6999.97"/>
    <x v="0"/>
    <n v="132999.5"/>
    <x v="10"/>
  </r>
  <r>
    <s v="EXP-001595"/>
    <s v="2026-08-15"/>
    <s v="BOQ-PKG-05-01595"/>
    <x v="5"/>
    <s v="INV-PKG-05-021-01595"/>
    <n v="63.55"/>
    <n v="33645.46"/>
    <n v="1682.27"/>
    <x v="2"/>
    <n v="31963.19"/>
    <x v="10"/>
  </r>
  <r>
    <s v="EXP-002267"/>
    <s v="2026-08-15"/>
    <s v="BOQ-PKG-07-00277"/>
    <x v="3"/>
    <s v="INV-PKG-07-028-02267"/>
    <n v="315.93"/>
    <n v="52165.93"/>
    <n v="2608.3000000000002"/>
    <x v="0"/>
    <n v="49557.63"/>
    <x v="10"/>
  </r>
  <r>
    <s v="EXP-003360"/>
    <s v="2026-08-15"/>
    <s v="BOQ-PKG-10-01370"/>
    <x v="0"/>
    <s v="INV-PKG-10-001-03360"/>
    <n v="168.02"/>
    <n v="110444.6"/>
    <n v="5522.23"/>
    <x v="1"/>
    <n v="104922.37"/>
    <x v="10"/>
  </r>
  <r>
    <s v="EXP-005121"/>
    <s v="2026-08-15"/>
    <s v="BOQ-PKG-01-01141"/>
    <x v="7"/>
    <s v="INV-PKG-01-012-05121"/>
    <n v="177.39"/>
    <n v="130668.43"/>
    <n v="6533.42"/>
    <x v="0"/>
    <n v="124135.01"/>
    <x v="10"/>
  </r>
  <r>
    <s v="EXP-005842"/>
    <s v="2026-08-15"/>
    <s v="BOQ-PKG-02-01862"/>
    <x v="9"/>
    <s v="INV-PKG-02-033-05842"/>
    <n v="263.08999999999997"/>
    <n v="126870.1"/>
    <n v="6343.51"/>
    <x v="0"/>
    <n v="120526.59"/>
    <x v="10"/>
  </r>
  <r>
    <s v="EXP-006291"/>
    <s v="2026-08-15"/>
    <s v="BOQ-PKG-01-00321"/>
    <x v="7"/>
    <s v="INV-PKG-01-027-06291"/>
    <n v="186.01"/>
    <n v="186786.15"/>
    <n v="9339.31"/>
    <x v="0"/>
    <n v="177446.84"/>
    <x v="10"/>
  </r>
  <r>
    <s v="EXP-006411"/>
    <s v="2026-08-15"/>
    <s v="BOQ-PKG-01-00441"/>
    <x v="7"/>
    <s v="INV-PKG-01-007-06411"/>
    <n v="256.5"/>
    <n v="25110.39"/>
    <n v="1255.52"/>
    <x v="0"/>
    <n v="23854.87"/>
    <x v="10"/>
  </r>
  <r>
    <s v="EXP-000554"/>
    <s v="2026-08-16"/>
    <s v="BOQ-PKG-04-00554"/>
    <x v="1"/>
    <s v="INV-PKG-04-030-00554"/>
    <n v="307.23"/>
    <n v="39226.18"/>
    <n v="1961.31"/>
    <x v="0"/>
    <n v="37264.870000000003"/>
    <x v="10"/>
  </r>
  <r>
    <s v="EXP-002145"/>
    <s v="2026-08-16"/>
    <s v="BOQ-PKG-05-00155"/>
    <x v="5"/>
    <s v="INV-PKG-05-011-02145"/>
    <n v="10.34"/>
    <n v="125654.88"/>
    <n v="6282.74"/>
    <x v="1"/>
    <n v="119372.14"/>
    <x v="10"/>
  </r>
  <r>
    <s v="EXP-002253"/>
    <s v="2026-08-16"/>
    <s v="BOQ-PKG-03-00263"/>
    <x v="6"/>
    <s v="INV-PKG-03-014-02253"/>
    <n v="246.88"/>
    <n v="116371.76"/>
    <n v="5818.59"/>
    <x v="0"/>
    <n v="110553.17"/>
    <x v="10"/>
  </r>
  <r>
    <s v="EXP-002576"/>
    <s v="2026-08-16"/>
    <s v="BOQ-PKG-06-00586"/>
    <x v="4"/>
    <s v="INV-PKG-06-022-02576"/>
    <n v="310.95999999999998"/>
    <n v="31130.99"/>
    <n v="1556.55"/>
    <x v="0"/>
    <n v="29574.44"/>
    <x v="10"/>
  </r>
  <r>
    <s v="EXP-002916"/>
    <s v="2026-08-16"/>
    <s v="BOQ-PKG-06-00926"/>
    <x v="4"/>
    <s v="INV-PKG-06-012-02916"/>
    <n v="54.47"/>
    <n v="136046.97"/>
    <n v="6802.35"/>
    <x v="1"/>
    <n v="129244.62"/>
    <x v="10"/>
  </r>
  <r>
    <s v="EXP-004042"/>
    <s v="2026-08-16"/>
    <s v="BOQ-PKG-02-00062"/>
    <x v="9"/>
    <s v="INV-PKG-02-018-04042"/>
    <n v="26.59"/>
    <n v="158129.94"/>
    <n v="7906.5"/>
    <x v="0"/>
    <n v="150223.44"/>
    <x v="10"/>
  </r>
  <r>
    <s v="EXP-004723"/>
    <s v="2026-08-16"/>
    <s v="BOQ-PKG-03-00743"/>
    <x v="6"/>
    <s v="INV-PKG-03-034-04723"/>
    <n v="86.26"/>
    <n v="81702.94"/>
    <n v="4085.15"/>
    <x v="2"/>
    <n v="77617.789999999994"/>
    <x v="10"/>
  </r>
  <r>
    <s v="EXP-005151"/>
    <s v="2026-08-16"/>
    <s v="BOQ-PKG-01-01171"/>
    <x v="7"/>
    <s v="INV-PKG-01-007-05151"/>
    <n v="157.33000000000001"/>
    <n v="85708.9"/>
    <n v="4285.4399999999996"/>
    <x v="0"/>
    <n v="81423.460000000006"/>
    <x v="10"/>
  </r>
  <r>
    <s v="EXP-006160"/>
    <s v="2026-08-16"/>
    <s v="BOQ-PKG-10-00190"/>
    <x v="0"/>
    <s v="INV-PKG-10-001-06160"/>
    <n v="131.58000000000001"/>
    <n v="155085.91"/>
    <n v="7754.3"/>
    <x v="1"/>
    <n v="147331.60999999999"/>
    <x v="10"/>
  </r>
  <r>
    <s v="EXP-006170"/>
    <s v="2026-08-16"/>
    <s v="BOQ-PKG-10-00200"/>
    <x v="0"/>
    <s v="INV-PKG-10-011-06170"/>
    <n v="405.69"/>
    <n v="146872.69"/>
    <n v="7343.63"/>
    <x v="1"/>
    <n v="139529.06"/>
    <x v="10"/>
  </r>
  <r>
    <s v="EXP-000040"/>
    <s v="2026-08-17"/>
    <s v="BOQ-PKG-10-00040"/>
    <x v="0"/>
    <s v="INV-PKG-10-006-00040"/>
    <n v="264.31"/>
    <n v="173255.67999999999"/>
    <n v="8662.7800000000007"/>
    <x v="0"/>
    <n v="164592.9"/>
    <x v="10"/>
  </r>
  <r>
    <s v="EXP-001832"/>
    <s v="2026-08-17"/>
    <s v="BOQ-PKG-02-01832"/>
    <x v="9"/>
    <s v="INV-PKG-02-013-01832"/>
    <n v="422.33"/>
    <n v="25483.79"/>
    <n v="1274.19"/>
    <x v="0"/>
    <n v="24209.599999999999"/>
    <x v="10"/>
  </r>
  <r>
    <s v="EXP-001961"/>
    <s v="2026-08-17"/>
    <s v="BOQ-PKG-01-01961"/>
    <x v="7"/>
    <s v="INV-PKG-01-002-01961"/>
    <n v="11.09"/>
    <n v="88697.44"/>
    <n v="4434.87"/>
    <x v="0"/>
    <n v="84262.57"/>
    <x v="10"/>
  </r>
  <r>
    <s v="EXP-003016"/>
    <s v="2026-08-17"/>
    <s v="BOQ-PKG-06-01026"/>
    <x v="4"/>
    <s v="INV-PKG-06-007-03016"/>
    <n v="304.77999999999997"/>
    <n v="35692.31"/>
    <n v="1784.62"/>
    <x v="1"/>
    <n v="33907.69"/>
    <x v="10"/>
  </r>
  <r>
    <s v="EXP-006248"/>
    <s v="2026-08-17"/>
    <s v="BOQ-PKG-08-00278"/>
    <x v="8"/>
    <s v="INV-PKG-08-019-06248"/>
    <n v="190.5"/>
    <n v="120097.33"/>
    <n v="6004.87"/>
    <x v="0"/>
    <n v="114092.46"/>
    <x v="10"/>
  </r>
  <r>
    <s v="EXP-000371"/>
    <s v="2026-08-18"/>
    <s v="BOQ-PKG-01-00371"/>
    <x v="7"/>
    <s v="INV-PKG-01-022-00371"/>
    <n v="216.17"/>
    <n v="175367.36"/>
    <n v="8768.3700000000008"/>
    <x v="2"/>
    <n v="166598.99"/>
    <x v="10"/>
  </r>
  <r>
    <s v="EXP-000745"/>
    <s v="2026-08-18"/>
    <s v="BOQ-PKG-05-00745"/>
    <x v="5"/>
    <s v="INV-PKG-05-011-00745"/>
    <n v="339.1"/>
    <n v="142678.97"/>
    <n v="7133.95"/>
    <x v="0"/>
    <n v="135545.01999999999"/>
    <x v="10"/>
  </r>
  <r>
    <s v="EXP-000929"/>
    <s v="2026-08-18"/>
    <s v="BOQ-PKG-09-00929"/>
    <x v="2"/>
    <s v="INV-PKG-09-020-00929"/>
    <n v="85.1"/>
    <n v="120983.49"/>
    <n v="6049.17"/>
    <x v="0"/>
    <n v="114934.32"/>
    <x v="10"/>
  </r>
  <r>
    <s v="EXP-001421"/>
    <s v="2026-08-18"/>
    <s v="BOQ-PKG-01-01421"/>
    <x v="7"/>
    <s v="INV-PKG-01-022-01421"/>
    <n v="151.65"/>
    <n v="96071.03"/>
    <n v="4803.55"/>
    <x v="0"/>
    <n v="91267.48"/>
    <x v="10"/>
  </r>
  <r>
    <s v="EXP-002091"/>
    <s v="2026-08-18"/>
    <s v="BOQ-PKG-01-00101"/>
    <x v="7"/>
    <s v="INV-PKG-01-027-02091"/>
    <n v="404.3"/>
    <n v="28656.57"/>
    <n v="1432.83"/>
    <x v="1"/>
    <n v="27223.74"/>
    <x v="10"/>
  </r>
  <r>
    <s v="EXP-002456"/>
    <s v="2026-08-18"/>
    <s v="BOQ-PKG-06-00466"/>
    <x v="4"/>
    <s v="INV-PKG-06-007-02456"/>
    <n v="332.77"/>
    <n v="38752.42"/>
    <n v="1937.62"/>
    <x v="0"/>
    <n v="36814.800000000003"/>
    <x v="10"/>
  </r>
  <r>
    <s v="EXP-002776"/>
    <s v="2026-08-18"/>
    <s v="BOQ-PKG-06-00786"/>
    <x v="4"/>
    <s v="INV-PKG-06-012-02776"/>
    <n v="250.43"/>
    <n v="153595.17000000001"/>
    <n v="7679.76"/>
    <x v="0"/>
    <n v="145915.41"/>
    <x v="10"/>
  </r>
  <r>
    <s v="EXP-003054"/>
    <s v="2026-08-18"/>
    <s v="BOQ-PKG-04-01064"/>
    <x v="1"/>
    <s v="INV-PKG-04-010-03054"/>
    <n v="386.64"/>
    <n v="37128.58"/>
    <n v="1856.43"/>
    <x v="0"/>
    <n v="35272.15"/>
    <x v="10"/>
  </r>
  <r>
    <s v="EXP-003196"/>
    <s v="2026-08-18"/>
    <s v="BOQ-PKG-06-01206"/>
    <x v="4"/>
    <s v="INV-PKG-06-012-03196"/>
    <n v="348.92"/>
    <n v="186462.19"/>
    <n v="9323.11"/>
    <x v="0"/>
    <n v="177139.08"/>
    <x v="10"/>
  </r>
  <r>
    <s v="EXP-001824"/>
    <s v="2026-08-19"/>
    <s v="BOQ-PKG-04-01824"/>
    <x v="1"/>
    <s v="INV-PKG-04-005-01824"/>
    <n v="78.03"/>
    <n v="33662.519999999997"/>
    <n v="1683.13"/>
    <x v="0"/>
    <n v="31979.39"/>
    <x v="10"/>
  </r>
  <r>
    <s v="EXP-001995"/>
    <s v="2026-08-19"/>
    <s v="BOQ-PKG-05-00005"/>
    <x v="5"/>
    <s v="INV-PKG-05-001-01995"/>
    <n v="340.26"/>
    <n v="209810.83"/>
    <n v="10490.54"/>
    <x v="3"/>
    <n v="199320.29"/>
    <x v="10"/>
  </r>
  <r>
    <s v="EXP-004037"/>
    <s v="2026-08-19"/>
    <s v="BOQ-PKG-07-00057"/>
    <x v="3"/>
    <s v="INV-PKG-07-013-04037"/>
    <n v="440.47"/>
    <n v="162987.12"/>
    <n v="8149.36"/>
    <x v="0"/>
    <n v="154837.76000000001"/>
    <x v="10"/>
  </r>
  <r>
    <s v="EXP-004468"/>
    <s v="2026-08-19"/>
    <s v="BOQ-PKG-08-00488"/>
    <x v="8"/>
    <s v="INV-PKG-08-024-04468"/>
    <n v="266.91000000000003"/>
    <n v="82817.149999999994"/>
    <n v="4140.8599999999997"/>
    <x v="2"/>
    <n v="78676.289999999994"/>
    <x v="10"/>
  </r>
  <r>
    <s v="EXP-000510"/>
    <s v="2026-08-20"/>
    <s v="BOQ-PKG-10-00510"/>
    <x v="0"/>
    <s v="INV-PKG-10-021-00510"/>
    <n v="16.04"/>
    <n v="177990.96"/>
    <n v="8899.5499999999993"/>
    <x v="2"/>
    <n v="169091.41"/>
    <x v="10"/>
  </r>
  <r>
    <s v="EXP-000696"/>
    <s v="2026-08-20"/>
    <s v="BOQ-PKG-06-00696"/>
    <x v="4"/>
    <s v="INV-PKG-06-032-00696"/>
    <n v="275.45"/>
    <n v="97359.46"/>
    <n v="4867.97"/>
    <x v="0"/>
    <n v="92491.49"/>
    <x v="10"/>
  </r>
  <r>
    <s v="EXP-001074"/>
    <s v="2026-08-20"/>
    <s v="BOQ-PKG-04-01074"/>
    <x v="1"/>
    <s v="INV-PKG-04-025-01074"/>
    <n v="339.82"/>
    <n v="187432.87"/>
    <n v="9371.64"/>
    <x v="2"/>
    <n v="178061.23"/>
    <x v="10"/>
  </r>
  <r>
    <s v="EXP-002194"/>
    <s v="2026-08-20"/>
    <s v="BOQ-PKG-04-00204"/>
    <x v="1"/>
    <s v="INV-PKG-04-025-02194"/>
    <n v="26.89"/>
    <n v="105905.62"/>
    <n v="5295.28"/>
    <x v="0"/>
    <n v="100610.34"/>
    <x v="10"/>
  </r>
  <r>
    <s v="EXP-004400"/>
    <s v="2026-08-20"/>
    <s v="BOQ-PKG-10-00420"/>
    <x v="0"/>
    <s v="INV-PKG-10-026-04400"/>
    <n v="235.32"/>
    <n v="203214.51"/>
    <n v="10160.73"/>
    <x v="2"/>
    <n v="193053.78"/>
    <x v="10"/>
  </r>
  <r>
    <s v="EXP-004641"/>
    <s v="2026-08-20"/>
    <s v="BOQ-PKG-01-00661"/>
    <x v="7"/>
    <s v="INV-PKG-01-022-04641"/>
    <n v="262.39999999999998"/>
    <n v="35685.050000000003"/>
    <n v="1784.25"/>
    <x v="0"/>
    <n v="33900.800000000003"/>
    <x v="10"/>
  </r>
  <r>
    <s v="EXP-004811"/>
    <s v="2026-08-20"/>
    <s v="BOQ-PKG-01-00831"/>
    <x v="7"/>
    <s v="INV-PKG-01-017-04811"/>
    <n v="349.43"/>
    <n v="109979.28"/>
    <n v="5498.96"/>
    <x v="0"/>
    <n v="104480.32000000001"/>
    <x v="10"/>
  </r>
  <r>
    <s v="EXP-005294"/>
    <s v="2026-08-20"/>
    <s v="BOQ-PKG-04-01314"/>
    <x v="1"/>
    <s v="INV-PKG-04-010-05294"/>
    <n v="303.58999999999997"/>
    <n v="96368.15"/>
    <n v="4818.41"/>
    <x v="0"/>
    <n v="91549.74"/>
    <x v="10"/>
  </r>
  <r>
    <s v="EXP-006491"/>
    <s v="2026-08-20"/>
    <s v="BOQ-PKG-01-00521"/>
    <x v="7"/>
    <s v="INV-PKG-01-017-06491"/>
    <n v="289.64"/>
    <n v="104335.86"/>
    <n v="5216.79"/>
    <x v="0"/>
    <n v="99119.07"/>
    <x v="10"/>
  </r>
  <r>
    <s v="EXP-002199"/>
    <s v="2026-08-21"/>
    <s v="BOQ-PKG-09-00209"/>
    <x v="2"/>
    <s v="INV-PKG-09-030-02199"/>
    <n v="224.38"/>
    <n v="61205.8"/>
    <n v="3060.29"/>
    <x v="0"/>
    <n v="58145.51"/>
    <x v="10"/>
  </r>
  <r>
    <s v="EXP-002234"/>
    <s v="2026-08-21"/>
    <s v="BOQ-PKG-04-00244"/>
    <x v="1"/>
    <s v="INV-PKG-04-030-02234"/>
    <n v="321.01"/>
    <n v="171858.07"/>
    <n v="8592.9"/>
    <x v="0"/>
    <n v="163265.17000000001"/>
    <x v="10"/>
  </r>
  <r>
    <s v="EXP-005460"/>
    <s v="2026-08-21"/>
    <s v="BOQ-PKG-10-01480"/>
    <x v="0"/>
    <s v="INV-PKG-10-001-05460"/>
    <n v="148.47"/>
    <n v="186504.77"/>
    <n v="9325.24"/>
    <x v="3"/>
    <n v="177179.5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931E8-A2B8-4FA7-A696-3E5E12F8C9CF}" name="Pivot_Expenditur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G20" firstHeaderRow="1" firstDataRow="2" firstDataCol="1"/>
  <pivotFields count="11">
    <pivotField showAll="0"/>
    <pivotField showAll="0"/>
    <pivotField showAll="0"/>
    <pivotField name="Work Package ID" axis="axisRow" showAll="0">
      <items count="11">
        <item x="7"/>
        <item x="9"/>
        <item x="6"/>
        <item x="1"/>
        <item x="5"/>
        <item x="4"/>
        <item x="3"/>
        <item x="8"/>
        <item x="2"/>
        <item x="0"/>
        <item t="default"/>
      </items>
    </pivotField>
    <pivotField showAll="0"/>
    <pivotField numFmtId="4" showAll="0"/>
    <pivotField dataField="1" numFmtId="164" showAll="0"/>
    <pivotField numFmtId="164" showAll="0"/>
    <pivotField name="Payment Status" axis="axisCol" showAll="0">
      <items count="5">
        <item x="2"/>
        <item x="3"/>
        <item x="0"/>
        <item x="1"/>
        <item t="default"/>
      </items>
    </pivotField>
    <pivotField numFmtId="164" showAll="0"/>
    <pivotField showAll="0">
      <items count="12">
        <item x="0"/>
        <item x="1"/>
        <item x="2"/>
        <item x="3"/>
        <item x="4"/>
        <item x="5"/>
        <item x="6"/>
        <item x="7"/>
        <item x="8"/>
        <item x="9"/>
        <item x="10"/>
        <item t="default"/>
      </items>
    </pivotField>
  </pivotFields>
  <rowFields count="1">
    <field x="3"/>
  </rowFields>
  <rowItems count="11">
    <i>
      <x/>
    </i>
    <i>
      <x v="1"/>
    </i>
    <i>
      <x v="2"/>
    </i>
    <i>
      <x v="3"/>
    </i>
    <i>
      <x v="4"/>
    </i>
    <i>
      <x v="5"/>
    </i>
    <i>
      <x v="6"/>
    </i>
    <i>
      <x v="7"/>
    </i>
    <i>
      <x v="8"/>
    </i>
    <i>
      <x v="9"/>
    </i>
    <i t="grand">
      <x/>
    </i>
  </rowItems>
  <colFields count="1">
    <field x="8"/>
  </colFields>
  <colItems count="5">
    <i>
      <x/>
    </i>
    <i>
      <x v="1"/>
    </i>
    <i>
      <x v="2"/>
    </i>
    <i>
      <x v="3"/>
    </i>
    <i t="grand">
      <x/>
    </i>
  </colItems>
  <dataFields count="1">
    <dataField name="Total Certified ($)" fld="6" baseField="0" baseItem="0" numFmtId="17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Package" xr10:uid="{3454C341-2C30-499E-BC31-2F18C6B4D806}" sourceName="Package_ID">
  <pivotTables>
    <pivotTable tabId="3" name="Pivot_Expenditures"/>
  </pivotTables>
  <data>
    <tabular pivotCacheId="469389711">
      <items count="10">
        <i x="7" s="1"/>
        <i x="9" s="1"/>
        <i x="6" s="1"/>
        <i x="1" s="1"/>
        <i x="5" s="1"/>
        <i x="4" s="1"/>
        <i x="3" s="1"/>
        <i x="8"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Status" xr10:uid="{2392556B-9677-4FC3-9064-39219E03AA5D}" sourceName="Payment_Status">
  <pivotTables>
    <pivotTable tabId="3" name="Pivot_Expenditures"/>
  </pivotTables>
  <data>
    <tabular pivotCacheId="46938971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Quarter" xr10:uid="{017C4285-1182-4103-A81E-DAD0B3890BF1}" sourceName="Quarter">
  <pivotTables>
    <pivotTable tabId="3" name="Pivot_Expenditures"/>
  </pivotTables>
  <data>
    <tabular pivotCacheId="469389711">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 Package ID" xr10:uid="{6471026A-9EEB-4213-A7C4-AC5A8950FE41}" cache="SlicerCache_Package" caption="Work Package ID" rowHeight="241300"/>
  <slicer name="Payment Status" xr10:uid="{499431B1-AD9E-45CC-A77C-FF8C5C6E3B5B}" cache="SlicerCache_Status" caption="Payment Status" style="SlicerStyleLight2" rowHeight="241300"/>
  <slicer name="Quarter" xr10:uid="{94C833DD-4FC8-4EC0-A2B0-901F2BB3F377}" cache="SlicerCache_Quarter" caption="Quarter"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Expenditures" displayName="Table_Expenditures" ref="A1:K7001">
  <autoFilter ref="A1:K7001" xr:uid="{00000000-0009-0000-0100-000001000000}"/>
  <tableColumns count="11">
    <tableColumn id="1" xr3:uid="{00000000-0010-0000-0000-000001000000}" name="Expense_ID"/>
    <tableColumn id="2" xr3:uid="{00000000-0010-0000-0000-000002000000}" name="Date"/>
    <tableColumn id="3" xr3:uid="{00000000-0010-0000-0000-000003000000}" name="Item_Code"/>
    <tableColumn id="4" xr3:uid="{00000000-0010-0000-0000-000004000000}" name="Package_ID"/>
    <tableColumn id="5" xr3:uid="{00000000-0010-0000-0000-000005000000}" name="Invoice_No"/>
    <tableColumn id="6" xr3:uid="{00000000-0010-0000-0000-000006000000}" name="Certified_Qty"/>
    <tableColumn id="7" xr3:uid="{00000000-0010-0000-0000-000007000000}" name="Certified_Amount"/>
    <tableColumn id="8" xr3:uid="{00000000-0010-0000-0000-000008000000}" name="Retained_Amount"/>
    <tableColumn id="9" xr3:uid="{00000000-0010-0000-0000-000009000000}" name="Payment_Status"/>
    <tableColumn id="10" xr3:uid="{00000000-0010-0000-0000-00000A000000}" name="Net_Certified_Amount"/>
    <tableColumn id="11" xr3:uid="{00000000-0010-0000-0000-00000B000000}" name="Quart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VariationOrders" displayName="Table_VariationOrders" ref="A1:I3001">
  <autoFilter ref="A1:I3001" xr:uid="{00000000-0009-0000-0100-000002000000}"/>
  <tableColumns count="9">
    <tableColumn id="1" xr3:uid="{00000000-0010-0000-0100-000001000000}" name="VO_Number"/>
    <tableColumn id="2" xr3:uid="{00000000-0010-0000-0100-000002000000}" name="Package_ID"/>
    <tableColumn id="3" xr3:uid="{00000000-0010-0000-0100-000003000000}" name="Claim_Amount"/>
    <tableColumn id="4" xr3:uid="{00000000-0010-0000-0100-000004000000}" name="Approved_Amount"/>
    <tableColumn id="5" xr3:uid="{00000000-0010-0000-0100-000005000000}" name="Status"/>
    <tableColumn id="6" xr3:uid="{00000000-0010-0000-0100-000006000000}" name="Time_Impact_Days"/>
    <tableColumn id="7" xr3:uid="{00000000-0010-0000-0100-000007000000}" name="Submission_Date"/>
    <tableColumn id="8" xr3:uid="{00000000-0010-0000-0100-000008000000}" name="Decision_Date"/>
    <tableColumn id="9" xr3:uid="{00000000-0010-0000-0100-000009000000}" name="VO_Tit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3"/>
  <sheetViews>
    <sheetView tabSelected="1" topLeftCell="A15" workbookViewId="0">
      <selection activeCell="E30" sqref="E30"/>
    </sheetView>
  </sheetViews>
  <sheetFormatPr defaultRowHeight="14.75"/>
  <cols>
    <col min="1" max="1" width="13" customWidth="1"/>
    <col min="2" max="2" width="41.04296875" customWidth="1"/>
    <col min="3" max="3" width="9.2265625" customWidth="1"/>
    <col min="4" max="4" width="9.7265625" customWidth="1"/>
    <col min="5" max="5" width="31.1328125" customWidth="1"/>
    <col min="6" max="6" width="15.5" customWidth="1"/>
    <col min="7" max="7" width="13.2265625" customWidth="1"/>
    <col min="8" max="8" width="11.54296875" customWidth="1"/>
    <col min="9" max="9" width="10.2265625" customWidth="1"/>
    <col min="10" max="10" width="9.1328125" customWidth="1"/>
    <col min="11" max="11" width="6.453125" customWidth="1"/>
  </cols>
  <sheetData>
    <row r="2" spans="2:11" ht="22.25">
      <c r="B2" s="34" t="s">
        <v>0</v>
      </c>
      <c r="C2" s="35"/>
      <c r="D2" s="35"/>
      <c r="E2" s="35"/>
      <c r="F2" s="35"/>
      <c r="G2" s="35"/>
      <c r="H2" s="35"/>
      <c r="I2" s="35"/>
      <c r="J2" s="35"/>
      <c r="K2" s="35"/>
    </row>
    <row r="3" spans="2:11" ht="15.25">
      <c r="B3" s="46" t="s">
        <v>1</v>
      </c>
      <c r="C3" s="35"/>
      <c r="D3" s="35"/>
      <c r="E3" s="35"/>
      <c r="F3" s="35"/>
      <c r="G3" s="35"/>
      <c r="H3" s="35"/>
      <c r="I3" s="35"/>
      <c r="J3" s="35"/>
      <c r="K3" s="35"/>
    </row>
    <row r="5" spans="2:11">
      <c r="B5" s="43" t="s">
        <v>2</v>
      </c>
      <c r="C5" s="42"/>
      <c r="D5" s="43" t="s">
        <v>3</v>
      </c>
      <c r="E5" s="42"/>
      <c r="F5" s="43" t="s">
        <v>4</v>
      </c>
      <c r="G5" s="42"/>
      <c r="H5" s="43" t="s">
        <v>5</v>
      </c>
      <c r="I5" s="42"/>
      <c r="J5" s="43" t="s">
        <v>6</v>
      </c>
      <c r="K5" s="42"/>
    </row>
    <row r="6" spans="2:11">
      <c r="B6" s="47">
        <f>'Package Variance'!F21</f>
        <v>1148524151.6900001</v>
      </c>
      <c r="C6" s="42"/>
      <c r="D6" s="47">
        <f>'Package Variance'!I21</f>
        <v>825453726.5400002</v>
      </c>
      <c r="E6" s="42"/>
      <c r="F6" s="48">
        <f>'Package Variance'!J21</f>
        <v>-129156543.51050015</v>
      </c>
      <c r="G6" s="42"/>
      <c r="H6" s="41">
        <f>'Package Variance'!P21</f>
        <v>4.3900610542647058</v>
      </c>
      <c r="I6" s="42"/>
      <c r="J6" s="44">
        <f>'Package Variance'!L21</f>
        <v>0.84353266651072345</v>
      </c>
      <c r="K6" s="42"/>
    </row>
    <row r="7" spans="2:11">
      <c r="B7" s="42"/>
      <c r="C7" s="42"/>
      <c r="D7" s="42"/>
      <c r="E7" s="42"/>
      <c r="F7" s="42"/>
      <c r="G7" s="42"/>
      <c r="H7" s="42"/>
      <c r="I7" s="42"/>
      <c r="J7" s="42"/>
      <c r="K7" s="42"/>
    </row>
    <row r="9" spans="2:11" ht="18">
      <c r="B9" s="1" t="s">
        <v>7</v>
      </c>
    </row>
    <row r="10" spans="2:11" ht="15">
      <c r="B10" s="2" t="s">
        <v>8</v>
      </c>
      <c r="C10" s="49" t="s">
        <v>9</v>
      </c>
      <c r="D10" s="35"/>
      <c r="E10" s="39" t="s">
        <v>10</v>
      </c>
      <c r="F10" s="35"/>
      <c r="G10" s="35"/>
      <c r="H10" s="35"/>
    </row>
    <row r="11" spans="2:11" ht="15.25">
      <c r="B11" s="4" t="s">
        <v>11</v>
      </c>
      <c r="C11" s="45">
        <f>'Package Variance'!D21</f>
        <v>850000000</v>
      </c>
      <c r="D11" s="37"/>
      <c r="E11" s="36" t="s">
        <v>12</v>
      </c>
      <c r="F11" s="37"/>
      <c r="G11" s="37"/>
      <c r="H11" s="37"/>
    </row>
    <row r="12" spans="2:11" ht="15.25">
      <c r="B12" s="4" t="s">
        <v>13</v>
      </c>
      <c r="C12" s="45">
        <f>'Package Variance'!E21</f>
        <v>298524151.69</v>
      </c>
      <c r="D12" s="37"/>
      <c r="E12" s="36" t="s">
        <v>14</v>
      </c>
      <c r="F12" s="37"/>
      <c r="G12" s="37"/>
      <c r="H12" s="37"/>
    </row>
    <row r="13" spans="2:11" ht="15.25">
      <c r="B13" s="4" t="s">
        <v>15</v>
      </c>
      <c r="C13" s="45">
        <f>'Package Variance'!F21</f>
        <v>1148524151.6900001</v>
      </c>
      <c r="D13" s="37"/>
      <c r="E13" s="36" t="s">
        <v>16</v>
      </c>
      <c r="F13" s="37"/>
      <c r="G13" s="37"/>
      <c r="H13" s="37"/>
    </row>
    <row r="14" spans="2:11" ht="15.25">
      <c r="B14" s="4" t="s">
        <v>17</v>
      </c>
      <c r="C14" s="45">
        <f>'Package Variance'!H21</f>
        <v>696297183.02949989</v>
      </c>
      <c r="D14" s="37"/>
      <c r="E14" s="36" t="s">
        <v>18</v>
      </c>
      <c r="F14" s="37"/>
      <c r="G14" s="37"/>
      <c r="H14" s="37"/>
    </row>
    <row r="15" spans="2:11" ht="15.25">
      <c r="B15" s="4" t="s">
        <v>19</v>
      </c>
      <c r="C15" s="45">
        <f>'Package Variance'!I21</f>
        <v>825453726.5400002</v>
      </c>
      <c r="D15" s="37"/>
      <c r="E15" s="36" t="s">
        <v>20</v>
      </c>
      <c r="F15" s="37"/>
      <c r="G15" s="37"/>
      <c r="H15" s="37"/>
    </row>
    <row r="16" spans="2:11" ht="15.25">
      <c r="B16" s="4" t="s">
        <v>21</v>
      </c>
      <c r="C16" s="40">
        <f>'Package Variance'!J21</f>
        <v>-129156543.51050015</v>
      </c>
      <c r="D16" s="37"/>
      <c r="E16" s="36" t="s">
        <v>22</v>
      </c>
      <c r="F16" s="37"/>
      <c r="G16" s="37"/>
      <c r="H16" s="37"/>
    </row>
    <row r="17" spans="2:8" ht="15.25">
      <c r="B17" s="4" t="s">
        <v>23</v>
      </c>
      <c r="C17" s="38">
        <f>'Package Variance'!L21</f>
        <v>0.84353266651072345</v>
      </c>
      <c r="D17" s="37"/>
      <c r="E17" s="36" t="s">
        <v>24</v>
      </c>
      <c r="F17" s="37"/>
      <c r="G17" s="37"/>
      <c r="H17" s="37"/>
    </row>
    <row r="18" spans="2:8" ht="15.25">
      <c r="B18" s="4" t="s">
        <v>25</v>
      </c>
      <c r="C18" s="45">
        <f>'Package Variance'!M21</f>
        <v>1445379342.7185755</v>
      </c>
      <c r="D18" s="37"/>
      <c r="E18" s="36" t="s">
        <v>26</v>
      </c>
      <c r="F18" s="37"/>
      <c r="G18" s="37"/>
      <c r="H18" s="37"/>
    </row>
    <row r="19" spans="2:8" ht="15.25">
      <c r="B19" s="4" t="s">
        <v>27</v>
      </c>
      <c r="C19" s="40">
        <f>'Package Variance'!N21</f>
        <v>-296855191.02857578</v>
      </c>
      <c r="D19" s="37"/>
      <c r="E19" s="36" t="s">
        <v>28</v>
      </c>
      <c r="F19" s="37"/>
      <c r="G19" s="37"/>
      <c r="H19" s="37"/>
    </row>
    <row r="20" spans="2:8" ht="15.25">
      <c r="B20" s="4" t="s">
        <v>29</v>
      </c>
      <c r="C20" s="45">
        <f>'Package Variance'!O21</f>
        <v>68000000</v>
      </c>
      <c r="D20" s="37"/>
      <c r="E20" s="36" t="s">
        <v>30</v>
      </c>
      <c r="F20" s="37"/>
      <c r="G20" s="37"/>
      <c r="H20" s="37"/>
    </row>
    <row r="21" spans="2:8" ht="15.25">
      <c r="B21" s="4" t="s">
        <v>31</v>
      </c>
      <c r="C21" s="40">
        <f>'Package Variance'!R21</f>
        <v>-230524151.69</v>
      </c>
      <c r="D21" s="37"/>
      <c r="E21" s="36" t="s">
        <v>32</v>
      </c>
      <c r="F21" s="37"/>
      <c r="G21" s="37"/>
      <c r="H21" s="37"/>
    </row>
    <row r="22" spans="2:8" ht="15.25">
      <c r="B22" s="4" t="s">
        <v>33</v>
      </c>
      <c r="C22" s="45">
        <f>'Package Variance'!Q21</f>
        <v>154422130.75999999</v>
      </c>
      <c r="D22" s="37"/>
      <c r="E22" s="36" t="s">
        <v>34</v>
      </c>
      <c r="F22" s="37"/>
      <c r="G22" s="37"/>
      <c r="H22" s="37"/>
    </row>
    <row r="23" spans="2:8" ht="15.25">
      <c r="B23" s="4" t="s">
        <v>35</v>
      </c>
      <c r="C23" s="40">
        <f>'Package Variance'!S21</f>
        <v>384946282.44999999</v>
      </c>
      <c r="D23" s="37"/>
      <c r="E23" s="36" t="s">
        <v>36</v>
      </c>
      <c r="F23" s="37"/>
      <c r="G23" s="37"/>
      <c r="H23" s="37"/>
    </row>
  </sheetData>
  <mergeCells count="40">
    <mergeCell ref="E21:H21"/>
    <mergeCell ref="C22:D22"/>
    <mergeCell ref="J5:K5"/>
    <mergeCell ref="C15:D15"/>
    <mergeCell ref="E16:H16"/>
    <mergeCell ref="C14:D14"/>
    <mergeCell ref="B6:C7"/>
    <mergeCell ref="F5:G5"/>
    <mergeCell ref="B3:K3"/>
    <mergeCell ref="E14:H14"/>
    <mergeCell ref="C12:D12"/>
    <mergeCell ref="E17:H17"/>
    <mergeCell ref="E23:H23"/>
    <mergeCell ref="C21:D21"/>
    <mergeCell ref="C11:D11"/>
    <mergeCell ref="E20:H20"/>
    <mergeCell ref="D6:E7"/>
    <mergeCell ref="F6:G7"/>
    <mergeCell ref="E22:H22"/>
    <mergeCell ref="C20:D20"/>
    <mergeCell ref="E18:H18"/>
    <mergeCell ref="C10:D10"/>
    <mergeCell ref="C16:D16"/>
    <mergeCell ref="E12:H12"/>
    <mergeCell ref="B2:K2"/>
    <mergeCell ref="E19:H19"/>
    <mergeCell ref="C17:D17"/>
    <mergeCell ref="E10:H10"/>
    <mergeCell ref="C23:D23"/>
    <mergeCell ref="E13:H13"/>
    <mergeCell ref="H6:I7"/>
    <mergeCell ref="B5:C5"/>
    <mergeCell ref="J6:K7"/>
    <mergeCell ref="D5:E5"/>
    <mergeCell ref="C19:D19"/>
    <mergeCell ref="H5:I5"/>
    <mergeCell ref="E15:H15"/>
    <mergeCell ref="C13:D13"/>
    <mergeCell ref="C18:D18"/>
    <mergeCell ref="E11:H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21"/>
  <sheetViews>
    <sheetView workbookViewId="0">
      <selection activeCell="J16" sqref="J16"/>
    </sheetView>
  </sheetViews>
  <sheetFormatPr defaultRowHeight="14.75"/>
  <cols>
    <col min="1" max="1" width="13" customWidth="1"/>
    <col min="2" max="2" width="10.26953125" bestFit="1" customWidth="1"/>
    <col min="3" max="3" width="35.90625" bestFit="1" customWidth="1"/>
    <col min="4" max="4" width="14.31640625" bestFit="1" customWidth="1"/>
    <col min="5" max="5" width="13.1328125" bestFit="1" customWidth="1"/>
    <col min="6" max="6" width="25.26953125" bestFit="1" customWidth="1"/>
    <col min="7" max="7" width="9.6796875" bestFit="1" customWidth="1"/>
    <col min="8" max="8" width="16" bestFit="1" customWidth="1"/>
    <col min="9" max="9" width="19.36328125" bestFit="1" customWidth="1"/>
    <col min="10" max="10" width="15.31640625" bestFit="1" customWidth="1"/>
    <col min="11" max="11" width="15.86328125" bestFit="1" customWidth="1"/>
    <col min="12" max="12" width="5.36328125" bestFit="1" customWidth="1"/>
    <col min="13" max="13" width="26.1796875" bestFit="1" customWidth="1"/>
    <col min="14" max="14" width="26.453125" bestFit="1" customWidth="1"/>
    <col min="15" max="15" width="18.26953125" bestFit="1" customWidth="1"/>
    <col min="16" max="16" width="18.1796875" bestFit="1" customWidth="1"/>
    <col min="17" max="17" width="19.2265625" bestFit="1" customWidth="1"/>
    <col min="18" max="18" width="21.2265625" bestFit="1" customWidth="1"/>
    <col min="19" max="19" width="19.1796875" bestFit="1" customWidth="1"/>
    <col min="20" max="20" width="23.86328125" bestFit="1" customWidth="1"/>
  </cols>
  <sheetData>
    <row r="2" spans="2:20" ht="22.25">
      <c r="B2" s="34" t="s">
        <v>37</v>
      </c>
      <c r="C2" s="35"/>
      <c r="D2" s="35"/>
      <c r="E2" s="35"/>
      <c r="F2" s="35"/>
      <c r="G2" s="35"/>
      <c r="H2" s="35"/>
      <c r="I2" s="35"/>
      <c r="J2" s="35"/>
      <c r="K2" s="35"/>
      <c r="L2" s="35"/>
      <c r="M2" s="35"/>
      <c r="N2" s="35"/>
      <c r="O2" s="35"/>
      <c r="P2" s="35"/>
      <c r="Q2" s="35"/>
      <c r="R2" s="35"/>
      <c r="S2" s="35"/>
      <c r="T2" s="35"/>
    </row>
    <row r="3" spans="2:20" ht="15.25">
      <c r="B3" s="46" t="s">
        <v>38</v>
      </c>
      <c r="C3" s="35"/>
      <c r="D3" s="35"/>
      <c r="E3" s="35"/>
      <c r="F3" s="35"/>
      <c r="G3" s="35"/>
      <c r="H3" s="35"/>
      <c r="I3" s="35"/>
      <c r="J3" s="35"/>
      <c r="K3" s="35"/>
      <c r="L3" s="35"/>
      <c r="M3" s="35"/>
      <c r="N3" s="35"/>
      <c r="O3" s="35"/>
      <c r="P3" s="35"/>
      <c r="Q3" s="35"/>
      <c r="R3" s="35"/>
      <c r="S3" s="35"/>
      <c r="T3" s="35"/>
    </row>
    <row r="10" spans="2:20" ht="15">
      <c r="B10" s="9" t="s">
        <v>39</v>
      </c>
      <c r="C10" s="9" t="s">
        <v>40</v>
      </c>
      <c r="D10" s="9" t="s">
        <v>41</v>
      </c>
      <c r="E10" s="9" t="s">
        <v>42</v>
      </c>
      <c r="F10" s="9" t="s">
        <v>15</v>
      </c>
      <c r="G10" s="9" t="s">
        <v>43</v>
      </c>
      <c r="H10" s="9" t="s">
        <v>17</v>
      </c>
      <c r="I10" s="9" t="s">
        <v>44</v>
      </c>
      <c r="J10" s="9" t="s">
        <v>45</v>
      </c>
      <c r="K10" s="9" t="s">
        <v>46</v>
      </c>
      <c r="L10" s="9" t="s">
        <v>47</v>
      </c>
      <c r="M10" s="9" t="s">
        <v>48</v>
      </c>
      <c r="N10" s="9" t="s">
        <v>49</v>
      </c>
      <c r="O10" s="9" t="s">
        <v>50</v>
      </c>
      <c r="P10" s="9" t="s">
        <v>51</v>
      </c>
      <c r="Q10" s="9" t="s">
        <v>52</v>
      </c>
      <c r="R10" s="9" t="s">
        <v>53</v>
      </c>
      <c r="S10" s="9" t="s">
        <v>54</v>
      </c>
      <c r="T10" s="9" t="s">
        <v>55</v>
      </c>
    </row>
    <row r="11" spans="2:20" ht="15.25">
      <c r="B11" s="10" t="s">
        <v>56</v>
      </c>
      <c r="C11" s="11" t="s">
        <v>57</v>
      </c>
      <c r="D11" s="12">
        <v>45000000</v>
      </c>
      <c r="E11" s="12">
        <f>SUMIFS('Variation Orders'!$D$2:$D$3001, 'Variation Orders'!$B$2:$B$3001, $B11, 'Variation Orders'!$E$2:$E$3001, "Approved")</f>
        <v>30235645.229999989</v>
      </c>
      <c r="F11" s="5">
        <f t="shared" ref="F11:F20" si="0">$D11+$E11</f>
        <v>75235645.229999989</v>
      </c>
      <c r="G11" s="13">
        <v>0.82</v>
      </c>
      <c r="H11" s="5">
        <f>$F11*$G11</f>
        <v>61693229.088599987</v>
      </c>
      <c r="I11" s="5">
        <f>SUMIFS('Actual Expenditures'!$G$2:$G$7001, 'Actual Expenditures'!$D$2:$D$7001, $B11)</f>
        <v>83313022.560000122</v>
      </c>
      <c r="J11" s="7">
        <f>$H11-$I11</f>
        <v>-21619793.471400134</v>
      </c>
      <c r="K11" s="14">
        <f t="shared" ref="K11:K20" si="1">IF($H11=0, 0, $J11/$H11)</f>
        <v>-0.35044029613608213</v>
      </c>
      <c r="L11" s="8">
        <f t="shared" ref="L11:L20" si="2">IF($I11=0, 1, $H11/$I11)</f>
        <v>0.74049923040746657</v>
      </c>
      <c r="M11" s="5">
        <f t="shared" ref="M11:M20" si="3">IF($L11=0, $F11, $F11/$L11)</f>
        <v>101601247.0243904</v>
      </c>
      <c r="N11" s="7">
        <f t="shared" ref="N11:N20" si="4">$F11-$M11</f>
        <v>-26365601.79439041</v>
      </c>
      <c r="O11" s="12">
        <v>3600000</v>
      </c>
      <c r="P11" s="15">
        <f t="shared" ref="P11:P20" si="5">IF($O11=0, 0, $E11/$O11)</f>
        <v>8.3987903416666629</v>
      </c>
      <c r="Q11" s="12">
        <f>SUMIFS('Variation Orders'!$C$2:$C$3001, 'Variation Orders'!$B$2:$B$3001, $B11, 'Variation Orders'!$E$2:$E$3001, "Pending Approval")</f>
        <v>16187088.389999993</v>
      </c>
      <c r="R11" s="7">
        <f t="shared" ref="R11:R20" si="6">$O11-$E11</f>
        <v>-26635645.229999989</v>
      </c>
      <c r="S11" s="7">
        <f t="shared" ref="S11:S20" si="7">$Q11-$R11</f>
        <v>42822733.619999982</v>
      </c>
      <c r="T11" s="10" t="str">
        <f t="shared" ref="T11:T20" si="8">IF($J11&gt;=0, "FAVORABLE / EFFICIENT", "OVER BUDGET / OVERRUN")</f>
        <v>OVER BUDGET / OVERRUN</v>
      </c>
    </row>
    <row r="12" spans="2:20" ht="15.25">
      <c r="B12" s="10" t="s">
        <v>58</v>
      </c>
      <c r="C12" s="11" t="s">
        <v>59</v>
      </c>
      <c r="D12" s="12">
        <v>165000000</v>
      </c>
      <c r="E12" s="12">
        <f>SUMIFS('Variation Orders'!$D$2:$D$3001, 'Variation Orders'!$B$2:$B$3001, $B12, 'Variation Orders'!$E$2:$E$3001, "Approved")</f>
        <v>30263315.550000012</v>
      </c>
      <c r="F12" s="5">
        <f t="shared" si="0"/>
        <v>195263315.55000001</v>
      </c>
      <c r="G12" s="13">
        <v>0.74</v>
      </c>
      <c r="H12" s="5">
        <f t="shared" ref="H11:H20" si="9">$F12*$G12</f>
        <v>144494853.507</v>
      </c>
      <c r="I12" s="5">
        <f>SUMIFS('Actual Expenditures'!$G$2:$G$7001, 'Actual Expenditures'!$D$2:$D$7001, $B12)</f>
        <v>82443873.780000016</v>
      </c>
      <c r="J12" s="7">
        <f t="shared" ref="J11:J20" si="10">$H12-$I12</f>
        <v>62050979.726999983</v>
      </c>
      <c r="K12" s="14">
        <f t="shared" si="1"/>
        <v>0.42943383948269098</v>
      </c>
      <c r="L12" s="8">
        <f t="shared" si="2"/>
        <v>1.752645125489638</v>
      </c>
      <c r="M12" s="5">
        <f t="shared" si="3"/>
        <v>111410640.24324326</v>
      </c>
      <c r="N12" s="7">
        <f t="shared" si="4"/>
        <v>83852675.30675675</v>
      </c>
      <c r="O12" s="12">
        <v>13200000</v>
      </c>
      <c r="P12" s="15">
        <f t="shared" si="5"/>
        <v>2.2926754204545463</v>
      </c>
      <c r="Q12" s="12">
        <f>SUMIFS('Variation Orders'!$C$2:$C$3001, 'Variation Orders'!$B$2:$B$3001, $B12, 'Variation Orders'!$E$2:$E$3001, "Pending Approval")</f>
        <v>13177168.110000003</v>
      </c>
      <c r="R12" s="7">
        <f t="shared" si="6"/>
        <v>-17063315.550000012</v>
      </c>
      <c r="S12" s="7">
        <f t="shared" si="7"/>
        <v>30240483.660000015</v>
      </c>
      <c r="T12" s="10" t="str">
        <f t="shared" si="8"/>
        <v>FAVORABLE / EFFICIENT</v>
      </c>
    </row>
    <row r="13" spans="2:20" ht="15.25">
      <c r="B13" s="10" t="s">
        <v>60</v>
      </c>
      <c r="C13" s="11" t="s">
        <v>61</v>
      </c>
      <c r="D13" s="12">
        <v>115000000</v>
      </c>
      <c r="E13" s="12">
        <f>SUMIFS('Variation Orders'!$D$2:$D$3001, 'Variation Orders'!$B$2:$B$3001, $B13, 'Variation Orders'!$E$2:$E$3001, "Approved")</f>
        <v>29054576.040000018</v>
      </c>
      <c r="F13" s="5">
        <f t="shared" si="0"/>
        <v>144054576.04000002</v>
      </c>
      <c r="G13" s="13">
        <v>0.68</v>
      </c>
      <c r="H13" s="5">
        <f t="shared" si="9"/>
        <v>97957111.707200021</v>
      </c>
      <c r="I13" s="5">
        <f>SUMIFS('Actual Expenditures'!$G$2:$G$7001, 'Actual Expenditures'!$D$2:$D$7001, $B13)</f>
        <v>84471826.640000075</v>
      </c>
      <c r="J13" s="7">
        <f t="shared" si="10"/>
        <v>13485285.067199945</v>
      </c>
      <c r="K13" s="14">
        <f t="shared" si="1"/>
        <v>0.13766519686195233</v>
      </c>
      <c r="L13" s="8">
        <f t="shared" si="2"/>
        <v>1.1596423991713971</v>
      </c>
      <c r="M13" s="5">
        <f t="shared" si="3"/>
        <v>124223274.47058834</v>
      </c>
      <c r="N13" s="7">
        <f t="shared" si="4"/>
        <v>19831301.56941168</v>
      </c>
      <c r="O13" s="12">
        <v>9200000</v>
      </c>
      <c r="P13" s="15">
        <f t="shared" si="5"/>
        <v>3.1581060913043499</v>
      </c>
      <c r="Q13" s="12">
        <f>SUMIFS('Variation Orders'!$C$2:$C$3001, 'Variation Orders'!$B$2:$B$3001, $B13, 'Variation Orders'!$E$2:$E$3001, "Pending Approval")</f>
        <v>16452948.84</v>
      </c>
      <c r="R13" s="7">
        <f t="shared" si="6"/>
        <v>-19854576.040000018</v>
      </c>
      <c r="S13" s="7">
        <f t="shared" si="7"/>
        <v>36307524.880000018</v>
      </c>
      <c r="T13" s="10" t="str">
        <f t="shared" si="8"/>
        <v>FAVORABLE / EFFICIENT</v>
      </c>
    </row>
    <row r="14" spans="2:20" ht="15.25">
      <c r="B14" s="10" t="s">
        <v>62</v>
      </c>
      <c r="C14" s="11" t="s">
        <v>63</v>
      </c>
      <c r="D14" s="12">
        <v>135000000</v>
      </c>
      <c r="E14" s="12">
        <f>SUMIFS('Variation Orders'!$D$2:$D$3001, 'Variation Orders'!$B$2:$B$3001, $B14, 'Variation Orders'!$E$2:$E$3001, "Approved")</f>
        <v>25681709.849999994</v>
      </c>
      <c r="F14" s="5">
        <f t="shared" si="0"/>
        <v>160681709.84999999</v>
      </c>
      <c r="G14" s="13">
        <v>0.61</v>
      </c>
      <c r="H14" s="5">
        <f t="shared" si="9"/>
        <v>98015843.008499995</v>
      </c>
      <c r="I14" s="5">
        <f>SUMIFS('Actual Expenditures'!$G$2:$G$7001, 'Actual Expenditures'!$D$2:$D$7001, $B14)</f>
        <v>81966168.690000027</v>
      </c>
      <c r="J14" s="7">
        <f t="shared" si="10"/>
        <v>16049674.318499967</v>
      </c>
      <c r="K14" s="14">
        <f t="shared" si="1"/>
        <v>0.16374571524226067</v>
      </c>
      <c r="L14" s="8">
        <f t="shared" si="2"/>
        <v>1.1958085216743581</v>
      </c>
      <c r="M14" s="5">
        <f t="shared" si="3"/>
        <v>134370768.34426233</v>
      </c>
      <c r="N14" s="7">
        <f t="shared" si="4"/>
        <v>26310941.505737662</v>
      </c>
      <c r="O14" s="12">
        <v>10800000</v>
      </c>
      <c r="P14" s="15">
        <f t="shared" si="5"/>
        <v>2.3779360972222219</v>
      </c>
      <c r="Q14" s="12">
        <f>SUMIFS('Variation Orders'!$C$2:$C$3001, 'Variation Orders'!$B$2:$B$3001, $B14, 'Variation Orders'!$E$2:$E$3001, "Pending Approval")</f>
        <v>15446976.969999997</v>
      </c>
      <c r="R14" s="7">
        <f t="shared" si="6"/>
        <v>-14881709.849999994</v>
      </c>
      <c r="S14" s="7">
        <f t="shared" si="7"/>
        <v>30328686.819999993</v>
      </c>
      <c r="T14" s="10" t="str">
        <f t="shared" si="8"/>
        <v>FAVORABLE / EFFICIENT</v>
      </c>
    </row>
    <row r="15" spans="2:20" ht="15.25">
      <c r="B15" s="10" t="s">
        <v>64</v>
      </c>
      <c r="C15" s="11" t="s">
        <v>65</v>
      </c>
      <c r="D15" s="12">
        <v>75000000</v>
      </c>
      <c r="E15" s="12">
        <f>SUMIFS('Variation Orders'!$D$2:$D$3001, 'Variation Orders'!$B$2:$B$3001, $B15, 'Variation Orders'!$E$2:$E$3001, "Approved")</f>
        <v>30552444.970000006</v>
      </c>
      <c r="F15" s="5">
        <f t="shared" si="0"/>
        <v>105552444.97</v>
      </c>
      <c r="G15" s="13">
        <v>0.55000000000000004</v>
      </c>
      <c r="H15" s="5">
        <f t="shared" si="9"/>
        <v>58053844.733500004</v>
      </c>
      <c r="I15" s="5">
        <f>SUMIFS('Actual Expenditures'!$G$2:$G$7001, 'Actual Expenditures'!$D$2:$D$7001, $B15)</f>
        <v>82324918.600000009</v>
      </c>
      <c r="J15" s="7">
        <f>$H15-$I15</f>
        <v>-24271073.866500005</v>
      </c>
      <c r="K15" s="14">
        <f t="shared" si="1"/>
        <v>-0.41807866434889829</v>
      </c>
      <c r="L15" s="8">
        <f t="shared" si="2"/>
        <v>0.70517949754158638</v>
      </c>
      <c r="M15" s="5">
        <f t="shared" si="3"/>
        <v>149681670.18181819</v>
      </c>
      <c r="N15" s="7">
        <f t="shared" si="4"/>
        <v>-44129225.211818188</v>
      </c>
      <c r="O15" s="12">
        <v>6000000</v>
      </c>
      <c r="P15" s="15">
        <f t="shared" si="5"/>
        <v>5.0920741616666678</v>
      </c>
      <c r="Q15" s="12">
        <f>SUMIFS('Variation Orders'!$C$2:$C$3001, 'Variation Orders'!$B$2:$B$3001, $B15, 'Variation Orders'!$E$2:$E$3001, "Pending Approval")</f>
        <v>16414904.229999999</v>
      </c>
      <c r="R15" s="7">
        <f t="shared" si="6"/>
        <v>-24552444.970000006</v>
      </c>
      <c r="S15" s="7">
        <f t="shared" si="7"/>
        <v>40967349.200000003</v>
      </c>
      <c r="T15" s="10" t="str">
        <f t="shared" si="8"/>
        <v>OVER BUDGET / OVERRUN</v>
      </c>
    </row>
    <row r="16" spans="2:20" ht="15.25">
      <c r="B16" s="10" t="s">
        <v>66</v>
      </c>
      <c r="C16" s="11" t="s">
        <v>67</v>
      </c>
      <c r="D16" s="12">
        <v>58000000</v>
      </c>
      <c r="E16" s="12">
        <f>SUMIFS('Variation Orders'!$D$2:$D$3001, 'Variation Orders'!$B$2:$B$3001, $B16, 'Variation Orders'!$E$2:$E$3001, "Approved")</f>
        <v>32251338.57</v>
      </c>
      <c r="F16" s="5">
        <f t="shared" si="0"/>
        <v>90251338.569999993</v>
      </c>
      <c r="G16" s="13">
        <v>0.52</v>
      </c>
      <c r="H16" s="5">
        <f t="shared" si="9"/>
        <v>46930696.056400001</v>
      </c>
      <c r="I16" s="5">
        <f>SUMIFS('Actual Expenditures'!$G$2:$G$7001, 'Actual Expenditures'!$D$2:$D$7001, $B16)</f>
        <v>82983163.410000011</v>
      </c>
      <c r="J16" s="7">
        <f t="shared" si="10"/>
        <v>-36052467.35360001</v>
      </c>
      <c r="K16" s="14">
        <f t="shared" si="1"/>
        <v>-0.76820653395537031</v>
      </c>
      <c r="L16" s="8">
        <f t="shared" si="2"/>
        <v>0.56554479400268975</v>
      </c>
      <c r="M16" s="5">
        <f t="shared" si="3"/>
        <v>159583006.55769232</v>
      </c>
      <c r="N16" s="7">
        <f t="shared" si="4"/>
        <v>-69331667.987692326</v>
      </c>
      <c r="O16" s="12">
        <v>4640000</v>
      </c>
      <c r="P16" s="15">
        <f t="shared" si="5"/>
        <v>6.9507195193965519</v>
      </c>
      <c r="Q16" s="12">
        <f>SUMIFS('Variation Orders'!$C$2:$C$3001, 'Variation Orders'!$B$2:$B$3001, $B16, 'Variation Orders'!$E$2:$E$3001, "Pending Approval")</f>
        <v>13606069.889999999</v>
      </c>
      <c r="R16" s="7">
        <f t="shared" si="6"/>
        <v>-27611338.57</v>
      </c>
      <c r="S16" s="7">
        <f t="shared" si="7"/>
        <v>41217408.460000001</v>
      </c>
      <c r="T16" s="10" t="str">
        <f t="shared" si="8"/>
        <v>OVER BUDGET / OVERRUN</v>
      </c>
    </row>
    <row r="17" spans="2:20" ht="15.25">
      <c r="B17" s="10" t="s">
        <v>68</v>
      </c>
      <c r="C17" s="11" t="s">
        <v>69</v>
      </c>
      <c r="D17" s="12">
        <v>88000000</v>
      </c>
      <c r="E17" s="12">
        <f>SUMIFS('Variation Orders'!$D$2:$D$3001, 'Variation Orders'!$B$2:$B$3001, $B17, 'Variation Orders'!$E$2:$E$3001, "Approved")</f>
        <v>28803347.779999983</v>
      </c>
      <c r="F17" s="5">
        <f t="shared" si="0"/>
        <v>116803347.77999999</v>
      </c>
      <c r="G17" s="13">
        <v>0.48</v>
      </c>
      <c r="H17" s="5">
        <f t="shared" si="9"/>
        <v>56065606.934399992</v>
      </c>
      <c r="I17" s="5">
        <f>SUMIFS('Actual Expenditures'!$G$2:$G$7001, 'Actual Expenditures'!$D$2:$D$7001, $B17)</f>
        <v>84406372.880000025</v>
      </c>
      <c r="J17" s="7">
        <f t="shared" si="10"/>
        <v>-28340765.945600033</v>
      </c>
      <c r="K17" s="14">
        <f t="shared" si="1"/>
        <v>-0.50549289475739323</v>
      </c>
      <c r="L17" s="8">
        <f t="shared" si="2"/>
        <v>0.66423428731036804</v>
      </c>
      <c r="M17" s="5">
        <f t="shared" si="3"/>
        <v>175846610.16666672</v>
      </c>
      <c r="N17" s="7">
        <f t="shared" si="4"/>
        <v>-59043262.38666673</v>
      </c>
      <c r="O17" s="12">
        <v>7040000</v>
      </c>
      <c r="P17" s="15">
        <f t="shared" si="5"/>
        <v>4.091384627840907</v>
      </c>
      <c r="Q17" s="12">
        <f>SUMIFS('Variation Orders'!$C$2:$C$3001, 'Variation Orders'!$B$2:$B$3001, $B17, 'Variation Orders'!$E$2:$E$3001, "Pending Approval")</f>
        <v>14364010.779999999</v>
      </c>
      <c r="R17" s="7">
        <f t="shared" si="6"/>
        <v>-21763347.779999983</v>
      </c>
      <c r="S17" s="7">
        <f t="shared" si="7"/>
        <v>36127358.55999998</v>
      </c>
      <c r="T17" s="10" t="str">
        <f t="shared" si="8"/>
        <v>OVER BUDGET / OVERRUN</v>
      </c>
    </row>
    <row r="18" spans="2:20" ht="15.25">
      <c r="B18" s="10" t="s">
        <v>70</v>
      </c>
      <c r="C18" s="11" t="s">
        <v>71</v>
      </c>
      <c r="D18" s="12">
        <v>62000000</v>
      </c>
      <c r="E18" s="12">
        <f>SUMIFS('Variation Orders'!$D$2:$D$3001, 'Variation Orders'!$B$2:$B$3001, $B18, 'Variation Orders'!$E$2:$E$3001, "Approved")</f>
        <v>29714200.629999984</v>
      </c>
      <c r="F18" s="5">
        <f t="shared" si="0"/>
        <v>91714200.62999998</v>
      </c>
      <c r="G18" s="13">
        <v>0.45</v>
      </c>
      <c r="H18" s="5">
        <f t="shared" si="9"/>
        <v>41271390.283499993</v>
      </c>
      <c r="I18" s="5">
        <f>SUMIFS('Actual Expenditures'!$G$2:$G$7001, 'Actual Expenditures'!$D$2:$D$7001, $B18)</f>
        <v>82855498.629999921</v>
      </c>
      <c r="J18" s="7">
        <f t="shared" si="10"/>
        <v>-41584108.346499927</v>
      </c>
      <c r="K18" s="14">
        <f t="shared" si="1"/>
        <v>-1.0075771148209891</v>
      </c>
      <c r="L18" s="8">
        <f t="shared" si="2"/>
        <v>0.49811287079209787</v>
      </c>
      <c r="M18" s="5">
        <f t="shared" si="3"/>
        <v>184123330.28888869</v>
      </c>
      <c r="N18" s="7">
        <f t="shared" si="4"/>
        <v>-92409129.658888713</v>
      </c>
      <c r="O18" s="12">
        <v>4960000</v>
      </c>
      <c r="P18" s="15">
        <f t="shared" si="5"/>
        <v>5.9907662560483841</v>
      </c>
      <c r="Q18" s="12">
        <f>SUMIFS('Variation Orders'!$C$2:$C$3001, 'Variation Orders'!$B$2:$B$3001, $B18, 'Variation Orders'!$E$2:$E$3001, "Pending Approval")</f>
        <v>17850090.810000002</v>
      </c>
      <c r="R18" s="7">
        <f t="shared" si="6"/>
        <v>-24754200.629999984</v>
      </c>
      <c r="S18" s="7">
        <f t="shared" si="7"/>
        <v>42604291.439999983</v>
      </c>
      <c r="T18" s="10" t="str">
        <f t="shared" si="8"/>
        <v>OVER BUDGET / OVERRUN</v>
      </c>
    </row>
    <row r="19" spans="2:20" ht="15.25">
      <c r="B19" s="10" t="s">
        <v>72</v>
      </c>
      <c r="C19" s="11" t="s">
        <v>73</v>
      </c>
      <c r="D19" s="12">
        <v>72000000</v>
      </c>
      <c r="E19" s="12">
        <f>SUMIFS('Variation Orders'!$D$2:$D$3001, 'Variation Orders'!$B$2:$B$3001, $B19, 'Variation Orders'!$E$2:$E$3001, "Approved")</f>
        <v>33210787.589999989</v>
      </c>
      <c r="F19" s="5">
        <f t="shared" si="0"/>
        <v>105210787.58999999</v>
      </c>
      <c r="G19" s="13">
        <v>0.4</v>
      </c>
      <c r="H19" s="5">
        <f t="shared" si="9"/>
        <v>42084315.035999998</v>
      </c>
      <c r="I19" s="5">
        <f>SUMIFS('Actual Expenditures'!$G$2:$G$7001, 'Actual Expenditures'!$D$2:$D$7001, $B19)</f>
        <v>80896188.519999936</v>
      </c>
      <c r="J19" s="7">
        <f t="shared" si="10"/>
        <v>-38811873.483999938</v>
      </c>
      <c r="K19" s="14">
        <f t="shared" si="1"/>
        <v>-0.92224082655971162</v>
      </c>
      <c r="L19" s="8">
        <f t="shared" si="2"/>
        <v>0.52022617883406841</v>
      </c>
      <c r="M19" s="5">
        <f t="shared" si="3"/>
        <v>202240471.29999983</v>
      </c>
      <c r="N19" s="7">
        <f t="shared" si="4"/>
        <v>-97029683.709999844</v>
      </c>
      <c r="O19" s="12">
        <v>5760000</v>
      </c>
      <c r="P19" s="15">
        <f t="shared" si="5"/>
        <v>5.7657617343749976</v>
      </c>
      <c r="Q19" s="12">
        <f>SUMIFS('Variation Orders'!$C$2:$C$3001, 'Variation Orders'!$B$2:$B$3001, $B19, 'Variation Orders'!$E$2:$E$3001, "Pending Approval")</f>
        <v>12914088.139999997</v>
      </c>
      <c r="R19" s="7">
        <f t="shared" si="6"/>
        <v>-27450787.589999989</v>
      </c>
      <c r="S19" s="7">
        <f t="shared" si="7"/>
        <v>40364875.729999989</v>
      </c>
      <c r="T19" s="10" t="str">
        <f t="shared" si="8"/>
        <v>OVER BUDGET / OVERRUN</v>
      </c>
    </row>
    <row r="20" spans="2:20" ht="15.25">
      <c r="B20" s="10" t="s">
        <v>74</v>
      </c>
      <c r="C20" s="11" t="s">
        <v>75</v>
      </c>
      <c r="D20" s="12">
        <v>35000000</v>
      </c>
      <c r="E20" s="12">
        <f>SUMIFS('Variation Orders'!$D$2:$D$3001, 'Variation Orders'!$B$2:$B$3001, $B20, 'Variation Orders'!$E$2:$E$3001, "Approved")</f>
        <v>28756785.480000004</v>
      </c>
      <c r="F20" s="5">
        <f t="shared" si="0"/>
        <v>63756785.480000004</v>
      </c>
      <c r="G20" s="13">
        <v>0.78</v>
      </c>
      <c r="H20" s="5">
        <f t="shared" si="9"/>
        <v>49730292.674400002</v>
      </c>
      <c r="I20" s="5">
        <f>SUMIFS('Actual Expenditures'!$G$2:$G$7001, 'Actual Expenditures'!$D$2:$D$7001, $B20)</f>
        <v>79792692.829999998</v>
      </c>
      <c r="J20" s="7">
        <f t="shared" si="10"/>
        <v>-30062400.155599996</v>
      </c>
      <c r="K20" s="14">
        <f t="shared" si="1"/>
        <v>-0.60450881221287123</v>
      </c>
      <c r="L20" s="8">
        <f t="shared" si="2"/>
        <v>0.62324369451161943</v>
      </c>
      <c r="M20" s="5">
        <f t="shared" si="3"/>
        <v>102298324.14102563</v>
      </c>
      <c r="N20" s="7">
        <f t="shared" si="4"/>
        <v>-38541538.661025628</v>
      </c>
      <c r="O20" s="12">
        <v>2800000</v>
      </c>
      <c r="P20" s="15">
        <f t="shared" si="5"/>
        <v>10.27028052857143</v>
      </c>
      <c r="Q20" s="12">
        <f>SUMIFS('Variation Orders'!$C$2:$C$3001, 'Variation Orders'!$B$2:$B$3001, $B20, 'Variation Orders'!$E$2:$E$3001, "Pending Approval")</f>
        <v>18008784.600000001</v>
      </c>
      <c r="R20" s="7">
        <f t="shared" si="6"/>
        <v>-25956785.480000004</v>
      </c>
      <c r="S20" s="7">
        <f t="shared" si="7"/>
        <v>43965570.080000006</v>
      </c>
      <c r="T20" s="10" t="str">
        <f t="shared" si="8"/>
        <v>OVER BUDGET / OVERRUN</v>
      </c>
    </row>
    <row r="21" spans="2:20" ht="15.25">
      <c r="B21" s="16" t="s">
        <v>76</v>
      </c>
      <c r="C21" s="16" t="s">
        <v>77</v>
      </c>
      <c r="D21" s="17">
        <f>SUM(D11:D20)</f>
        <v>850000000</v>
      </c>
      <c r="E21" s="17">
        <f>SUM(E11:E20)</f>
        <v>298524151.69</v>
      </c>
      <c r="F21" s="17">
        <f>SUM(F11:F20)</f>
        <v>1148524151.6900001</v>
      </c>
      <c r="G21" s="18">
        <f>H21/F21</f>
        <v>0.60625384499309909</v>
      </c>
      <c r="H21" s="17">
        <f>SUM(H11:H20)</f>
        <v>696297183.02949989</v>
      </c>
      <c r="I21" s="17">
        <f>SUM(I11:I20)</f>
        <v>825453726.5400002</v>
      </c>
      <c r="J21" s="19">
        <f>SUM(J11:J20)</f>
        <v>-129156543.51050015</v>
      </c>
      <c r="K21" s="20">
        <f>J21/H21</f>
        <v>-0.18549054435141696</v>
      </c>
      <c r="L21" s="21">
        <f>H21/I21</f>
        <v>0.84353266651072345</v>
      </c>
      <c r="M21" s="17">
        <f>SUM(M11:M20)</f>
        <v>1445379342.7185755</v>
      </c>
      <c r="N21" s="19">
        <f>SUM(N11:N20)</f>
        <v>-296855191.02857578</v>
      </c>
      <c r="O21" s="17">
        <f>SUM(O11:O20)</f>
        <v>68000000</v>
      </c>
      <c r="P21" s="22">
        <f>E21/O21</f>
        <v>4.3900610542647058</v>
      </c>
      <c r="Q21" s="17">
        <f>SUM(Q11:Q20)</f>
        <v>154422130.75999999</v>
      </c>
      <c r="R21" s="19">
        <f>SUM(R11:R20)</f>
        <v>-230524151.69</v>
      </c>
      <c r="S21" s="19">
        <f>SUM(S11:S20)</f>
        <v>384946282.44999999</v>
      </c>
      <c r="T21" s="23" t="str">
        <f>IF(J21&gt;=0, "NET FAVORABLE", "NET PORTFOLIO OVERRUN")</f>
        <v>NET PORTFOLIO OVERRUN</v>
      </c>
    </row>
  </sheetData>
  <mergeCells count="2">
    <mergeCell ref="B3:T3"/>
    <mergeCell ref="B2:T2"/>
  </mergeCells>
  <conditionalFormatting sqref="J11:J20">
    <cfRule type="cellIs" dxfId="5" priority="1" operator="greaterThanOrEqual">
      <formula>0</formula>
    </cfRule>
    <cfRule type="cellIs" dxfId="4" priority="2" operator="lessThan">
      <formula>0</formula>
    </cfRule>
  </conditionalFormatting>
  <conditionalFormatting sqref="L11:L20">
    <cfRule type="cellIs" dxfId="3" priority="5" operator="greaterThanOrEqual">
      <formula>1</formula>
    </cfRule>
    <cfRule type="cellIs" dxfId="2" priority="6" operator="lessThan">
      <formula>1</formula>
    </cfRule>
  </conditionalFormatting>
  <conditionalFormatting sqref="N11:N20">
    <cfRule type="cellIs" dxfId="1" priority="3" operator="greaterThanOrEqual">
      <formula>0</formula>
    </cfRule>
    <cfRule type="cellIs" dxfId="0" priority="3"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0"/>
  <sheetViews>
    <sheetView topLeftCell="A6" workbookViewId="0">
      <selection activeCell="G23" sqref="G23"/>
    </sheetView>
  </sheetViews>
  <sheetFormatPr defaultRowHeight="14.75"/>
  <cols>
    <col min="1" max="1" width="13" customWidth="1"/>
    <col min="2" max="2" width="15.36328125" bestFit="1" customWidth="1"/>
    <col min="3" max="3" width="24.1796875" bestFit="1" customWidth="1"/>
    <col min="4" max="4" width="10.6796875" bestFit="1" customWidth="1"/>
    <col min="5" max="5" width="11.6796875" bestFit="1" customWidth="1"/>
    <col min="6" max="6" width="12.453125" bestFit="1" customWidth="1"/>
    <col min="7" max="7" width="11.6796875" bestFit="1" customWidth="1"/>
    <col min="8" max="13" width="13" customWidth="1"/>
  </cols>
  <sheetData>
    <row r="2" spans="2:13" ht="22.25">
      <c r="B2" s="34" t="s">
        <v>78</v>
      </c>
      <c r="C2" s="35"/>
      <c r="D2" s="35"/>
      <c r="E2" s="35"/>
      <c r="F2" s="35"/>
      <c r="G2" s="35"/>
      <c r="H2" s="35"/>
      <c r="I2" s="35"/>
      <c r="J2" s="35"/>
      <c r="K2" s="35"/>
      <c r="L2" s="35"/>
      <c r="M2" s="35"/>
    </row>
    <row r="3" spans="2:13" ht="15.25">
      <c r="B3" s="46" t="s">
        <v>79</v>
      </c>
      <c r="C3" s="35"/>
      <c r="D3" s="35"/>
      <c r="E3" s="35"/>
      <c r="F3" s="35"/>
      <c r="G3" s="35"/>
      <c r="H3" s="35"/>
      <c r="I3" s="35"/>
      <c r="J3" s="35"/>
      <c r="K3" s="35"/>
      <c r="L3" s="35"/>
      <c r="M3" s="35"/>
    </row>
    <row r="5" spans="2:13" ht="18">
      <c r="B5" s="1" t="s">
        <v>80</v>
      </c>
    </row>
    <row r="6" spans="2:13" ht="15.25">
      <c r="B6" s="46" t="s">
        <v>81</v>
      </c>
      <c r="C6" s="35"/>
      <c r="D6" s="35"/>
      <c r="E6" s="35"/>
      <c r="F6" s="35"/>
      <c r="G6" s="35"/>
      <c r="H6" s="35"/>
      <c r="I6" s="35"/>
    </row>
    <row r="8" spans="2:13">
      <c r="B8" s="31" t="s">
        <v>20094</v>
      </c>
      <c r="C8" s="31" t="s">
        <v>20093</v>
      </c>
    </row>
    <row r="9" spans="2:13">
      <c r="B9" s="31" t="s">
        <v>20091</v>
      </c>
      <c r="C9" t="s">
        <v>147</v>
      </c>
      <c r="D9" t="s">
        <v>182</v>
      </c>
      <c r="E9" t="s">
        <v>97</v>
      </c>
      <c r="F9" t="s">
        <v>111</v>
      </c>
      <c r="G9" t="s">
        <v>20092</v>
      </c>
    </row>
    <row r="10" spans="2:13">
      <c r="B10" s="32" t="s">
        <v>56</v>
      </c>
      <c r="C10" s="33">
        <v>13304816.759999996</v>
      </c>
      <c r="D10" s="33">
        <v>1287885.8400000001</v>
      </c>
      <c r="E10" s="33">
        <v>61646575.289999977</v>
      </c>
      <c r="F10" s="33">
        <v>7073744.669999999</v>
      </c>
      <c r="G10" s="33">
        <v>83313022.559999973</v>
      </c>
    </row>
    <row r="11" spans="2:13">
      <c r="B11" s="32" t="s">
        <v>58</v>
      </c>
      <c r="C11" s="33">
        <v>12845642.529999996</v>
      </c>
      <c r="D11" s="33">
        <v>2169609.25</v>
      </c>
      <c r="E11" s="33">
        <v>57184025.060000032</v>
      </c>
      <c r="F11" s="33">
        <v>10244596.940000001</v>
      </c>
      <c r="G11" s="33">
        <v>82443873.780000031</v>
      </c>
    </row>
    <row r="12" spans="2:13">
      <c r="B12" s="32" t="s">
        <v>60</v>
      </c>
      <c r="C12" s="33">
        <v>11747320.550000003</v>
      </c>
      <c r="D12" s="33">
        <v>2522079.5499999998</v>
      </c>
      <c r="E12" s="33">
        <v>62241962.929999962</v>
      </c>
      <c r="F12" s="33">
        <v>7960463.6099999994</v>
      </c>
      <c r="G12" s="33">
        <v>84471826.639999971</v>
      </c>
    </row>
    <row r="13" spans="2:13">
      <c r="B13" s="32" t="s">
        <v>62</v>
      </c>
      <c r="C13" s="33">
        <v>10257677.480000002</v>
      </c>
      <c r="D13" s="33">
        <v>4103925.8500000006</v>
      </c>
      <c r="E13" s="33">
        <v>58859254.460000008</v>
      </c>
      <c r="F13" s="33">
        <v>8745310.8999999966</v>
      </c>
      <c r="G13" s="33">
        <v>81966168.689999998</v>
      </c>
    </row>
    <row r="14" spans="2:13">
      <c r="B14" s="32" t="s">
        <v>64</v>
      </c>
      <c r="C14" s="33">
        <v>14830241.76</v>
      </c>
      <c r="D14" s="33">
        <v>2999648.9900000007</v>
      </c>
      <c r="E14" s="33">
        <v>55970517.579999961</v>
      </c>
      <c r="F14" s="33">
        <v>8524510.2699999996</v>
      </c>
      <c r="G14" s="33">
        <v>82324918.599999949</v>
      </c>
    </row>
    <row r="15" spans="2:13">
      <c r="B15" s="32" t="s">
        <v>66</v>
      </c>
      <c r="C15" s="33">
        <v>10915051.670000002</v>
      </c>
      <c r="D15" s="33">
        <v>3443588.41</v>
      </c>
      <c r="E15" s="33">
        <v>61878159.169999927</v>
      </c>
      <c r="F15" s="33">
        <v>6746364.1600000001</v>
      </c>
      <c r="G15" s="33">
        <v>82983163.409999922</v>
      </c>
    </row>
    <row r="16" spans="2:13">
      <c r="B16" s="32" t="s">
        <v>68</v>
      </c>
      <c r="C16" s="33">
        <v>12417553.470000003</v>
      </c>
      <c r="D16" s="33">
        <v>2894960.21</v>
      </c>
      <c r="E16" s="33">
        <v>60942765.43</v>
      </c>
      <c r="F16" s="33">
        <v>8151093.7699999996</v>
      </c>
      <c r="G16" s="33">
        <v>84406372.879999995</v>
      </c>
    </row>
    <row r="17" spans="2:7">
      <c r="B17" s="32" t="s">
        <v>70</v>
      </c>
      <c r="C17" s="33">
        <v>11831676.939999994</v>
      </c>
      <c r="D17" s="33">
        <v>3472290.9099999992</v>
      </c>
      <c r="E17" s="33">
        <v>59724050.919999972</v>
      </c>
      <c r="F17" s="33">
        <v>7827479.8599999985</v>
      </c>
      <c r="G17" s="33">
        <v>82855498.629999965</v>
      </c>
    </row>
    <row r="18" spans="2:7">
      <c r="B18" s="32" t="s">
        <v>72</v>
      </c>
      <c r="C18" s="33">
        <v>10952569.799999991</v>
      </c>
      <c r="D18" s="33">
        <v>3023804.75</v>
      </c>
      <c r="E18" s="33">
        <v>57560967.60999994</v>
      </c>
      <c r="F18" s="33">
        <v>9358846.3599999994</v>
      </c>
      <c r="G18" s="33">
        <v>80896188.519999936</v>
      </c>
    </row>
    <row r="19" spans="2:7">
      <c r="B19" s="32" t="s">
        <v>74</v>
      </c>
      <c r="C19" s="33">
        <v>10567118.190000001</v>
      </c>
      <c r="D19" s="33">
        <v>3512068.53</v>
      </c>
      <c r="E19" s="33">
        <v>58262260.359999999</v>
      </c>
      <c r="F19" s="33">
        <v>7451245.75</v>
      </c>
      <c r="G19" s="33">
        <v>79792692.829999998</v>
      </c>
    </row>
    <row r="20" spans="2:7">
      <c r="B20" s="32" t="s">
        <v>20092</v>
      </c>
      <c r="C20" s="33">
        <v>119669669.14999999</v>
      </c>
      <c r="D20" s="33">
        <v>29429862.290000003</v>
      </c>
      <c r="E20" s="33">
        <v>594270538.80999982</v>
      </c>
      <c r="F20" s="33">
        <v>82083656.289999992</v>
      </c>
      <c r="G20" s="33">
        <v>825453726.53999984</v>
      </c>
    </row>
  </sheetData>
  <mergeCells count="3">
    <mergeCell ref="B3:M3"/>
    <mergeCell ref="B2:M2"/>
    <mergeCell ref="B6:I6"/>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01"/>
  <sheetViews>
    <sheetView topLeftCell="C1" workbookViewId="0">
      <pane ySplit="1" topLeftCell="A69" activePane="bottomLeft" state="frozen"/>
      <selection pane="bottomLeft" activeCell="E16" sqref="E16"/>
    </sheetView>
  </sheetViews>
  <sheetFormatPr defaultRowHeight="14.75"/>
  <cols>
    <col min="1" max="1" width="14.953125" bestFit="1" customWidth="1"/>
    <col min="2" max="2" width="10.1328125" bestFit="1" customWidth="1"/>
    <col min="3" max="3" width="17" bestFit="1" customWidth="1"/>
    <col min="4" max="4" width="15.08984375" bestFit="1" customWidth="1"/>
    <col min="5" max="5" width="19.953125" bestFit="1" customWidth="1"/>
    <col min="6" max="6" width="16.5" bestFit="1" customWidth="1"/>
    <col min="7" max="7" width="20.40625" bestFit="1" customWidth="1"/>
    <col min="8" max="8" width="20.6328125" bestFit="1" customWidth="1"/>
    <col min="9" max="9" width="23.40625" bestFit="1" customWidth="1"/>
    <col min="10" max="10" width="14.54296875" customWidth="1"/>
    <col min="11" max="11" width="11.86328125" bestFit="1" customWidth="1"/>
  </cols>
  <sheetData>
    <row r="1" spans="1:11" ht="15">
      <c r="A1" s="3" t="s">
        <v>82</v>
      </c>
      <c r="B1" s="3" t="s">
        <v>83</v>
      </c>
      <c r="C1" s="3" t="s">
        <v>84</v>
      </c>
      <c r="D1" s="3" t="s">
        <v>85</v>
      </c>
      <c r="E1" s="3" t="s">
        <v>86</v>
      </c>
      <c r="F1" s="3" t="s">
        <v>87</v>
      </c>
      <c r="G1" s="3" t="s">
        <v>88</v>
      </c>
      <c r="H1" s="3" t="s">
        <v>89</v>
      </c>
      <c r="I1" s="3" t="s">
        <v>90</v>
      </c>
      <c r="J1" s="3" t="s">
        <v>91</v>
      </c>
      <c r="K1" s="3" t="s">
        <v>92</v>
      </c>
    </row>
    <row r="2" spans="1:11" ht="15">
      <c r="A2" s="24" t="s">
        <v>93</v>
      </c>
      <c r="B2" s="24" t="s">
        <v>94</v>
      </c>
      <c r="C2" s="6" t="s">
        <v>95</v>
      </c>
      <c r="D2" s="24" t="s">
        <v>74</v>
      </c>
      <c r="E2" s="6" t="s">
        <v>96</v>
      </c>
      <c r="F2" s="25">
        <v>412.18</v>
      </c>
      <c r="G2" s="12">
        <v>184944.94</v>
      </c>
      <c r="H2" s="12">
        <v>9247.25</v>
      </c>
      <c r="I2" s="24" t="s">
        <v>97</v>
      </c>
      <c r="J2" s="12">
        <v>175697.69</v>
      </c>
      <c r="K2" s="24" t="s">
        <v>98</v>
      </c>
    </row>
    <row r="3" spans="1:11" ht="15">
      <c r="A3" s="24" t="s">
        <v>99</v>
      </c>
      <c r="B3" s="24" t="s">
        <v>94</v>
      </c>
      <c r="C3" s="6" t="s">
        <v>100</v>
      </c>
      <c r="D3" s="24" t="s">
        <v>62</v>
      </c>
      <c r="E3" s="6" t="s">
        <v>101</v>
      </c>
      <c r="F3" s="25">
        <v>421.9</v>
      </c>
      <c r="G3" s="12">
        <v>53515.85</v>
      </c>
      <c r="H3" s="12">
        <v>2675.79</v>
      </c>
      <c r="I3" s="24" t="s">
        <v>97</v>
      </c>
      <c r="J3" s="12">
        <v>50840.06</v>
      </c>
      <c r="K3" s="24" t="s">
        <v>98</v>
      </c>
    </row>
    <row r="4" spans="1:11" ht="15">
      <c r="A4" s="24" t="s">
        <v>102</v>
      </c>
      <c r="B4" s="24" t="s">
        <v>94</v>
      </c>
      <c r="C4" s="6" t="s">
        <v>103</v>
      </c>
      <c r="D4" s="24" t="s">
        <v>74</v>
      </c>
      <c r="E4" s="6" t="s">
        <v>104</v>
      </c>
      <c r="F4" s="25">
        <v>61.49</v>
      </c>
      <c r="G4" s="12">
        <v>203959.86</v>
      </c>
      <c r="H4" s="12">
        <v>10197.99</v>
      </c>
      <c r="I4" s="24" t="s">
        <v>97</v>
      </c>
      <c r="J4" s="12">
        <v>193761.87</v>
      </c>
      <c r="K4" s="24" t="s">
        <v>98</v>
      </c>
    </row>
    <row r="5" spans="1:11" ht="15">
      <c r="A5" s="24" t="s">
        <v>105</v>
      </c>
      <c r="B5" s="24" t="s">
        <v>94</v>
      </c>
      <c r="C5" s="6" t="s">
        <v>106</v>
      </c>
      <c r="D5" s="24" t="s">
        <v>72</v>
      </c>
      <c r="E5" s="6" t="s">
        <v>107</v>
      </c>
      <c r="F5" s="25">
        <v>275.7</v>
      </c>
      <c r="G5" s="12">
        <v>93364.63</v>
      </c>
      <c r="H5" s="12">
        <v>4668.2299999999996</v>
      </c>
      <c r="I5" s="24" t="s">
        <v>97</v>
      </c>
      <c r="J5" s="12">
        <v>88696.4</v>
      </c>
      <c r="K5" s="24" t="s">
        <v>98</v>
      </c>
    </row>
    <row r="6" spans="1:11" ht="15">
      <c r="A6" s="24" t="s">
        <v>108</v>
      </c>
      <c r="B6" s="24" t="s">
        <v>94</v>
      </c>
      <c r="C6" s="6" t="s">
        <v>109</v>
      </c>
      <c r="D6" s="24" t="s">
        <v>68</v>
      </c>
      <c r="E6" s="6" t="s">
        <v>110</v>
      </c>
      <c r="F6" s="25">
        <v>344.61</v>
      </c>
      <c r="G6" s="12">
        <v>163507.79999999999</v>
      </c>
      <c r="H6" s="12">
        <v>8175.39</v>
      </c>
      <c r="I6" s="24" t="s">
        <v>111</v>
      </c>
      <c r="J6" s="12">
        <v>155332.41</v>
      </c>
      <c r="K6" s="24" t="s">
        <v>98</v>
      </c>
    </row>
    <row r="7" spans="1:11" ht="15">
      <c r="A7" s="24" t="s">
        <v>112</v>
      </c>
      <c r="B7" s="24" t="s">
        <v>94</v>
      </c>
      <c r="C7" s="6" t="s">
        <v>113</v>
      </c>
      <c r="D7" s="24" t="s">
        <v>66</v>
      </c>
      <c r="E7" s="6" t="s">
        <v>114</v>
      </c>
      <c r="F7" s="25">
        <v>362.91</v>
      </c>
      <c r="G7" s="12">
        <v>196974.3</v>
      </c>
      <c r="H7" s="12">
        <v>9848.7199999999993</v>
      </c>
      <c r="I7" s="24" t="s">
        <v>97</v>
      </c>
      <c r="J7" s="12">
        <v>187125.58</v>
      </c>
      <c r="K7" s="24" t="s">
        <v>98</v>
      </c>
    </row>
    <row r="8" spans="1:11" ht="15">
      <c r="A8" s="24" t="s">
        <v>115</v>
      </c>
      <c r="B8" s="24" t="s">
        <v>94</v>
      </c>
      <c r="C8" s="6" t="s">
        <v>116</v>
      </c>
      <c r="D8" s="24" t="s">
        <v>62</v>
      </c>
      <c r="E8" s="6" t="s">
        <v>117</v>
      </c>
      <c r="F8" s="25">
        <v>419.65</v>
      </c>
      <c r="G8" s="12">
        <v>127895.21</v>
      </c>
      <c r="H8" s="12">
        <v>6394.76</v>
      </c>
      <c r="I8" s="24" t="s">
        <v>97</v>
      </c>
      <c r="J8" s="12">
        <v>121500.45</v>
      </c>
      <c r="K8" s="24" t="s">
        <v>98</v>
      </c>
    </row>
    <row r="9" spans="1:11" ht="15">
      <c r="A9" s="24" t="s">
        <v>118</v>
      </c>
      <c r="B9" s="24" t="s">
        <v>94</v>
      </c>
      <c r="C9" s="6" t="s">
        <v>119</v>
      </c>
      <c r="D9" s="24" t="s">
        <v>64</v>
      </c>
      <c r="E9" s="6" t="s">
        <v>120</v>
      </c>
      <c r="F9" s="25">
        <v>315.16000000000003</v>
      </c>
      <c r="G9" s="12">
        <v>125984.27</v>
      </c>
      <c r="H9" s="12">
        <v>6299.21</v>
      </c>
      <c r="I9" s="24" t="s">
        <v>97</v>
      </c>
      <c r="J9" s="12">
        <v>119685.06</v>
      </c>
      <c r="K9" s="24" t="s">
        <v>98</v>
      </c>
    </row>
    <row r="10" spans="1:11" ht="15">
      <c r="A10" s="24" t="s">
        <v>121</v>
      </c>
      <c r="B10" s="24" t="s">
        <v>94</v>
      </c>
      <c r="C10" s="6" t="s">
        <v>122</v>
      </c>
      <c r="D10" s="24" t="s">
        <v>60</v>
      </c>
      <c r="E10" s="6" t="s">
        <v>123</v>
      </c>
      <c r="F10" s="25">
        <v>405.2</v>
      </c>
      <c r="G10" s="12">
        <v>40619.949999999997</v>
      </c>
      <c r="H10" s="12">
        <v>2031</v>
      </c>
      <c r="I10" s="24" t="s">
        <v>97</v>
      </c>
      <c r="J10" s="12">
        <v>38588.949999999997</v>
      </c>
      <c r="K10" s="24" t="s">
        <v>98</v>
      </c>
    </row>
    <row r="11" spans="1:11" ht="15">
      <c r="A11" s="24" t="s">
        <v>124</v>
      </c>
      <c r="B11" s="24" t="s">
        <v>94</v>
      </c>
      <c r="C11" s="6" t="s">
        <v>125</v>
      </c>
      <c r="D11" s="24" t="s">
        <v>62</v>
      </c>
      <c r="E11" s="6" t="s">
        <v>126</v>
      </c>
      <c r="F11" s="25">
        <v>119.92</v>
      </c>
      <c r="G11" s="12">
        <v>194456.84</v>
      </c>
      <c r="H11" s="12">
        <v>9722.84</v>
      </c>
      <c r="I11" s="24" t="s">
        <v>97</v>
      </c>
      <c r="J11" s="12">
        <v>184734</v>
      </c>
      <c r="K11" s="24" t="s">
        <v>98</v>
      </c>
    </row>
    <row r="12" spans="1:11" ht="15">
      <c r="A12" s="24" t="s">
        <v>127</v>
      </c>
      <c r="B12" s="24" t="s">
        <v>94</v>
      </c>
      <c r="C12" s="6" t="s">
        <v>128</v>
      </c>
      <c r="D12" s="24" t="s">
        <v>62</v>
      </c>
      <c r="E12" s="6" t="s">
        <v>129</v>
      </c>
      <c r="F12" s="25">
        <v>414.83</v>
      </c>
      <c r="G12" s="12">
        <v>184026.33</v>
      </c>
      <c r="H12" s="12">
        <v>9201.32</v>
      </c>
      <c r="I12" s="24" t="s">
        <v>97</v>
      </c>
      <c r="J12" s="12">
        <v>174825.01</v>
      </c>
      <c r="K12" s="24" t="s">
        <v>98</v>
      </c>
    </row>
    <row r="13" spans="1:11" ht="15">
      <c r="A13" s="24" t="s">
        <v>130</v>
      </c>
      <c r="B13" s="24" t="s">
        <v>131</v>
      </c>
      <c r="C13" s="6" t="s">
        <v>132</v>
      </c>
      <c r="D13" s="24" t="s">
        <v>60</v>
      </c>
      <c r="E13" s="6" t="s">
        <v>133</v>
      </c>
      <c r="F13" s="25">
        <v>330.64</v>
      </c>
      <c r="G13" s="12">
        <v>167470.75</v>
      </c>
      <c r="H13" s="12">
        <v>8373.5400000000009</v>
      </c>
      <c r="I13" s="24" t="s">
        <v>97</v>
      </c>
      <c r="J13" s="12">
        <v>159097.21</v>
      </c>
      <c r="K13" s="24" t="s">
        <v>98</v>
      </c>
    </row>
    <row r="14" spans="1:11" ht="15">
      <c r="A14" s="24" t="s">
        <v>134</v>
      </c>
      <c r="B14" s="24" t="s">
        <v>131</v>
      </c>
      <c r="C14" s="6" t="s">
        <v>135</v>
      </c>
      <c r="D14" s="24" t="s">
        <v>56</v>
      </c>
      <c r="E14" s="6" t="s">
        <v>136</v>
      </c>
      <c r="F14" s="25">
        <v>435.79</v>
      </c>
      <c r="G14" s="12">
        <v>69467.320000000007</v>
      </c>
      <c r="H14" s="12">
        <v>3473.37</v>
      </c>
      <c r="I14" s="24" t="s">
        <v>97</v>
      </c>
      <c r="J14" s="12">
        <v>65993.95</v>
      </c>
      <c r="K14" s="24" t="s">
        <v>98</v>
      </c>
    </row>
    <row r="15" spans="1:11" ht="15">
      <c r="A15" s="24" t="s">
        <v>137</v>
      </c>
      <c r="B15" s="24" t="s">
        <v>131</v>
      </c>
      <c r="C15" s="6" t="s">
        <v>138</v>
      </c>
      <c r="D15" s="24" t="s">
        <v>70</v>
      </c>
      <c r="E15" s="6" t="s">
        <v>139</v>
      </c>
      <c r="F15" s="25">
        <v>422.93</v>
      </c>
      <c r="G15" s="12">
        <v>105454.36</v>
      </c>
      <c r="H15" s="12">
        <v>5272.72</v>
      </c>
      <c r="I15" s="24" t="s">
        <v>97</v>
      </c>
      <c r="J15" s="12">
        <v>100181.64</v>
      </c>
      <c r="K15" s="24" t="s">
        <v>98</v>
      </c>
    </row>
    <row r="16" spans="1:11" ht="15">
      <c r="A16" s="24" t="s">
        <v>140</v>
      </c>
      <c r="B16" s="24" t="s">
        <v>131</v>
      </c>
      <c r="C16" s="6" t="s">
        <v>141</v>
      </c>
      <c r="D16" s="24" t="s">
        <v>60</v>
      </c>
      <c r="E16" s="6" t="s">
        <v>142</v>
      </c>
      <c r="F16" s="25">
        <v>262.89999999999998</v>
      </c>
      <c r="G16" s="12">
        <v>181337.85</v>
      </c>
      <c r="H16" s="12">
        <v>9066.89</v>
      </c>
      <c r="I16" s="24" t="s">
        <v>97</v>
      </c>
      <c r="J16" s="12">
        <v>172270.96</v>
      </c>
      <c r="K16" s="24" t="s">
        <v>98</v>
      </c>
    </row>
    <row r="17" spans="1:11" ht="15">
      <c r="A17" s="24" t="s">
        <v>143</v>
      </c>
      <c r="B17" s="24" t="s">
        <v>144</v>
      </c>
      <c r="C17" s="6" t="s">
        <v>145</v>
      </c>
      <c r="D17" s="24" t="s">
        <v>56</v>
      </c>
      <c r="E17" s="6" t="s">
        <v>146</v>
      </c>
      <c r="F17" s="25">
        <v>115.33</v>
      </c>
      <c r="G17" s="12">
        <v>203841.62</v>
      </c>
      <c r="H17" s="12">
        <v>10192.08</v>
      </c>
      <c r="I17" s="24" t="s">
        <v>147</v>
      </c>
      <c r="J17" s="12">
        <v>193649.54</v>
      </c>
      <c r="K17" s="24" t="s">
        <v>98</v>
      </c>
    </row>
    <row r="18" spans="1:11" ht="15">
      <c r="A18" s="24" t="s">
        <v>148</v>
      </c>
      <c r="B18" s="24" t="s">
        <v>144</v>
      </c>
      <c r="C18" s="6" t="s">
        <v>149</v>
      </c>
      <c r="D18" s="24" t="s">
        <v>72</v>
      </c>
      <c r="E18" s="6" t="s">
        <v>150</v>
      </c>
      <c r="F18" s="25">
        <v>358.94</v>
      </c>
      <c r="G18" s="12">
        <v>86885.31</v>
      </c>
      <c r="H18" s="12">
        <v>4344.2700000000004</v>
      </c>
      <c r="I18" s="24" t="s">
        <v>97</v>
      </c>
      <c r="J18" s="12">
        <v>82541.039999999994</v>
      </c>
      <c r="K18" s="24" t="s">
        <v>98</v>
      </c>
    </row>
    <row r="19" spans="1:11" ht="15">
      <c r="A19" s="24" t="s">
        <v>151</v>
      </c>
      <c r="B19" s="24" t="s">
        <v>144</v>
      </c>
      <c r="C19" s="6" t="s">
        <v>152</v>
      </c>
      <c r="D19" s="24" t="s">
        <v>64</v>
      </c>
      <c r="E19" s="6" t="s">
        <v>153</v>
      </c>
      <c r="F19" s="25">
        <v>249.2</v>
      </c>
      <c r="G19" s="12">
        <v>97297.74</v>
      </c>
      <c r="H19" s="12">
        <v>4864.8900000000003</v>
      </c>
      <c r="I19" s="24" t="s">
        <v>97</v>
      </c>
      <c r="J19" s="12">
        <v>92432.85</v>
      </c>
      <c r="K19" s="24" t="s">
        <v>98</v>
      </c>
    </row>
    <row r="20" spans="1:11" ht="15">
      <c r="A20" s="24" t="s">
        <v>154</v>
      </c>
      <c r="B20" s="24" t="s">
        <v>144</v>
      </c>
      <c r="C20" s="6" t="s">
        <v>155</v>
      </c>
      <c r="D20" s="24" t="s">
        <v>68</v>
      </c>
      <c r="E20" s="6" t="s">
        <v>156</v>
      </c>
      <c r="F20" s="25">
        <v>160.41</v>
      </c>
      <c r="G20" s="12">
        <v>37988.22</v>
      </c>
      <c r="H20" s="12">
        <v>1899.41</v>
      </c>
      <c r="I20" s="24" t="s">
        <v>97</v>
      </c>
      <c r="J20" s="12">
        <v>36088.81</v>
      </c>
      <c r="K20" s="24" t="s">
        <v>98</v>
      </c>
    </row>
    <row r="21" spans="1:11" ht="15">
      <c r="A21" s="24" t="s">
        <v>157</v>
      </c>
      <c r="B21" s="24" t="s">
        <v>144</v>
      </c>
      <c r="C21" s="6" t="s">
        <v>158</v>
      </c>
      <c r="D21" s="24" t="s">
        <v>56</v>
      </c>
      <c r="E21" s="6" t="s">
        <v>159</v>
      </c>
      <c r="F21" s="25">
        <v>84.62</v>
      </c>
      <c r="G21" s="12">
        <v>181980.52</v>
      </c>
      <c r="H21" s="12">
        <v>9099.0300000000007</v>
      </c>
      <c r="I21" s="24" t="s">
        <v>97</v>
      </c>
      <c r="J21" s="12">
        <v>172881.49</v>
      </c>
      <c r="K21" s="24" t="s">
        <v>98</v>
      </c>
    </row>
    <row r="22" spans="1:11" ht="15">
      <c r="A22" s="24" t="s">
        <v>160</v>
      </c>
      <c r="B22" s="24" t="s">
        <v>144</v>
      </c>
      <c r="C22" s="6" t="s">
        <v>161</v>
      </c>
      <c r="D22" s="24" t="s">
        <v>60</v>
      </c>
      <c r="E22" s="6" t="s">
        <v>162</v>
      </c>
      <c r="F22" s="25">
        <v>285.33999999999997</v>
      </c>
      <c r="G22" s="12">
        <v>100988.85</v>
      </c>
      <c r="H22" s="12">
        <v>5049.4399999999996</v>
      </c>
      <c r="I22" s="24" t="s">
        <v>147</v>
      </c>
      <c r="J22" s="12">
        <v>95939.41</v>
      </c>
      <c r="K22" s="24" t="s">
        <v>98</v>
      </c>
    </row>
    <row r="23" spans="1:11" ht="15">
      <c r="A23" s="24" t="s">
        <v>163</v>
      </c>
      <c r="B23" s="24" t="s">
        <v>144</v>
      </c>
      <c r="C23" s="6" t="s">
        <v>164</v>
      </c>
      <c r="D23" s="24" t="s">
        <v>62</v>
      </c>
      <c r="E23" s="6" t="s">
        <v>165</v>
      </c>
      <c r="F23" s="25">
        <v>123</v>
      </c>
      <c r="G23" s="12">
        <v>121011.54</v>
      </c>
      <c r="H23" s="12">
        <v>6050.58</v>
      </c>
      <c r="I23" s="24" t="s">
        <v>97</v>
      </c>
      <c r="J23" s="12">
        <v>114960.96000000001</v>
      </c>
      <c r="K23" s="24" t="s">
        <v>98</v>
      </c>
    </row>
    <row r="24" spans="1:11" ht="15">
      <c r="A24" s="24" t="s">
        <v>166</v>
      </c>
      <c r="B24" s="24" t="s">
        <v>144</v>
      </c>
      <c r="C24" s="6" t="s">
        <v>167</v>
      </c>
      <c r="D24" s="24" t="s">
        <v>60</v>
      </c>
      <c r="E24" s="6" t="s">
        <v>168</v>
      </c>
      <c r="F24" s="25">
        <v>448.67</v>
      </c>
      <c r="G24" s="12">
        <v>64044.63</v>
      </c>
      <c r="H24" s="12">
        <v>3202.23</v>
      </c>
      <c r="I24" s="24" t="s">
        <v>111</v>
      </c>
      <c r="J24" s="12">
        <v>60842.400000000001</v>
      </c>
      <c r="K24" s="24" t="s">
        <v>98</v>
      </c>
    </row>
    <row r="25" spans="1:11" ht="15">
      <c r="A25" s="24" t="s">
        <v>169</v>
      </c>
      <c r="B25" s="24" t="s">
        <v>170</v>
      </c>
      <c r="C25" s="6" t="s">
        <v>171</v>
      </c>
      <c r="D25" s="24" t="s">
        <v>68</v>
      </c>
      <c r="E25" s="6" t="s">
        <v>172</v>
      </c>
      <c r="F25" s="25">
        <v>17.3</v>
      </c>
      <c r="G25" s="12">
        <v>173574.24</v>
      </c>
      <c r="H25" s="12">
        <v>8678.7099999999991</v>
      </c>
      <c r="I25" s="24" t="s">
        <v>97</v>
      </c>
      <c r="J25" s="12">
        <v>164895.53</v>
      </c>
      <c r="K25" s="24" t="s">
        <v>98</v>
      </c>
    </row>
    <row r="26" spans="1:11" ht="15">
      <c r="A26" s="24" t="s">
        <v>173</v>
      </c>
      <c r="B26" s="24" t="s">
        <v>170</v>
      </c>
      <c r="C26" s="6" t="s">
        <v>174</v>
      </c>
      <c r="D26" s="24" t="s">
        <v>74</v>
      </c>
      <c r="E26" s="6" t="s">
        <v>175</v>
      </c>
      <c r="F26" s="25">
        <v>22.81</v>
      </c>
      <c r="G26" s="12">
        <v>59927.87</v>
      </c>
      <c r="H26" s="12">
        <v>2996.39</v>
      </c>
      <c r="I26" s="24" t="s">
        <v>97</v>
      </c>
      <c r="J26" s="12">
        <v>56931.48</v>
      </c>
      <c r="K26" s="24" t="s">
        <v>98</v>
      </c>
    </row>
    <row r="27" spans="1:11" ht="15">
      <c r="A27" s="24" t="s">
        <v>176</v>
      </c>
      <c r="B27" s="24" t="s">
        <v>170</v>
      </c>
      <c r="C27" s="6" t="s">
        <v>177</v>
      </c>
      <c r="D27" s="24" t="s">
        <v>58</v>
      </c>
      <c r="E27" s="6" t="s">
        <v>178</v>
      </c>
      <c r="F27" s="25">
        <v>157.61000000000001</v>
      </c>
      <c r="G27" s="12">
        <v>207963.82</v>
      </c>
      <c r="H27" s="12">
        <v>10398.19</v>
      </c>
      <c r="I27" s="24" t="s">
        <v>97</v>
      </c>
      <c r="J27" s="12">
        <v>197565.63</v>
      </c>
      <c r="K27" s="24" t="s">
        <v>98</v>
      </c>
    </row>
    <row r="28" spans="1:11" ht="15">
      <c r="A28" s="24" t="s">
        <v>179</v>
      </c>
      <c r="B28" s="24" t="s">
        <v>170</v>
      </c>
      <c r="C28" s="6" t="s">
        <v>180</v>
      </c>
      <c r="D28" s="24" t="s">
        <v>70</v>
      </c>
      <c r="E28" s="6" t="s">
        <v>181</v>
      </c>
      <c r="F28" s="25">
        <v>352.85</v>
      </c>
      <c r="G28" s="12">
        <v>150005.82</v>
      </c>
      <c r="H28" s="12">
        <v>7500.29</v>
      </c>
      <c r="I28" s="24" t="s">
        <v>182</v>
      </c>
      <c r="J28" s="12">
        <v>142505.53</v>
      </c>
      <c r="K28" s="24" t="s">
        <v>98</v>
      </c>
    </row>
    <row r="29" spans="1:11" ht="15">
      <c r="A29" s="24" t="s">
        <v>183</v>
      </c>
      <c r="B29" s="24" t="s">
        <v>170</v>
      </c>
      <c r="C29" s="6" t="s">
        <v>184</v>
      </c>
      <c r="D29" s="24" t="s">
        <v>58</v>
      </c>
      <c r="E29" s="6" t="s">
        <v>185</v>
      </c>
      <c r="F29" s="25">
        <v>205.39</v>
      </c>
      <c r="G29" s="12">
        <v>184190.74</v>
      </c>
      <c r="H29" s="12">
        <v>9209.5400000000009</v>
      </c>
      <c r="I29" s="24" t="s">
        <v>147</v>
      </c>
      <c r="J29" s="12">
        <v>174981.2</v>
      </c>
      <c r="K29" s="24" t="s">
        <v>98</v>
      </c>
    </row>
    <row r="30" spans="1:11" ht="15">
      <c r="A30" s="24" t="s">
        <v>186</v>
      </c>
      <c r="B30" s="24" t="s">
        <v>170</v>
      </c>
      <c r="C30" s="6" t="s">
        <v>187</v>
      </c>
      <c r="D30" s="24" t="s">
        <v>56</v>
      </c>
      <c r="E30" s="6" t="s">
        <v>188</v>
      </c>
      <c r="F30" s="25">
        <v>425.28</v>
      </c>
      <c r="G30" s="12">
        <v>73532.63</v>
      </c>
      <c r="H30" s="12">
        <v>3676.63</v>
      </c>
      <c r="I30" s="24" t="s">
        <v>147</v>
      </c>
      <c r="J30" s="12">
        <v>69856</v>
      </c>
      <c r="K30" s="24" t="s">
        <v>98</v>
      </c>
    </row>
    <row r="31" spans="1:11" ht="15">
      <c r="A31" s="24" t="s">
        <v>189</v>
      </c>
      <c r="B31" s="24" t="s">
        <v>190</v>
      </c>
      <c r="C31" s="6" t="s">
        <v>191</v>
      </c>
      <c r="D31" s="24" t="s">
        <v>70</v>
      </c>
      <c r="E31" s="6" t="s">
        <v>192</v>
      </c>
      <c r="F31" s="25">
        <v>195.38</v>
      </c>
      <c r="G31" s="12">
        <v>62767.38</v>
      </c>
      <c r="H31" s="12">
        <v>3138.37</v>
      </c>
      <c r="I31" s="24" t="s">
        <v>97</v>
      </c>
      <c r="J31" s="12">
        <v>59629.01</v>
      </c>
      <c r="K31" s="24" t="s">
        <v>98</v>
      </c>
    </row>
    <row r="32" spans="1:11" ht="15">
      <c r="A32" s="24" t="s">
        <v>193</v>
      </c>
      <c r="B32" s="24" t="s">
        <v>190</v>
      </c>
      <c r="C32" s="6" t="s">
        <v>116</v>
      </c>
      <c r="D32" s="24" t="s">
        <v>62</v>
      </c>
      <c r="E32" s="6" t="s">
        <v>194</v>
      </c>
      <c r="F32" s="25">
        <v>393.78</v>
      </c>
      <c r="G32" s="12">
        <v>84112.6</v>
      </c>
      <c r="H32" s="12">
        <v>4205.63</v>
      </c>
      <c r="I32" s="24" t="s">
        <v>97</v>
      </c>
      <c r="J32" s="12">
        <v>79906.97</v>
      </c>
      <c r="K32" s="24" t="s">
        <v>98</v>
      </c>
    </row>
    <row r="33" spans="1:11" ht="15">
      <c r="A33" s="24" t="s">
        <v>195</v>
      </c>
      <c r="B33" s="24" t="s">
        <v>190</v>
      </c>
      <c r="C33" s="6" t="s">
        <v>196</v>
      </c>
      <c r="D33" s="24" t="s">
        <v>64</v>
      </c>
      <c r="E33" s="6" t="s">
        <v>197</v>
      </c>
      <c r="F33" s="25">
        <v>231.56</v>
      </c>
      <c r="G33" s="12">
        <v>130908.99</v>
      </c>
      <c r="H33" s="12">
        <v>6545.45</v>
      </c>
      <c r="I33" s="24" t="s">
        <v>97</v>
      </c>
      <c r="J33" s="12">
        <v>124363.54</v>
      </c>
      <c r="K33" s="24" t="s">
        <v>98</v>
      </c>
    </row>
    <row r="34" spans="1:11" ht="15">
      <c r="A34" s="24" t="s">
        <v>198</v>
      </c>
      <c r="B34" s="24" t="s">
        <v>190</v>
      </c>
      <c r="C34" s="6" t="s">
        <v>199</v>
      </c>
      <c r="D34" s="24" t="s">
        <v>64</v>
      </c>
      <c r="E34" s="6" t="s">
        <v>200</v>
      </c>
      <c r="F34" s="25">
        <v>5.15</v>
      </c>
      <c r="G34" s="12">
        <v>107981.31</v>
      </c>
      <c r="H34" s="12">
        <v>5399.07</v>
      </c>
      <c r="I34" s="24" t="s">
        <v>182</v>
      </c>
      <c r="J34" s="12">
        <v>102582.24</v>
      </c>
      <c r="K34" s="24" t="s">
        <v>98</v>
      </c>
    </row>
    <row r="35" spans="1:11" ht="15">
      <c r="A35" s="24" t="s">
        <v>201</v>
      </c>
      <c r="B35" s="24" t="s">
        <v>190</v>
      </c>
      <c r="C35" s="6" t="s">
        <v>202</v>
      </c>
      <c r="D35" s="24" t="s">
        <v>56</v>
      </c>
      <c r="E35" s="6" t="s">
        <v>203</v>
      </c>
      <c r="F35" s="25">
        <v>186.79</v>
      </c>
      <c r="G35" s="12">
        <v>139670.44</v>
      </c>
      <c r="H35" s="12">
        <v>6983.52</v>
      </c>
      <c r="I35" s="24" t="s">
        <v>147</v>
      </c>
      <c r="J35" s="12">
        <v>132686.92000000001</v>
      </c>
      <c r="K35" s="24" t="s">
        <v>98</v>
      </c>
    </row>
    <row r="36" spans="1:11" ht="15">
      <c r="A36" s="24" t="s">
        <v>204</v>
      </c>
      <c r="B36" s="24" t="s">
        <v>190</v>
      </c>
      <c r="C36" s="6" t="s">
        <v>205</v>
      </c>
      <c r="D36" s="24" t="s">
        <v>56</v>
      </c>
      <c r="E36" s="6" t="s">
        <v>206</v>
      </c>
      <c r="F36" s="25">
        <v>384.76</v>
      </c>
      <c r="G36" s="12">
        <v>39342.300000000003</v>
      </c>
      <c r="H36" s="12">
        <v>1967.12</v>
      </c>
      <c r="I36" s="24" t="s">
        <v>111</v>
      </c>
      <c r="J36" s="12">
        <v>37375.18</v>
      </c>
      <c r="K36" s="24" t="s">
        <v>98</v>
      </c>
    </row>
    <row r="37" spans="1:11" ht="15">
      <c r="A37" s="24" t="s">
        <v>207</v>
      </c>
      <c r="B37" s="24" t="s">
        <v>190</v>
      </c>
      <c r="C37" s="6" t="s">
        <v>208</v>
      </c>
      <c r="D37" s="24" t="s">
        <v>56</v>
      </c>
      <c r="E37" s="6" t="s">
        <v>209</v>
      </c>
      <c r="F37" s="25">
        <v>108.65</v>
      </c>
      <c r="G37" s="12">
        <v>106531.38</v>
      </c>
      <c r="H37" s="12">
        <v>5326.57</v>
      </c>
      <c r="I37" s="24" t="s">
        <v>111</v>
      </c>
      <c r="J37" s="12">
        <v>101204.81</v>
      </c>
      <c r="K37" s="24" t="s">
        <v>98</v>
      </c>
    </row>
    <row r="38" spans="1:11" ht="15">
      <c r="A38" s="24" t="s">
        <v>210</v>
      </c>
      <c r="B38" s="24" t="s">
        <v>190</v>
      </c>
      <c r="C38" s="6" t="s">
        <v>211</v>
      </c>
      <c r="D38" s="24" t="s">
        <v>66</v>
      </c>
      <c r="E38" s="6" t="s">
        <v>212</v>
      </c>
      <c r="F38" s="25">
        <v>368.3</v>
      </c>
      <c r="G38" s="12">
        <v>82829.67</v>
      </c>
      <c r="H38" s="12">
        <v>4141.4799999999996</v>
      </c>
      <c r="I38" s="24" t="s">
        <v>97</v>
      </c>
      <c r="J38" s="12">
        <v>78688.19</v>
      </c>
      <c r="K38" s="24" t="s">
        <v>98</v>
      </c>
    </row>
    <row r="39" spans="1:11" ht="15">
      <c r="A39" s="24" t="s">
        <v>213</v>
      </c>
      <c r="B39" s="24" t="s">
        <v>190</v>
      </c>
      <c r="C39" s="6" t="s">
        <v>214</v>
      </c>
      <c r="D39" s="24" t="s">
        <v>56</v>
      </c>
      <c r="E39" s="6" t="s">
        <v>215</v>
      </c>
      <c r="F39" s="25">
        <v>140.03</v>
      </c>
      <c r="G39" s="12">
        <v>108188.62</v>
      </c>
      <c r="H39" s="12">
        <v>5409.43</v>
      </c>
      <c r="I39" s="24" t="s">
        <v>97</v>
      </c>
      <c r="J39" s="12">
        <v>102779.19</v>
      </c>
      <c r="K39" s="24" t="s">
        <v>98</v>
      </c>
    </row>
    <row r="40" spans="1:11" ht="15">
      <c r="A40" s="24" t="s">
        <v>216</v>
      </c>
      <c r="B40" s="24" t="s">
        <v>217</v>
      </c>
      <c r="C40" s="6" t="s">
        <v>218</v>
      </c>
      <c r="D40" s="24" t="s">
        <v>64</v>
      </c>
      <c r="E40" s="6" t="s">
        <v>219</v>
      </c>
      <c r="F40" s="25">
        <v>220.32</v>
      </c>
      <c r="G40" s="12">
        <v>46242.080000000002</v>
      </c>
      <c r="H40" s="12">
        <v>2312.1</v>
      </c>
      <c r="I40" s="24" t="s">
        <v>111</v>
      </c>
      <c r="J40" s="12">
        <v>43929.98</v>
      </c>
      <c r="K40" s="24" t="s">
        <v>98</v>
      </c>
    </row>
    <row r="41" spans="1:11" ht="15">
      <c r="A41" s="24" t="s">
        <v>220</v>
      </c>
      <c r="B41" s="24" t="s">
        <v>217</v>
      </c>
      <c r="C41" s="6" t="s">
        <v>221</v>
      </c>
      <c r="D41" s="24" t="s">
        <v>56</v>
      </c>
      <c r="E41" s="6" t="s">
        <v>222</v>
      </c>
      <c r="F41" s="25">
        <v>443.27</v>
      </c>
      <c r="G41" s="12">
        <v>193653.14</v>
      </c>
      <c r="H41" s="12">
        <v>9682.66</v>
      </c>
      <c r="I41" s="24" t="s">
        <v>97</v>
      </c>
      <c r="J41" s="12">
        <v>183970.48</v>
      </c>
      <c r="K41" s="24" t="s">
        <v>98</v>
      </c>
    </row>
    <row r="42" spans="1:11" ht="15">
      <c r="A42" s="24" t="s">
        <v>223</v>
      </c>
      <c r="B42" s="24" t="s">
        <v>217</v>
      </c>
      <c r="C42" s="6" t="s">
        <v>224</v>
      </c>
      <c r="D42" s="24" t="s">
        <v>74</v>
      </c>
      <c r="E42" s="6" t="s">
        <v>225</v>
      </c>
      <c r="F42" s="25">
        <v>138.93</v>
      </c>
      <c r="G42" s="12">
        <v>167543.28</v>
      </c>
      <c r="H42" s="12">
        <v>8377.16</v>
      </c>
      <c r="I42" s="24" t="s">
        <v>97</v>
      </c>
      <c r="J42" s="12">
        <v>159166.12</v>
      </c>
      <c r="K42" s="24" t="s">
        <v>98</v>
      </c>
    </row>
    <row r="43" spans="1:11" ht="15">
      <c r="A43" s="24" t="s">
        <v>226</v>
      </c>
      <c r="B43" s="24" t="s">
        <v>217</v>
      </c>
      <c r="C43" s="6" t="s">
        <v>227</v>
      </c>
      <c r="D43" s="24" t="s">
        <v>68</v>
      </c>
      <c r="E43" s="6" t="s">
        <v>228</v>
      </c>
      <c r="F43" s="25">
        <v>294.83999999999997</v>
      </c>
      <c r="G43" s="12">
        <v>63626.33</v>
      </c>
      <c r="H43" s="12">
        <v>3181.32</v>
      </c>
      <c r="I43" s="24" t="s">
        <v>147</v>
      </c>
      <c r="J43" s="12">
        <v>60445.01</v>
      </c>
      <c r="K43" s="24" t="s">
        <v>98</v>
      </c>
    </row>
    <row r="44" spans="1:11" ht="15">
      <c r="A44" s="24" t="s">
        <v>229</v>
      </c>
      <c r="B44" s="24" t="s">
        <v>217</v>
      </c>
      <c r="C44" s="6" t="s">
        <v>230</v>
      </c>
      <c r="D44" s="24" t="s">
        <v>62</v>
      </c>
      <c r="E44" s="6" t="s">
        <v>231</v>
      </c>
      <c r="F44" s="25">
        <v>231</v>
      </c>
      <c r="G44" s="12">
        <v>213545.98</v>
      </c>
      <c r="H44" s="12">
        <v>10677.3</v>
      </c>
      <c r="I44" s="24" t="s">
        <v>97</v>
      </c>
      <c r="J44" s="12">
        <v>202868.68</v>
      </c>
      <c r="K44" s="24" t="s">
        <v>98</v>
      </c>
    </row>
    <row r="45" spans="1:11" ht="15">
      <c r="A45" s="24" t="s">
        <v>232</v>
      </c>
      <c r="B45" s="24" t="s">
        <v>217</v>
      </c>
      <c r="C45" s="6" t="s">
        <v>233</v>
      </c>
      <c r="D45" s="24" t="s">
        <v>60</v>
      </c>
      <c r="E45" s="6" t="s">
        <v>234</v>
      </c>
      <c r="F45" s="25">
        <v>229.67</v>
      </c>
      <c r="G45" s="12">
        <v>112030.79</v>
      </c>
      <c r="H45" s="12">
        <v>5601.54</v>
      </c>
      <c r="I45" s="24" t="s">
        <v>97</v>
      </c>
      <c r="J45" s="12">
        <v>106429.25</v>
      </c>
      <c r="K45" s="24" t="s">
        <v>98</v>
      </c>
    </row>
    <row r="46" spans="1:11" ht="15">
      <c r="A46" s="24" t="s">
        <v>235</v>
      </c>
      <c r="B46" s="24" t="s">
        <v>217</v>
      </c>
      <c r="C46" s="6" t="s">
        <v>236</v>
      </c>
      <c r="D46" s="24" t="s">
        <v>62</v>
      </c>
      <c r="E46" s="6" t="s">
        <v>237</v>
      </c>
      <c r="F46" s="25">
        <v>66.150000000000006</v>
      </c>
      <c r="G46" s="12">
        <v>103013.84</v>
      </c>
      <c r="H46" s="12">
        <v>5150.6899999999996</v>
      </c>
      <c r="I46" s="24" t="s">
        <v>111</v>
      </c>
      <c r="J46" s="12">
        <v>97863.15</v>
      </c>
      <c r="K46" s="24" t="s">
        <v>98</v>
      </c>
    </row>
    <row r="47" spans="1:11" ht="15">
      <c r="A47" s="24" t="s">
        <v>238</v>
      </c>
      <c r="B47" s="24" t="s">
        <v>217</v>
      </c>
      <c r="C47" s="6" t="s">
        <v>239</v>
      </c>
      <c r="D47" s="24" t="s">
        <v>74</v>
      </c>
      <c r="E47" s="6" t="s">
        <v>240</v>
      </c>
      <c r="F47" s="25">
        <v>95.78</v>
      </c>
      <c r="G47" s="12">
        <v>115767.5</v>
      </c>
      <c r="H47" s="12">
        <v>5788.38</v>
      </c>
      <c r="I47" s="24" t="s">
        <v>97</v>
      </c>
      <c r="J47" s="12">
        <v>109979.12</v>
      </c>
      <c r="K47" s="24" t="s">
        <v>98</v>
      </c>
    </row>
    <row r="48" spans="1:11" ht="15">
      <c r="A48" s="24" t="s">
        <v>241</v>
      </c>
      <c r="B48" s="24" t="s">
        <v>217</v>
      </c>
      <c r="C48" s="6" t="s">
        <v>242</v>
      </c>
      <c r="D48" s="24" t="s">
        <v>62</v>
      </c>
      <c r="E48" s="6" t="s">
        <v>243</v>
      </c>
      <c r="F48" s="25">
        <v>226.99</v>
      </c>
      <c r="G48" s="12">
        <v>106125.54</v>
      </c>
      <c r="H48" s="12">
        <v>5306.28</v>
      </c>
      <c r="I48" s="24" t="s">
        <v>97</v>
      </c>
      <c r="J48" s="12">
        <v>100819.26</v>
      </c>
      <c r="K48" s="24" t="s">
        <v>98</v>
      </c>
    </row>
    <row r="49" spans="1:11" ht="15">
      <c r="A49" s="24" t="s">
        <v>244</v>
      </c>
      <c r="B49" s="24" t="s">
        <v>217</v>
      </c>
      <c r="C49" s="6" t="s">
        <v>245</v>
      </c>
      <c r="D49" s="24" t="s">
        <v>66</v>
      </c>
      <c r="E49" s="6" t="s">
        <v>246</v>
      </c>
      <c r="F49" s="25">
        <v>57.45</v>
      </c>
      <c r="G49" s="12">
        <v>133116.49</v>
      </c>
      <c r="H49" s="12">
        <v>6655.82</v>
      </c>
      <c r="I49" s="24" t="s">
        <v>97</v>
      </c>
      <c r="J49" s="12">
        <v>126460.67</v>
      </c>
      <c r="K49" s="24" t="s">
        <v>98</v>
      </c>
    </row>
    <row r="50" spans="1:11" ht="15">
      <c r="A50" s="24" t="s">
        <v>247</v>
      </c>
      <c r="B50" s="24" t="s">
        <v>217</v>
      </c>
      <c r="C50" s="6" t="s">
        <v>248</v>
      </c>
      <c r="D50" s="24" t="s">
        <v>72</v>
      </c>
      <c r="E50" s="6" t="s">
        <v>249</v>
      </c>
      <c r="F50" s="25">
        <v>122.33</v>
      </c>
      <c r="G50" s="12">
        <v>98603.34</v>
      </c>
      <c r="H50" s="12">
        <v>4930.17</v>
      </c>
      <c r="I50" s="24" t="s">
        <v>97</v>
      </c>
      <c r="J50" s="12">
        <v>93673.17</v>
      </c>
      <c r="K50" s="24" t="s">
        <v>98</v>
      </c>
    </row>
    <row r="51" spans="1:11" ht="15">
      <c r="A51" s="24" t="s">
        <v>250</v>
      </c>
      <c r="B51" s="24" t="s">
        <v>251</v>
      </c>
      <c r="C51" s="6" t="s">
        <v>252</v>
      </c>
      <c r="D51" s="24" t="s">
        <v>72</v>
      </c>
      <c r="E51" s="6" t="s">
        <v>253</v>
      </c>
      <c r="F51" s="25">
        <v>184.55</v>
      </c>
      <c r="G51" s="12">
        <v>69461.73</v>
      </c>
      <c r="H51" s="12">
        <v>3473.09</v>
      </c>
      <c r="I51" s="24" t="s">
        <v>97</v>
      </c>
      <c r="J51" s="12">
        <v>65988.639999999999</v>
      </c>
      <c r="K51" s="24" t="s">
        <v>98</v>
      </c>
    </row>
    <row r="52" spans="1:11" ht="15">
      <c r="A52" s="24" t="s">
        <v>254</v>
      </c>
      <c r="B52" s="24" t="s">
        <v>251</v>
      </c>
      <c r="C52" s="6" t="s">
        <v>255</v>
      </c>
      <c r="D52" s="24" t="s">
        <v>58</v>
      </c>
      <c r="E52" s="6" t="s">
        <v>256</v>
      </c>
      <c r="F52" s="25">
        <v>312.82</v>
      </c>
      <c r="G52" s="12">
        <v>142088.29</v>
      </c>
      <c r="H52" s="12">
        <v>7104.41</v>
      </c>
      <c r="I52" s="24" t="s">
        <v>97</v>
      </c>
      <c r="J52" s="12">
        <v>134983.88</v>
      </c>
      <c r="K52" s="24" t="s">
        <v>98</v>
      </c>
    </row>
    <row r="53" spans="1:11" ht="15">
      <c r="A53" s="24" t="s">
        <v>257</v>
      </c>
      <c r="B53" s="24" t="s">
        <v>251</v>
      </c>
      <c r="C53" s="6" t="s">
        <v>258</v>
      </c>
      <c r="D53" s="24" t="s">
        <v>64</v>
      </c>
      <c r="E53" s="6" t="s">
        <v>259</v>
      </c>
      <c r="F53" s="25">
        <v>235.6</v>
      </c>
      <c r="G53" s="12">
        <v>31112.38</v>
      </c>
      <c r="H53" s="12">
        <v>1555.62</v>
      </c>
      <c r="I53" s="24" t="s">
        <v>111</v>
      </c>
      <c r="J53" s="12">
        <v>29556.76</v>
      </c>
      <c r="K53" s="24" t="s">
        <v>98</v>
      </c>
    </row>
    <row r="54" spans="1:11" ht="15">
      <c r="A54" s="24" t="s">
        <v>260</v>
      </c>
      <c r="B54" s="24" t="s">
        <v>251</v>
      </c>
      <c r="C54" s="6" t="s">
        <v>261</v>
      </c>
      <c r="D54" s="24" t="s">
        <v>56</v>
      </c>
      <c r="E54" s="6" t="s">
        <v>262</v>
      </c>
      <c r="F54" s="25">
        <v>73.06</v>
      </c>
      <c r="G54" s="12">
        <v>38248.68</v>
      </c>
      <c r="H54" s="12">
        <v>1912.43</v>
      </c>
      <c r="I54" s="24" t="s">
        <v>97</v>
      </c>
      <c r="J54" s="12">
        <v>36336.25</v>
      </c>
      <c r="K54" s="24" t="s">
        <v>98</v>
      </c>
    </row>
    <row r="55" spans="1:11" ht="15">
      <c r="A55" s="24" t="s">
        <v>263</v>
      </c>
      <c r="B55" s="24" t="s">
        <v>251</v>
      </c>
      <c r="C55" s="6" t="s">
        <v>264</v>
      </c>
      <c r="D55" s="24" t="s">
        <v>72</v>
      </c>
      <c r="E55" s="6" t="s">
        <v>265</v>
      </c>
      <c r="F55" s="25">
        <v>445.43</v>
      </c>
      <c r="G55" s="12">
        <v>94394.880000000005</v>
      </c>
      <c r="H55" s="12">
        <v>4719.74</v>
      </c>
      <c r="I55" s="24" t="s">
        <v>97</v>
      </c>
      <c r="J55" s="12">
        <v>89675.14</v>
      </c>
      <c r="K55" s="24" t="s">
        <v>98</v>
      </c>
    </row>
    <row r="56" spans="1:11" ht="15">
      <c r="A56" s="24" t="s">
        <v>266</v>
      </c>
      <c r="B56" s="24" t="s">
        <v>251</v>
      </c>
      <c r="C56" s="6" t="s">
        <v>267</v>
      </c>
      <c r="D56" s="24" t="s">
        <v>72</v>
      </c>
      <c r="E56" s="6" t="s">
        <v>268</v>
      </c>
      <c r="F56" s="25">
        <v>60.61</v>
      </c>
      <c r="G56" s="12">
        <v>206657.32</v>
      </c>
      <c r="H56" s="12">
        <v>10332.870000000001</v>
      </c>
      <c r="I56" s="24" t="s">
        <v>182</v>
      </c>
      <c r="J56" s="12">
        <v>196324.45</v>
      </c>
      <c r="K56" s="24" t="s">
        <v>98</v>
      </c>
    </row>
    <row r="57" spans="1:11" ht="15">
      <c r="A57" s="24" t="s">
        <v>269</v>
      </c>
      <c r="B57" s="24" t="s">
        <v>251</v>
      </c>
      <c r="C57" s="6" t="s">
        <v>270</v>
      </c>
      <c r="D57" s="24" t="s">
        <v>56</v>
      </c>
      <c r="E57" s="6" t="s">
        <v>271</v>
      </c>
      <c r="F57" s="25">
        <v>415.43</v>
      </c>
      <c r="G57" s="12">
        <v>37505.550000000003</v>
      </c>
      <c r="H57" s="12">
        <v>1875.28</v>
      </c>
      <c r="I57" s="24" t="s">
        <v>97</v>
      </c>
      <c r="J57" s="12">
        <v>35630.269999999997</v>
      </c>
      <c r="K57" s="24" t="s">
        <v>98</v>
      </c>
    </row>
    <row r="58" spans="1:11" ht="15">
      <c r="A58" s="24" t="s">
        <v>272</v>
      </c>
      <c r="B58" s="24" t="s">
        <v>251</v>
      </c>
      <c r="C58" s="6" t="s">
        <v>273</v>
      </c>
      <c r="D58" s="24" t="s">
        <v>60</v>
      </c>
      <c r="E58" s="6" t="s">
        <v>274</v>
      </c>
      <c r="F58" s="25">
        <v>64.599999999999994</v>
      </c>
      <c r="G58" s="12">
        <v>47835.48</v>
      </c>
      <c r="H58" s="12">
        <v>2391.77</v>
      </c>
      <c r="I58" s="24" t="s">
        <v>97</v>
      </c>
      <c r="J58" s="12">
        <v>45443.71</v>
      </c>
      <c r="K58" s="24" t="s">
        <v>98</v>
      </c>
    </row>
    <row r="59" spans="1:11" ht="15">
      <c r="A59" s="24" t="s">
        <v>275</v>
      </c>
      <c r="B59" s="24" t="s">
        <v>251</v>
      </c>
      <c r="C59" s="6" t="s">
        <v>276</v>
      </c>
      <c r="D59" s="24" t="s">
        <v>64</v>
      </c>
      <c r="E59" s="6" t="s">
        <v>277</v>
      </c>
      <c r="F59" s="25">
        <v>189.09</v>
      </c>
      <c r="G59" s="12">
        <v>165125.20000000001</v>
      </c>
      <c r="H59" s="12">
        <v>8256.26</v>
      </c>
      <c r="I59" s="24" t="s">
        <v>97</v>
      </c>
      <c r="J59" s="12">
        <v>156868.94</v>
      </c>
      <c r="K59" s="24" t="s">
        <v>98</v>
      </c>
    </row>
    <row r="60" spans="1:11" ht="15">
      <c r="A60" s="24" t="s">
        <v>278</v>
      </c>
      <c r="B60" s="24" t="s">
        <v>251</v>
      </c>
      <c r="C60" s="6" t="s">
        <v>279</v>
      </c>
      <c r="D60" s="24" t="s">
        <v>60</v>
      </c>
      <c r="E60" s="6" t="s">
        <v>280</v>
      </c>
      <c r="F60" s="25">
        <v>393.28</v>
      </c>
      <c r="G60" s="12">
        <v>34861.86</v>
      </c>
      <c r="H60" s="12">
        <v>1743.09</v>
      </c>
      <c r="I60" s="24" t="s">
        <v>97</v>
      </c>
      <c r="J60" s="12">
        <v>33118.769999999997</v>
      </c>
      <c r="K60" s="24" t="s">
        <v>98</v>
      </c>
    </row>
    <row r="61" spans="1:11" ht="15">
      <c r="A61" s="24" t="s">
        <v>281</v>
      </c>
      <c r="B61" s="24" t="s">
        <v>251</v>
      </c>
      <c r="C61" s="6" t="s">
        <v>282</v>
      </c>
      <c r="D61" s="24" t="s">
        <v>66</v>
      </c>
      <c r="E61" s="6" t="s">
        <v>283</v>
      </c>
      <c r="F61" s="25">
        <v>325.14</v>
      </c>
      <c r="G61" s="12">
        <v>98008.08</v>
      </c>
      <c r="H61" s="12">
        <v>4900.3999999999996</v>
      </c>
      <c r="I61" s="24" t="s">
        <v>182</v>
      </c>
      <c r="J61" s="12">
        <v>93107.68</v>
      </c>
      <c r="K61" s="24" t="s">
        <v>98</v>
      </c>
    </row>
    <row r="62" spans="1:11" ht="15">
      <c r="A62" s="24" t="s">
        <v>284</v>
      </c>
      <c r="B62" s="24" t="s">
        <v>285</v>
      </c>
      <c r="C62" s="6" t="s">
        <v>286</v>
      </c>
      <c r="D62" s="24" t="s">
        <v>62</v>
      </c>
      <c r="E62" s="6" t="s">
        <v>287</v>
      </c>
      <c r="F62" s="25">
        <v>9.1199999999999992</v>
      </c>
      <c r="G62" s="12">
        <v>109830.48</v>
      </c>
      <c r="H62" s="12">
        <v>5491.52</v>
      </c>
      <c r="I62" s="24" t="s">
        <v>97</v>
      </c>
      <c r="J62" s="12">
        <v>104338.96</v>
      </c>
      <c r="K62" s="24" t="s">
        <v>98</v>
      </c>
    </row>
    <row r="63" spans="1:11" ht="15">
      <c r="A63" s="24" t="s">
        <v>288</v>
      </c>
      <c r="B63" s="24" t="s">
        <v>285</v>
      </c>
      <c r="C63" s="6" t="s">
        <v>289</v>
      </c>
      <c r="D63" s="24" t="s">
        <v>72</v>
      </c>
      <c r="E63" s="6" t="s">
        <v>290</v>
      </c>
      <c r="F63" s="25">
        <v>54.11</v>
      </c>
      <c r="G63" s="12">
        <v>67153.899999999994</v>
      </c>
      <c r="H63" s="12">
        <v>3357.7</v>
      </c>
      <c r="I63" s="24" t="s">
        <v>182</v>
      </c>
      <c r="J63" s="12">
        <v>63796.2</v>
      </c>
      <c r="K63" s="24" t="s">
        <v>98</v>
      </c>
    </row>
    <row r="64" spans="1:11" ht="15">
      <c r="A64" s="24" t="s">
        <v>291</v>
      </c>
      <c r="B64" s="24" t="s">
        <v>285</v>
      </c>
      <c r="C64" s="6" t="s">
        <v>292</v>
      </c>
      <c r="D64" s="24" t="s">
        <v>62</v>
      </c>
      <c r="E64" s="6" t="s">
        <v>293</v>
      </c>
      <c r="F64" s="25">
        <v>259.83999999999997</v>
      </c>
      <c r="G64" s="12">
        <v>160875.39000000001</v>
      </c>
      <c r="H64" s="12">
        <v>8043.77</v>
      </c>
      <c r="I64" s="24" t="s">
        <v>111</v>
      </c>
      <c r="J64" s="12">
        <v>152831.62</v>
      </c>
      <c r="K64" s="24" t="s">
        <v>98</v>
      </c>
    </row>
    <row r="65" spans="1:11" ht="15">
      <c r="A65" s="24" t="s">
        <v>294</v>
      </c>
      <c r="B65" s="24" t="s">
        <v>285</v>
      </c>
      <c r="C65" s="6" t="s">
        <v>295</v>
      </c>
      <c r="D65" s="24" t="s">
        <v>58</v>
      </c>
      <c r="E65" s="6" t="s">
        <v>296</v>
      </c>
      <c r="F65" s="25">
        <v>137.01</v>
      </c>
      <c r="G65" s="12">
        <v>78797.240000000005</v>
      </c>
      <c r="H65" s="12">
        <v>3939.86</v>
      </c>
      <c r="I65" s="24" t="s">
        <v>182</v>
      </c>
      <c r="J65" s="12">
        <v>74857.38</v>
      </c>
      <c r="K65" s="24" t="s">
        <v>98</v>
      </c>
    </row>
    <row r="66" spans="1:11" ht="15">
      <c r="A66" s="24" t="s">
        <v>297</v>
      </c>
      <c r="B66" s="24" t="s">
        <v>285</v>
      </c>
      <c r="C66" s="6" t="s">
        <v>298</v>
      </c>
      <c r="D66" s="24" t="s">
        <v>72</v>
      </c>
      <c r="E66" s="6" t="s">
        <v>299</v>
      </c>
      <c r="F66" s="25">
        <v>425.79</v>
      </c>
      <c r="G66" s="12">
        <v>128267.04</v>
      </c>
      <c r="H66" s="12">
        <v>6413.35</v>
      </c>
      <c r="I66" s="24" t="s">
        <v>97</v>
      </c>
      <c r="J66" s="12">
        <v>121853.69</v>
      </c>
      <c r="K66" s="24" t="s">
        <v>98</v>
      </c>
    </row>
    <row r="67" spans="1:11" ht="15">
      <c r="A67" s="24" t="s">
        <v>300</v>
      </c>
      <c r="B67" s="24" t="s">
        <v>301</v>
      </c>
      <c r="C67" s="6" t="s">
        <v>302</v>
      </c>
      <c r="D67" s="24" t="s">
        <v>64</v>
      </c>
      <c r="E67" s="6" t="s">
        <v>303</v>
      </c>
      <c r="F67" s="25">
        <v>94.62</v>
      </c>
      <c r="G67" s="12">
        <v>204802.47</v>
      </c>
      <c r="H67" s="12">
        <v>10240.120000000001</v>
      </c>
      <c r="I67" s="24" t="s">
        <v>97</v>
      </c>
      <c r="J67" s="12">
        <v>194562.35</v>
      </c>
      <c r="K67" s="24" t="s">
        <v>98</v>
      </c>
    </row>
    <row r="68" spans="1:11" ht="15">
      <c r="A68" s="24" t="s">
        <v>304</v>
      </c>
      <c r="B68" s="24" t="s">
        <v>301</v>
      </c>
      <c r="C68" s="6" t="s">
        <v>305</v>
      </c>
      <c r="D68" s="24" t="s">
        <v>56</v>
      </c>
      <c r="E68" s="6" t="s">
        <v>306</v>
      </c>
      <c r="F68" s="25">
        <v>201.87</v>
      </c>
      <c r="G68" s="12">
        <v>32651.03</v>
      </c>
      <c r="H68" s="12">
        <v>1632.55</v>
      </c>
      <c r="I68" s="24" t="s">
        <v>97</v>
      </c>
      <c r="J68" s="12">
        <v>31018.48</v>
      </c>
      <c r="K68" s="24" t="s">
        <v>98</v>
      </c>
    </row>
    <row r="69" spans="1:11" ht="15">
      <c r="A69" s="24" t="s">
        <v>307</v>
      </c>
      <c r="B69" s="24" t="s">
        <v>301</v>
      </c>
      <c r="C69" s="6" t="s">
        <v>308</v>
      </c>
      <c r="D69" s="24" t="s">
        <v>56</v>
      </c>
      <c r="E69" s="6" t="s">
        <v>309</v>
      </c>
      <c r="F69" s="25">
        <v>364.63</v>
      </c>
      <c r="G69" s="12">
        <v>57308.06</v>
      </c>
      <c r="H69" s="12">
        <v>2865.4</v>
      </c>
      <c r="I69" s="24" t="s">
        <v>97</v>
      </c>
      <c r="J69" s="12">
        <v>54442.66</v>
      </c>
      <c r="K69" s="24" t="s">
        <v>98</v>
      </c>
    </row>
    <row r="70" spans="1:11" ht="15">
      <c r="A70" s="24" t="s">
        <v>310</v>
      </c>
      <c r="B70" s="24" t="s">
        <v>301</v>
      </c>
      <c r="C70" s="6" t="s">
        <v>311</v>
      </c>
      <c r="D70" s="24" t="s">
        <v>60</v>
      </c>
      <c r="E70" s="6" t="s">
        <v>312</v>
      </c>
      <c r="F70" s="25">
        <v>19.670000000000002</v>
      </c>
      <c r="G70" s="12">
        <v>185633.43</v>
      </c>
      <c r="H70" s="12">
        <v>9281.67</v>
      </c>
      <c r="I70" s="24" t="s">
        <v>97</v>
      </c>
      <c r="J70" s="12">
        <v>176351.76</v>
      </c>
      <c r="K70" s="24" t="s">
        <v>98</v>
      </c>
    </row>
    <row r="71" spans="1:11" ht="15">
      <c r="A71" s="24" t="s">
        <v>313</v>
      </c>
      <c r="B71" s="24" t="s">
        <v>301</v>
      </c>
      <c r="C71" s="6" t="s">
        <v>314</v>
      </c>
      <c r="D71" s="24" t="s">
        <v>60</v>
      </c>
      <c r="E71" s="6" t="s">
        <v>315</v>
      </c>
      <c r="F71" s="25">
        <v>375.96</v>
      </c>
      <c r="G71" s="12">
        <v>40674.639999999999</v>
      </c>
      <c r="H71" s="12">
        <v>2033.73</v>
      </c>
      <c r="I71" s="24" t="s">
        <v>97</v>
      </c>
      <c r="J71" s="12">
        <v>38640.910000000003</v>
      </c>
      <c r="K71" s="24" t="s">
        <v>98</v>
      </c>
    </row>
    <row r="72" spans="1:11" ht="15">
      <c r="A72" s="24" t="s">
        <v>316</v>
      </c>
      <c r="B72" s="24" t="s">
        <v>301</v>
      </c>
      <c r="C72" s="6" t="s">
        <v>317</v>
      </c>
      <c r="D72" s="24" t="s">
        <v>68</v>
      </c>
      <c r="E72" s="6" t="s">
        <v>318</v>
      </c>
      <c r="F72" s="25">
        <v>241.45</v>
      </c>
      <c r="G72" s="12">
        <v>196374.47</v>
      </c>
      <c r="H72" s="12">
        <v>9818.7199999999993</v>
      </c>
      <c r="I72" s="24" t="s">
        <v>97</v>
      </c>
      <c r="J72" s="12">
        <v>186555.75</v>
      </c>
      <c r="K72" s="24" t="s">
        <v>98</v>
      </c>
    </row>
    <row r="73" spans="1:11" ht="15">
      <c r="A73" s="24" t="s">
        <v>319</v>
      </c>
      <c r="B73" s="24" t="s">
        <v>301</v>
      </c>
      <c r="C73" s="6" t="s">
        <v>320</v>
      </c>
      <c r="D73" s="24" t="s">
        <v>66</v>
      </c>
      <c r="E73" s="6" t="s">
        <v>321</v>
      </c>
      <c r="F73" s="25">
        <v>352.54</v>
      </c>
      <c r="G73" s="12">
        <v>185932.45</v>
      </c>
      <c r="H73" s="12">
        <v>9296.6200000000008</v>
      </c>
      <c r="I73" s="24" t="s">
        <v>97</v>
      </c>
      <c r="J73" s="12">
        <v>176635.83</v>
      </c>
      <c r="K73" s="24" t="s">
        <v>98</v>
      </c>
    </row>
    <row r="74" spans="1:11" ht="15">
      <c r="A74" s="24" t="s">
        <v>322</v>
      </c>
      <c r="B74" s="24" t="s">
        <v>301</v>
      </c>
      <c r="C74" s="6" t="s">
        <v>323</v>
      </c>
      <c r="D74" s="24" t="s">
        <v>60</v>
      </c>
      <c r="E74" s="6" t="s">
        <v>324</v>
      </c>
      <c r="F74" s="25">
        <v>430.06</v>
      </c>
      <c r="G74" s="12">
        <v>49060.02</v>
      </c>
      <c r="H74" s="12">
        <v>2453</v>
      </c>
      <c r="I74" s="24" t="s">
        <v>97</v>
      </c>
      <c r="J74" s="12">
        <v>46607.02</v>
      </c>
      <c r="K74" s="24" t="s">
        <v>98</v>
      </c>
    </row>
    <row r="75" spans="1:11" ht="15">
      <c r="A75" s="24" t="s">
        <v>325</v>
      </c>
      <c r="B75" s="24" t="s">
        <v>301</v>
      </c>
      <c r="C75" s="6" t="s">
        <v>326</v>
      </c>
      <c r="D75" s="24" t="s">
        <v>66</v>
      </c>
      <c r="E75" s="6" t="s">
        <v>327</v>
      </c>
      <c r="F75" s="25">
        <v>295.07</v>
      </c>
      <c r="G75" s="12">
        <v>141899.92000000001</v>
      </c>
      <c r="H75" s="12">
        <v>7095</v>
      </c>
      <c r="I75" s="24" t="s">
        <v>97</v>
      </c>
      <c r="J75" s="12">
        <v>134804.92000000001</v>
      </c>
      <c r="K75" s="24" t="s">
        <v>98</v>
      </c>
    </row>
    <row r="76" spans="1:11" ht="15">
      <c r="A76" s="24" t="s">
        <v>328</v>
      </c>
      <c r="B76" s="24" t="s">
        <v>301</v>
      </c>
      <c r="C76" s="6" t="s">
        <v>329</v>
      </c>
      <c r="D76" s="24" t="s">
        <v>60</v>
      </c>
      <c r="E76" s="6" t="s">
        <v>330</v>
      </c>
      <c r="F76" s="25">
        <v>133.32</v>
      </c>
      <c r="G76" s="12">
        <v>26278.98</v>
      </c>
      <c r="H76" s="12">
        <v>1313.95</v>
      </c>
      <c r="I76" s="24" t="s">
        <v>97</v>
      </c>
      <c r="J76" s="12">
        <v>24965.03</v>
      </c>
      <c r="K76" s="24" t="s">
        <v>98</v>
      </c>
    </row>
    <row r="77" spans="1:11" ht="15">
      <c r="A77" s="24" t="s">
        <v>331</v>
      </c>
      <c r="B77" s="24" t="s">
        <v>332</v>
      </c>
      <c r="C77" s="6" t="s">
        <v>333</v>
      </c>
      <c r="D77" s="24" t="s">
        <v>58</v>
      </c>
      <c r="E77" s="6" t="s">
        <v>334</v>
      </c>
      <c r="F77" s="25">
        <v>169.47</v>
      </c>
      <c r="G77" s="12">
        <v>136717.01</v>
      </c>
      <c r="H77" s="12">
        <v>6835.85</v>
      </c>
      <c r="I77" s="24" t="s">
        <v>147</v>
      </c>
      <c r="J77" s="12">
        <v>129881.16</v>
      </c>
      <c r="K77" s="24" t="s">
        <v>98</v>
      </c>
    </row>
    <row r="78" spans="1:11" ht="15">
      <c r="A78" s="24" t="s">
        <v>335</v>
      </c>
      <c r="B78" s="24" t="s">
        <v>332</v>
      </c>
      <c r="C78" s="6" t="s">
        <v>336</v>
      </c>
      <c r="D78" s="24" t="s">
        <v>62</v>
      </c>
      <c r="E78" s="6" t="s">
        <v>337</v>
      </c>
      <c r="F78" s="25">
        <v>353.22</v>
      </c>
      <c r="G78" s="12">
        <v>34619.31</v>
      </c>
      <c r="H78" s="12">
        <v>1730.97</v>
      </c>
      <c r="I78" s="24" t="s">
        <v>97</v>
      </c>
      <c r="J78" s="12">
        <v>32888.339999999997</v>
      </c>
      <c r="K78" s="24" t="s">
        <v>98</v>
      </c>
    </row>
    <row r="79" spans="1:11" ht="15">
      <c r="A79" s="24" t="s">
        <v>338</v>
      </c>
      <c r="B79" s="24" t="s">
        <v>332</v>
      </c>
      <c r="C79" s="6" t="s">
        <v>339</v>
      </c>
      <c r="D79" s="24" t="s">
        <v>64</v>
      </c>
      <c r="E79" s="6" t="s">
        <v>340</v>
      </c>
      <c r="F79" s="25">
        <v>363.22</v>
      </c>
      <c r="G79" s="12">
        <v>122293.99</v>
      </c>
      <c r="H79" s="12">
        <v>6114.7</v>
      </c>
      <c r="I79" s="24" t="s">
        <v>111</v>
      </c>
      <c r="J79" s="12">
        <v>116179.29</v>
      </c>
      <c r="K79" s="24" t="s">
        <v>98</v>
      </c>
    </row>
    <row r="80" spans="1:11" ht="15">
      <c r="A80" s="24" t="s">
        <v>341</v>
      </c>
      <c r="B80" s="24" t="s">
        <v>332</v>
      </c>
      <c r="C80" s="6" t="s">
        <v>342</v>
      </c>
      <c r="D80" s="24" t="s">
        <v>62</v>
      </c>
      <c r="E80" s="6" t="s">
        <v>343</v>
      </c>
      <c r="F80" s="25">
        <v>131.97999999999999</v>
      </c>
      <c r="G80" s="12">
        <v>57697.919999999998</v>
      </c>
      <c r="H80" s="12">
        <v>2884.9</v>
      </c>
      <c r="I80" s="24" t="s">
        <v>147</v>
      </c>
      <c r="J80" s="12">
        <v>54813.02</v>
      </c>
      <c r="K80" s="24" t="s">
        <v>98</v>
      </c>
    </row>
    <row r="81" spans="1:11" ht="15">
      <c r="A81" s="24" t="s">
        <v>344</v>
      </c>
      <c r="B81" s="24" t="s">
        <v>332</v>
      </c>
      <c r="C81" s="6" t="s">
        <v>345</v>
      </c>
      <c r="D81" s="24" t="s">
        <v>58</v>
      </c>
      <c r="E81" s="6" t="s">
        <v>346</v>
      </c>
      <c r="F81" s="25">
        <v>266.58999999999997</v>
      </c>
      <c r="G81" s="12">
        <v>187853.21</v>
      </c>
      <c r="H81" s="12">
        <v>9392.66</v>
      </c>
      <c r="I81" s="24" t="s">
        <v>147</v>
      </c>
      <c r="J81" s="12">
        <v>178460.55</v>
      </c>
      <c r="K81" s="24" t="s">
        <v>98</v>
      </c>
    </row>
    <row r="82" spans="1:11" ht="15">
      <c r="A82" s="24" t="s">
        <v>347</v>
      </c>
      <c r="B82" s="24" t="s">
        <v>348</v>
      </c>
      <c r="C82" s="6" t="s">
        <v>349</v>
      </c>
      <c r="D82" s="24" t="s">
        <v>62</v>
      </c>
      <c r="E82" s="6" t="s">
        <v>350</v>
      </c>
      <c r="F82" s="25">
        <v>208.84</v>
      </c>
      <c r="G82" s="12">
        <v>49178.06</v>
      </c>
      <c r="H82" s="12">
        <v>2458.9</v>
      </c>
      <c r="I82" s="24" t="s">
        <v>97</v>
      </c>
      <c r="J82" s="12">
        <v>46719.16</v>
      </c>
      <c r="K82" s="24" t="s">
        <v>98</v>
      </c>
    </row>
    <row r="83" spans="1:11" ht="15">
      <c r="A83" s="24" t="s">
        <v>351</v>
      </c>
      <c r="B83" s="24" t="s">
        <v>348</v>
      </c>
      <c r="C83" s="6" t="s">
        <v>352</v>
      </c>
      <c r="D83" s="24" t="s">
        <v>60</v>
      </c>
      <c r="E83" s="6" t="s">
        <v>353</v>
      </c>
      <c r="F83" s="25">
        <v>80.56</v>
      </c>
      <c r="G83" s="12">
        <v>147052.17000000001</v>
      </c>
      <c r="H83" s="12">
        <v>7352.61</v>
      </c>
      <c r="I83" s="24" t="s">
        <v>147</v>
      </c>
      <c r="J83" s="12">
        <v>139699.56</v>
      </c>
      <c r="K83" s="24" t="s">
        <v>98</v>
      </c>
    </row>
    <row r="84" spans="1:11" ht="15">
      <c r="A84" s="24" t="s">
        <v>354</v>
      </c>
      <c r="B84" s="24" t="s">
        <v>348</v>
      </c>
      <c r="C84" s="6" t="s">
        <v>355</v>
      </c>
      <c r="D84" s="24" t="s">
        <v>70</v>
      </c>
      <c r="E84" s="6" t="s">
        <v>356</v>
      </c>
      <c r="F84" s="25">
        <v>388.44</v>
      </c>
      <c r="G84" s="12">
        <v>103991.56</v>
      </c>
      <c r="H84" s="12">
        <v>5199.58</v>
      </c>
      <c r="I84" s="24" t="s">
        <v>97</v>
      </c>
      <c r="J84" s="12">
        <v>98791.98</v>
      </c>
      <c r="K84" s="24" t="s">
        <v>98</v>
      </c>
    </row>
    <row r="85" spans="1:11" ht="15">
      <c r="A85" s="24" t="s">
        <v>357</v>
      </c>
      <c r="B85" s="24" t="s">
        <v>348</v>
      </c>
      <c r="C85" s="6" t="s">
        <v>358</v>
      </c>
      <c r="D85" s="24" t="s">
        <v>68</v>
      </c>
      <c r="E85" s="6" t="s">
        <v>359</v>
      </c>
      <c r="F85" s="25">
        <v>106.1</v>
      </c>
      <c r="G85" s="12">
        <v>82901.25</v>
      </c>
      <c r="H85" s="12">
        <v>4145.0600000000004</v>
      </c>
      <c r="I85" s="24" t="s">
        <v>97</v>
      </c>
      <c r="J85" s="12">
        <v>78756.19</v>
      </c>
      <c r="K85" s="24" t="s">
        <v>98</v>
      </c>
    </row>
    <row r="86" spans="1:11" ht="15">
      <c r="A86" s="24" t="s">
        <v>360</v>
      </c>
      <c r="B86" s="24" t="s">
        <v>348</v>
      </c>
      <c r="C86" s="6" t="s">
        <v>361</v>
      </c>
      <c r="D86" s="24" t="s">
        <v>64</v>
      </c>
      <c r="E86" s="6" t="s">
        <v>362</v>
      </c>
      <c r="F86" s="25">
        <v>347.77</v>
      </c>
      <c r="G86" s="12">
        <v>142281.94</v>
      </c>
      <c r="H86" s="12">
        <v>7114.1</v>
      </c>
      <c r="I86" s="24" t="s">
        <v>97</v>
      </c>
      <c r="J86" s="12">
        <v>135167.84</v>
      </c>
      <c r="K86" s="24" t="s">
        <v>98</v>
      </c>
    </row>
    <row r="87" spans="1:11" ht="15">
      <c r="A87" s="24" t="s">
        <v>363</v>
      </c>
      <c r="B87" s="24" t="s">
        <v>348</v>
      </c>
      <c r="C87" s="6" t="s">
        <v>364</v>
      </c>
      <c r="D87" s="24" t="s">
        <v>66</v>
      </c>
      <c r="E87" s="6" t="s">
        <v>365</v>
      </c>
      <c r="F87" s="25">
        <v>216.62</v>
      </c>
      <c r="G87" s="12">
        <v>87869.75</v>
      </c>
      <c r="H87" s="12">
        <v>4393.49</v>
      </c>
      <c r="I87" s="24" t="s">
        <v>97</v>
      </c>
      <c r="J87" s="12">
        <v>83476.259999999995</v>
      </c>
      <c r="K87" s="24" t="s">
        <v>98</v>
      </c>
    </row>
    <row r="88" spans="1:11" ht="15">
      <c r="A88" s="24" t="s">
        <v>366</v>
      </c>
      <c r="B88" s="24" t="s">
        <v>348</v>
      </c>
      <c r="C88" s="6" t="s">
        <v>367</v>
      </c>
      <c r="D88" s="24" t="s">
        <v>66</v>
      </c>
      <c r="E88" s="6" t="s">
        <v>368</v>
      </c>
      <c r="F88" s="25">
        <v>152.27000000000001</v>
      </c>
      <c r="G88" s="12">
        <v>30393.360000000001</v>
      </c>
      <c r="H88" s="12">
        <v>1519.67</v>
      </c>
      <c r="I88" s="24" t="s">
        <v>97</v>
      </c>
      <c r="J88" s="12">
        <v>28873.69</v>
      </c>
      <c r="K88" s="24" t="s">
        <v>98</v>
      </c>
    </row>
    <row r="89" spans="1:11" ht="15">
      <c r="A89" s="24" t="s">
        <v>369</v>
      </c>
      <c r="B89" s="24" t="s">
        <v>348</v>
      </c>
      <c r="C89" s="6" t="s">
        <v>370</v>
      </c>
      <c r="D89" s="24" t="s">
        <v>66</v>
      </c>
      <c r="E89" s="6" t="s">
        <v>371</v>
      </c>
      <c r="F89" s="25">
        <v>445.18</v>
      </c>
      <c r="G89" s="12">
        <v>114626.08</v>
      </c>
      <c r="H89" s="12">
        <v>5731.3</v>
      </c>
      <c r="I89" s="24" t="s">
        <v>97</v>
      </c>
      <c r="J89" s="12">
        <v>108894.78</v>
      </c>
      <c r="K89" s="24" t="s">
        <v>98</v>
      </c>
    </row>
    <row r="90" spans="1:11" ht="15">
      <c r="A90" s="24" t="s">
        <v>372</v>
      </c>
      <c r="B90" s="24" t="s">
        <v>373</v>
      </c>
      <c r="C90" s="6" t="s">
        <v>374</v>
      </c>
      <c r="D90" s="24" t="s">
        <v>56</v>
      </c>
      <c r="E90" s="6" t="s">
        <v>375</v>
      </c>
      <c r="F90" s="25">
        <v>138.79</v>
      </c>
      <c r="G90" s="12">
        <v>130589.86</v>
      </c>
      <c r="H90" s="12">
        <v>6529.49</v>
      </c>
      <c r="I90" s="24" t="s">
        <v>97</v>
      </c>
      <c r="J90" s="12">
        <v>124060.37</v>
      </c>
      <c r="K90" s="24" t="s">
        <v>98</v>
      </c>
    </row>
    <row r="91" spans="1:11" ht="15">
      <c r="A91" s="24" t="s">
        <v>376</v>
      </c>
      <c r="B91" s="24" t="s">
        <v>373</v>
      </c>
      <c r="C91" s="6" t="s">
        <v>377</v>
      </c>
      <c r="D91" s="24" t="s">
        <v>66</v>
      </c>
      <c r="E91" s="6" t="s">
        <v>378</v>
      </c>
      <c r="F91" s="25">
        <v>266.61</v>
      </c>
      <c r="G91" s="12">
        <v>120992.58</v>
      </c>
      <c r="H91" s="12">
        <v>6049.63</v>
      </c>
      <c r="I91" s="24" t="s">
        <v>97</v>
      </c>
      <c r="J91" s="12">
        <v>114942.95</v>
      </c>
      <c r="K91" s="24" t="s">
        <v>98</v>
      </c>
    </row>
    <row r="92" spans="1:11" ht="15">
      <c r="A92" s="24" t="s">
        <v>379</v>
      </c>
      <c r="B92" s="24" t="s">
        <v>373</v>
      </c>
      <c r="C92" s="6" t="s">
        <v>380</v>
      </c>
      <c r="D92" s="24" t="s">
        <v>60</v>
      </c>
      <c r="E92" s="6" t="s">
        <v>381</v>
      </c>
      <c r="F92" s="25">
        <v>269.18</v>
      </c>
      <c r="G92" s="12">
        <v>192035.14</v>
      </c>
      <c r="H92" s="12">
        <v>9601.76</v>
      </c>
      <c r="I92" s="24" t="s">
        <v>182</v>
      </c>
      <c r="J92" s="12">
        <v>182433.38</v>
      </c>
      <c r="K92" s="24" t="s">
        <v>98</v>
      </c>
    </row>
    <row r="93" spans="1:11" ht="15">
      <c r="A93" s="24" t="s">
        <v>382</v>
      </c>
      <c r="B93" s="24" t="s">
        <v>373</v>
      </c>
      <c r="C93" s="6" t="s">
        <v>383</v>
      </c>
      <c r="D93" s="24" t="s">
        <v>66</v>
      </c>
      <c r="E93" s="6" t="s">
        <v>384</v>
      </c>
      <c r="F93" s="25">
        <v>404.71</v>
      </c>
      <c r="G93" s="12">
        <v>130943.2</v>
      </c>
      <c r="H93" s="12">
        <v>6547.16</v>
      </c>
      <c r="I93" s="24" t="s">
        <v>97</v>
      </c>
      <c r="J93" s="12">
        <v>124396.04</v>
      </c>
      <c r="K93" s="24" t="s">
        <v>98</v>
      </c>
    </row>
    <row r="94" spans="1:11" ht="15">
      <c r="A94" s="24" t="s">
        <v>385</v>
      </c>
      <c r="B94" s="24" t="s">
        <v>373</v>
      </c>
      <c r="C94" s="6" t="s">
        <v>386</v>
      </c>
      <c r="D94" s="24" t="s">
        <v>64</v>
      </c>
      <c r="E94" s="6" t="s">
        <v>387</v>
      </c>
      <c r="F94" s="25">
        <v>222.45</v>
      </c>
      <c r="G94" s="12">
        <v>148942.82</v>
      </c>
      <c r="H94" s="12">
        <v>7447.14</v>
      </c>
      <c r="I94" s="24" t="s">
        <v>97</v>
      </c>
      <c r="J94" s="12">
        <v>141495.67999999999</v>
      </c>
      <c r="K94" s="24" t="s">
        <v>98</v>
      </c>
    </row>
    <row r="95" spans="1:11" ht="15">
      <c r="A95" s="24" t="s">
        <v>388</v>
      </c>
      <c r="B95" s="24" t="s">
        <v>373</v>
      </c>
      <c r="C95" s="6" t="s">
        <v>389</v>
      </c>
      <c r="D95" s="24" t="s">
        <v>70</v>
      </c>
      <c r="E95" s="6" t="s">
        <v>390</v>
      </c>
      <c r="F95" s="25">
        <v>152.77000000000001</v>
      </c>
      <c r="G95" s="12">
        <v>35620.11</v>
      </c>
      <c r="H95" s="12">
        <v>1781.01</v>
      </c>
      <c r="I95" s="24" t="s">
        <v>147</v>
      </c>
      <c r="J95" s="12">
        <v>33839.1</v>
      </c>
      <c r="K95" s="24" t="s">
        <v>98</v>
      </c>
    </row>
    <row r="96" spans="1:11" ht="15">
      <c r="A96" s="24" t="s">
        <v>391</v>
      </c>
      <c r="B96" s="24" t="s">
        <v>373</v>
      </c>
      <c r="C96" s="6" t="s">
        <v>392</v>
      </c>
      <c r="D96" s="24" t="s">
        <v>68</v>
      </c>
      <c r="E96" s="6" t="s">
        <v>393</v>
      </c>
      <c r="F96" s="25">
        <v>285.45999999999998</v>
      </c>
      <c r="G96" s="12">
        <v>88158.2</v>
      </c>
      <c r="H96" s="12">
        <v>4407.91</v>
      </c>
      <c r="I96" s="24" t="s">
        <v>97</v>
      </c>
      <c r="J96" s="12">
        <v>83750.289999999994</v>
      </c>
      <c r="K96" s="24" t="s">
        <v>98</v>
      </c>
    </row>
    <row r="97" spans="1:11" ht="15">
      <c r="A97" s="24" t="s">
        <v>394</v>
      </c>
      <c r="B97" s="24" t="s">
        <v>373</v>
      </c>
      <c r="C97" s="6" t="s">
        <v>395</v>
      </c>
      <c r="D97" s="24" t="s">
        <v>64</v>
      </c>
      <c r="E97" s="6" t="s">
        <v>396</v>
      </c>
      <c r="F97" s="25">
        <v>54.36</v>
      </c>
      <c r="G97" s="12">
        <v>149207.31</v>
      </c>
      <c r="H97" s="12">
        <v>7460.37</v>
      </c>
      <c r="I97" s="24" t="s">
        <v>111</v>
      </c>
      <c r="J97" s="12">
        <v>141746.94</v>
      </c>
      <c r="K97" s="24" t="s">
        <v>98</v>
      </c>
    </row>
    <row r="98" spans="1:11" ht="15">
      <c r="A98" s="24" t="s">
        <v>397</v>
      </c>
      <c r="B98" s="24" t="s">
        <v>373</v>
      </c>
      <c r="C98" s="6" t="s">
        <v>398</v>
      </c>
      <c r="D98" s="24" t="s">
        <v>72</v>
      </c>
      <c r="E98" s="6" t="s">
        <v>399</v>
      </c>
      <c r="F98" s="25">
        <v>210.57</v>
      </c>
      <c r="G98" s="12">
        <v>122707.05</v>
      </c>
      <c r="H98" s="12">
        <v>6135.35</v>
      </c>
      <c r="I98" s="24" t="s">
        <v>97</v>
      </c>
      <c r="J98" s="12">
        <v>116571.7</v>
      </c>
      <c r="K98" s="24" t="s">
        <v>98</v>
      </c>
    </row>
    <row r="99" spans="1:11" ht="15">
      <c r="A99" s="24" t="s">
        <v>400</v>
      </c>
      <c r="B99" s="24" t="s">
        <v>401</v>
      </c>
      <c r="C99" s="6" t="s">
        <v>402</v>
      </c>
      <c r="D99" s="24" t="s">
        <v>66</v>
      </c>
      <c r="E99" s="6" t="s">
        <v>403</v>
      </c>
      <c r="F99" s="25">
        <v>245.43</v>
      </c>
      <c r="G99" s="12">
        <v>189412.67</v>
      </c>
      <c r="H99" s="12">
        <v>9470.6299999999992</v>
      </c>
      <c r="I99" s="24" t="s">
        <v>97</v>
      </c>
      <c r="J99" s="12">
        <v>179942.04</v>
      </c>
      <c r="K99" s="24" t="s">
        <v>98</v>
      </c>
    </row>
    <row r="100" spans="1:11" ht="15">
      <c r="A100" s="24" t="s">
        <v>404</v>
      </c>
      <c r="B100" s="24" t="s">
        <v>401</v>
      </c>
      <c r="C100" s="6" t="s">
        <v>405</v>
      </c>
      <c r="D100" s="24" t="s">
        <v>60</v>
      </c>
      <c r="E100" s="6" t="s">
        <v>406</v>
      </c>
      <c r="F100" s="25">
        <v>246.2</v>
      </c>
      <c r="G100" s="12">
        <v>109734.78</v>
      </c>
      <c r="H100" s="12">
        <v>5486.74</v>
      </c>
      <c r="I100" s="24" t="s">
        <v>97</v>
      </c>
      <c r="J100" s="12">
        <v>104248.04</v>
      </c>
      <c r="K100" s="24" t="s">
        <v>98</v>
      </c>
    </row>
    <row r="101" spans="1:11" ht="15">
      <c r="A101" s="24" t="s">
        <v>407</v>
      </c>
      <c r="B101" s="24" t="s">
        <v>401</v>
      </c>
      <c r="C101" s="6" t="s">
        <v>408</v>
      </c>
      <c r="D101" s="24" t="s">
        <v>68</v>
      </c>
      <c r="E101" s="6" t="s">
        <v>409</v>
      </c>
      <c r="F101" s="25">
        <v>219.35</v>
      </c>
      <c r="G101" s="12">
        <v>35649.050000000003</v>
      </c>
      <c r="H101" s="12">
        <v>1782.45</v>
      </c>
      <c r="I101" s="24" t="s">
        <v>147</v>
      </c>
      <c r="J101" s="12">
        <v>33866.6</v>
      </c>
      <c r="K101" s="24" t="s">
        <v>98</v>
      </c>
    </row>
    <row r="102" spans="1:11" ht="15">
      <c r="A102" s="24" t="s">
        <v>410</v>
      </c>
      <c r="B102" s="24" t="s">
        <v>401</v>
      </c>
      <c r="C102" s="6" t="s">
        <v>411</v>
      </c>
      <c r="D102" s="24" t="s">
        <v>74</v>
      </c>
      <c r="E102" s="6" t="s">
        <v>412</v>
      </c>
      <c r="F102" s="25">
        <v>149.49</v>
      </c>
      <c r="G102" s="12">
        <v>38642.47</v>
      </c>
      <c r="H102" s="12">
        <v>1932.12</v>
      </c>
      <c r="I102" s="24" t="s">
        <v>182</v>
      </c>
      <c r="J102" s="12">
        <v>36710.35</v>
      </c>
      <c r="K102" s="24" t="s">
        <v>98</v>
      </c>
    </row>
    <row r="103" spans="1:11" ht="15">
      <c r="A103" s="24" t="s">
        <v>413</v>
      </c>
      <c r="B103" s="24" t="s">
        <v>401</v>
      </c>
      <c r="C103" s="6" t="s">
        <v>414</v>
      </c>
      <c r="D103" s="24" t="s">
        <v>66</v>
      </c>
      <c r="E103" s="6" t="s">
        <v>415</v>
      </c>
      <c r="F103" s="25">
        <v>8.1199999999999992</v>
      </c>
      <c r="G103" s="12">
        <v>143235.6</v>
      </c>
      <c r="H103" s="12">
        <v>7161.78</v>
      </c>
      <c r="I103" s="24" t="s">
        <v>147</v>
      </c>
      <c r="J103" s="12">
        <v>136073.82</v>
      </c>
      <c r="K103" s="24" t="s">
        <v>98</v>
      </c>
    </row>
    <row r="104" spans="1:11" ht="15">
      <c r="A104" s="24" t="s">
        <v>416</v>
      </c>
      <c r="B104" s="24" t="s">
        <v>417</v>
      </c>
      <c r="C104" s="6" t="s">
        <v>418</v>
      </c>
      <c r="D104" s="24" t="s">
        <v>58</v>
      </c>
      <c r="E104" s="6" t="s">
        <v>419</v>
      </c>
      <c r="F104" s="25">
        <v>257.25</v>
      </c>
      <c r="G104" s="12">
        <v>200577.12</v>
      </c>
      <c r="H104" s="12">
        <v>10028.86</v>
      </c>
      <c r="I104" s="24" t="s">
        <v>147</v>
      </c>
      <c r="J104" s="12">
        <v>190548.26</v>
      </c>
      <c r="K104" s="24" t="s">
        <v>98</v>
      </c>
    </row>
    <row r="105" spans="1:11" ht="15">
      <c r="A105" s="24" t="s">
        <v>420</v>
      </c>
      <c r="B105" s="24" t="s">
        <v>417</v>
      </c>
      <c r="C105" s="6" t="s">
        <v>421</v>
      </c>
      <c r="D105" s="24" t="s">
        <v>70</v>
      </c>
      <c r="E105" s="6" t="s">
        <v>422</v>
      </c>
      <c r="F105" s="25">
        <v>297.42</v>
      </c>
      <c r="G105" s="12">
        <v>92909.47</v>
      </c>
      <c r="H105" s="12">
        <v>4645.47</v>
      </c>
      <c r="I105" s="24" t="s">
        <v>97</v>
      </c>
      <c r="J105" s="12">
        <v>88264</v>
      </c>
      <c r="K105" s="24" t="s">
        <v>98</v>
      </c>
    </row>
    <row r="106" spans="1:11" ht="15">
      <c r="A106" s="24" t="s">
        <v>423</v>
      </c>
      <c r="B106" s="24" t="s">
        <v>417</v>
      </c>
      <c r="C106" s="6" t="s">
        <v>424</v>
      </c>
      <c r="D106" s="24" t="s">
        <v>70</v>
      </c>
      <c r="E106" s="6" t="s">
        <v>425</v>
      </c>
      <c r="F106" s="25">
        <v>8.1</v>
      </c>
      <c r="G106" s="12">
        <v>66621.75</v>
      </c>
      <c r="H106" s="12">
        <v>3331.09</v>
      </c>
      <c r="I106" s="24" t="s">
        <v>97</v>
      </c>
      <c r="J106" s="12">
        <v>63290.66</v>
      </c>
      <c r="K106" s="24" t="s">
        <v>98</v>
      </c>
    </row>
    <row r="107" spans="1:11" ht="15">
      <c r="A107" s="24" t="s">
        <v>426</v>
      </c>
      <c r="B107" s="24" t="s">
        <v>417</v>
      </c>
      <c r="C107" s="6" t="s">
        <v>427</v>
      </c>
      <c r="D107" s="24" t="s">
        <v>58</v>
      </c>
      <c r="E107" s="6" t="s">
        <v>428</v>
      </c>
      <c r="F107" s="25">
        <v>58.06</v>
      </c>
      <c r="G107" s="12">
        <v>145894.54999999999</v>
      </c>
      <c r="H107" s="12">
        <v>7294.73</v>
      </c>
      <c r="I107" s="24" t="s">
        <v>97</v>
      </c>
      <c r="J107" s="12">
        <v>138599.82</v>
      </c>
      <c r="K107" s="24" t="s">
        <v>98</v>
      </c>
    </row>
    <row r="108" spans="1:11" ht="15">
      <c r="A108" s="24" t="s">
        <v>429</v>
      </c>
      <c r="B108" s="24" t="s">
        <v>417</v>
      </c>
      <c r="C108" s="6" t="s">
        <v>430</v>
      </c>
      <c r="D108" s="24" t="s">
        <v>58</v>
      </c>
      <c r="E108" s="6" t="s">
        <v>431</v>
      </c>
      <c r="F108" s="25">
        <v>57.58</v>
      </c>
      <c r="G108" s="12">
        <v>192690.9</v>
      </c>
      <c r="H108" s="12">
        <v>9634.5400000000009</v>
      </c>
      <c r="I108" s="24" t="s">
        <v>97</v>
      </c>
      <c r="J108" s="12">
        <v>183056.36</v>
      </c>
      <c r="K108" s="24" t="s">
        <v>98</v>
      </c>
    </row>
    <row r="109" spans="1:11" ht="15">
      <c r="A109" s="24" t="s">
        <v>432</v>
      </c>
      <c r="B109" s="24" t="s">
        <v>417</v>
      </c>
      <c r="C109" s="6" t="s">
        <v>433</v>
      </c>
      <c r="D109" s="24" t="s">
        <v>58</v>
      </c>
      <c r="E109" s="6" t="s">
        <v>434</v>
      </c>
      <c r="F109" s="25">
        <v>410.79</v>
      </c>
      <c r="G109" s="12">
        <v>77547.37</v>
      </c>
      <c r="H109" s="12">
        <v>3877.37</v>
      </c>
      <c r="I109" s="24" t="s">
        <v>97</v>
      </c>
      <c r="J109" s="12">
        <v>73670</v>
      </c>
      <c r="K109" s="24" t="s">
        <v>98</v>
      </c>
    </row>
    <row r="110" spans="1:11" ht="15">
      <c r="A110" s="24" t="s">
        <v>435</v>
      </c>
      <c r="B110" s="24" t="s">
        <v>417</v>
      </c>
      <c r="C110" s="6" t="s">
        <v>436</v>
      </c>
      <c r="D110" s="24" t="s">
        <v>74</v>
      </c>
      <c r="E110" s="6" t="s">
        <v>437</v>
      </c>
      <c r="F110" s="25">
        <v>308.22000000000003</v>
      </c>
      <c r="G110" s="12">
        <v>181267.71</v>
      </c>
      <c r="H110" s="12">
        <v>9063.39</v>
      </c>
      <c r="I110" s="24" t="s">
        <v>147</v>
      </c>
      <c r="J110" s="12">
        <v>172204.32</v>
      </c>
      <c r="K110" s="24" t="s">
        <v>98</v>
      </c>
    </row>
    <row r="111" spans="1:11" ht="15">
      <c r="A111" s="24" t="s">
        <v>438</v>
      </c>
      <c r="B111" s="24" t="s">
        <v>417</v>
      </c>
      <c r="C111" s="6" t="s">
        <v>439</v>
      </c>
      <c r="D111" s="24" t="s">
        <v>66</v>
      </c>
      <c r="E111" s="6" t="s">
        <v>440</v>
      </c>
      <c r="F111" s="25">
        <v>202.47</v>
      </c>
      <c r="G111" s="12">
        <v>56667.45</v>
      </c>
      <c r="H111" s="12">
        <v>2833.37</v>
      </c>
      <c r="I111" s="24" t="s">
        <v>97</v>
      </c>
      <c r="J111" s="12">
        <v>53834.080000000002</v>
      </c>
      <c r="K111" s="24" t="s">
        <v>98</v>
      </c>
    </row>
    <row r="112" spans="1:11" ht="15">
      <c r="A112" s="24" t="s">
        <v>441</v>
      </c>
      <c r="B112" s="24" t="s">
        <v>442</v>
      </c>
      <c r="C112" s="6" t="s">
        <v>443</v>
      </c>
      <c r="D112" s="24" t="s">
        <v>70</v>
      </c>
      <c r="E112" s="6" t="s">
        <v>444</v>
      </c>
      <c r="F112" s="25">
        <v>219.1</v>
      </c>
      <c r="G112" s="12">
        <v>85838</v>
      </c>
      <c r="H112" s="12">
        <v>4291.8999999999996</v>
      </c>
      <c r="I112" s="24" t="s">
        <v>97</v>
      </c>
      <c r="J112" s="12">
        <v>81546.100000000006</v>
      </c>
      <c r="K112" s="24" t="s">
        <v>98</v>
      </c>
    </row>
    <row r="113" spans="1:11" ht="15">
      <c r="A113" s="24" t="s">
        <v>445</v>
      </c>
      <c r="B113" s="24" t="s">
        <v>442</v>
      </c>
      <c r="C113" s="6" t="s">
        <v>446</v>
      </c>
      <c r="D113" s="24" t="s">
        <v>58</v>
      </c>
      <c r="E113" s="6" t="s">
        <v>447</v>
      </c>
      <c r="F113" s="25">
        <v>401.06</v>
      </c>
      <c r="G113" s="12">
        <v>70926.95</v>
      </c>
      <c r="H113" s="12">
        <v>3546.35</v>
      </c>
      <c r="I113" s="24" t="s">
        <v>147</v>
      </c>
      <c r="J113" s="12">
        <v>67380.600000000006</v>
      </c>
      <c r="K113" s="24" t="s">
        <v>98</v>
      </c>
    </row>
    <row r="114" spans="1:11" ht="15">
      <c r="A114" s="24" t="s">
        <v>448</v>
      </c>
      <c r="B114" s="24" t="s">
        <v>442</v>
      </c>
      <c r="C114" s="6" t="s">
        <v>449</v>
      </c>
      <c r="D114" s="24" t="s">
        <v>72</v>
      </c>
      <c r="E114" s="6" t="s">
        <v>450</v>
      </c>
      <c r="F114" s="25">
        <v>440.12</v>
      </c>
      <c r="G114" s="12">
        <v>95011.96</v>
      </c>
      <c r="H114" s="12">
        <v>4750.6000000000004</v>
      </c>
      <c r="I114" s="24" t="s">
        <v>97</v>
      </c>
      <c r="J114" s="12">
        <v>90261.36</v>
      </c>
      <c r="K114" s="24" t="s">
        <v>98</v>
      </c>
    </row>
    <row r="115" spans="1:11" ht="15">
      <c r="A115" s="24" t="s">
        <v>451</v>
      </c>
      <c r="B115" s="24" t="s">
        <v>452</v>
      </c>
      <c r="C115" s="6" t="s">
        <v>453</v>
      </c>
      <c r="D115" s="24" t="s">
        <v>66</v>
      </c>
      <c r="E115" s="6" t="s">
        <v>454</v>
      </c>
      <c r="F115" s="25">
        <v>369.18</v>
      </c>
      <c r="G115" s="12">
        <v>32391.91</v>
      </c>
      <c r="H115" s="12">
        <v>1619.6</v>
      </c>
      <c r="I115" s="24" t="s">
        <v>182</v>
      </c>
      <c r="J115" s="12">
        <v>30772.31</v>
      </c>
      <c r="K115" s="24" t="s">
        <v>98</v>
      </c>
    </row>
    <row r="116" spans="1:11" ht="15">
      <c r="A116" s="24" t="s">
        <v>455</v>
      </c>
      <c r="B116" s="24" t="s">
        <v>452</v>
      </c>
      <c r="C116" s="6" t="s">
        <v>456</v>
      </c>
      <c r="D116" s="24" t="s">
        <v>58</v>
      </c>
      <c r="E116" s="6" t="s">
        <v>457</v>
      </c>
      <c r="F116" s="25">
        <v>329.31</v>
      </c>
      <c r="G116" s="12">
        <v>85435.14</v>
      </c>
      <c r="H116" s="12">
        <v>4271.76</v>
      </c>
      <c r="I116" s="24" t="s">
        <v>97</v>
      </c>
      <c r="J116" s="12">
        <v>81163.38</v>
      </c>
      <c r="K116" s="24" t="s">
        <v>98</v>
      </c>
    </row>
    <row r="117" spans="1:11" ht="15">
      <c r="A117" s="24" t="s">
        <v>458</v>
      </c>
      <c r="B117" s="24" t="s">
        <v>452</v>
      </c>
      <c r="C117" s="6" t="s">
        <v>459</v>
      </c>
      <c r="D117" s="24" t="s">
        <v>58</v>
      </c>
      <c r="E117" s="6" t="s">
        <v>460</v>
      </c>
      <c r="F117" s="25">
        <v>170.83</v>
      </c>
      <c r="G117" s="12">
        <v>89911.32</v>
      </c>
      <c r="H117" s="12">
        <v>4495.57</v>
      </c>
      <c r="I117" s="24" t="s">
        <v>97</v>
      </c>
      <c r="J117" s="12">
        <v>85415.75</v>
      </c>
      <c r="K117" s="24" t="s">
        <v>98</v>
      </c>
    </row>
    <row r="118" spans="1:11" ht="15">
      <c r="A118" s="24" t="s">
        <v>461</v>
      </c>
      <c r="B118" s="24" t="s">
        <v>452</v>
      </c>
      <c r="C118" s="6" t="s">
        <v>462</v>
      </c>
      <c r="D118" s="24" t="s">
        <v>66</v>
      </c>
      <c r="E118" s="6" t="s">
        <v>463</v>
      </c>
      <c r="F118" s="25">
        <v>378.59</v>
      </c>
      <c r="G118" s="12">
        <v>163765.6</v>
      </c>
      <c r="H118" s="12">
        <v>8188.28</v>
      </c>
      <c r="I118" s="24" t="s">
        <v>97</v>
      </c>
      <c r="J118" s="12">
        <v>155577.32</v>
      </c>
      <c r="K118" s="24" t="s">
        <v>98</v>
      </c>
    </row>
    <row r="119" spans="1:11" ht="15">
      <c r="A119" s="24" t="s">
        <v>464</v>
      </c>
      <c r="B119" s="24" t="s">
        <v>452</v>
      </c>
      <c r="C119" s="6" t="s">
        <v>465</v>
      </c>
      <c r="D119" s="24" t="s">
        <v>56</v>
      </c>
      <c r="E119" s="6" t="s">
        <v>466</v>
      </c>
      <c r="F119" s="25">
        <v>42.18</v>
      </c>
      <c r="G119" s="12">
        <v>114995.94</v>
      </c>
      <c r="H119" s="12">
        <v>5749.8</v>
      </c>
      <c r="I119" s="24" t="s">
        <v>147</v>
      </c>
      <c r="J119" s="12">
        <v>109246.14</v>
      </c>
      <c r="K119" s="24" t="s">
        <v>98</v>
      </c>
    </row>
    <row r="120" spans="1:11" ht="15">
      <c r="A120" s="24" t="s">
        <v>467</v>
      </c>
      <c r="B120" s="24" t="s">
        <v>452</v>
      </c>
      <c r="C120" s="6" t="s">
        <v>106</v>
      </c>
      <c r="D120" s="24" t="s">
        <v>72</v>
      </c>
      <c r="E120" s="6" t="s">
        <v>468</v>
      </c>
      <c r="F120" s="25">
        <v>99.6</v>
      </c>
      <c r="G120" s="12">
        <v>66792.72</v>
      </c>
      <c r="H120" s="12">
        <v>3339.64</v>
      </c>
      <c r="I120" s="24" t="s">
        <v>97</v>
      </c>
      <c r="J120" s="12">
        <v>63453.08</v>
      </c>
      <c r="K120" s="24" t="s">
        <v>98</v>
      </c>
    </row>
    <row r="121" spans="1:11" ht="15">
      <c r="A121" s="24" t="s">
        <v>469</v>
      </c>
      <c r="B121" s="24" t="s">
        <v>470</v>
      </c>
      <c r="C121" s="6" t="s">
        <v>471</v>
      </c>
      <c r="D121" s="24" t="s">
        <v>68</v>
      </c>
      <c r="E121" s="6" t="s">
        <v>472</v>
      </c>
      <c r="F121" s="25">
        <v>72.47</v>
      </c>
      <c r="G121" s="12">
        <v>40291.620000000003</v>
      </c>
      <c r="H121" s="12">
        <v>2014.58</v>
      </c>
      <c r="I121" s="24" t="s">
        <v>97</v>
      </c>
      <c r="J121" s="12">
        <v>38277.040000000001</v>
      </c>
      <c r="K121" s="24" t="s">
        <v>98</v>
      </c>
    </row>
    <row r="122" spans="1:11" ht="15">
      <c r="A122" s="24" t="s">
        <v>473</v>
      </c>
      <c r="B122" s="24" t="s">
        <v>470</v>
      </c>
      <c r="C122" s="6" t="s">
        <v>474</v>
      </c>
      <c r="D122" s="24" t="s">
        <v>68</v>
      </c>
      <c r="E122" s="6" t="s">
        <v>475</v>
      </c>
      <c r="F122" s="25">
        <v>112.63</v>
      </c>
      <c r="G122" s="12">
        <v>103031.06</v>
      </c>
      <c r="H122" s="12">
        <v>5151.55</v>
      </c>
      <c r="I122" s="24" t="s">
        <v>111</v>
      </c>
      <c r="J122" s="12">
        <v>97879.51</v>
      </c>
      <c r="K122" s="24" t="s">
        <v>98</v>
      </c>
    </row>
    <row r="123" spans="1:11" ht="15">
      <c r="A123" s="24" t="s">
        <v>476</v>
      </c>
      <c r="B123" s="24" t="s">
        <v>470</v>
      </c>
      <c r="C123" s="6" t="s">
        <v>477</v>
      </c>
      <c r="D123" s="24" t="s">
        <v>58</v>
      </c>
      <c r="E123" s="6" t="s">
        <v>478</v>
      </c>
      <c r="F123" s="25">
        <v>285.58</v>
      </c>
      <c r="G123" s="12">
        <v>145968.16</v>
      </c>
      <c r="H123" s="12">
        <v>7298.41</v>
      </c>
      <c r="I123" s="24" t="s">
        <v>97</v>
      </c>
      <c r="J123" s="12">
        <v>138669.75</v>
      </c>
      <c r="K123" s="24" t="s">
        <v>98</v>
      </c>
    </row>
    <row r="124" spans="1:11" ht="15">
      <c r="A124" s="24" t="s">
        <v>479</v>
      </c>
      <c r="B124" s="24" t="s">
        <v>470</v>
      </c>
      <c r="C124" s="6" t="s">
        <v>480</v>
      </c>
      <c r="D124" s="24" t="s">
        <v>68</v>
      </c>
      <c r="E124" s="6" t="s">
        <v>481</v>
      </c>
      <c r="F124" s="25">
        <v>327.49</v>
      </c>
      <c r="G124" s="12">
        <v>140561.82</v>
      </c>
      <c r="H124" s="12">
        <v>7028.09</v>
      </c>
      <c r="I124" s="24" t="s">
        <v>147</v>
      </c>
      <c r="J124" s="12">
        <v>133533.73000000001</v>
      </c>
      <c r="K124" s="24" t="s">
        <v>98</v>
      </c>
    </row>
    <row r="125" spans="1:11" ht="15">
      <c r="A125" s="24" t="s">
        <v>482</v>
      </c>
      <c r="B125" s="24" t="s">
        <v>470</v>
      </c>
      <c r="C125" s="6" t="s">
        <v>483</v>
      </c>
      <c r="D125" s="24" t="s">
        <v>70</v>
      </c>
      <c r="E125" s="6" t="s">
        <v>484</v>
      </c>
      <c r="F125" s="25">
        <v>175.34</v>
      </c>
      <c r="G125" s="12">
        <v>175536.24</v>
      </c>
      <c r="H125" s="12">
        <v>8776.81</v>
      </c>
      <c r="I125" s="24" t="s">
        <v>97</v>
      </c>
      <c r="J125" s="12">
        <v>166759.43</v>
      </c>
      <c r="K125" s="24" t="s">
        <v>98</v>
      </c>
    </row>
    <row r="126" spans="1:11" ht="15">
      <c r="A126" s="24" t="s">
        <v>485</v>
      </c>
      <c r="B126" s="24" t="s">
        <v>470</v>
      </c>
      <c r="C126" s="6" t="s">
        <v>486</v>
      </c>
      <c r="D126" s="24" t="s">
        <v>74</v>
      </c>
      <c r="E126" s="6" t="s">
        <v>487</v>
      </c>
      <c r="F126" s="25">
        <v>220.8</v>
      </c>
      <c r="G126" s="12">
        <v>63210.48</v>
      </c>
      <c r="H126" s="12">
        <v>3160.52</v>
      </c>
      <c r="I126" s="24" t="s">
        <v>97</v>
      </c>
      <c r="J126" s="12">
        <v>60049.96</v>
      </c>
      <c r="K126" s="24" t="s">
        <v>98</v>
      </c>
    </row>
    <row r="127" spans="1:11" ht="15">
      <c r="A127" s="24" t="s">
        <v>488</v>
      </c>
      <c r="B127" s="24" t="s">
        <v>470</v>
      </c>
      <c r="C127" s="6" t="s">
        <v>489</v>
      </c>
      <c r="D127" s="24" t="s">
        <v>62</v>
      </c>
      <c r="E127" s="6" t="s">
        <v>490</v>
      </c>
      <c r="F127" s="25">
        <v>281.33</v>
      </c>
      <c r="G127" s="12">
        <v>192138.48</v>
      </c>
      <c r="H127" s="12">
        <v>9606.92</v>
      </c>
      <c r="I127" s="24" t="s">
        <v>182</v>
      </c>
      <c r="J127" s="12">
        <v>182531.56</v>
      </c>
      <c r="K127" s="24" t="s">
        <v>98</v>
      </c>
    </row>
    <row r="128" spans="1:11" ht="15">
      <c r="A128" s="24" t="s">
        <v>491</v>
      </c>
      <c r="B128" s="24" t="s">
        <v>492</v>
      </c>
      <c r="C128" s="6" t="s">
        <v>493</v>
      </c>
      <c r="D128" s="24" t="s">
        <v>58</v>
      </c>
      <c r="E128" s="6" t="s">
        <v>494</v>
      </c>
      <c r="F128" s="25">
        <v>296.02999999999997</v>
      </c>
      <c r="G128" s="12">
        <v>137358.26</v>
      </c>
      <c r="H128" s="12">
        <v>6867.91</v>
      </c>
      <c r="I128" s="24" t="s">
        <v>97</v>
      </c>
      <c r="J128" s="12">
        <v>130490.35</v>
      </c>
      <c r="K128" s="24" t="s">
        <v>98</v>
      </c>
    </row>
    <row r="129" spans="1:11" ht="15">
      <c r="A129" s="24" t="s">
        <v>495</v>
      </c>
      <c r="B129" s="24" t="s">
        <v>492</v>
      </c>
      <c r="C129" s="6" t="s">
        <v>496</v>
      </c>
      <c r="D129" s="24" t="s">
        <v>58</v>
      </c>
      <c r="E129" s="6" t="s">
        <v>497</v>
      </c>
      <c r="F129" s="25">
        <v>32.58</v>
      </c>
      <c r="G129" s="12">
        <v>195235.8</v>
      </c>
      <c r="H129" s="12">
        <v>9761.7900000000009</v>
      </c>
      <c r="I129" s="24" t="s">
        <v>97</v>
      </c>
      <c r="J129" s="12">
        <v>185474.01</v>
      </c>
      <c r="K129" s="24" t="s">
        <v>98</v>
      </c>
    </row>
    <row r="130" spans="1:11" ht="15">
      <c r="A130" s="24" t="s">
        <v>498</v>
      </c>
      <c r="B130" s="24" t="s">
        <v>492</v>
      </c>
      <c r="C130" s="6" t="s">
        <v>499</v>
      </c>
      <c r="D130" s="24" t="s">
        <v>72</v>
      </c>
      <c r="E130" s="6" t="s">
        <v>500</v>
      </c>
      <c r="F130" s="25">
        <v>321.5</v>
      </c>
      <c r="G130" s="12">
        <v>152223.1</v>
      </c>
      <c r="H130" s="12">
        <v>7611.16</v>
      </c>
      <c r="I130" s="24" t="s">
        <v>97</v>
      </c>
      <c r="J130" s="12">
        <v>144611.94</v>
      </c>
      <c r="K130" s="24" t="s">
        <v>98</v>
      </c>
    </row>
    <row r="131" spans="1:11" ht="15">
      <c r="A131" s="24" t="s">
        <v>501</v>
      </c>
      <c r="B131" s="24" t="s">
        <v>492</v>
      </c>
      <c r="C131" s="6" t="s">
        <v>392</v>
      </c>
      <c r="D131" s="24" t="s">
        <v>68</v>
      </c>
      <c r="E131" s="6" t="s">
        <v>502</v>
      </c>
      <c r="F131" s="25">
        <v>269.79000000000002</v>
      </c>
      <c r="G131" s="12">
        <v>132522.18</v>
      </c>
      <c r="H131" s="12">
        <v>6626.11</v>
      </c>
      <c r="I131" s="24" t="s">
        <v>147</v>
      </c>
      <c r="J131" s="12">
        <v>125896.07</v>
      </c>
      <c r="K131" s="24" t="s">
        <v>98</v>
      </c>
    </row>
    <row r="132" spans="1:11" ht="15">
      <c r="A132" s="24" t="s">
        <v>503</v>
      </c>
      <c r="B132" s="24" t="s">
        <v>492</v>
      </c>
      <c r="C132" s="6" t="s">
        <v>504</v>
      </c>
      <c r="D132" s="24" t="s">
        <v>66</v>
      </c>
      <c r="E132" s="6" t="s">
        <v>505</v>
      </c>
      <c r="F132" s="25">
        <v>27.97</v>
      </c>
      <c r="G132" s="12">
        <v>27171.599999999999</v>
      </c>
      <c r="H132" s="12">
        <v>1358.58</v>
      </c>
      <c r="I132" s="24" t="s">
        <v>97</v>
      </c>
      <c r="J132" s="12">
        <v>25813.02</v>
      </c>
      <c r="K132" s="24" t="s">
        <v>98</v>
      </c>
    </row>
    <row r="133" spans="1:11" ht="15">
      <c r="A133" s="24" t="s">
        <v>506</v>
      </c>
      <c r="B133" s="24" t="s">
        <v>507</v>
      </c>
      <c r="C133" s="6" t="s">
        <v>508</v>
      </c>
      <c r="D133" s="24" t="s">
        <v>68</v>
      </c>
      <c r="E133" s="6" t="s">
        <v>509</v>
      </c>
      <c r="F133" s="25">
        <v>303.76</v>
      </c>
      <c r="G133" s="12">
        <v>125415.18</v>
      </c>
      <c r="H133" s="12">
        <v>6270.76</v>
      </c>
      <c r="I133" s="24" t="s">
        <v>97</v>
      </c>
      <c r="J133" s="12">
        <v>119144.42</v>
      </c>
      <c r="K133" s="24" t="s">
        <v>98</v>
      </c>
    </row>
    <row r="134" spans="1:11" ht="15">
      <c r="A134" s="24" t="s">
        <v>510</v>
      </c>
      <c r="B134" s="24" t="s">
        <v>507</v>
      </c>
      <c r="C134" s="6" t="s">
        <v>511</v>
      </c>
      <c r="D134" s="24" t="s">
        <v>64</v>
      </c>
      <c r="E134" s="6" t="s">
        <v>512</v>
      </c>
      <c r="F134" s="25">
        <v>348.76</v>
      </c>
      <c r="G134" s="12">
        <v>53859.6</v>
      </c>
      <c r="H134" s="12">
        <v>2692.98</v>
      </c>
      <c r="I134" s="24" t="s">
        <v>97</v>
      </c>
      <c r="J134" s="12">
        <v>51166.62</v>
      </c>
      <c r="K134" s="24" t="s">
        <v>98</v>
      </c>
    </row>
    <row r="135" spans="1:11" ht="15">
      <c r="A135" s="24" t="s">
        <v>513</v>
      </c>
      <c r="B135" s="24" t="s">
        <v>507</v>
      </c>
      <c r="C135" s="6" t="s">
        <v>514</v>
      </c>
      <c r="D135" s="24" t="s">
        <v>74</v>
      </c>
      <c r="E135" s="6" t="s">
        <v>515</v>
      </c>
      <c r="F135" s="25">
        <v>114.21</v>
      </c>
      <c r="G135" s="12">
        <v>141202.67000000001</v>
      </c>
      <c r="H135" s="12">
        <v>7060.13</v>
      </c>
      <c r="I135" s="24" t="s">
        <v>97</v>
      </c>
      <c r="J135" s="12">
        <v>134142.54</v>
      </c>
      <c r="K135" s="24" t="s">
        <v>98</v>
      </c>
    </row>
    <row r="136" spans="1:11" ht="15">
      <c r="A136" s="24" t="s">
        <v>516</v>
      </c>
      <c r="B136" s="24" t="s">
        <v>507</v>
      </c>
      <c r="C136" s="6" t="s">
        <v>517</v>
      </c>
      <c r="D136" s="24" t="s">
        <v>68</v>
      </c>
      <c r="E136" s="6" t="s">
        <v>518</v>
      </c>
      <c r="F136" s="25">
        <v>292.52999999999997</v>
      </c>
      <c r="G136" s="12">
        <v>137594.82</v>
      </c>
      <c r="H136" s="12">
        <v>6879.74</v>
      </c>
      <c r="I136" s="24" t="s">
        <v>97</v>
      </c>
      <c r="J136" s="12">
        <v>130715.08</v>
      </c>
      <c r="K136" s="24" t="s">
        <v>98</v>
      </c>
    </row>
    <row r="137" spans="1:11" ht="15">
      <c r="A137" s="24" t="s">
        <v>519</v>
      </c>
      <c r="B137" s="24" t="s">
        <v>520</v>
      </c>
      <c r="C137" s="6" t="s">
        <v>521</v>
      </c>
      <c r="D137" s="24" t="s">
        <v>72</v>
      </c>
      <c r="E137" s="6" t="s">
        <v>522</v>
      </c>
      <c r="F137" s="25">
        <v>115.97</v>
      </c>
      <c r="G137" s="12">
        <v>193492.44</v>
      </c>
      <c r="H137" s="12">
        <v>9674.6200000000008</v>
      </c>
      <c r="I137" s="24" t="s">
        <v>97</v>
      </c>
      <c r="J137" s="12">
        <v>183817.82</v>
      </c>
      <c r="K137" s="24" t="s">
        <v>98</v>
      </c>
    </row>
    <row r="138" spans="1:11" ht="15">
      <c r="A138" s="24" t="s">
        <v>523</v>
      </c>
      <c r="B138" s="24" t="s">
        <v>520</v>
      </c>
      <c r="C138" s="6" t="s">
        <v>524</v>
      </c>
      <c r="D138" s="24" t="s">
        <v>62</v>
      </c>
      <c r="E138" s="6" t="s">
        <v>525</v>
      </c>
      <c r="F138" s="25">
        <v>438.16</v>
      </c>
      <c r="G138" s="12">
        <v>66152.86</v>
      </c>
      <c r="H138" s="12">
        <v>3307.64</v>
      </c>
      <c r="I138" s="24" t="s">
        <v>97</v>
      </c>
      <c r="J138" s="12">
        <v>62845.22</v>
      </c>
      <c r="K138" s="24" t="s">
        <v>98</v>
      </c>
    </row>
    <row r="139" spans="1:11" ht="15">
      <c r="A139" s="24" t="s">
        <v>526</v>
      </c>
      <c r="B139" s="24" t="s">
        <v>520</v>
      </c>
      <c r="C139" s="6" t="s">
        <v>527</v>
      </c>
      <c r="D139" s="24" t="s">
        <v>58</v>
      </c>
      <c r="E139" s="6" t="s">
        <v>528</v>
      </c>
      <c r="F139" s="25">
        <v>93.79</v>
      </c>
      <c r="G139" s="12">
        <v>108823.1</v>
      </c>
      <c r="H139" s="12">
        <v>5441.16</v>
      </c>
      <c r="I139" s="24" t="s">
        <v>97</v>
      </c>
      <c r="J139" s="12">
        <v>103381.94</v>
      </c>
      <c r="K139" s="24" t="s">
        <v>98</v>
      </c>
    </row>
    <row r="140" spans="1:11" ht="15">
      <c r="A140" s="24" t="s">
        <v>529</v>
      </c>
      <c r="B140" s="24" t="s">
        <v>520</v>
      </c>
      <c r="C140" s="6" t="s">
        <v>530</v>
      </c>
      <c r="D140" s="24" t="s">
        <v>72</v>
      </c>
      <c r="E140" s="6" t="s">
        <v>531</v>
      </c>
      <c r="F140" s="25">
        <v>204.17</v>
      </c>
      <c r="G140" s="12">
        <v>210248.29</v>
      </c>
      <c r="H140" s="12">
        <v>10512.41</v>
      </c>
      <c r="I140" s="24" t="s">
        <v>97</v>
      </c>
      <c r="J140" s="12">
        <v>199735.88</v>
      </c>
      <c r="K140" s="24" t="s">
        <v>98</v>
      </c>
    </row>
    <row r="141" spans="1:11" ht="15">
      <c r="A141" s="24" t="s">
        <v>532</v>
      </c>
      <c r="B141" s="24" t="s">
        <v>533</v>
      </c>
      <c r="C141" s="6" t="s">
        <v>534</v>
      </c>
      <c r="D141" s="24" t="s">
        <v>58</v>
      </c>
      <c r="E141" s="6" t="s">
        <v>535</v>
      </c>
      <c r="F141" s="25">
        <v>425.16</v>
      </c>
      <c r="G141" s="12">
        <v>53488.24</v>
      </c>
      <c r="H141" s="12">
        <v>2674.41</v>
      </c>
      <c r="I141" s="24" t="s">
        <v>97</v>
      </c>
      <c r="J141" s="12">
        <v>50813.83</v>
      </c>
      <c r="K141" s="24" t="s">
        <v>98</v>
      </c>
    </row>
    <row r="142" spans="1:11" ht="15">
      <c r="A142" s="24" t="s">
        <v>536</v>
      </c>
      <c r="B142" s="24" t="s">
        <v>533</v>
      </c>
      <c r="C142" s="6" t="s">
        <v>537</v>
      </c>
      <c r="D142" s="24" t="s">
        <v>74</v>
      </c>
      <c r="E142" s="6" t="s">
        <v>538</v>
      </c>
      <c r="F142" s="25">
        <v>165.21</v>
      </c>
      <c r="G142" s="12">
        <v>192850.18</v>
      </c>
      <c r="H142" s="12">
        <v>9642.51</v>
      </c>
      <c r="I142" s="24" t="s">
        <v>97</v>
      </c>
      <c r="J142" s="12">
        <v>183207.67</v>
      </c>
      <c r="K142" s="24" t="s">
        <v>98</v>
      </c>
    </row>
    <row r="143" spans="1:11" ht="15">
      <c r="A143" s="24" t="s">
        <v>539</v>
      </c>
      <c r="B143" s="24" t="s">
        <v>533</v>
      </c>
      <c r="C143" s="6" t="s">
        <v>540</v>
      </c>
      <c r="D143" s="24" t="s">
        <v>64</v>
      </c>
      <c r="E143" s="6" t="s">
        <v>541</v>
      </c>
      <c r="F143" s="25">
        <v>269.33999999999997</v>
      </c>
      <c r="G143" s="12">
        <v>186319.66</v>
      </c>
      <c r="H143" s="12">
        <v>9315.98</v>
      </c>
      <c r="I143" s="24" t="s">
        <v>97</v>
      </c>
      <c r="J143" s="12">
        <v>177003.68</v>
      </c>
      <c r="K143" s="24" t="s">
        <v>98</v>
      </c>
    </row>
    <row r="144" spans="1:11" ht="15">
      <c r="A144" s="24" t="s">
        <v>542</v>
      </c>
      <c r="B144" s="24" t="s">
        <v>533</v>
      </c>
      <c r="C144" s="6" t="s">
        <v>543</v>
      </c>
      <c r="D144" s="24" t="s">
        <v>70</v>
      </c>
      <c r="E144" s="6" t="s">
        <v>544</v>
      </c>
      <c r="F144" s="25">
        <v>347.08</v>
      </c>
      <c r="G144" s="12">
        <v>201642.21</v>
      </c>
      <c r="H144" s="12">
        <v>10082.11</v>
      </c>
      <c r="I144" s="24" t="s">
        <v>97</v>
      </c>
      <c r="J144" s="12">
        <v>191560.1</v>
      </c>
      <c r="K144" s="24" t="s">
        <v>98</v>
      </c>
    </row>
    <row r="145" spans="1:11" ht="15">
      <c r="A145" s="24" t="s">
        <v>545</v>
      </c>
      <c r="B145" s="24" t="s">
        <v>533</v>
      </c>
      <c r="C145" s="6" t="s">
        <v>546</v>
      </c>
      <c r="D145" s="24" t="s">
        <v>72</v>
      </c>
      <c r="E145" s="6" t="s">
        <v>547</v>
      </c>
      <c r="F145" s="25">
        <v>447.17</v>
      </c>
      <c r="G145" s="12">
        <v>59137.75</v>
      </c>
      <c r="H145" s="12">
        <v>2956.89</v>
      </c>
      <c r="I145" s="24" t="s">
        <v>97</v>
      </c>
      <c r="J145" s="12">
        <v>56180.86</v>
      </c>
      <c r="K145" s="24" t="s">
        <v>98</v>
      </c>
    </row>
    <row r="146" spans="1:11" ht="15">
      <c r="A146" s="24" t="s">
        <v>548</v>
      </c>
      <c r="B146" s="24" t="s">
        <v>533</v>
      </c>
      <c r="C146" s="6" t="s">
        <v>549</v>
      </c>
      <c r="D146" s="24" t="s">
        <v>56</v>
      </c>
      <c r="E146" s="6" t="s">
        <v>550</v>
      </c>
      <c r="F146" s="25">
        <v>133.25</v>
      </c>
      <c r="G146" s="12">
        <v>33413.25</v>
      </c>
      <c r="H146" s="12">
        <v>1670.66</v>
      </c>
      <c r="I146" s="24" t="s">
        <v>97</v>
      </c>
      <c r="J146" s="12">
        <v>31742.59</v>
      </c>
      <c r="K146" s="24" t="s">
        <v>98</v>
      </c>
    </row>
    <row r="147" spans="1:11" ht="15">
      <c r="A147" s="24" t="s">
        <v>551</v>
      </c>
      <c r="B147" s="24" t="s">
        <v>533</v>
      </c>
      <c r="C147" s="6" t="s">
        <v>552</v>
      </c>
      <c r="D147" s="24" t="s">
        <v>60</v>
      </c>
      <c r="E147" s="6" t="s">
        <v>553</v>
      </c>
      <c r="F147" s="25">
        <v>276.51</v>
      </c>
      <c r="G147" s="12">
        <v>106328.45</v>
      </c>
      <c r="H147" s="12">
        <v>5316.42</v>
      </c>
      <c r="I147" s="24" t="s">
        <v>97</v>
      </c>
      <c r="J147" s="12">
        <v>101012.03</v>
      </c>
      <c r="K147" s="24" t="s">
        <v>98</v>
      </c>
    </row>
    <row r="148" spans="1:11" ht="15">
      <c r="A148" s="24" t="s">
        <v>554</v>
      </c>
      <c r="B148" s="24" t="s">
        <v>533</v>
      </c>
      <c r="C148" s="6" t="s">
        <v>555</v>
      </c>
      <c r="D148" s="24" t="s">
        <v>72</v>
      </c>
      <c r="E148" s="6" t="s">
        <v>556</v>
      </c>
      <c r="F148" s="25">
        <v>311.14999999999998</v>
      </c>
      <c r="G148" s="12">
        <v>125672.18</v>
      </c>
      <c r="H148" s="12">
        <v>6283.61</v>
      </c>
      <c r="I148" s="24" t="s">
        <v>97</v>
      </c>
      <c r="J148" s="12">
        <v>119388.57</v>
      </c>
      <c r="K148" s="24" t="s">
        <v>98</v>
      </c>
    </row>
    <row r="149" spans="1:11" ht="15">
      <c r="A149" s="24" t="s">
        <v>557</v>
      </c>
      <c r="B149" s="24" t="s">
        <v>533</v>
      </c>
      <c r="C149" s="6" t="s">
        <v>558</v>
      </c>
      <c r="D149" s="24" t="s">
        <v>70</v>
      </c>
      <c r="E149" s="6" t="s">
        <v>559</v>
      </c>
      <c r="F149" s="25">
        <v>367.4</v>
      </c>
      <c r="G149" s="12">
        <v>44938.34</v>
      </c>
      <c r="H149" s="12">
        <v>2246.92</v>
      </c>
      <c r="I149" s="24" t="s">
        <v>97</v>
      </c>
      <c r="J149" s="12">
        <v>42691.42</v>
      </c>
      <c r="K149" s="24" t="s">
        <v>98</v>
      </c>
    </row>
    <row r="150" spans="1:11" ht="15">
      <c r="A150" s="24" t="s">
        <v>560</v>
      </c>
      <c r="B150" s="24" t="s">
        <v>561</v>
      </c>
      <c r="C150" s="6" t="s">
        <v>342</v>
      </c>
      <c r="D150" s="24" t="s">
        <v>62</v>
      </c>
      <c r="E150" s="6" t="s">
        <v>562</v>
      </c>
      <c r="F150" s="25">
        <v>140.16</v>
      </c>
      <c r="G150" s="12">
        <v>193164.83</v>
      </c>
      <c r="H150" s="12">
        <v>9658.24</v>
      </c>
      <c r="I150" s="24" t="s">
        <v>97</v>
      </c>
      <c r="J150" s="12">
        <v>183506.59</v>
      </c>
      <c r="K150" s="24" t="s">
        <v>98</v>
      </c>
    </row>
    <row r="151" spans="1:11" ht="15">
      <c r="A151" s="24" t="s">
        <v>563</v>
      </c>
      <c r="B151" s="24" t="s">
        <v>561</v>
      </c>
      <c r="C151" s="6" t="s">
        <v>564</v>
      </c>
      <c r="D151" s="24" t="s">
        <v>74</v>
      </c>
      <c r="E151" s="6" t="s">
        <v>565</v>
      </c>
      <c r="F151" s="25">
        <v>202.63</v>
      </c>
      <c r="G151" s="12">
        <v>172221.5</v>
      </c>
      <c r="H151" s="12">
        <v>8611.08</v>
      </c>
      <c r="I151" s="24" t="s">
        <v>97</v>
      </c>
      <c r="J151" s="12">
        <v>163610.42000000001</v>
      </c>
      <c r="K151" s="24" t="s">
        <v>98</v>
      </c>
    </row>
    <row r="152" spans="1:11" ht="15">
      <c r="A152" s="24" t="s">
        <v>566</v>
      </c>
      <c r="B152" s="24" t="s">
        <v>561</v>
      </c>
      <c r="C152" s="6" t="s">
        <v>567</v>
      </c>
      <c r="D152" s="24" t="s">
        <v>64</v>
      </c>
      <c r="E152" s="6" t="s">
        <v>568</v>
      </c>
      <c r="F152" s="25">
        <v>170.99</v>
      </c>
      <c r="G152" s="12">
        <v>51954.65</v>
      </c>
      <c r="H152" s="12">
        <v>2597.73</v>
      </c>
      <c r="I152" s="24" t="s">
        <v>111</v>
      </c>
      <c r="J152" s="12">
        <v>49356.92</v>
      </c>
      <c r="K152" s="24" t="s">
        <v>98</v>
      </c>
    </row>
    <row r="153" spans="1:11" ht="15">
      <c r="A153" s="24" t="s">
        <v>569</v>
      </c>
      <c r="B153" s="24" t="s">
        <v>561</v>
      </c>
      <c r="C153" s="6" t="s">
        <v>570</v>
      </c>
      <c r="D153" s="24" t="s">
        <v>64</v>
      </c>
      <c r="E153" s="6" t="s">
        <v>571</v>
      </c>
      <c r="F153" s="25">
        <v>64.349999999999994</v>
      </c>
      <c r="G153" s="12">
        <v>149624.37</v>
      </c>
      <c r="H153" s="12">
        <v>7481.22</v>
      </c>
      <c r="I153" s="24" t="s">
        <v>182</v>
      </c>
      <c r="J153" s="12">
        <v>142143.15</v>
      </c>
      <c r="K153" s="24" t="s">
        <v>98</v>
      </c>
    </row>
    <row r="154" spans="1:11" ht="15">
      <c r="A154" s="24" t="s">
        <v>572</v>
      </c>
      <c r="B154" s="24" t="s">
        <v>561</v>
      </c>
      <c r="C154" s="6" t="s">
        <v>573</v>
      </c>
      <c r="D154" s="24" t="s">
        <v>64</v>
      </c>
      <c r="E154" s="6" t="s">
        <v>574</v>
      </c>
      <c r="F154" s="25">
        <v>276.23</v>
      </c>
      <c r="G154" s="12">
        <v>92004.53</v>
      </c>
      <c r="H154" s="12">
        <v>4600.2299999999996</v>
      </c>
      <c r="I154" s="24" t="s">
        <v>147</v>
      </c>
      <c r="J154" s="12">
        <v>87404.3</v>
      </c>
      <c r="K154" s="24" t="s">
        <v>98</v>
      </c>
    </row>
    <row r="155" spans="1:11" ht="15">
      <c r="A155" s="24" t="s">
        <v>575</v>
      </c>
      <c r="B155" s="24" t="s">
        <v>561</v>
      </c>
      <c r="C155" s="6" t="s">
        <v>576</v>
      </c>
      <c r="D155" s="24" t="s">
        <v>74</v>
      </c>
      <c r="E155" s="6" t="s">
        <v>577</v>
      </c>
      <c r="F155" s="25">
        <v>81.319999999999993</v>
      </c>
      <c r="G155" s="12">
        <v>131462.95000000001</v>
      </c>
      <c r="H155" s="12">
        <v>6573.15</v>
      </c>
      <c r="I155" s="24" t="s">
        <v>97</v>
      </c>
      <c r="J155" s="12">
        <v>124889.8</v>
      </c>
      <c r="K155" s="24" t="s">
        <v>98</v>
      </c>
    </row>
    <row r="156" spans="1:11" ht="15">
      <c r="A156" s="24" t="s">
        <v>578</v>
      </c>
      <c r="B156" s="24" t="s">
        <v>561</v>
      </c>
      <c r="C156" s="6" t="s">
        <v>579</v>
      </c>
      <c r="D156" s="24" t="s">
        <v>74</v>
      </c>
      <c r="E156" s="6" t="s">
        <v>580</v>
      </c>
      <c r="F156" s="25">
        <v>70.7</v>
      </c>
      <c r="G156" s="12">
        <v>29962.59</v>
      </c>
      <c r="H156" s="12">
        <v>1498.13</v>
      </c>
      <c r="I156" s="24" t="s">
        <v>97</v>
      </c>
      <c r="J156" s="12">
        <v>28464.46</v>
      </c>
      <c r="K156" s="24" t="s">
        <v>98</v>
      </c>
    </row>
    <row r="157" spans="1:11" ht="15">
      <c r="A157" s="24" t="s">
        <v>581</v>
      </c>
      <c r="B157" s="24" t="s">
        <v>561</v>
      </c>
      <c r="C157" s="6" t="s">
        <v>582</v>
      </c>
      <c r="D157" s="24" t="s">
        <v>72</v>
      </c>
      <c r="E157" s="6" t="s">
        <v>583</v>
      </c>
      <c r="F157" s="25">
        <v>159.33000000000001</v>
      </c>
      <c r="G157" s="12">
        <v>149487.29</v>
      </c>
      <c r="H157" s="12">
        <v>7474.36</v>
      </c>
      <c r="I157" s="24" t="s">
        <v>111</v>
      </c>
      <c r="J157" s="12">
        <v>142012.93</v>
      </c>
      <c r="K157" s="24" t="s">
        <v>98</v>
      </c>
    </row>
    <row r="158" spans="1:11" ht="15">
      <c r="A158" s="24" t="s">
        <v>584</v>
      </c>
      <c r="B158" s="24" t="s">
        <v>561</v>
      </c>
      <c r="C158" s="6" t="s">
        <v>585</v>
      </c>
      <c r="D158" s="24" t="s">
        <v>64</v>
      </c>
      <c r="E158" s="6" t="s">
        <v>586</v>
      </c>
      <c r="F158" s="25">
        <v>154.96</v>
      </c>
      <c r="G158" s="12">
        <v>178879.17</v>
      </c>
      <c r="H158" s="12">
        <v>8943.9599999999991</v>
      </c>
      <c r="I158" s="24" t="s">
        <v>97</v>
      </c>
      <c r="J158" s="12">
        <v>169935.21</v>
      </c>
      <c r="K158" s="24" t="s">
        <v>98</v>
      </c>
    </row>
    <row r="159" spans="1:11" ht="15">
      <c r="A159" s="24" t="s">
        <v>587</v>
      </c>
      <c r="B159" s="24" t="s">
        <v>561</v>
      </c>
      <c r="C159" s="6" t="s">
        <v>588</v>
      </c>
      <c r="D159" s="24" t="s">
        <v>62</v>
      </c>
      <c r="E159" s="6" t="s">
        <v>589</v>
      </c>
      <c r="F159" s="25">
        <v>67.849999999999994</v>
      </c>
      <c r="G159" s="12">
        <v>104300.71</v>
      </c>
      <c r="H159" s="12">
        <v>5215.04</v>
      </c>
      <c r="I159" s="24" t="s">
        <v>147</v>
      </c>
      <c r="J159" s="12">
        <v>99085.67</v>
      </c>
      <c r="K159" s="24" t="s">
        <v>98</v>
      </c>
    </row>
    <row r="160" spans="1:11" ht="15">
      <c r="A160" s="24" t="s">
        <v>590</v>
      </c>
      <c r="B160" s="24" t="s">
        <v>561</v>
      </c>
      <c r="C160" s="6" t="s">
        <v>591</v>
      </c>
      <c r="D160" s="24" t="s">
        <v>60</v>
      </c>
      <c r="E160" s="6" t="s">
        <v>592</v>
      </c>
      <c r="F160" s="25">
        <v>321.89999999999998</v>
      </c>
      <c r="G160" s="12">
        <v>102142.02</v>
      </c>
      <c r="H160" s="12">
        <v>5107.1000000000004</v>
      </c>
      <c r="I160" s="24" t="s">
        <v>97</v>
      </c>
      <c r="J160" s="12">
        <v>97034.92</v>
      </c>
      <c r="K160" s="24" t="s">
        <v>98</v>
      </c>
    </row>
    <row r="161" spans="1:11" ht="15">
      <c r="A161" s="24" t="s">
        <v>593</v>
      </c>
      <c r="B161" s="24" t="s">
        <v>561</v>
      </c>
      <c r="C161" s="6" t="s">
        <v>594</v>
      </c>
      <c r="D161" s="24" t="s">
        <v>60</v>
      </c>
      <c r="E161" s="6" t="s">
        <v>595</v>
      </c>
      <c r="F161" s="25">
        <v>196.87</v>
      </c>
      <c r="G161" s="12">
        <v>101060.47</v>
      </c>
      <c r="H161" s="12">
        <v>5053.0200000000004</v>
      </c>
      <c r="I161" s="24" t="s">
        <v>147</v>
      </c>
      <c r="J161" s="12">
        <v>96007.45</v>
      </c>
      <c r="K161" s="24" t="s">
        <v>98</v>
      </c>
    </row>
    <row r="162" spans="1:11" ht="15">
      <c r="A162" s="24" t="s">
        <v>596</v>
      </c>
      <c r="B162" s="24" t="s">
        <v>597</v>
      </c>
      <c r="C162" s="6" t="s">
        <v>598</v>
      </c>
      <c r="D162" s="24" t="s">
        <v>72</v>
      </c>
      <c r="E162" s="6" t="s">
        <v>599</v>
      </c>
      <c r="F162" s="25">
        <v>423.14</v>
      </c>
      <c r="G162" s="12">
        <v>139567.38</v>
      </c>
      <c r="H162" s="12">
        <v>6978.37</v>
      </c>
      <c r="I162" s="24" t="s">
        <v>97</v>
      </c>
      <c r="J162" s="12">
        <v>132589.01</v>
      </c>
      <c r="K162" s="24" t="s">
        <v>98</v>
      </c>
    </row>
    <row r="163" spans="1:11" ht="15">
      <c r="A163" s="24" t="s">
        <v>600</v>
      </c>
      <c r="B163" s="24" t="s">
        <v>597</v>
      </c>
      <c r="C163" s="6" t="s">
        <v>601</v>
      </c>
      <c r="D163" s="24" t="s">
        <v>64</v>
      </c>
      <c r="E163" s="6" t="s">
        <v>602</v>
      </c>
      <c r="F163" s="25">
        <v>197.13</v>
      </c>
      <c r="G163" s="12">
        <v>127593.92</v>
      </c>
      <c r="H163" s="12">
        <v>6379.7</v>
      </c>
      <c r="I163" s="24" t="s">
        <v>97</v>
      </c>
      <c r="J163" s="12">
        <v>121214.22</v>
      </c>
      <c r="K163" s="24" t="s">
        <v>98</v>
      </c>
    </row>
    <row r="164" spans="1:11" ht="15">
      <c r="A164" s="24" t="s">
        <v>603</v>
      </c>
      <c r="B164" s="24" t="s">
        <v>597</v>
      </c>
      <c r="C164" s="6" t="s">
        <v>604</v>
      </c>
      <c r="D164" s="24" t="s">
        <v>58</v>
      </c>
      <c r="E164" s="6" t="s">
        <v>605</v>
      </c>
      <c r="F164" s="25">
        <v>233.05</v>
      </c>
      <c r="G164" s="12">
        <v>92574.31</v>
      </c>
      <c r="H164" s="12">
        <v>4628.72</v>
      </c>
      <c r="I164" s="24" t="s">
        <v>97</v>
      </c>
      <c r="J164" s="12">
        <v>87945.59</v>
      </c>
      <c r="K164" s="24" t="s">
        <v>98</v>
      </c>
    </row>
    <row r="165" spans="1:11" ht="15">
      <c r="A165" s="24" t="s">
        <v>606</v>
      </c>
      <c r="B165" s="24" t="s">
        <v>607</v>
      </c>
      <c r="C165" s="6" t="s">
        <v>608</v>
      </c>
      <c r="D165" s="24" t="s">
        <v>70</v>
      </c>
      <c r="E165" s="6" t="s">
        <v>609</v>
      </c>
      <c r="F165" s="25">
        <v>315.02999999999997</v>
      </c>
      <c r="G165" s="12">
        <v>163563.99</v>
      </c>
      <c r="H165" s="12">
        <v>8178.2</v>
      </c>
      <c r="I165" s="24" t="s">
        <v>182</v>
      </c>
      <c r="J165" s="12">
        <v>155385.79</v>
      </c>
      <c r="K165" s="24" t="s">
        <v>98</v>
      </c>
    </row>
    <row r="166" spans="1:11" ht="15">
      <c r="A166" s="24" t="s">
        <v>610</v>
      </c>
      <c r="B166" s="24" t="s">
        <v>607</v>
      </c>
      <c r="C166" s="6" t="s">
        <v>611</v>
      </c>
      <c r="D166" s="24" t="s">
        <v>62</v>
      </c>
      <c r="E166" s="6" t="s">
        <v>612</v>
      </c>
      <c r="F166" s="25">
        <v>204.47</v>
      </c>
      <c r="G166" s="12">
        <v>136017.1</v>
      </c>
      <c r="H166" s="12">
        <v>6800.86</v>
      </c>
      <c r="I166" s="24" t="s">
        <v>147</v>
      </c>
      <c r="J166" s="12">
        <v>129216.24</v>
      </c>
      <c r="K166" s="24" t="s">
        <v>98</v>
      </c>
    </row>
    <row r="167" spans="1:11" ht="15">
      <c r="A167" s="24" t="s">
        <v>613</v>
      </c>
      <c r="B167" s="24" t="s">
        <v>607</v>
      </c>
      <c r="C167" s="6" t="s">
        <v>555</v>
      </c>
      <c r="D167" s="24" t="s">
        <v>72</v>
      </c>
      <c r="E167" s="6" t="s">
        <v>614</v>
      </c>
      <c r="F167" s="25">
        <v>34.36</v>
      </c>
      <c r="G167" s="12">
        <v>150327.67999999999</v>
      </c>
      <c r="H167" s="12">
        <v>7516.38</v>
      </c>
      <c r="I167" s="24" t="s">
        <v>97</v>
      </c>
      <c r="J167" s="12">
        <v>142811.29999999999</v>
      </c>
      <c r="K167" s="24" t="s">
        <v>98</v>
      </c>
    </row>
    <row r="168" spans="1:11" ht="15">
      <c r="A168" s="24" t="s">
        <v>615</v>
      </c>
      <c r="B168" s="24" t="s">
        <v>607</v>
      </c>
      <c r="C168" s="6" t="s">
        <v>616</v>
      </c>
      <c r="D168" s="24" t="s">
        <v>56</v>
      </c>
      <c r="E168" s="6" t="s">
        <v>617</v>
      </c>
      <c r="F168" s="25">
        <v>245.85</v>
      </c>
      <c r="G168" s="12">
        <v>190423.8</v>
      </c>
      <c r="H168" s="12">
        <v>9521.19</v>
      </c>
      <c r="I168" s="24" t="s">
        <v>97</v>
      </c>
      <c r="J168" s="12">
        <v>180902.61</v>
      </c>
      <c r="K168" s="24" t="s">
        <v>98</v>
      </c>
    </row>
    <row r="169" spans="1:11" ht="15">
      <c r="A169" s="24" t="s">
        <v>618</v>
      </c>
      <c r="B169" s="24" t="s">
        <v>607</v>
      </c>
      <c r="C169" s="6" t="s">
        <v>619</v>
      </c>
      <c r="D169" s="24" t="s">
        <v>72</v>
      </c>
      <c r="E169" s="6" t="s">
        <v>620</v>
      </c>
      <c r="F169" s="25">
        <v>357.8</v>
      </c>
      <c r="G169" s="12">
        <v>24024.21</v>
      </c>
      <c r="H169" s="12">
        <v>1201.21</v>
      </c>
      <c r="I169" s="24" t="s">
        <v>97</v>
      </c>
      <c r="J169" s="12">
        <v>22823</v>
      </c>
      <c r="K169" s="24" t="s">
        <v>98</v>
      </c>
    </row>
    <row r="170" spans="1:11" ht="15">
      <c r="A170" s="24" t="s">
        <v>621</v>
      </c>
      <c r="B170" s="24" t="s">
        <v>607</v>
      </c>
      <c r="C170" s="6" t="s">
        <v>622</v>
      </c>
      <c r="D170" s="24" t="s">
        <v>64</v>
      </c>
      <c r="E170" s="6" t="s">
        <v>623</v>
      </c>
      <c r="F170" s="25">
        <v>237.36</v>
      </c>
      <c r="G170" s="12">
        <v>172264.82</v>
      </c>
      <c r="H170" s="12">
        <v>8613.24</v>
      </c>
      <c r="I170" s="24" t="s">
        <v>147</v>
      </c>
      <c r="J170" s="12">
        <v>163651.57999999999</v>
      </c>
      <c r="K170" s="24" t="s">
        <v>98</v>
      </c>
    </row>
    <row r="171" spans="1:11" ht="15">
      <c r="A171" s="24" t="s">
        <v>624</v>
      </c>
      <c r="B171" s="24" t="s">
        <v>625</v>
      </c>
      <c r="C171" s="6" t="s">
        <v>626</v>
      </c>
      <c r="D171" s="24" t="s">
        <v>74</v>
      </c>
      <c r="E171" s="6" t="s">
        <v>627</v>
      </c>
      <c r="F171" s="25">
        <v>156.77000000000001</v>
      </c>
      <c r="G171" s="12">
        <v>179337.03</v>
      </c>
      <c r="H171" s="12">
        <v>8966.85</v>
      </c>
      <c r="I171" s="24" t="s">
        <v>97</v>
      </c>
      <c r="J171" s="12">
        <v>170370.18</v>
      </c>
      <c r="K171" s="24" t="s">
        <v>98</v>
      </c>
    </row>
    <row r="172" spans="1:11" ht="15">
      <c r="A172" s="24" t="s">
        <v>628</v>
      </c>
      <c r="B172" s="24" t="s">
        <v>625</v>
      </c>
      <c r="C172" s="6" t="s">
        <v>629</v>
      </c>
      <c r="D172" s="24" t="s">
        <v>60</v>
      </c>
      <c r="E172" s="6" t="s">
        <v>630</v>
      </c>
      <c r="F172" s="25">
        <v>73</v>
      </c>
      <c r="G172" s="12">
        <v>136270.49</v>
      </c>
      <c r="H172" s="12">
        <v>6813.52</v>
      </c>
      <c r="I172" s="24" t="s">
        <v>97</v>
      </c>
      <c r="J172" s="12">
        <v>129456.97</v>
      </c>
      <c r="K172" s="24" t="s">
        <v>98</v>
      </c>
    </row>
    <row r="173" spans="1:11" ht="15">
      <c r="A173" s="24" t="s">
        <v>631</v>
      </c>
      <c r="B173" s="24" t="s">
        <v>625</v>
      </c>
      <c r="C173" s="6" t="s">
        <v>632</v>
      </c>
      <c r="D173" s="24" t="s">
        <v>58</v>
      </c>
      <c r="E173" s="6" t="s">
        <v>633</v>
      </c>
      <c r="F173" s="25">
        <v>256.60000000000002</v>
      </c>
      <c r="G173" s="12">
        <v>42973.120000000003</v>
      </c>
      <c r="H173" s="12">
        <v>2148.66</v>
      </c>
      <c r="I173" s="24" t="s">
        <v>147</v>
      </c>
      <c r="J173" s="12">
        <v>40824.46</v>
      </c>
      <c r="K173" s="24" t="s">
        <v>98</v>
      </c>
    </row>
    <row r="174" spans="1:11" ht="15">
      <c r="A174" s="24" t="s">
        <v>634</v>
      </c>
      <c r="B174" s="24" t="s">
        <v>625</v>
      </c>
      <c r="C174" s="6" t="s">
        <v>635</v>
      </c>
      <c r="D174" s="24" t="s">
        <v>64</v>
      </c>
      <c r="E174" s="6" t="s">
        <v>636</v>
      </c>
      <c r="F174" s="25">
        <v>110.48</v>
      </c>
      <c r="G174" s="12">
        <v>165057.69</v>
      </c>
      <c r="H174" s="12">
        <v>8252.8799999999992</v>
      </c>
      <c r="I174" s="24" t="s">
        <v>147</v>
      </c>
      <c r="J174" s="12">
        <v>156804.81</v>
      </c>
      <c r="K174" s="24" t="s">
        <v>98</v>
      </c>
    </row>
    <row r="175" spans="1:11" ht="15">
      <c r="A175" s="24" t="s">
        <v>637</v>
      </c>
      <c r="B175" s="24" t="s">
        <v>625</v>
      </c>
      <c r="C175" s="6" t="s">
        <v>638</v>
      </c>
      <c r="D175" s="24" t="s">
        <v>60</v>
      </c>
      <c r="E175" s="6" t="s">
        <v>639</v>
      </c>
      <c r="F175" s="25">
        <v>205.53</v>
      </c>
      <c r="G175" s="12">
        <v>166167.69</v>
      </c>
      <c r="H175" s="12">
        <v>8308.3799999999992</v>
      </c>
      <c r="I175" s="24" t="s">
        <v>97</v>
      </c>
      <c r="J175" s="12">
        <v>157859.31</v>
      </c>
      <c r="K175" s="24" t="s">
        <v>98</v>
      </c>
    </row>
    <row r="176" spans="1:11" ht="15">
      <c r="A176" s="24" t="s">
        <v>640</v>
      </c>
      <c r="B176" s="24" t="s">
        <v>625</v>
      </c>
      <c r="C176" s="6" t="s">
        <v>641</v>
      </c>
      <c r="D176" s="24" t="s">
        <v>74</v>
      </c>
      <c r="E176" s="6" t="s">
        <v>642</v>
      </c>
      <c r="F176" s="25">
        <v>249.18</v>
      </c>
      <c r="G176" s="12">
        <v>131926.13</v>
      </c>
      <c r="H176" s="12">
        <v>6596.31</v>
      </c>
      <c r="I176" s="24" t="s">
        <v>97</v>
      </c>
      <c r="J176" s="12">
        <v>125329.82</v>
      </c>
      <c r="K176" s="24" t="s">
        <v>98</v>
      </c>
    </row>
    <row r="177" spans="1:11" ht="15">
      <c r="A177" s="24" t="s">
        <v>643</v>
      </c>
      <c r="B177" s="24" t="s">
        <v>625</v>
      </c>
      <c r="C177" s="6" t="s">
        <v>644</v>
      </c>
      <c r="D177" s="24" t="s">
        <v>70</v>
      </c>
      <c r="E177" s="6" t="s">
        <v>645</v>
      </c>
      <c r="F177" s="25">
        <v>150.59</v>
      </c>
      <c r="G177" s="12">
        <v>102362.33</v>
      </c>
      <c r="H177" s="12">
        <v>5118.12</v>
      </c>
      <c r="I177" s="24" t="s">
        <v>111</v>
      </c>
      <c r="J177" s="12">
        <v>97244.21</v>
      </c>
      <c r="K177" s="24" t="s">
        <v>98</v>
      </c>
    </row>
    <row r="178" spans="1:11" ht="15">
      <c r="A178" s="24" t="s">
        <v>646</v>
      </c>
      <c r="B178" s="24" t="s">
        <v>625</v>
      </c>
      <c r="C178" s="6" t="s">
        <v>647</v>
      </c>
      <c r="D178" s="24" t="s">
        <v>56</v>
      </c>
      <c r="E178" s="6" t="s">
        <v>648</v>
      </c>
      <c r="F178" s="25">
        <v>202.18</v>
      </c>
      <c r="G178" s="12">
        <v>138401.10999999999</v>
      </c>
      <c r="H178" s="12">
        <v>6920.06</v>
      </c>
      <c r="I178" s="24" t="s">
        <v>97</v>
      </c>
      <c r="J178" s="12">
        <v>131481.04999999999</v>
      </c>
      <c r="K178" s="24" t="s">
        <v>98</v>
      </c>
    </row>
    <row r="179" spans="1:11" ht="15">
      <c r="A179" s="24" t="s">
        <v>649</v>
      </c>
      <c r="B179" s="24" t="s">
        <v>625</v>
      </c>
      <c r="C179" s="6" t="s">
        <v>650</v>
      </c>
      <c r="D179" s="24" t="s">
        <v>62</v>
      </c>
      <c r="E179" s="6" t="s">
        <v>651</v>
      </c>
      <c r="F179" s="25">
        <v>417.16</v>
      </c>
      <c r="G179" s="12">
        <v>205090.82</v>
      </c>
      <c r="H179" s="12">
        <v>10254.540000000001</v>
      </c>
      <c r="I179" s="24" t="s">
        <v>97</v>
      </c>
      <c r="J179" s="12">
        <v>194836.28</v>
      </c>
      <c r="K179" s="24" t="s">
        <v>98</v>
      </c>
    </row>
    <row r="180" spans="1:11" ht="15">
      <c r="A180" s="24" t="s">
        <v>652</v>
      </c>
      <c r="B180" s="24" t="s">
        <v>653</v>
      </c>
      <c r="C180" s="6" t="s">
        <v>654</v>
      </c>
      <c r="D180" s="24" t="s">
        <v>74</v>
      </c>
      <c r="E180" s="6" t="s">
        <v>655</v>
      </c>
      <c r="F180" s="25">
        <v>45.91</v>
      </c>
      <c r="G180" s="12">
        <v>151163.32999999999</v>
      </c>
      <c r="H180" s="12">
        <v>7558.17</v>
      </c>
      <c r="I180" s="24" t="s">
        <v>111</v>
      </c>
      <c r="J180" s="12">
        <v>143605.16</v>
      </c>
      <c r="K180" s="24" t="s">
        <v>98</v>
      </c>
    </row>
    <row r="181" spans="1:11" ht="15">
      <c r="A181" s="24" t="s">
        <v>656</v>
      </c>
      <c r="B181" s="24" t="s">
        <v>653</v>
      </c>
      <c r="C181" s="6" t="s">
        <v>657</v>
      </c>
      <c r="D181" s="24" t="s">
        <v>60</v>
      </c>
      <c r="E181" s="6" t="s">
        <v>658</v>
      </c>
      <c r="F181" s="25">
        <v>135.11000000000001</v>
      </c>
      <c r="G181" s="12">
        <v>98231.93</v>
      </c>
      <c r="H181" s="12">
        <v>4911.6000000000004</v>
      </c>
      <c r="I181" s="24" t="s">
        <v>97</v>
      </c>
      <c r="J181" s="12">
        <v>93320.33</v>
      </c>
      <c r="K181" s="24" t="s">
        <v>98</v>
      </c>
    </row>
    <row r="182" spans="1:11" ht="15">
      <c r="A182" s="24" t="s">
        <v>659</v>
      </c>
      <c r="B182" s="24" t="s">
        <v>653</v>
      </c>
      <c r="C182" s="6" t="s">
        <v>109</v>
      </c>
      <c r="D182" s="24" t="s">
        <v>68</v>
      </c>
      <c r="E182" s="6" t="s">
        <v>660</v>
      </c>
      <c r="F182" s="25">
        <v>269.25</v>
      </c>
      <c r="G182" s="12">
        <v>77880.070000000007</v>
      </c>
      <c r="H182" s="12">
        <v>3894</v>
      </c>
      <c r="I182" s="24" t="s">
        <v>97</v>
      </c>
      <c r="J182" s="12">
        <v>73986.070000000007</v>
      </c>
      <c r="K182" s="24" t="s">
        <v>98</v>
      </c>
    </row>
    <row r="183" spans="1:11" ht="15">
      <c r="A183" s="24" t="s">
        <v>661</v>
      </c>
      <c r="B183" s="24" t="s">
        <v>653</v>
      </c>
      <c r="C183" s="6" t="s">
        <v>662</v>
      </c>
      <c r="D183" s="24" t="s">
        <v>72</v>
      </c>
      <c r="E183" s="6" t="s">
        <v>663</v>
      </c>
      <c r="F183" s="25">
        <v>296.64</v>
      </c>
      <c r="G183" s="12">
        <v>131451.26999999999</v>
      </c>
      <c r="H183" s="12">
        <v>6572.56</v>
      </c>
      <c r="I183" s="24" t="s">
        <v>97</v>
      </c>
      <c r="J183" s="12">
        <v>124878.71</v>
      </c>
      <c r="K183" s="24" t="s">
        <v>98</v>
      </c>
    </row>
    <row r="184" spans="1:11" ht="15">
      <c r="A184" s="24" t="s">
        <v>664</v>
      </c>
      <c r="B184" s="24" t="s">
        <v>653</v>
      </c>
      <c r="C184" s="6" t="s">
        <v>665</v>
      </c>
      <c r="D184" s="24" t="s">
        <v>70</v>
      </c>
      <c r="E184" s="6" t="s">
        <v>666</v>
      </c>
      <c r="F184" s="25">
        <v>297.29000000000002</v>
      </c>
      <c r="G184" s="12">
        <v>37891.72</v>
      </c>
      <c r="H184" s="12">
        <v>1894.59</v>
      </c>
      <c r="I184" s="24" t="s">
        <v>147</v>
      </c>
      <c r="J184" s="12">
        <v>35997.129999999997</v>
      </c>
      <c r="K184" s="24" t="s">
        <v>98</v>
      </c>
    </row>
    <row r="185" spans="1:11" ht="15">
      <c r="A185" s="24" t="s">
        <v>667</v>
      </c>
      <c r="B185" s="24" t="s">
        <v>653</v>
      </c>
      <c r="C185" s="6" t="s">
        <v>668</v>
      </c>
      <c r="D185" s="24" t="s">
        <v>64</v>
      </c>
      <c r="E185" s="6" t="s">
        <v>669</v>
      </c>
      <c r="F185" s="25">
        <v>8.5399999999999991</v>
      </c>
      <c r="G185" s="12">
        <v>67374.649999999994</v>
      </c>
      <c r="H185" s="12">
        <v>3368.73</v>
      </c>
      <c r="I185" s="24" t="s">
        <v>111</v>
      </c>
      <c r="J185" s="12">
        <v>64005.919999999998</v>
      </c>
      <c r="K185" s="24" t="s">
        <v>98</v>
      </c>
    </row>
    <row r="186" spans="1:11" ht="15">
      <c r="A186" s="24" t="s">
        <v>670</v>
      </c>
      <c r="B186" s="24" t="s">
        <v>653</v>
      </c>
      <c r="C186" s="6" t="s">
        <v>671</v>
      </c>
      <c r="D186" s="24" t="s">
        <v>62</v>
      </c>
      <c r="E186" s="6" t="s">
        <v>672</v>
      </c>
      <c r="F186" s="25">
        <v>98.08</v>
      </c>
      <c r="G186" s="12">
        <v>182051.06</v>
      </c>
      <c r="H186" s="12">
        <v>9102.5499999999993</v>
      </c>
      <c r="I186" s="24" t="s">
        <v>97</v>
      </c>
      <c r="J186" s="12">
        <v>172948.51</v>
      </c>
      <c r="K186" s="24" t="s">
        <v>98</v>
      </c>
    </row>
    <row r="187" spans="1:11" ht="15">
      <c r="A187" s="24" t="s">
        <v>673</v>
      </c>
      <c r="B187" s="24" t="s">
        <v>674</v>
      </c>
      <c r="C187" s="6" t="s">
        <v>675</v>
      </c>
      <c r="D187" s="24" t="s">
        <v>64</v>
      </c>
      <c r="E187" s="6" t="s">
        <v>676</v>
      </c>
      <c r="F187" s="25">
        <v>66</v>
      </c>
      <c r="G187" s="12">
        <v>54312.58</v>
      </c>
      <c r="H187" s="12">
        <v>2715.63</v>
      </c>
      <c r="I187" s="24" t="s">
        <v>97</v>
      </c>
      <c r="J187" s="12">
        <v>51596.95</v>
      </c>
      <c r="K187" s="24" t="s">
        <v>98</v>
      </c>
    </row>
    <row r="188" spans="1:11" ht="15">
      <c r="A188" s="24" t="s">
        <v>677</v>
      </c>
      <c r="B188" s="24" t="s">
        <v>674</v>
      </c>
      <c r="C188" s="6" t="s">
        <v>678</v>
      </c>
      <c r="D188" s="24" t="s">
        <v>58</v>
      </c>
      <c r="E188" s="6" t="s">
        <v>679</v>
      </c>
      <c r="F188" s="25">
        <v>251.86</v>
      </c>
      <c r="G188" s="12">
        <v>53410.51</v>
      </c>
      <c r="H188" s="12">
        <v>2670.53</v>
      </c>
      <c r="I188" s="24" t="s">
        <v>111</v>
      </c>
      <c r="J188" s="12">
        <v>50739.98</v>
      </c>
      <c r="K188" s="24" t="s">
        <v>98</v>
      </c>
    </row>
    <row r="189" spans="1:11" ht="15">
      <c r="A189" s="24" t="s">
        <v>680</v>
      </c>
      <c r="B189" s="24" t="s">
        <v>674</v>
      </c>
      <c r="C189" s="6" t="s">
        <v>681</v>
      </c>
      <c r="D189" s="24" t="s">
        <v>70</v>
      </c>
      <c r="E189" s="6" t="s">
        <v>682</v>
      </c>
      <c r="F189" s="25">
        <v>169.61</v>
      </c>
      <c r="G189" s="12">
        <v>118749.84</v>
      </c>
      <c r="H189" s="12">
        <v>5937.49</v>
      </c>
      <c r="I189" s="24" t="s">
        <v>97</v>
      </c>
      <c r="J189" s="12">
        <v>112812.35</v>
      </c>
      <c r="K189" s="24" t="s">
        <v>98</v>
      </c>
    </row>
    <row r="190" spans="1:11" ht="15">
      <c r="A190" s="24" t="s">
        <v>683</v>
      </c>
      <c r="B190" s="24" t="s">
        <v>674</v>
      </c>
      <c r="C190" s="6" t="s">
        <v>684</v>
      </c>
      <c r="D190" s="24" t="s">
        <v>56</v>
      </c>
      <c r="E190" s="6" t="s">
        <v>685</v>
      </c>
      <c r="F190" s="25">
        <v>238.99</v>
      </c>
      <c r="G190" s="12">
        <v>43391.7</v>
      </c>
      <c r="H190" s="12">
        <v>2169.58</v>
      </c>
      <c r="I190" s="24" t="s">
        <v>111</v>
      </c>
      <c r="J190" s="12">
        <v>41222.120000000003</v>
      </c>
      <c r="K190" s="24" t="s">
        <v>98</v>
      </c>
    </row>
    <row r="191" spans="1:11" ht="15">
      <c r="A191" s="24" t="s">
        <v>686</v>
      </c>
      <c r="B191" s="24" t="s">
        <v>674</v>
      </c>
      <c r="C191" s="6" t="s">
        <v>687</v>
      </c>
      <c r="D191" s="24" t="s">
        <v>70</v>
      </c>
      <c r="E191" s="6" t="s">
        <v>688</v>
      </c>
      <c r="F191" s="25">
        <v>39.58</v>
      </c>
      <c r="G191" s="12">
        <v>159455.99</v>
      </c>
      <c r="H191" s="12">
        <v>7972.8</v>
      </c>
      <c r="I191" s="24" t="s">
        <v>97</v>
      </c>
      <c r="J191" s="12">
        <v>151483.19</v>
      </c>
      <c r="K191" s="24" t="s">
        <v>98</v>
      </c>
    </row>
    <row r="192" spans="1:11" ht="15">
      <c r="A192" s="24" t="s">
        <v>689</v>
      </c>
      <c r="B192" s="24" t="s">
        <v>690</v>
      </c>
      <c r="C192" s="6" t="s">
        <v>691</v>
      </c>
      <c r="D192" s="24" t="s">
        <v>56</v>
      </c>
      <c r="E192" s="6" t="s">
        <v>692</v>
      </c>
      <c r="F192" s="25">
        <v>189.6</v>
      </c>
      <c r="G192" s="12">
        <v>104615.74</v>
      </c>
      <c r="H192" s="12">
        <v>5230.79</v>
      </c>
      <c r="I192" s="24" t="s">
        <v>97</v>
      </c>
      <c r="J192" s="12">
        <v>99384.95</v>
      </c>
      <c r="K192" s="24" t="s">
        <v>98</v>
      </c>
    </row>
    <row r="193" spans="1:11" ht="15">
      <c r="A193" s="24" t="s">
        <v>693</v>
      </c>
      <c r="B193" s="24" t="s">
        <v>690</v>
      </c>
      <c r="C193" s="6" t="s">
        <v>694</v>
      </c>
      <c r="D193" s="24" t="s">
        <v>66</v>
      </c>
      <c r="E193" s="6" t="s">
        <v>695</v>
      </c>
      <c r="F193" s="25">
        <v>23.02</v>
      </c>
      <c r="G193" s="12">
        <v>141647.18</v>
      </c>
      <c r="H193" s="12">
        <v>7082.36</v>
      </c>
      <c r="I193" s="24" t="s">
        <v>97</v>
      </c>
      <c r="J193" s="12">
        <v>134564.82</v>
      </c>
      <c r="K193" s="24" t="s">
        <v>98</v>
      </c>
    </row>
    <row r="194" spans="1:11" ht="15">
      <c r="A194" s="24" t="s">
        <v>696</v>
      </c>
      <c r="B194" s="24" t="s">
        <v>690</v>
      </c>
      <c r="C194" s="6" t="s">
        <v>697</v>
      </c>
      <c r="D194" s="24" t="s">
        <v>74</v>
      </c>
      <c r="E194" s="6" t="s">
        <v>698</v>
      </c>
      <c r="F194" s="25">
        <v>419.28</v>
      </c>
      <c r="G194" s="12">
        <v>208228.36</v>
      </c>
      <c r="H194" s="12">
        <v>10411.42</v>
      </c>
      <c r="I194" s="24" t="s">
        <v>111</v>
      </c>
      <c r="J194" s="12">
        <v>197816.94</v>
      </c>
      <c r="K194" s="24" t="s">
        <v>98</v>
      </c>
    </row>
    <row r="195" spans="1:11" ht="15">
      <c r="A195" s="24" t="s">
        <v>699</v>
      </c>
      <c r="B195" s="24" t="s">
        <v>690</v>
      </c>
      <c r="C195" s="6" t="s">
        <v>252</v>
      </c>
      <c r="D195" s="24" t="s">
        <v>72</v>
      </c>
      <c r="E195" s="6" t="s">
        <v>700</v>
      </c>
      <c r="F195" s="25">
        <v>200.7</v>
      </c>
      <c r="G195" s="12">
        <v>120346.63</v>
      </c>
      <c r="H195" s="12">
        <v>6017.33</v>
      </c>
      <c r="I195" s="24" t="s">
        <v>97</v>
      </c>
      <c r="J195" s="12">
        <v>114329.3</v>
      </c>
      <c r="K195" s="24" t="s">
        <v>98</v>
      </c>
    </row>
    <row r="196" spans="1:11" ht="15">
      <c r="A196" s="24" t="s">
        <v>701</v>
      </c>
      <c r="B196" s="24" t="s">
        <v>690</v>
      </c>
      <c r="C196" s="6" t="s">
        <v>138</v>
      </c>
      <c r="D196" s="24" t="s">
        <v>70</v>
      </c>
      <c r="E196" s="6" t="s">
        <v>702</v>
      </c>
      <c r="F196" s="25">
        <v>352.48</v>
      </c>
      <c r="G196" s="12">
        <v>119962.71</v>
      </c>
      <c r="H196" s="12">
        <v>5998.14</v>
      </c>
      <c r="I196" s="24" t="s">
        <v>182</v>
      </c>
      <c r="J196" s="12">
        <v>113964.57</v>
      </c>
      <c r="K196" s="24" t="s">
        <v>98</v>
      </c>
    </row>
    <row r="197" spans="1:11" ht="15">
      <c r="A197" s="24" t="s">
        <v>703</v>
      </c>
      <c r="B197" s="24" t="s">
        <v>690</v>
      </c>
      <c r="C197" s="6" t="s">
        <v>704</v>
      </c>
      <c r="D197" s="24" t="s">
        <v>70</v>
      </c>
      <c r="E197" s="6" t="s">
        <v>705</v>
      </c>
      <c r="F197" s="25">
        <v>214.53</v>
      </c>
      <c r="G197" s="12">
        <v>62160.84</v>
      </c>
      <c r="H197" s="12">
        <v>3108.04</v>
      </c>
      <c r="I197" s="24" t="s">
        <v>97</v>
      </c>
      <c r="J197" s="12">
        <v>59052.800000000003</v>
      </c>
      <c r="K197" s="24" t="s">
        <v>98</v>
      </c>
    </row>
    <row r="198" spans="1:11" ht="15">
      <c r="A198" s="24" t="s">
        <v>706</v>
      </c>
      <c r="B198" s="24" t="s">
        <v>690</v>
      </c>
      <c r="C198" s="6" t="s">
        <v>707</v>
      </c>
      <c r="D198" s="24" t="s">
        <v>64</v>
      </c>
      <c r="E198" s="6" t="s">
        <v>708</v>
      </c>
      <c r="F198" s="25">
        <v>22.87</v>
      </c>
      <c r="G198" s="12">
        <v>38104.5</v>
      </c>
      <c r="H198" s="12">
        <v>1905.22</v>
      </c>
      <c r="I198" s="24" t="s">
        <v>97</v>
      </c>
      <c r="J198" s="12">
        <v>36199.279999999999</v>
      </c>
      <c r="K198" s="24" t="s">
        <v>98</v>
      </c>
    </row>
    <row r="199" spans="1:11" ht="15">
      <c r="A199" s="24" t="s">
        <v>709</v>
      </c>
      <c r="B199" s="24" t="s">
        <v>690</v>
      </c>
      <c r="C199" s="6" t="s">
        <v>710</v>
      </c>
      <c r="D199" s="24" t="s">
        <v>56</v>
      </c>
      <c r="E199" s="6" t="s">
        <v>711</v>
      </c>
      <c r="F199" s="25">
        <v>260.14</v>
      </c>
      <c r="G199" s="12">
        <v>87765.46</v>
      </c>
      <c r="H199" s="12">
        <v>4388.2700000000004</v>
      </c>
      <c r="I199" s="24" t="s">
        <v>97</v>
      </c>
      <c r="J199" s="12">
        <v>83377.19</v>
      </c>
      <c r="K199" s="24" t="s">
        <v>98</v>
      </c>
    </row>
    <row r="200" spans="1:11" ht="15">
      <c r="A200" s="24" t="s">
        <v>712</v>
      </c>
      <c r="B200" s="24" t="s">
        <v>690</v>
      </c>
      <c r="C200" s="6" t="s">
        <v>713</v>
      </c>
      <c r="D200" s="24" t="s">
        <v>64</v>
      </c>
      <c r="E200" s="6" t="s">
        <v>714</v>
      </c>
      <c r="F200" s="25">
        <v>351.07</v>
      </c>
      <c r="G200" s="12">
        <v>36608.46</v>
      </c>
      <c r="H200" s="12">
        <v>1830.42</v>
      </c>
      <c r="I200" s="24" t="s">
        <v>111</v>
      </c>
      <c r="J200" s="12">
        <v>34778.04</v>
      </c>
      <c r="K200" s="24" t="s">
        <v>98</v>
      </c>
    </row>
    <row r="201" spans="1:11" ht="15">
      <c r="A201" s="24" t="s">
        <v>715</v>
      </c>
      <c r="B201" s="24" t="s">
        <v>716</v>
      </c>
      <c r="C201" s="6" t="s">
        <v>717</v>
      </c>
      <c r="D201" s="24" t="s">
        <v>62</v>
      </c>
      <c r="E201" s="6" t="s">
        <v>718</v>
      </c>
      <c r="F201" s="25">
        <v>181.77</v>
      </c>
      <c r="G201" s="12">
        <v>135245.79999999999</v>
      </c>
      <c r="H201" s="12">
        <v>6762.29</v>
      </c>
      <c r="I201" s="24" t="s">
        <v>97</v>
      </c>
      <c r="J201" s="12">
        <v>128483.51</v>
      </c>
      <c r="K201" s="24" t="s">
        <v>98</v>
      </c>
    </row>
    <row r="202" spans="1:11" ht="15">
      <c r="A202" s="24" t="s">
        <v>719</v>
      </c>
      <c r="B202" s="24" t="s">
        <v>716</v>
      </c>
      <c r="C202" s="6" t="s">
        <v>720</v>
      </c>
      <c r="D202" s="24" t="s">
        <v>64</v>
      </c>
      <c r="E202" s="6" t="s">
        <v>721</v>
      </c>
      <c r="F202" s="25">
        <v>14.24</v>
      </c>
      <c r="G202" s="12">
        <v>101164.43</v>
      </c>
      <c r="H202" s="12">
        <v>5058.22</v>
      </c>
      <c r="I202" s="24" t="s">
        <v>111</v>
      </c>
      <c r="J202" s="12">
        <v>96106.21</v>
      </c>
      <c r="K202" s="24" t="s">
        <v>98</v>
      </c>
    </row>
    <row r="203" spans="1:11" ht="15">
      <c r="A203" s="24" t="s">
        <v>722</v>
      </c>
      <c r="B203" s="24" t="s">
        <v>716</v>
      </c>
      <c r="C203" s="6" t="s">
        <v>723</v>
      </c>
      <c r="D203" s="24" t="s">
        <v>66</v>
      </c>
      <c r="E203" s="6" t="s">
        <v>724</v>
      </c>
      <c r="F203" s="25">
        <v>284.3</v>
      </c>
      <c r="G203" s="12">
        <v>93955.51</v>
      </c>
      <c r="H203" s="12">
        <v>4697.78</v>
      </c>
      <c r="I203" s="24" t="s">
        <v>97</v>
      </c>
      <c r="J203" s="12">
        <v>89257.73</v>
      </c>
      <c r="K203" s="24" t="s">
        <v>98</v>
      </c>
    </row>
    <row r="204" spans="1:11" ht="15">
      <c r="A204" s="24" t="s">
        <v>725</v>
      </c>
      <c r="B204" s="24" t="s">
        <v>716</v>
      </c>
      <c r="C204" s="6" t="s">
        <v>726</v>
      </c>
      <c r="D204" s="24" t="s">
        <v>70</v>
      </c>
      <c r="E204" s="6" t="s">
        <v>727</v>
      </c>
      <c r="F204" s="25">
        <v>361.3</v>
      </c>
      <c r="G204" s="12">
        <v>79590.13</v>
      </c>
      <c r="H204" s="12">
        <v>3979.51</v>
      </c>
      <c r="I204" s="24" t="s">
        <v>147</v>
      </c>
      <c r="J204" s="12">
        <v>75610.62</v>
      </c>
      <c r="K204" s="24" t="s">
        <v>98</v>
      </c>
    </row>
    <row r="205" spans="1:11" ht="15">
      <c r="A205" s="24" t="s">
        <v>728</v>
      </c>
      <c r="B205" s="24" t="s">
        <v>716</v>
      </c>
      <c r="C205" s="6" t="s">
        <v>729</v>
      </c>
      <c r="D205" s="24" t="s">
        <v>64</v>
      </c>
      <c r="E205" s="6" t="s">
        <v>730</v>
      </c>
      <c r="F205" s="25">
        <v>277.68</v>
      </c>
      <c r="G205" s="12">
        <v>140835.38</v>
      </c>
      <c r="H205" s="12">
        <v>7041.77</v>
      </c>
      <c r="I205" s="24" t="s">
        <v>97</v>
      </c>
      <c r="J205" s="12">
        <v>133793.60999999999</v>
      </c>
      <c r="K205" s="24" t="s">
        <v>98</v>
      </c>
    </row>
    <row r="206" spans="1:11" ht="15">
      <c r="A206" s="24" t="s">
        <v>731</v>
      </c>
      <c r="B206" s="24" t="s">
        <v>716</v>
      </c>
      <c r="C206" s="6" t="s">
        <v>732</v>
      </c>
      <c r="D206" s="24" t="s">
        <v>60</v>
      </c>
      <c r="E206" s="6" t="s">
        <v>733</v>
      </c>
      <c r="F206" s="25">
        <v>268.76</v>
      </c>
      <c r="G206" s="12">
        <v>131299.94</v>
      </c>
      <c r="H206" s="12">
        <v>6565</v>
      </c>
      <c r="I206" s="24" t="s">
        <v>97</v>
      </c>
      <c r="J206" s="12">
        <v>124734.94</v>
      </c>
      <c r="K206" s="24" t="s">
        <v>98</v>
      </c>
    </row>
    <row r="207" spans="1:11" ht="15">
      <c r="A207" s="24" t="s">
        <v>734</v>
      </c>
      <c r="B207" s="24" t="s">
        <v>735</v>
      </c>
      <c r="C207" s="6" t="s">
        <v>736</v>
      </c>
      <c r="D207" s="24" t="s">
        <v>66</v>
      </c>
      <c r="E207" s="6" t="s">
        <v>737</v>
      </c>
      <c r="F207" s="25">
        <v>251.61</v>
      </c>
      <c r="G207" s="12">
        <v>166705.20000000001</v>
      </c>
      <c r="H207" s="12">
        <v>8335.26</v>
      </c>
      <c r="I207" s="24" t="s">
        <v>147</v>
      </c>
      <c r="J207" s="12">
        <v>158369.94</v>
      </c>
      <c r="K207" s="24" t="s">
        <v>98</v>
      </c>
    </row>
    <row r="208" spans="1:11" ht="15">
      <c r="A208" s="24" t="s">
        <v>738</v>
      </c>
      <c r="B208" s="24" t="s">
        <v>735</v>
      </c>
      <c r="C208" s="6" t="s">
        <v>644</v>
      </c>
      <c r="D208" s="24" t="s">
        <v>70</v>
      </c>
      <c r="E208" s="6" t="s">
        <v>739</v>
      </c>
      <c r="F208" s="25">
        <v>127.33</v>
      </c>
      <c r="G208" s="12">
        <v>29874.06</v>
      </c>
      <c r="H208" s="12">
        <v>1493.7</v>
      </c>
      <c r="I208" s="24" t="s">
        <v>111</v>
      </c>
      <c r="J208" s="12">
        <v>28380.36</v>
      </c>
      <c r="K208" s="24" t="s">
        <v>98</v>
      </c>
    </row>
    <row r="209" spans="1:11" ht="15">
      <c r="A209" s="24" t="s">
        <v>740</v>
      </c>
      <c r="B209" s="24" t="s">
        <v>735</v>
      </c>
      <c r="C209" s="6" t="s">
        <v>741</v>
      </c>
      <c r="D209" s="24" t="s">
        <v>62</v>
      </c>
      <c r="E209" s="6" t="s">
        <v>742</v>
      </c>
      <c r="F209" s="25">
        <v>314.49</v>
      </c>
      <c r="G209" s="12">
        <v>106230.36</v>
      </c>
      <c r="H209" s="12">
        <v>5311.52</v>
      </c>
      <c r="I209" s="24" t="s">
        <v>97</v>
      </c>
      <c r="J209" s="12">
        <v>100918.84</v>
      </c>
      <c r="K209" s="24" t="s">
        <v>98</v>
      </c>
    </row>
    <row r="210" spans="1:11" ht="15">
      <c r="A210" s="24" t="s">
        <v>743</v>
      </c>
      <c r="B210" s="24" t="s">
        <v>735</v>
      </c>
      <c r="C210" s="6" t="s">
        <v>418</v>
      </c>
      <c r="D210" s="24" t="s">
        <v>58</v>
      </c>
      <c r="E210" s="6" t="s">
        <v>744</v>
      </c>
      <c r="F210" s="25">
        <v>170.06</v>
      </c>
      <c r="G210" s="12">
        <v>55081.45</v>
      </c>
      <c r="H210" s="12">
        <v>2754.07</v>
      </c>
      <c r="I210" s="24" t="s">
        <v>111</v>
      </c>
      <c r="J210" s="12">
        <v>52327.38</v>
      </c>
      <c r="K210" s="24" t="s">
        <v>98</v>
      </c>
    </row>
    <row r="211" spans="1:11" ht="15">
      <c r="A211" s="24" t="s">
        <v>745</v>
      </c>
      <c r="B211" s="24" t="s">
        <v>735</v>
      </c>
      <c r="C211" s="6" t="s">
        <v>746</v>
      </c>
      <c r="D211" s="24" t="s">
        <v>60</v>
      </c>
      <c r="E211" s="6" t="s">
        <v>747</v>
      </c>
      <c r="F211" s="25">
        <v>78.72</v>
      </c>
      <c r="G211" s="12">
        <v>96306.53</v>
      </c>
      <c r="H211" s="12">
        <v>4815.33</v>
      </c>
      <c r="I211" s="24" t="s">
        <v>97</v>
      </c>
      <c r="J211" s="12">
        <v>91491.199999999997</v>
      </c>
      <c r="K211" s="24" t="s">
        <v>98</v>
      </c>
    </row>
    <row r="212" spans="1:11" ht="15">
      <c r="A212" s="24" t="s">
        <v>748</v>
      </c>
      <c r="B212" s="24" t="s">
        <v>735</v>
      </c>
      <c r="C212" s="6" t="s">
        <v>749</v>
      </c>
      <c r="D212" s="24" t="s">
        <v>72</v>
      </c>
      <c r="E212" s="6" t="s">
        <v>750</v>
      </c>
      <c r="F212" s="25">
        <v>244.1</v>
      </c>
      <c r="G212" s="12">
        <v>197797.37</v>
      </c>
      <c r="H212" s="12">
        <v>9889.8700000000008</v>
      </c>
      <c r="I212" s="24" t="s">
        <v>182</v>
      </c>
      <c r="J212" s="12">
        <v>187907.5</v>
      </c>
      <c r="K212" s="24" t="s">
        <v>98</v>
      </c>
    </row>
    <row r="213" spans="1:11" ht="15">
      <c r="A213" s="24" t="s">
        <v>751</v>
      </c>
      <c r="B213" s="24" t="s">
        <v>735</v>
      </c>
      <c r="C213" s="6" t="s">
        <v>752</v>
      </c>
      <c r="D213" s="24" t="s">
        <v>64</v>
      </c>
      <c r="E213" s="6" t="s">
        <v>753</v>
      </c>
      <c r="F213" s="25">
        <v>45.6</v>
      </c>
      <c r="G213" s="12">
        <v>38014.28</v>
      </c>
      <c r="H213" s="12">
        <v>1900.71</v>
      </c>
      <c r="I213" s="24" t="s">
        <v>147</v>
      </c>
      <c r="J213" s="12">
        <v>36113.57</v>
      </c>
      <c r="K213" s="24" t="s">
        <v>98</v>
      </c>
    </row>
    <row r="214" spans="1:11" ht="15">
      <c r="A214" s="24" t="s">
        <v>754</v>
      </c>
      <c r="B214" s="24" t="s">
        <v>735</v>
      </c>
      <c r="C214" s="6" t="s">
        <v>755</v>
      </c>
      <c r="D214" s="24" t="s">
        <v>72</v>
      </c>
      <c r="E214" s="6" t="s">
        <v>756</v>
      </c>
      <c r="F214" s="25">
        <v>439.77</v>
      </c>
      <c r="G214" s="12">
        <v>59143.22</v>
      </c>
      <c r="H214" s="12">
        <v>2957.16</v>
      </c>
      <c r="I214" s="24" t="s">
        <v>97</v>
      </c>
      <c r="J214" s="12">
        <v>56186.06</v>
      </c>
      <c r="K214" s="24" t="s">
        <v>98</v>
      </c>
    </row>
    <row r="215" spans="1:11" ht="15">
      <c r="A215" s="24" t="s">
        <v>757</v>
      </c>
      <c r="B215" s="24" t="s">
        <v>735</v>
      </c>
      <c r="C215" s="6" t="s">
        <v>758</v>
      </c>
      <c r="D215" s="24" t="s">
        <v>62</v>
      </c>
      <c r="E215" s="6" t="s">
        <v>759</v>
      </c>
      <c r="F215" s="25">
        <v>197.87</v>
      </c>
      <c r="G215" s="12">
        <v>154909.22</v>
      </c>
      <c r="H215" s="12">
        <v>7745.46</v>
      </c>
      <c r="I215" s="24" t="s">
        <v>97</v>
      </c>
      <c r="J215" s="12">
        <v>147163.76</v>
      </c>
      <c r="K215" s="24" t="s">
        <v>98</v>
      </c>
    </row>
    <row r="216" spans="1:11" ht="15">
      <c r="A216" s="24" t="s">
        <v>760</v>
      </c>
      <c r="B216" s="24" t="s">
        <v>735</v>
      </c>
      <c r="C216" s="6" t="s">
        <v>761</v>
      </c>
      <c r="D216" s="24" t="s">
        <v>56</v>
      </c>
      <c r="E216" s="6" t="s">
        <v>762</v>
      </c>
      <c r="F216" s="25">
        <v>265.72000000000003</v>
      </c>
      <c r="G216" s="12">
        <v>139460.64000000001</v>
      </c>
      <c r="H216" s="12">
        <v>6973.03</v>
      </c>
      <c r="I216" s="24" t="s">
        <v>97</v>
      </c>
      <c r="J216" s="12">
        <v>132487.60999999999</v>
      </c>
      <c r="K216" s="24" t="s">
        <v>98</v>
      </c>
    </row>
    <row r="217" spans="1:11" ht="15">
      <c r="A217" s="24" t="s">
        <v>763</v>
      </c>
      <c r="B217" s="24" t="s">
        <v>735</v>
      </c>
      <c r="C217" s="6" t="s">
        <v>764</v>
      </c>
      <c r="D217" s="24" t="s">
        <v>56</v>
      </c>
      <c r="E217" s="6" t="s">
        <v>765</v>
      </c>
      <c r="F217" s="25">
        <v>389.77</v>
      </c>
      <c r="G217" s="12">
        <v>96125.92</v>
      </c>
      <c r="H217" s="12">
        <v>4806.3</v>
      </c>
      <c r="I217" s="24" t="s">
        <v>97</v>
      </c>
      <c r="J217" s="12">
        <v>91319.62</v>
      </c>
      <c r="K217" s="24" t="s">
        <v>98</v>
      </c>
    </row>
    <row r="218" spans="1:11" ht="15">
      <c r="A218" s="24" t="s">
        <v>766</v>
      </c>
      <c r="B218" s="24" t="s">
        <v>735</v>
      </c>
      <c r="C218" s="6" t="s">
        <v>767</v>
      </c>
      <c r="D218" s="24" t="s">
        <v>72</v>
      </c>
      <c r="E218" s="6" t="s">
        <v>768</v>
      </c>
      <c r="F218" s="25">
        <v>401.41</v>
      </c>
      <c r="G218" s="12">
        <v>164380.74</v>
      </c>
      <c r="H218" s="12">
        <v>8219.0400000000009</v>
      </c>
      <c r="I218" s="24" t="s">
        <v>182</v>
      </c>
      <c r="J218" s="12">
        <v>156161.70000000001</v>
      </c>
      <c r="K218" s="24" t="s">
        <v>98</v>
      </c>
    </row>
    <row r="219" spans="1:11" ht="15">
      <c r="A219" s="24" t="s">
        <v>769</v>
      </c>
      <c r="B219" s="24" t="s">
        <v>770</v>
      </c>
      <c r="C219" s="6" t="s">
        <v>771</v>
      </c>
      <c r="D219" s="24" t="s">
        <v>66</v>
      </c>
      <c r="E219" s="6" t="s">
        <v>772</v>
      </c>
      <c r="F219" s="25">
        <v>335.79</v>
      </c>
      <c r="G219" s="12">
        <v>154459.85999999999</v>
      </c>
      <c r="H219" s="12">
        <v>7722.99</v>
      </c>
      <c r="I219" s="24" t="s">
        <v>147</v>
      </c>
      <c r="J219" s="12">
        <v>146736.87</v>
      </c>
      <c r="K219" s="24" t="s">
        <v>98</v>
      </c>
    </row>
    <row r="220" spans="1:11" ht="15">
      <c r="A220" s="24" t="s">
        <v>773</v>
      </c>
      <c r="B220" s="24" t="s">
        <v>770</v>
      </c>
      <c r="C220" s="6" t="s">
        <v>774</v>
      </c>
      <c r="D220" s="24" t="s">
        <v>60</v>
      </c>
      <c r="E220" s="6" t="s">
        <v>775</v>
      </c>
      <c r="F220" s="25">
        <v>213.84</v>
      </c>
      <c r="G220" s="12">
        <v>194999.3</v>
      </c>
      <c r="H220" s="12">
        <v>9749.9599999999991</v>
      </c>
      <c r="I220" s="24" t="s">
        <v>97</v>
      </c>
      <c r="J220" s="12">
        <v>185249.34</v>
      </c>
      <c r="K220" s="24" t="s">
        <v>98</v>
      </c>
    </row>
    <row r="221" spans="1:11" ht="15">
      <c r="A221" s="24" t="s">
        <v>776</v>
      </c>
      <c r="B221" s="24" t="s">
        <v>770</v>
      </c>
      <c r="C221" s="6" t="s">
        <v>777</v>
      </c>
      <c r="D221" s="24" t="s">
        <v>70</v>
      </c>
      <c r="E221" s="6" t="s">
        <v>778</v>
      </c>
      <c r="F221" s="25">
        <v>64.36</v>
      </c>
      <c r="G221" s="12">
        <v>148665.20000000001</v>
      </c>
      <c r="H221" s="12">
        <v>7433.26</v>
      </c>
      <c r="I221" s="24" t="s">
        <v>147</v>
      </c>
      <c r="J221" s="12">
        <v>141231.94</v>
      </c>
      <c r="K221" s="24" t="s">
        <v>98</v>
      </c>
    </row>
    <row r="222" spans="1:11" ht="15">
      <c r="A222" s="24" t="s">
        <v>779</v>
      </c>
      <c r="B222" s="24" t="s">
        <v>770</v>
      </c>
      <c r="C222" s="6" t="s">
        <v>780</v>
      </c>
      <c r="D222" s="24" t="s">
        <v>66</v>
      </c>
      <c r="E222" s="6" t="s">
        <v>781</v>
      </c>
      <c r="F222" s="25">
        <v>64.5</v>
      </c>
      <c r="G222" s="12">
        <v>144433.62</v>
      </c>
      <c r="H222" s="12">
        <v>7221.68</v>
      </c>
      <c r="I222" s="24" t="s">
        <v>147</v>
      </c>
      <c r="J222" s="12">
        <v>137211.94</v>
      </c>
      <c r="K222" s="24" t="s">
        <v>98</v>
      </c>
    </row>
    <row r="223" spans="1:11" ht="15">
      <c r="A223" s="24" t="s">
        <v>782</v>
      </c>
      <c r="B223" s="24" t="s">
        <v>770</v>
      </c>
      <c r="C223" s="6" t="s">
        <v>783</v>
      </c>
      <c r="D223" s="24" t="s">
        <v>64</v>
      </c>
      <c r="E223" s="6" t="s">
        <v>784</v>
      </c>
      <c r="F223" s="25">
        <v>311.95</v>
      </c>
      <c r="G223" s="12">
        <v>38140.47</v>
      </c>
      <c r="H223" s="12">
        <v>1907.02</v>
      </c>
      <c r="I223" s="24" t="s">
        <v>97</v>
      </c>
      <c r="J223" s="12">
        <v>36233.449999999997</v>
      </c>
      <c r="K223" s="24" t="s">
        <v>98</v>
      </c>
    </row>
    <row r="224" spans="1:11" ht="15">
      <c r="A224" s="24" t="s">
        <v>785</v>
      </c>
      <c r="B224" s="24" t="s">
        <v>770</v>
      </c>
      <c r="C224" s="6" t="s">
        <v>786</v>
      </c>
      <c r="D224" s="24" t="s">
        <v>70</v>
      </c>
      <c r="E224" s="6" t="s">
        <v>787</v>
      </c>
      <c r="F224" s="25">
        <v>335.82</v>
      </c>
      <c r="G224" s="12">
        <v>70116.61</v>
      </c>
      <c r="H224" s="12">
        <v>3505.83</v>
      </c>
      <c r="I224" s="24" t="s">
        <v>97</v>
      </c>
      <c r="J224" s="12">
        <v>66610.78</v>
      </c>
      <c r="K224" s="24" t="s">
        <v>98</v>
      </c>
    </row>
    <row r="225" spans="1:11" ht="15">
      <c r="A225" s="24" t="s">
        <v>788</v>
      </c>
      <c r="B225" s="24" t="s">
        <v>770</v>
      </c>
      <c r="C225" s="6" t="s">
        <v>789</v>
      </c>
      <c r="D225" s="24" t="s">
        <v>56</v>
      </c>
      <c r="E225" s="6" t="s">
        <v>790</v>
      </c>
      <c r="F225" s="25">
        <v>274.74</v>
      </c>
      <c r="G225" s="12">
        <v>81748.94</v>
      </c>
      <c r="H225" s="12">
        <v>4087.45</v>
      </c>
      <c r="I225" s="24" t="s">
        <v>147</v>
      </c>
      <c r="J225" s="12">
        <v>77661.490000000005</v>
      </c>
      <c r="K225" s="24" t="s">
        <v>98</v>
      </c>
    </row>
    <row r="226" spans="1:11" ht="15">
      <c r="A226" s="24" t="s">
        <v>791</v>
      </c>
      <c r="B226" s="24" t="s">
        <v>770</v>
      </c>
      <c r="C226" s="6" t="s">
        <v>792</v>
      </c>
      <c r="D226" s="24" t="s">
        <v>70</v>
      </c>
      <c r="E226" s="6" t="s">
        <v>793</v>
      </c>
      <c r="F226" s="25">
        <v>384.22</v>
      </c>
      <c r="G226" s="12">
        <v>205820.03</v>
      </c>
      <c r="H226" s="12">
        <v>10291</v>
      </c>
      <c r="I226" s="24" t="s">
        <v>111</v>
      </c>
      <c r="J226" s="12">
        <v>195529.03</v>
      </c>
      <c r="K226" s="24" t="s">
        <v>98</v>
      </c>
    </row>
    <row r="227" spans="1:11" ht="15">
      <c r="A227" s="24" t="s">
        <v>794</v>
      </c>
      <c r="B227" s="24" t="s">
        <v>795</v>
      </c>
      <c r="C227" s="6" t="s">
        <v>796</v>
      </c>
      <c r="D227" s="24" t="s">
        <v>74</v>
      </c>
      <c r="E227" s="6" t="s">
        <v>797</v>
      </c>
      <c r="F227" s="25">
        <v>263.01</v>
      </c>
      <c r="G227" s="12">
        <v>55940.49</v>
      </c>
      <c r="H227" s="12">
        <v>2797.02</v>
      </c>
      <c r="I227" s="24" t="s">
        <v>97</v>
      </c>
      <c r="J227" s="12">
        <v>53143.47</v>
      </c>
      <c r="K227" s="24" t="s">
        <v>98</v>
      </c>
    </row>
    <row r="228" spans="1:11" ht="15">
      <c r="A228" s="24" t="s">
        <v>798</v>
      </c>
      <c r="B228" s="24" t="s">
        <v>795</v>
      </c>
      <c r="C228" s="6" t="s">
        <v>799</v>
      </c>
      <c r="D228" s="24" t="s">
        <v>68</v>
      </c>
      <c r="E228" s="6" t="s">
        <v>800</v>
      </c>
      <c r="F228" s="25">
        <v>168.2</v>
      </c>
      <c r="G228" s="12">
        <v>67919.83</v>
      </c>
      <c r="H228" s="12">
        <v>3395.99</v>
      </c>
      <c r="I228" s="24" t="s">
        <v>97</v>
      </c>
      <c r="J228" s="12">
        <v>64523.839999999997</v>
      </c>
      <c r="K228" s="24" t="s">
        <v>98</v>
      </c>
    </row>
    <row r="229" spans="1:11" ht="15">
      <c r="A229" s="24" t="s">
        <v>801</v>
      </c>
      <c r="B229" s="24" t="s">
        <v>795</v>
      </c>
      <c r="C229" s="6" t="s">
        <v>802</v>
      </c>
      <c r="D229" s="24" t="s">
        <v>64</v>
      </c>
      <c r="E229" s="6" t="s">
        <v>803</v>
      </c>
      <c r="F229" s="25">
        <v>235.07</v>
      </c>
      <c r="G229" s="12">
        <v>61886.48</v>
      </c>
      <c r="H229" s="12">
        <v>3094.32</v>
      </c>
      <c r="I229" s="24" t="s">
        <v>97</v>
      </c>
      <c r="J229" s="12">
        <v>58792.160000000003</v>
      </c>
      <c r="K229" s="24" t="s">
        <v>98</v>
      </c>
    </row>
    <row r="230" spans="1:11" ht="15">
      <c r="A230" s="24" t="s">
        <v>804</v>
      </c>
      <c r="B230" s="24" t="s">
        <v>795</v>
      </c>
      <c r="C230" s="6" t="s">
        <v>805</v>
      </c>
      <c r="D230" s="24" t="s">
        <v>56</v>
      </c>
      <c r="E230" s="6" t="s">
        <v>806</v>
      </c>
      <c r="F230" s="25">
        <v>228.77</v>
      </c>
      <c r="G230" s="12">
        <v>80515.3</v>
      </c>
      <c r="H230" s="12">
        <v>4025.77</v>
      </c>
      <c r="I230" s="24" t="s">
        <v>147</v>
      </c>
      <c r="J230" s="12">
        <v>76489.53</v>
      </c>
      <c r="K230" s="24" t="s">
        <v>98</v>
      </c>
    </row>
    <row r="231" spans="1:11" ht="15">
      <c r="A231" s="24" t="s">
        <v>807</v>
      </c>
      <c r="B231" s="24" t="s">
        <v>795</v>
      </c>
      <c r="C231" s="6" t="s">
        <v>808</v>
      </c>
      <c r="D231" s="24" t="s">
        <v>72</v>
      </c>
      <c r="E231" s="6" t="s">
        <v>809</v>
      </c>
      <c r="F231" s="25">
        <v>275.54000000000002</v>
      </c>
      <c r="G231" s="12">
        <v>208861.64</v>
      </c>
      <c r="H231" s="12">
        <v>10443.08</v>
      </c>
      <c r="I231" s="24" t="s">
        <v>97</v>
      </c>
      <c r="J231" s="12">
        <v>198418.56</v>
      </c>
      <c r="K231" s="24" t="s">
        <v>98</v>
      </c>
    </row>
    <row r="232" spans="1:11" ht="15">
      <c r="A232" s="24" t="s">
        <v>810</v>
      </c>
      <c r="B232" s="24" t="s">
        <v>795</v>
      </c>
      <c r="C232" s="6" t="s">
        <v>811</v>
      </c>
      <c r="D232" s="24" t="s">
        <v>70</v>
      </c>
      <c r="E232" s="6" t="s">
        <v>812</v>
      </c>
      <c r="F232" s="25">
        <v>257.49</v>
      </c>
      <c r="G232" s="12">
        <v>54193.54</v>
      </c>
      <c r="H232" s="12">
        <v>2709.68</v>
      </c>
      <c r="I232" s="24" t="s">
        <v>97</v>
      </c>
      <c r="J232" s="12">
        <v>51483.86</v>
      </c>
      <c r="K232" s="24" t="s">
        <v>98</v>
      </c>
    </row>
    <row r="233" spans="1:11" ht="15">
      <c r="A233" s="24" t="s">
        <v>813</v>
      </c>
      <c r="B233" s="24" t="s">
        <v>795</v>
      </c>
      <c r="C233" s="6" t="s">
        <v>814</v>
      </c>
      <c r="D233" s="24" t="s">
        <v>68</v>
      </c>
      <c r="E233" s="6" t="s">
        <v>815</v>
      </c>
      <c r="F233" s="25">
        <v>189.26</v>
      </c>
      <c r="G233" s="12">
        <v>174975.4</v>
      </c>
      <c r="H233" s="12">
        <v>8748.77</v>
      </c>
      <c r="I233" s="24" t="s">
        <v>97</v>
      </c>
      <c r="J233" s="12">
        <v>166226.63</v>
      </c>
      <c r="K233" s="24" t="s">
        <v>98</v>
      </c>
    </row>
    <row r="234" spans="1:11" ht="15">
      <c r="A234" s="24" t="s">
        <v>816</v>
      </c>
      <c r="B234" s="24" t="s">
        <v>795</v>
      </c>
      <c r="C234" s="6" t="s">
        <v>817</v>
      </c>
      <c r="D234" s="24" t="s">
        <v>68</v>
      </c>
      <c r="E234" s="6" t="s">
        <v>818</v>
      </c>
      <c r="F234" s="25">
        <v>326.11</v>
      </c>
      <c r="G234" s="12">
        <v>60712.02</v>
      </c>
      <c r="H234" s="12">
        <v>3035.6</v>
      </c>
      <c r="I234" s="24" t="s">
        <v>97</v>
      </c>
      <c r="J234" s="12">
        <v>57676.42</v>
      </c>
      <c r="K234" s="24" t="s">
        <v>98</v>
      </c>
    </row>
    <row r="235" spans="1:11" ht="15">
      <c r="A235" s="24" t="s">
        <v>819</v>
      </c>
      <c r="B235" s="24" t="s">
        <v>795</v>
      </c>
      <c r="C235" s="6" t="s">
        <v>477</v>
      </c>
      <c r="D235" s="24" t="s">
        <v>58</v>
      </c>
      <c r="E235" s="6" t="s">
        <v>820</v>
      </c>
      <c r="F235" s="25">
        <v>255.07</v>
      </c>
      <c r="G235" s="12">
        <v>167894.82</v>
      </c>
      <c r="H235" s="12">
        <v>8394.74</v>
      </c>
      <c r="I235" s="24" t="s">
        <v>97</v>
      </c>
      <c r="J235" s="12">
        <v>159500.07999999999</v>
      </c>
      <c r="K235" s="24" t="s">
        <v>98</v>
      </c>
    </row>
    <row r="236" spans="1:11" ht="15">
      <c r="A236" s="24" t="s">
        <v>821</v>
      </c>
      <c r="B236" s="24" t="s">
        <v>795</v>
      </c>
      <c r="C236" s="6" t="s">
        <v>822</v>
      </c>
      <c r="D236" s="24" t="s">
        <v>60</v>
      </c>
      <c r="E236" s="6" t="s">
        <v>823</v>
      </c>
      <c r="F236" s="25">
        <v>443.28</v>
      </c>
      <c r="G236" s="12">
        <v>179838.89</v>
      </c>
      <c r="H236" s="12">
        <v>8991.94</v>
      </c>
      <c r="I236" s="24" t="s">
        <v>97</v>
      </c>
      <c r="J236" s="12">
        <v>170846.95</v>
      </c>
      <c r="K236" s="24" t="s">
        <v>98</v>
      </c>
    </row>
    <row r="237" spans="1:11" ht="15">
      <c r="A237" s="24" t="s">
        <v>824</v>
      </c>
      <c r="B237" s="24" t="s">
        <v>825</v>
      </c>
      <c r="C237" s="6" t="s">
        <v>826</v>
      </c>
      <c r="D237" s="24" t="s">
        <v>68</v>
      </c>
      <c r="E237" s="6" t="s">
        <v>827</v>
      </c>
      <c r="F237" s="25">
        <v>179.4</v>
      </c>
      <c r="G237" s="12">
        <v>150406.13</v>
      </c>
      <c r="H237" s="12">
        <v>7520.31</v>
      </c>
      <c r="I237" s="24" t="s">
        <v>97</v>
      </c>
      <c r="J237" s="12">
        <v>142885.82</v>
      </c>
      <c r="K237" s="24" t="s">
        <v>98</v>
      </c>
    </row>
    <row r="238" spans="1:11" ht="15">
      <c r="A238" s="24" t="s">
        <v>828</v>
      </c>
      <c r="B238" s="24" t="s">
        <v>825</v>
      </c>
      <c r="C238" s="6" t="s">
        <v>829</v>
      </c>
      <c r="D238" s="24" t="s">
        <v>74</v>
      </c>
      <c r="E238" s="6" t="s">
        <v>830</v>
      </c>
      <c r="F238" s="25">
        <v>289.33999999999997</v>
      </c>
      <c r="G238" s="12">
        <v>38945.46</v>
      </c>
      <c r="H238" s="12">
        <v>1947.27</v>
      </c>
      <c r="I238" s="24" t="s">
        <v>97</v>
      </c>
      <c r="J238" s="12">
        <v>36998.19</v>
      </c>
      <c r="K238" s="24" t="s">
        <v>98</v>
      </c>
    </row>
    <row r="239" spans="1:11" ht="15">
      <c r="A239" s="24" t="s">
        <v>831</v>
      </c>
      <c r="B239" s="24" t="s">
        <v>825</v>
      </c>
      <c r="C239" s="6" t="s">
        <v>832</v>
      </c>
      <c r="D239" s="24" t="s">
        <v>64</v>
      </c>
      <c r="E239" s="6" t="s">
        <v>833</v>
      </c>
      <c r="F239" s="25">
        <v>365.71</v>
      </c>
      <c r="G239" s="12">
        <v>48839.78</v>
      </c>
      <c r="H239" s="12">
        <v>2441.9899999999998</v>
      </c>
      <c r="I239" s="24" t="s">
        <v>97</v>
      </c>
      <c r="J239" s="12">
        <v>46397.79</v>
      </c>
      <c r="K239" s="24" t="s">
        <v>98</v>
      </c>
    </row>
    <row r="240" spans="1:11" ht="15">
      <c r="A240" s="24" t="s">
        <v>834</v>
      </c>
      <c r="B240" s="24" t="s">
        <v>835</v>
      </c>
      <c r="C240" s="6" t="s">
        <v>836</v>
      </c>
      <c r="D240" s="24" t="s">
        <v>74</v>
      </c>
      <c r="E240" s="6" t="s">
        <v>837</v>
      </c>
      <c r="F240" s="25">
        <v>148.80000000000001</v>
      </c>
      <c r="G240" s="12">
        <v>126037.85</v>
      </c>
      <c r="H240" s="12">
        <v>6301.89</v>
      </c>
      <c r="I240" s="24" t="s">
        <v>97</v>
      </c>
      <c r="J240" s="12">
        <v>119735.96</v>
      </c>
      <c r="K240" s="24" t="s">
        <v>98</v>
      </c>
    </row>
    <row r="241" spans="1:11" ht="15">
      <c r="A241" s="24" t="s">
        <v>838</v>
      </c>
      <c r="B241" s="24" t="s">
        <v>835</v>
      </c>
      <c r="C241" s="6" t="s">
        <v>839</v>
      </c>
      <c r="D241" s="24" t="s">
        <v>68</v>
      </c>
      <c r="E241" s="6" t="s">
        <v>840</v>
      </c>
      <c r="F241" s="25">
        <v>336.93</v>
      </c>
      <c r="G241" s="12">
        <v>141122.04</v>
      </c>
      <c r="H241" s="12">
        <v>7056.1</v>
      </c>
      <c r="I241" s="24" t="s">
        <v>97</v>
      </c>
      <c r="J241" s="12">
        <v>134065.94</v>
      </c>
      <c r="K241" s="24" t="s">
        <v>98</v>
      </c>
    </row>
    <row r="242" spans="1:11" ht="15">
      <c r="A242" s="24" t="s">
        <v>841</v>
      </c>
      <c r="B242" s="24" t="s">
        <v>835</v>
      </c>
      <c r="C242" s="6" t="s">
        <v>842</v>
      </c>
      <c r="D242" s="24" t="s">
        <v>66</v>
      </c>
      <c r="E242" s="6" t="s">
        <v>843</v>
      </c>
      <c r="F242" s="25">
        <v>377.03</v>
      </c>
      <c r="G242" s="12">
        <v>186264.12</v>
      </c>
      <c r="H242" s="12">
        <v>9313.2099999999991</v>
      </c>
      <c r="I242" s="24" t="s">
        <v>147</v>
      </c>
      <c r="J242" s="12">
        <v>176950.91</v>
      </c>
      <c r="K242" s="24" t="s">
        <v>98</v>
      </c>
    </row>
    <row r="243" spans="1:11" ht="15">
      <c r="A243" s="24" t="s">
        <v>844</v>
      </c>
      <c r="B243" s="24" t="s">
        <v>835</v>
      </c>
      <c r="C243" s="6" t="s">
        <v>845</v>
      </c>
      <c r="D243" s="24" t="s">
        <v>74</v>
      </c>
      <c r="E243" s="6" t="s">
        <v>846</v>
      </c>
      <c r="F243" s="25">
        <v>373.81</v>
      </c>
      <c r="G243" s="12">
        <v>101846.39</v>
      </c>
      <c r="H243" s="12">
        <v>5092.32</v>
      </c>
      <c r="I243" s="24" t="s">
        <v>97</v>
      </c>
      <c r="J243" s="12">
        <v>96754.07</v>
      </c>
      <c r="K243" s="24" t="s">
        <v>98</v>
      </c>
    </row>
    <row r="244" spans="1:11" ht="15">
      <c r="A244" s="24" t="s">
        <v>847</v>
      </c>
      <c r="B244" s="24" t="s">
        <v>835</v>
      </c>
      <c r="C244" s="6" t="s">
        <v>848</v>
      </c>
      <c r="D244" s="24" t="s">
        <v>66</v>
      </c>
      <c r="E244" s="6" t="s">
        <v>849</v>
      </c>
      <c r="F244" s="25">
        <v>127.68</v>
      </c>
      <c r="G244" s="12">
        <v>204745.88</v>
      </c>
      <c r="H244" s="12">
        <v>10237.290000000001</v>
      </c>
      <c r="I244" s="24" t="s">
        <v>97</v>
      </c>
      <c r="J244" s="12">
        <v>194508.59</v>
      </c>
      <c r="K244" s="24" t="s">
        <v>98</v>
      </c>
    </row>
    <row r="245" spans="1:11" ht="15">
      <c r="A245" s="24" t="s">
        <v>850</v>
      </c>
      <c r="B245" s="24" t="s">
        <v>835</v>
      </c>
      <c r="C245" s="6" t="s">
        <v>851</v>
      </c>
      <c r="D245" s="24" t="s">
        <v>74</v>
      </c>
      <c r="E245" s="6" t="s">
        <v>852</v>
      </c>
      <c r="F245" s="25">
        <v>307.7</v>
      </c>
      <c r="G245" s="12">
        <v>32919.230000000003</v>
      </c>
      <c r="H245" s="12">
        <v>1645.96</v>
      </c>
      <c r="I245" s="24" t="s">
        <v>97</v>
      </c>
      <c r="J245" s="12">
        <v>31273.27</v>
      </c>
      <c r="K245" s="24" t="s">
        <v>98</v>
      </c>
    </row>
    <row r="246" spans="1:11" ht="15">
      <c r="A246" s="24" t="s">
        <v>853</v>
      </c>
      <c r="B246" s="24" t="s">
        <v>835</v>
      </c>
      <c r="C246" s="6" t="s">
        <v>854</v>
      </c>
      <c r="D246" s="24" t="s">
        <v>58</v>
      </c>
      <c r="E246" s="6" t="s">
        <v>855</v>
      </c>
      <c r="F246" s="25">
        <v>21.48</v>
      </c>
      <c r="G246" s="12">
        <v>41912.160000000003</v>
      </c>
      <c r="H246" s="12">
        <v>2095.61</v>
      </c>
      <c r="I246" s="24" t="s">
        <v>111</v>
      </c>
      <c r="J246" s="12">
        <v>39816.550000000003</v>
      </c>
      <c r="K246" s="24" t="s">
        <v>98</v>
      </c>
    </row>
    <row r="247" spans="1:11" ht="15">
      <c r="A247" s="24" t="s">
        <v>856</v>
      </c>
      <c r="B247" s="24" t="s">
        <v>835</v>
      </c>
      <c r="C247" s="6" t="s">
        <v>857</v>
      </c>
      <c r="D247" s="24" t="s">
        <v>62</v>
      </c>
      <c r="E247" s="6" t="s">
        <v>858</v>
      </c>
      <c r="F247" s="25">
        <v>89.51</v>
      </c>
      <c r="G247" s="12">
        <v>35413.51</v>
      </c>
      <c r="H247" s="12">
        <v>1770.68</v>
      </c>
      <c r="I247" s="24" t="s">
        <v>97</v>
      </c>
      <c r="J247" s="12">
        <v>33642.83</v>
      </c>
      <c r="K247" s="24" t="s">
        <v>98</v>
      </c>
    </row>
    <row r="248" spans="1:11" ht="15">
      <c r="A248" s="24" t="s">
        <v>859</v>
      </c>
      <c r="B248" s="24" t="s">
        <v>835</v>
      </c>
      <c r="C248" s="6" t="s">
        <v>860</v>
      </c>
      <c r="D248" s="24" t="s">
        <v>74</v>
      </c>
      <c r="E248" s="6" t="s">
        <v>861</v>
      </c>
      <c r="F248" s="25">
        <v>432.63</v>
      </c>
      <c r="G248" s="12">
        <v>129620.58</v>
      </c>
      <c r="H248" s="12">
        <v>6481.03</v>
      </c>
      <c r="I248" s="24" t="s">
        <v>111</v>
      </c>
      <c r="J248" s="12">
        <v>123139.55</v>
      </c>
      <c r="K248" s="24" t="s">
        <v>98</v>
      </c>
    </row>
    <row r="249" spans="1:11" ht="15">
      <c r="A249" s="24" t="s">
        <v>862</v>
      </c>
      <c r="B249" s="24" t="s">
        <v>863</v>
      </c>
      <c r="C249" s="6" t="s">
        <v>864</v>
      </c>
      <c r="D249" s="24" t="s">
        <v>70</v>
      </c>
      <c r="E249" s="6" t="s">
        <v>865</v>
      </c>
      <c r="F249" s="25">
        <v>216.27</v>
      </c>
      <c r="G249" s="12">
        <v>89590.29</v>
      </c>
      <c r="H249" s="12">
        <v>4479.51</v>
      </c>
      <c r="I249" s="24" t="s">
        <v>97</v>
      </c>
      <c r="J249" s="12">
        <v>85110.78</v>
      </c>
      <c r="K249" s="24" t="s">
        <v>98</v>
      </c>
    </row>
    <row r="250" spans="1:11" ht="15">
      <c r="A250" s="24" t="s">
        <v>866</v>
      </c>
      <c r="B250" s="24" t="s">
        <v>863</v>
      </c>
      <c r="C250" s="6" t="s">
        <v>867</v>
      </c>
      <c r="D250" s="24" t="s">
        <v>60</v>
      </c>
      <c r="E250" s="6" t="s">
        <v>868</v>
      </c>
      <c r="F250" s="25">
        <v>28.47</v>
      </c>
      <c r="G250" s="12">
        <v>174309.46</v>
      </c>
      <c r="H250" s="12">
        <v>8715.4699999999993</v>
      </c>
      <c r="I250" s="24" t="s">
        <v>97</v>
      </c>
      <c r="J250" s="12">
        <v>165593.99</v>
      </c>
      <c r="K250" s="24" t="s">
        <v>98</v>
      </c>
    </row>
    <row r="251" spans="1:11" ht="15">
      <c r="A251" s="24" t="s">
        <v>869</v>
      </c>
      <c r="B251" s="24" t="s">
        <v>863</v>
      </c>
      <c r="C251" s="6" t="s">
        <v>95</v>
      </c>
      <c r="D251" s="24" t="s">
        <v>74</v>
      </c>
      <c r="E251" s="6" t="s">
        <v>870</v>
      </c>
      <c r="F251" s="25">
        <v>87.58</v>
      </c>
      <c r="G251" s="12">
        <v>165541.21</v>
      </c>
      <c r="H251" s="12">
        <v>8277.06</v>
      </c>
      <c r="I251" s="24" t="s">
        <v>111</v>
      </c>
      <c r="J251" s="12">
        <v>157264.15</v>
      </c>
      <c r="K251" s="24" t="s">
        <v>98</v>
      </c>
    </row>
    <row r="252" spans="1:11" ht="15">
      <c r="A252" s="24" t="s">
        <v>871</v>
      </c>
      <c r="B252" s="24" t="s">
        <v>863</v>
      </c>
      <c r="C252" s="6" t="s">
        <v>872</v>
      </c>
      <c r="D252" s="24" t="s">
        <v>60</v>
      </c>
      <c r="E252" s="6" t="s">
        <v>873</v>
      </c>
      <c r="F252" s="25">
        <v>360.54</v>
      </c>
      <c r="G252" s="12">
        <v>48614.06</v>
      </c>
      <c r="H252" s="12">
        <v>2430.6999999999998</v>
      </c>
      <c r="I252" s="24" t="s">
        <v>97</v>
      </c>
      <c r="J252" s="12">
        <v>46183.360000000001</v>
      </c>
      <c r="K252" s="24" t="s">
        <v>98</v>
      </c>
    </row>
    <row r="253" spans="1:11" ht="15">
      <c r="A253" s="24" t="s">
        <v>874</v>
      </c>
      <c r="B253" s="24" t="s">
        <v>863</v>
      </c>
      <c r="C253" s="6" t="s">
        <v>875</v>
      </c>
      <c r="D253" s="24" t="s">
        <v>68</v>
      </c>
      <c r="E253" s="6" t="s">
        <v>876</v>
      </c>
      <c r="F253" s="25">
        <v>104.44</v>
      </c>
      <c r="G253" s="12">
        <v>142815.91</v>
      </c>
      <c r="H253" s="12">
        <v>7140.8</v>
      </c>
      <c r="I253" s="24" t="s">
        <v>97</v>
      </c>
      <c r="J253" s="12">
        <v>135675.10999999999</v>
      </c>
      <c r="K253" s="24" t="s">
        <v>98</v>
      </c>
    </row>
    <row r="254" spans="1:11" ht="15">
      <c r="A254" s="24" t="s">
        <v>877</v>
      </c>
      <c r="B254" s="24" t="s">
        <v>863</v>
      </c>
      <c r="C254" s="6" t="s">
        <v>878</v>
      </c>
      <c r="D254" s="24" t="s">
        <v>64</v>
      </c>
      <c r="E254" s="6" t="s">
        <v>879</v>
      </c>
      <c r="F254" s="25">
        <v>446.32</v>
      </c>
      <c r="G254" s="12">
        <v>204145.05</v>
      </c>
      <c r="H254" s="12">
        <v>10207.25</v>
      </c>
      <c r="I254" s="24" t="s">
        <v>97</v>
      </c>
      <c r="J254" s="12">
        <v>193937.8</v>
      </c>
      <c r="K254" s="24" t="s">
        <v>98</v>
      </c>
    </row>
    <row r="255" spans="1:11" ht="15">
      <c r="A255" s="24" t="s">
        <v>880</v>
      </c>
      <c r="B255" s="24" t="s">
        <v>863</v>
      </c>
      <c r="C255" s="6" t="s">
        <v>881</v>
      </c>
      <c r="D255" s="24" t="s">
        <v>60</v>
      </c>
      <c r="E255" s="6" t="s">
        <v>882</v>
      </c>
      <c r="F255" s="25">
        <v>333.96</v>
      </c>
      <c r="G255" s="12">
        <v>151796.04999999999</v>
      </c>
      <c r="H255" s="12">
        <v>7589.8</v>
      </c>
      <c r="I255" s="24" t="s">
        <v>111</v>
      </c>
      <c r="J255" s="12">
        <v>144206.25</v>
      </c>
      <c r="K255" s="24" t="s">
        <v>98</v>
      </c>
    </row>
    <row r="256" spans="1:11" ht="15">
      <c r="A256" s="24" t="s">
        <v>883</v>
      </c>
      <c r="B256" s="24" t="s">
        <v>863</v>
      </c>
      <c r="C256" s="6" t="s">
        <v>884</v>
      </c>
      <c r="D256" s="24" t="s">
        <v>72</v>
      </c>
      <c r="E256" s="6" t="s">
        <v>885</v>
      </c>
      <c r="F256" s="25">
        <v>193.85</v>
      </c>
      <c r="G256" s="12">
        <v>214689.55</v>
      </c>
      <c r="H256" s="12">
        <v>10734.48</v>
      </c>
      <c r="I256" s="24" t="s">
        <v>97</v>
      </c>
      <c r="J256" s="12">
        <v>203955.07</v>
      </c>
      <c r="K256" s="24" t="s">
        <v>98</v>
      </c>
    </row>
    <row r="257" spans="1:11" ht="15">
      <c r="A257" s="24" t="s">
        <v>886</v>
      </c>
      <c r="B257" s="24" t="s">
        <v>887</v>
      </c>
      <c r="C257" s="6" t="s">
        <v>888</v>
      </c>
      <c r="D257" s="24" t="s">
        <v>56</v>
      </c>
      <c r="E257" s="6" t="s">
        <v>889</v>
      </c>
      <c r="F257" s="25">
        <v>324.14999999999998</v>
      </c>
      <c r="G257" s="12">
        <v>124491.34</v>
      </c>
      <c r="H257" s="12">
        <v>6224.57</v>
      </c>
      <c r="I257" s="24" t="s">
        <v>97</v>
      </c>
      <c r="J257" s="12">
        <v>118266.77</v>
      </c>
      <c r="K257" s="24" t="s">
        <v>98</v>
      </c>
    </row>
    <row r="258" spans="1:11" ht="15">
      <c r="A258" s="24" t="s">
        <v>890</v>
      </c>
      <c r="B258" s="24" t="s">
        <v>887</v>
      </c>
      <c r="C258" s="6" t="s">
        <v>891</v>
      </c>
      <c r="D258" s="24" t="s">
        <v>64</v>
      </c>
      <c r="E258" s="6" t="s">
        <v>892</v>
      </c>
      <c r="F258" s="25">
        <v>59.76</v>
      </c>
      <c r="G258" s="12">
        <v>205089.32</v>
      </c>
      <c r="H258" s="12">
        <v>10254.469999999999</v>
      </c>
      <c r="I258" s="24" t="s">
        <v>97</v>
      </c>
      <c r="J258" s="12">
        <v>194834.85</v>
      </c>
      <c r="K258" s="24" t="s">
        <v>98</v>
      </c>
    </row>
    <row r="259" spans="1:11" ht="15">
      <c r="A259" s="24" t="s">
        <v>893</v>
      </c>
      <c r="B259" s="24" t="s">
        <v>887</v>
      </c>
      <c r="C259" s="6" t="s">
        <v>894</v>
      </c>
      <c r="D259" s="24" t="s">
        <v>64</v>
      </c>
      <c r="E259" s="6" t="s">
        <v>895</v>
      </c>
      <c r="F259" s="25">
        <v>16.72</v>
      </c>
      <c r="G259" s="12">
        <v>159632.82</v>
      </c>
      <c r="H259" s="12">
        <v>7981.64</v>
      </c>
      <c r="I259" s="24" t="s">
        <v>147</v>
      </c>
      <c r="J259" s="12">
        <v>151651.18</v>
      </c>
      <c r="K259" s="24" t="s">
        <v>98</v>
      </c>
    </row>
    <row r="260" spans="1:11" ht="15">
      <c r="A260" s="24" t="s">
        <v>896</v>
      </c>
      <c r="B260" s="24" t="s">
        <v>887</v>
      </c>
      <c r="C260" s="6" t="s">
        <v>897</v>
      </c>
      <c r="D260" s="24" t="s">
        <v>70</v>
      </c>
      <c r="E260" s="6" t="s">
        <v>898</v>
      </c>
      <c r="F260" s="25">
        <v>131.88</v>
      </c>
      <c r="G260" s="12">
        <v>58111.6</v>
      </c>
      <c r="H260" s="12">
        <v>2905.58</v>
      </c>
      <c r="I260" s="24" t="s">
        <v>97</v>
      </c>
      <c r="J260" s="12">
        <v>55206.02</v>
      </c>
      <c r="K260" s="24" t="s">
        <v>98</v>
      </c>
    </row>
    <row r="261" spans="1:11" ht="15">
      <c r="A261" s="24" t="s">
        <v>899</v>
      </c>
      <c r="B261" s="24" t="s">
        <v>887</v>
      </c>
      <c r="C261" s="6" t="s">
        <v>900</v>
      </c>
      <c r="D261" s="24" t="s">
        <v>60</v>
      </c>
      <c r="E261" s="6" t="s">
        <v>901</v>
      </c>
      <c r="F261" s="25">
        <v>227.62</v>
      </c>
      <c r="G261" s="12">
        <v>184733.22</v>
      </c>
      <c r="H261" s="12">
        <v>9236.66</v>
      </c>
      <c r="I261" s="24" t="s">
        <v>97</v>
      </c>
      <c r="J261" s="12">
        <v>175496.56</v>
      </c>
      <c r="K261" s="24" t="s">
        <v>98</v>
      </c>
    </row>
    <row r="262" spans="1:11" ht="15">
      <c r="A262" s="24" t="s">
        <v>902</v>
      </c>
      <c r="B262" s="24" t="s">
        <v>887</v>
      </c>
      <c r="C262" s="6" t="s">
        <v>903</v>
      </c>
      <c r="D262" s="24" t="s">
        <v>60</v>
      </c>
      <c r="E262" s="6" t="s">
        <v>904</v>
      </c>
      <c r="F262" s="25">
        <v>110.49</v>
      </c>
      <c r="G262" s="12">
        <v>170834.03</v>
      </c>
      <c r="H262" s="12">
        <v>8541.7000000000007</v>
      </c>
      <c r="I262" s="24" t="s">
        <v>97</v>
      </c>
      <c r="J262" s="12">
        <v>162292.32999999999</v>
      </c>
      <c r="K262" s="24" t="s">
        <v>98</v>
      </c>
    </row>
    <row r="263" spans="1:11" ht="15">
      <c r="A263" s="24" t="s">
        <v>905</v>
      </c>
      <c r="B263" s="24" t="s">
        <v>887</v>
      </c>
      <c r="C263" s="6" t="s">
        <v>906</v>
      </c>
      <c r="D263" s="24" t="s">
        <v>56</v>
      </c>
      <c r="E263" s="6" t="s">
        <v>907</v>
      </c>
      <c r="F263" s="25">
        <v>310.89999999999998</v>
      </c>
      <c r="G263" s="12">
        <v>216166.32</v>
      </c>
      <c r="H263" s="12">
        <v>10808.32</v>
      </c>
      <c r="I263" s="24" t="s">
        <v>97</v>
      </c>
      <c r="J263" s="12">
        <v>205358</v>
      </c>
      <c r="K263" s="24" t="s">
        <v>98</v>
      </c>
    </row>
    <row r="264" spans="1:11" ht="15">
      <c r="A264" s="24" t="s">
        <v>908</v>
      </c>
      <c r="B264" s="24" t="s">
        <v>909</v>
      </c>
      <c r="C264" s="6" t="s">
        <v>910</v>
      </c>
      <c r="D264" s="24" t="s">
        <v>64</v>
      </c>
      <c r="E264" s="6" t="s">
        <v>911</v>
      </c>
      <c r="F264" s="25">
        <v>88.11</v>
      </c>
      <c r="G264" s="12">
        <v>182884.77</v>
      </c>
      <c r="H264" s="12">
        <v>9144.24</v>
      </c>
      <c r="I264" s="24" t="s">
        <v>97</v>
      </c>
      <c r="J264" s="12">
        <v>173740.53</v>
      </c>
      <c r="K264" s="24" t="s">
        <v>98</v>
      </c>
    </row>
    <row r="265" spans="1:11" ht="15">
      <c r="A265" s="24" t="s">
        <v>912</v>
      </c>
      <c r="B265" s="24" t="s">
        <v>909</v>
      </c>
      <c r="C265" s="6" t="s">
        <v>875</v>
      </c>
      <c r="D265" s="24" t="s">
        <v>68</v>
      </c>
      <c r="E265" s="6" t="s">
        <v>913</v>
      </c>
      <c r="F265" s="25">
        <v>281.55</v>
      </c>
      <c r="G265" s="12">
        <v>169181.74</v>
      </c>
      <c r="H265" s="12">
        <v>8459.09</v>
      </c>
      <c r="I265" s="24" t="s">
        <v>97</v>
      </c>
      <c r="J265" s="12">
        <v>160722.65</v>
      </c>
      <c r="K265" s="24" t="s">
        <v>98</v>
      </c>
    </row>
    <row r="266" spans="1:11" ht="15">
      <c r="A266" s="24" t="s">
        <v>914</v>
      </c>
      <c r="B266" s="24" t="s">
        <v>909</v>
      </c>
      <c r="C266" s="6" t="s">
        <v>915</v>
      </c>
      <c r="D266" s="24" t="s">
        <v>64</v>
      </c>
      <c r="E266" s="6" t="s">
        <v>916</v>
      </c>
      <c r="F266" s="25">
        <v>196.27</v>
      </c>
      <c r="G266" s="12">
        <v>36523.300000000003</v>
      </c>
      <c r="H266" s="12">
        <v>1826.17</v>
      </c>
      <c r="I266" s="24" t="s">
        <v>97</v>
      </c>
      <c r="J266" s="12">
        <v>34697.129999999997</v>
      </c>
      <c r="K266" s="24" t="s">
        <v>98</v>
      </c>
    </row>
    <row r="267" spans="1:11" ht="15">
      <c r="A267" s="24" t="s">
        <v>917</v>
      </c>
      <c r="B267" s="24" t="s">
        <v>909</v>
      </c>
      <c r="C267" s="6" t="s">
        <v>918</v>
      </c>
      <c r="D267" s="24" t="s">
        <v>60</v>
      </c>
      <c r="E267" s="6" t="s">
        <v>919</v>
      </c>
      <c r="F267" s="25">
        <v>395.46</v>
      </c>
      <c r="G267" s="12">
        <v>82442.69</v>
      </c>
      <c r="H267" s="12">
        <v>4122.13</v>
      </c>
      <c r="I267" s="24" t="s">
        <v>111</v>
      </c>
      <c r="J267" s="12">
        <v>78320.56</v>
      </c>
      <c r="K267" s="24" t="s">
        <v>98</v>
      </c>
    </row>
    <row r="268" spans="1:11" ht="15">
      <c r="A268" s="24" t="s">
        <v>920</v>
      </c>
      <c r="B268" s="24" t="s">
        <v>921</v>
      </c>
      <c r="C268" s="6" t="s">
        <v>922</v>
      </c>
      <c r="D268" s="24" t="s">
        <v>56</v>
      </c>
      <c r="E268" s="6" t="s">
        <v>923</v>
      </c>
      <c r="F268" s="25">
        <v>166.22</v>
      </c>
      <c r="G268" s="12">
        <v>181048.02</v>
      </c>
      <c r="H268" s="12">
        <v>9052.4</v>
      </c>
      <c r="I268" s="24" t="s">
        <v>97</v>
      </c>
      <c r="J268" s="12">
        <v>171995.62</v>
      </c>
      <c r="K268" s="24" t="s">
        <v>98</v>
      </c>
    </row>
    <row r="269" spans="1:11" ht="15">
      <c r="A269" s="24" t="s">
        <v>924</v>
      </c>
      <c r="B269" s="24" t="s">
        <v>921</v>
      </c>
      <c r="C269" s="6" t="s">
        <v>925</v>
      </c>
      <c r="D269" s="24" t="s">
        <v>74</v>
      </c>
      <c r="E269" s="6" t="s">
        <v>926</v>
      </c>
      <c r="F269" s="25">
        <v>334.88</v>
      </c>
      <c r="G269" s="12">
        <v>185002.87</v>
      </c>
      <c r="H269" s="12">
        <v>9250.14</v>
      </c>
      <c r="I269" s="24" t="s">
        <v>111</v>
      </c>
      <c r="J269" s="12">
        <v>175752.73</v>
      </c>
      <c r="K269" s="24" t="s">
        <v>98</v>
      </c>
    </row>
    <row r="270" spans="1:11" ht="15">
      <c r="A270" s="24" t="s">
        <v>927</v>
      </c>
      <c r="B270" s="24" t="s">
        <v>921</v>
      </c>
      <c r="C270" s="6" t="s">
        <v>928</v>
      </c>
      <c r="D270" s="24" t="s">
        <v>74</v>
      </c>
      <c r="E270" s="6" t="s">
        <v>929</v>
      </c>
      <c r="F270" s="25">
        <v>184.35</v>
      </c>
      <c r="G270" s="12">
        <v>147394.5</v>
      </c>
      <c r="H270" s="12">
        <v>7369.72</v>
      </c>
      <c r="I270" s="24" t="s">
        <v>97</v>
      </c>
      <c r="J270" s="12">
        <v>140024.78</v>
      </c>
      <c r="K270" s="24" t="s">
        <v>98</v>
      </c>
    </row>
    <row r="271" spans="1:11" ht="15">
      <c r="A271" s="24" t="s">
        <v>930</v>
      </c>
      <c r="B271" s="24" t="s">
        <v>921</v>
      </c>
      <c r="C271" s="6" t="s">
        <v>931</v>
      </c>
      <c r="D271" s="24" t="s">
        <v>56</v>
      </c>
      <c r="E271" s="6" t="s">
        <v>932</v>
      </c>
      <c r="F271" s="25">
        <v>150.46</v>
      </c>
      <c r="G271" s="12">
        <v>182752.27</v>
      </c>
      <c r="H271" s="12">
        <v>9137.61</v>
      </c>
      <c r="I271" s="24" t="s">
        <v>97</v>
      </c>
      <c r="J271" s="12">
        <v>173614.66</v>
      </c>
      <c r="K271" s="24" t="s">
        <v>98</v>
      </c>
    </row>
    <row r="272" spans="1:11" ht="15">
      <c r="A272" s="24" t="s">
        <v>933</v>
      </c>
      <c r="B272" s="24" t="s">
        <v>921</v>
      </c>
      <c r="C272" s="6" t="s">
        <v>934</v>
      </c>
      <c r="D272" s="24" t="s">
        <v>72</v>
      </c>
      <c r="E272" s="6" t="s">
        <v>935</v>
      </c>
      <c r="F272" s="25">
        <v>335.44</v>
      </c>
      <c r="G272" s="12">
        <v>87214.52</v>
      </c>
      <c r="H272" s="12">
        <v>4360.7299999999996</v>
      </c>
      <c r="I272" s="24" t="s">
        <v>97</v>
      </c>
      <c r="J272" s="12">
        <v>82853.789999999994</v>
      </c>
      <c r="K272" s="24" t="s">
        <v>98</v>
      </c>
    </row>
    <row r="273" spans="1:11" ht="15">
      <c r="A273" s="24" t="s">
        <v>936</v>
      </c>
      <c r="B273" s="24" t="s">
        <v>921</v>
      </c>
      <c r="C273" s="6" t="s">
        <v>937</v>
      </c>
      <c r="D273" s="24" t="s">
        <v>62</v>
      </c>
      <c r="E273" s="6" t="s">
        <v>938</v>
      </c>
      <c r="F273" s="25">
        <v>407.62</v>
      </c>
      <c r="G273" s="12">
        <v>179897.84</v>
      </c>
      <c r="H273" s="12">
        <v>8994.89</v>
      </c>
      <c r="I273" s="24" t="s">
        <v>97</v>
      </c>
      <c r="J273" s="12">
        <v>170902.95</v>
      </c>
      <c r="K273" s="24" t="s">
        <v>98</v>
      </c>
    </row>
    <row r="274" spans="1:11" ht="15">
      <c r="A274" s="24" t="s">
        <v>939</v>
      </c>
      <c r="B274" s="24" t="s">
        <v>921</v>
      </c>
      <c r="C274" s="6" t="s">
        <v>940</v>
      </c>
      <c r="D274" s="24" t="s">
        <v>66</v>
      </c>
      <c r="E274" s="6" t="s">
        <v>941</v>
      </c>
      <c r="F274" s="25">
        <v>297.74</v>
      </c>
      <c r="G274" s="12">
        <v>177613.75</v>
      </c>
      <c r="H274" s="12">
        <v>8880.69</v>
      </c>
      <c r="I274" s="24" t="s">
        <v>97</v>
      </c>
      <c r="J274" s="12">
        <v>168733.06</v>
      </c>
      <c r="K274" s="24" t="s">
        <v>98</v>
      </c>
    </row>
    <row r="275" spans="1:11" ht="15">
      <c r="A275" s="24" t="s">
        <v>942</v>
      </c>
      <c r="B275" s="24" t="s">
        <v>921</v>
      </c>
      <c r="C275" s="6" t="s">
        <v>943</v>
      </c>
      <c r="D275" s="24" t="s">
        <v>70</v>
      </c>
      <c r="E275" s="6" t="s">
        <v>944</v>
      </c>
      <c r="F275" s="25">
        <v>48.91</v>
      </c>
      <c r="G275" s="12">
        <v>41900.81</v>
      </c>
      <c r="H275" s="12">
        <v>2095.04</v>
      </c>
      <c r="I275" s="24" t="s">
        <v>97</v>
      </c>
      <c r="J275" s="12">
        <v>39805.769999999997</v>
      </c>
      <c r="K275" s="24" t="s">
        <v>98</v>
      </c>
    </row>
    <row r="276" spans="1:11" ht="15">
      <c r="A276" s="24" t="s">
        <v>945</v>
      </c>
      <c r="B276" s="24" t="s">
        <v>921</v>
      </c>
      <c r="C276" s="6" t="s">
        <v>946</v>
      </c>
      <c r="D276" s="24" t="s">
        <v>64</v>
      </c>
      <c r="E276" s="6" t="s">
        <v>947</v>
      </c>
      <c r="F276" s="25">
        <v>159.83000000000001</v>
      </c>
      <c r="G276" s="12">
        <v>111681.53</v>
      </c>
      <c r="H276" s="12">
        <v>5584.08</v>
      </c>
      <c r="I276" s="24" t="s">
        <v>97</v>
      </c>
      <c r="J276" s="12">
        <v>106097.45</v>
      </c>
      <c r="K276" s="24" t="s">
        <v>98</v>
      </c>
    </row>
    <row r="277" spans="1:11" ht="15">
      <c r="A277" s="24" t="s">
        <v>948</v>
      </c>
      <c r="B277" s="24" t="s">
        <v>921</v>
      </c>
      <c r="C277" s="6" t="s">
        <v>949</v>
      </c>
      <c r="D277" s="24" t="s">
        <v>68</v>
      </c>
      <c r="E277" s="6" t="s">
        <v>950</v>
      </c>
      <c r="F277" s="25">
        <v>106.35</v>
      </c>
      <c r="G277" s="12">
        <v>192664.62</v>
      </c>
      <c r="H277" s="12">
        <v>9633.23</v>
      </c>
      <c r="I277" s="24" t="s">
        <v>147</v>
      </c>
      <c r="J277" s="12">
        <v>183031.39</v>
      </c>
      <c r="K277" s="24" t="s">
        <v>98</v>
      </c>
    </row>
    <row r="278" spans="1:11" ht="15">
      <c r="A278" s="24" t="s">
        <v>951</v>
      </c>
      <c r="B278" s="24" t="s">
        <v>921</v>
      </c>
      <c r="C278" s="6" t="s">
        <v>952</v>
      </c>
      <c r="D278" s="24" t="s">
        <v>62</v>
      </c>
      <c r="E278" s="6" t="s">
        <v>953</v>
      </c>
      <c r="F278" s="25">
        <v>302.87</v>
      </c>
      <c r="G278" s="12">
        <v>191884.44</v>
      </c>
      <c r="H278" s="12">
        <v>9594.2199999999993</v>
      </c>
      <c r="I278" s="24" t="s">
        <v>147</v>
      </c>
      <c r="J278" s="12">
        <v>182290.22</v>
      </c>
      <c r="K278" s="24" t="s">
        <v>98</v>
      </c>
    </row>
    <row r="279" spans="1:11" ht="15">
      <c r="A279" s="24" t="s">
        <v>954</v>
      </c>
      <c r="B279" s="24" t="s">
        <v>955</v>
      </c>
      <c r="C279" s="6" t="s">
        <v>956</v>
      </c>
      <c r="D279" s="24" t="s">
        <v>58</v>
      </c>
      <c r="E279" s="6" t="s">
        <v>957</v>
      </c>
      <c r="F279" s="25">
        <v>415.38</v>
      </c>
      <c r="G279" s="12">
        <v>62414.22</v>
      </c>
      <c r="H279" s="12">
        <v>3120.71</v>
      </c>
      <c r="I279" s="24" t="s">
        <v>97</v>
      </c>
      <c r="J279" s="12">
        <v>59293.51</v>
      </c>
      <c r="K279" s="24" t="s">
        <v>98</v>
      </c>
    </row>
    <row r="280" spans="1:11" ht="15">
      <c r="A280" s="24" t="s">
        <v>958</v>
      </c>
      <c r="B280" s="24" t="s">
        <v>955</v>
      </c>
      <c r="C280" s="6" t="s">
        <v>959</v>
      </c>
      <c r="D280" s="24" t="s">
        <v>72</v>
      </c>
      <c r="E280" s="6" t="s">
        <v>960</v>
      </c>
      <c r="F280" s="25">
        <v>414.36</v>
      </c>
      <c r="G280" s="12">
        <v>118625.03</v>
      </c>
      <c r="H280" s="12">
        <v>5931.25</v>
      </c>
      <c r="I280" s="24" t="s">
        <v>147</v>
      </c>
      <c r="J280" s="12">
        <v>112693.78</v>
      </c>
      <c r="K280" s="24" t="s">
        <v>98</v>
      </c>
    </row>
    <row r="281" spans="1:11" ht="15">
      <c r="A281" s="24" t="s">
        <v>961</v>
      </c>
      <c r="B281" s="24" t="s">
        <v>955</v>
      </c>
      <c r="C281" s="6" t="s">
        <v>962</v>
      </c>
      <c r="D281" s="24" t="s">
        <v>70</v>
      </c>
      <c r="E281" s="6" t="s">
        <v>963</v>
      </c>
      <c r="F281" s="25">
        <v>35.68</v>
      </c>
      <c r="G281" s="12">
        <v>151307.37</v>
      </c>
      <c r="H281" s="12">
        <v>7565.37</v>
      </c>
      <c r="I281" s="24" t="s">
        <v>97</v>
      </c>
      <c r="J281" s="12">
        <v>143742</v>
      </c>
      <c r="K281" s="24" t="s">
        <v>98</v>
      </c>
    </row>
    <row r="282" spans="1:11" ht="15">
      <c r="A282" s="24" t="s">
        <v>964</v>
      </c>
      <c r="B282" s="24" t="s">
        <v>955</v>
      </c>
      <c r="C282" s="6" t="s">
        <v>308</v>
      </c>
      <c r="D282" s="24" t="s">
        <v>56</v>
      </c>
      <c r="E282" s="6" t="s">
        <v>965</v>
      </c>
      <c r="F282" s="25">
        <v>108.43</v>
      </c>
      <c r="G282" s="12">
        <v>194668.87</v>
      </c>
      <c r="H282" s="12">
        <v>9733.44</v>
      </c>
      <c r="I282" s="24" t="s">
        <v>97</v>
      </c>
      <c r="J282" s="12">
        <v>184935.43</v>
      </c>
      <c r="K282" s="24" t="s">
        <v>98</v>
      </c>
    </row>
    <row r="283" spans="1:11" ht="15">
      <c r="A283" s="24" t="s">
        <v>966</v>
      </c>
      <c r="B283" s="24" t="s">
        <v>967</v>
      </c>
      <c r="C283" s="6" t="s">
        <v>968</v>
      </c>
      <c r="D283" s="24" t="s">
        <v>58</v>
      </c>
      <c r="E283" s="6" t="s">
        <v>969</v>
      </c>
      <c r="F283" s="25">
        <v>228.87</v>
      </c>
      <c r="G283" s="12">
        <v>137397.72</v>
      </c>
      <c r="H283" s="12">
        <v>6869.89</v>
      </c>
      <c r="I283" s="24" t="s">
        <v>97</v>
      </c>
      <c r="J283" s="12">
        <v>130527.83</v>
      </c>
      <c r="K283" s="24" t="s">
        <v>98</v>
      </c>
    </row>
    <row r="284" spans="1:11" ht="15">
      <c r="A284" s="24" t="s">
        <v>970</v>
      </c>
      <c r="B284" s="24" t="s">
        <v>967</v>
      </c>
      <c r="C284" s="6" t="s">
        <v>971</v>
      </c>
      <c r="D284" s="24" t="s">
        <v>70</v>
      </c>
      <c r="E284" s="6" t="s">
        <v>972</v>
      </c>
      <c r="F284" s="25">
        <v>214.63</v>
      </c>
      <c r="G284" s="12">
        <v>96779.38</v>
      </c>
      <c r="H284" s="12">
        <v>4838.97</v>
      </c>
      <c r="I284" s="24" t="s">
        <v>97</v>
      </c>
      <c r="J284" s="12">
        <v>91940.41</v>
      </c>
      <c r="K284" s="24" t="s">
        <v>98</v>
      </c>
    </row>
    <row r="285" spans="1:11" ht="15">
      <c r="A285" s="24" t="s">
        <v>973</v>
      </c>
      <c r="B285" s="24" t="s">
        <v>967</v>
      </c>
      <c r="C285" s="6" t="s">
        <v>974</v>
      </c>
      <c r="D285" s="24" t="s">
        <v>68</v>
      </c>
      <c r="E285" s="6" t="s">
        <v>975</v>
      </c>
      <c r="F285" s="25">
        <v>271.22000000000003</v>
      </c>
      <c r="G285" s="12">
        <v>181840.51</v>
      </c>
      <c r="H285" s="12">
        <v>9092.0300000000007</v>
      </c>
      <c r="I285" s="24" t="s">
        <v>147</v>
      </c>
      <c r="J285" s="12">
        <v>172748.48</v>
      </c>
      <c r="K285" s="24" t="s">
        <v>98</v>
      </c>
    </row>
    <row r="286" spans="1:11" ht="15">
      <c r="A286" s="24" t="s">
        <v>976</v>
      </c>
      <c r="B286" s="24" t="s">
        <v>967</v>
      </c>
      <c r="C286" s="6" t="s">
        <v>977</v>
      </c>
      <c r="D286" s="24" t="s">
        <v>66</v>
      </c>
      <c r="E286" s="6" t="s">
        <v>978</v>
      </c>
      <c r="F286" s="25">
        <v>90.64</v>
      </c>
      <c r="G286" s="12">
        <v>105896.44</v>
      </c>
      <c r="H286" s="12">
        <v>5294.82</v>
      </c>
      <c r="I286" s="24" t="s">
        <v>97</v>
      </c>
      <c r="J286" s="12">
        <v>100601.62</v>
      </c>
      <c r="K286" s="24" t="s">
        <v>98</v>
      </c>
    </row>
    <row r="287" spans="1:11" ht="15">
      <c r="A287" s="24" t="s">
        <v>979</v>
      </c>
      <c r="B287" s="24" t="s">
        <v>967</v>
      </c>
      <c r="C287" s="6" t="s">
        <v>980</v>
      </c>
      <c r="D287" s="24" t="s">
        <v>74</v>
      </c>
      <c r="E287" s="6" t="s">
        <v>981</v>
      </c>
      <c r="F287" s="25">
        <v>309.2</v>
      </c>
      <c r="G287" s="12">
        <v>189411.68</v>
      </c>
      <c r="H287" s="12">
        <v>9470.58</v>
      </c>
      <c r="I287" s="24" t="s">
        <v>97</v>
      </c>
      <c r="J287" s="12">
        <v>179941.1</v>
      </c>
      <c r="K287" s="24" t="s">
        <v>98</v>
      </c>
    </row>
    <row r="288" spans="1:11" ht="15">
      <c r="A288" s="24" t="s">
        <v>982</v>
      </c>
      <c r="B288" s="24" t="s">
        <v>967</v>
      </c>
      <c r="C288" s="6" t="s">
        <v>983</v>
      </c>
      <c r="D288" s="24" t="s">
        <v>56</v>
      </c>
      <c r="E288" s="6" t="s">
        <v>984</v>
      </c>
      <c r="F288" s="25">
        <v>337.01</v>
      </c>
      <c r="G288" s="12">
        <v>67830.39</v>
      </c>
      <c r="H288" s="12">
        <v>3391.52</v>
      </c>
      <c r="I288" s="24" t="s">
        <v>97</v>
      </c>
      <c r="J288" s="12">
        <v>64438.87</v>
      </c>
      <c r="K288" s="24" t="s">
        <v>98</v>
      </c>
    </row>
    <row r="289" spans="1:11" ht="15">
      <c r="A289" s="24" t="s">
        <v>985</v>
      </c>
      <c r="B289" s="24" t="s">
        <v>967</v>
      </c>
      <c r="C289" s="6" t="s">
        <v>258</v>
      </c>
      <c r="D289" s="24" t="s">
        <v>64</v>
      </c>
      <c r="E289" s="6" t="s">
        <v>986</v>
      </c>
      <c r="F289" s="25">
        <v>304.70999999999998</v>
      </c>
      <c r="G289" s="12">
        <v>207343.6</v>
      </c>
      <c r="H289" s="12">
        <v>10367.18</v>
      </c>
      <c r="I289" s="24" t="s">
        <v>97</v>
      </c>
      <c r="J289" s="12">
        <v>196976.42</v>
      </c>
      <c r="K289" s="24" t="s">
        <v>98</v>
      </c>
    </row>
    <row r="290" spans="1:11" ht="15">
      <c r="A290" s="24" t="s">
        <v>987</v>
      </c>
      <c r="B290" s="24" t="s">
        <v>967</v>
      </c>
      <c r="C290" s="6" t="s">
        <v>988</v>
      </c>
      <c r="D290" s="24" t="s">
        <v>64</v>
      </c>
      <c r="E290" s="6" t="s">
        <v>989</v>
      </c>
      <c r="F290" s="25">
        <v>336.53</v>
      </c>
      <c r="G290" s="12">
        <v>211609.61</v>
      </c>
      <c r="H290" s="12">
        <v>10580.48</v>
      </c>
      <c r="I290" s="24" t="s">
        <v>111</v>
      </c>
      <c r="J290" s="12">
        <v>201029.13</v>
      </c>
      <c r="K290" s="24" t="s">
        <v>98</v>
      </c>
    </row>
    <row r="291" spans="1:11" ht="15">
      <c r="A291" s="24" t="s">
        <v>990</v>
      </c>
      <c r="B291" s="24" t="s">
        <v>991</v>
      </c>
      <c r="C291" s="6" t="s">
        <v>585</v>
      </c>
      <c r="D291" s="24" t="s">
        <v>64</v>
      </c>
      <c r="E291" s="6" t="s">
        <v>992</v>
      </c>
      <c r="F291" s="25">
        <v>286.92</v>
      </c>
      <c r="G291" s="12">
        <v>69263.16</v>
      </c>
      <c r="H291" s="12">
        <v>3463.16</v>
      </c>
      <c r="I291" s="24" t="s">
        <v>147</v>
      </c>
      <c r="J291" s="12">
        <v>65800</v>
      </c>
      <c r="K291" s="24" t="s">
        <v>98</v>
      </c>
    </row>
    <row r="292" spans="1:11" ht="15">
      <c r="A292" s="24" t="s">
        <v>993</v>
      </c>
      <c r="B292" s="24" t="s">
        <v>991</v>
      </c>
      <c r="C292" s="6" t="s">
        <v>994</v>
      </c>
      <c r="D292" s="24" t="s">
        <v>70</v>
      </c>
      <c r="E292" s="6" t="s">
        <v>995</v>
      </c>
      <c r="F292" s="25">
        <v>305.73</v>
      </c>
      <c r="G292" s="12">
        <v>98380.72</v>
      </c>
      <c r="H292" s="12">
        <v>4919.04</v>
      </c>
      <c r="I292" s="24" t="s">
        <v>97</v>
      </c>
      <c r="J292" s="12">
        <v>93461.68</v>
      </c>
      <c r="K292" s="24" t="s">
        <v>98</v>
      </c>
    </row>
    <row r="293" spans="1:11" ht="15">
      <c r="A293" s="24" t="s">
        <v>996</v>
      </c>
      <c r="B293" s="24" t="s">
        <v>991</v>
      </c>
      <c r="C293" s="6" t="s">
        <v>997</v>
      </c>
      <c r="D293" s="24" t="s">
        <v>70</v>
      </c>
      <c r="E293" s="6" t="s">
        <v>998</v>
      </c>
      <c r="F293" s="25">
        <v>48.9</v>
      </c>
      <c r="G293" s="12">
        <v>122058.45</v>
      </c>
      <c r="H293" s="12">
        <v>6102.92</v>
      </c>
      <c r="I293" s="24" t="s">
        <v>147</v>
      </c>
      <c r="J293" s="12">
        <v>115955.53</v>
      </c>
      <c r="K293" s="24" t="s">
        <v>98</v>
      </c>
    </row>
    <row r="294" spans="1:11" ht="15">
      <c r="A294" s="24" t="s">
        <v>999</v>
      </c>
      <c r="B294" s="24" t="s">
        <v>991</v>
      </c>
      <c r="C294" s="6" t="s">
        <v>1000</v>
      </c>
      <c r="D294" s="24" t="s">
        <v>70</v>
      </c>
      <c r="E294" s="6" t="s">
        <v>1001</v>
      </c>
      <c r="F294" s="25">
        <v>66.14</v>
      </c>
      <c r="G294" s="12">
        <v>76090.17</v>
      </c>
      <c r="H294" s="12">
        <v>3804.51</v>
      </c>
      <c r="I294" s="24" t="s">
        <v>182</v>
      </c>
      <c r="J294" s="12">
        <v>72285.66</v>
      </c>
      <c r="K294" s="24" t="s">
        <v>98</v>
      </c>
    </row>
    <row r="295" spans="1:11" ht="15">
      <c r="A295" s="24" t="s">
        <v>1002</v>
      </c>
      <c r="B295" s="24" t="s">
        <v>991</v>
      </c>
      <c r="C295" s="6" t="s">
        <v>1003</v>
      </c>
      <c r="D295" s="24" t="s">
        <v>72</v>
      </c>
      <c r="E295" s="6" t="s">
        <v>1004</v>
      </c>
      <c r="F295" s="25">
        <v>65.87</v>
      </c>
      <c r="G295" s="12">
        <v>112018.8</v>
      </c>
      <c r="H295" s="12">
        <v>5600.94</v>
      </c>
      <c r="I295" s="24" t="s">
        <v>147</v>
      </c>
      <c r="J295" s="12">
        <v>106417.86</v>
      </c>
      <c r="K295" s="24" t="s">
        <v>98</v>
      </c>
    </row>
    <row r="296" spans="1:11" ht="15">
      <c r="A296" s="24" t="s">
        <v>1005</v>
      </c>
      <c r="B296" s="24" t="s">
        <v>991</v>
      </c>
      <c r="C296" s="6" t="s">
        <v>1006</v>
      </c>
      <c r="D296" s="24" t="s">
        <v>60</v>
      </c>
      <c r="E296" s="6" t="s">
        <v>1007</v>
      </c>
      <c r="F296" s="25">
        <v>447.1</v>
      </c>
      <c r="G296" s="12">
        <v>27914.22</v>
      </c>
      <c r="H296" s="12">
        <v>1395.71</v>
      </c>
      <c r="I296" s="24" t="s">
        <v>97</v>
      </c>
      <c r="J296" s="12">
        <v>26518.51</v>
      </c>
      <c r="K296" s="24" t="s">
        <v>98</v>
      </c>
    </row>
    <row r="297" spans="1:11" ht="15">
      <c r="A297" s="24" t="s">
        <v>1008</v>
      </c>
      <c r="B297" s="24" t="s">
        <v>991</v>
      </c>
      <c r="C297" s="6" t="s">
        <v>1009</v>
      </c>
      <c r="D297" s="24" t="s">
        <v>64</v>
      </c>
      <c r="E297" s="6" t="s">
        <v>1010</v>
      </c>
      <c r="F297" s="25">
        <v>361.97</v>
      </c>
      <c r="G297" s="12">
        <v>48232.54</v>
      </c>
      <c r="H297" s="12">
        <v>2411.63</v>
      </c>
      <c r="I297" s="24" t="s">
        <v>97</v>
      </c>
      <c r="J297" s="12">
        <v>45820.91</v>
      </c>
      <c r="K297" s="24" t="s">
        <v>98</v>
      </c>
    </row>
    <row r="298" spans="1:11" ht="15">
      <c r="A298" s="24" t="s">
        <v>1011</v>
      </c>
      <c r="B298" s="24" t="s">
        <v>991</v>
      </c>
      <c r="C298" s="6" t="s">
        <v>1012</v>
      </c>
      <c r="D298" s="24" t="s">
        <v>72</v>
      </c>
      <c r="E298" s="6" t="s">
        <v>1013</v>
      </c>
      <c r="F298" s="25">
        <v>98.62</v>
      </c>
      <c r="G298" s="12">
        <v>160889.62</v>
      </c>
      <c r="H298" s="12">
        <v>8044.48</v>
      </c>
      <c r="I298" s="24" t="s">
        <v>97</v>
      </c>
      <c r="J298" s="12">
        <v>152845.14000000001</v>
      </c>
      <c r="K298" s="24" t="s">
        <v>98</v>
      </c>
    </row>
    <row r="299" spans="1:11" ht="15">
      <c r="A299" s="24" t="s">
        <v>1014</v>
      </c>
      <c r="B299" s="24" t="s">
        <v>1015</v>
      </c>
      <c r="C299" s="6" t="s">
        <v>1016</v>
      </c>
      <c r="D299" s="24" t="s">
        <v>58</v>
      </c>
      <c r="E299" s="6" t="s">
        <v>1017</v>
      </c>
      <c r="F299" s="25">
        <v>150.35</v>
      </c>
      <c r="G299" s="12">
        <v>135441.76</v>
      </c>
      <c r="H299" s="12">
        <v>6772.09</v>
      </c>
      <c r="I299" s="24" t="s">
        <v>97</v>
      </c>
      <c r="J299" s="12">
        <v>128669.67</v>
      </c>
      <c r="K299" s="24" t="s">
        <v>98</v>
      </c>
    </row>
    <row r="300" spans="1:11" ht="15">
      <c r="A300" s="24" t="s">
        <v>1018</v>
      </c>
      <c r="B300" s="24" t="s">
        <v>1015</v>
      </c>
      <c r="C300" s="6" t="s">
        <v>1019</v>
      </c>
      <c r="D300" s="24" t="s">
        <v>68</v>
      </c>
      <c r="E300" s="6" t="s">
        <v>1020</v>
      </c>
      <c r="F300" s="25">
        <v>377.83</v>
      </c>
      <c r="G300" s="12">
        <v>56468.08</v>
      </c>
      <c r="H300" s="12">
        <v>2823.4</v>
      </c>
      <c r="I300" s="24" t="s">
        <v>97</v>
      </c>
      <c r="J300" s="12">
        <v>53644.68</v>
      </c>
      <c r="K300" s="24" t="s">
        <v>98</v>
      </c>
    </row>
    <row r="301" spans="1:11" ht="15">
      <c r="A301" s="24" t="s">
        <v>1021</v>
      </c>
      <c r="B301" s="24" t="s">
        <v>1015</v>
      </c>
      <c r="C301" s="6" t="s">
        <v>1022</v>
      </c>
      <c r="D301" s="24" t="s">
        <v>62</v>
      </c>
      <c r="E301" s="6" t="s">
        <v>1023</v>
      </c>
      <c r="F301" s="25">
        <v>75.150000000000006</v>
      </c>
      <c r="G301" s="12">
        <v>35764.239999999998</v>
      </c>
      <c r="H301" s="12">
        <v>1788.21</v>
      </c>
      <c r="I301" s="24" t="s">
        <v>97</v>
      </c>
      <c r="J301" s="12">
        <v>33976.03</v>
      </c>
      <c r="K301" s="24" t="s">
        <v>98</v>
      </c>
    </row>
    <row r="302" spans="1:11" ht="15">
      <c r="A302" s="24" t="s">
        <v>1024</v>
      </c>
      <c r="B302" s="24" t="s">
        <v>1015</v>
      </c>
      <c r="C302" s="6" t="s">
        <v>1025</v>
      </c>
      <c r="D302" s="24" t="s">
        <v>64</v>
      </c>
      <c r="E302" s="6" t="s">
        <v>1026</v>
      </c>
      <c r="F302" s="25">
        <v>345.78</v>
      </c>
      <c r="G302" s="12">
        <v>130061.45</v>
      </c>
      <c r="H302" s="12">
        <v>6503.07</v>
      </c>
      <c r="I302" s="24" t="s">
        <v>147</v>
      </c>
      <c r="J302" s="12">
        <v>123558.38</v>
      </c>
      <c r="K302" s="24" t="s">
        <v>98</v>
      </c>
    </row>
    <row r="303" spans="1:11" ht="15">
      <c r="A303" s="24" t="s">
        <v>1027</v>
      </c>
      <c r="B303" s="24" t="s">
        <v>1015</v>
      </c>
      <c r="C303" s="6" t="s">
        <v>1028</v>
      </c>
      <c r="D303" s="24" t="s">
        <v>56</v>
      </c>
      <c r="E303" s="6" t="s">
        <v>1029</v>
      </c>
      <c r="F303" s="25">
        <v>213.83</v>
      </c>
      <c r="G303" s="12">
        <v>168285</v>
      </c>
      <c r="H303" s="12">
        <v>8414.25</v>
      </c>
      <c r="I303" s="24" t="s">
        <v>97</v>
      </c>
      <c r="J303" s="12">
        <v>159870.75</v>
      </c>
      <c r="K303" s="24" t="s">
        <v>98</v>
      </c>
    </row>
    <row r="304" spans="1:11" ht="15">
      <c r="A304" s="24" t="s">
        <v>1030</v>
      </c>
      <c r="B304" s="24" t="s">
        <v>1015</v>
      </c>
      <c r="C304" s="6" t="s">
        <v>1031</v>
      </c>
      <c r="D304" s="24" t="s">
        <v>58</v>
      </c>
      <c r="E304" s="6" t="s">
        <v>1032</v>
      </c>
      <c r="F304" s="25">
        <v>319.24</v>
      </c>
      <c r="G304" s="12">
        <v>76727.25</v>
      </c>
      <c r="H304" s="12">
        <v>3836.36</v>
      </c>
      <c r="I304" s="24" t="s">
        <v>97</v>
      </c>
      <c r="J304" s="12">
        <v>72890.89</v>
      </c>
      <c r="K304" s="24" t="s">
        <v>98</v>
      </c>
    </row>
    <row r="305" spans="1:11" ht="15">
      <c r="A305" s="24" t="s">
        <v>1033</v>
      </c>
      <c r="B305" s="24" t="s">
        <v>1015</v>
      </c>
      <c r="C305" s="6" t="s">
        <v>1034</v>
      </c>
      <c r="D305" s="24" t="s">
        <v>68</v>
      </c>
      <c r="E305" s="6" t="s">
        <v>1035</v>
      </c>
      <c r="F305" s="25">
        <v>89.16</v>
      </c>
      <c r="G305" s="12">
        <v>145802.07999999999</v>
      </c>
      <c r="H305" s="12">
        <v>7290.1</v>
      </c>
      <c r="I305" s="24" t="s">
        <v>97</v>
      </c>
      <c r="J305" s="12">
        <v>138511.98000000001</v>
      </c>
      <c r="K305" s="24" t="s">
        <v>98</v>
      </c>
    </row>
    <row r="306" spans="1:11" ht="15">
      <c r="A306" s="24" t="s">
        <v>1036</v>
      </c>
      <c r="B306" s="24" t="s">
        <v>1015</v>
      </c>
      <c r="C306" s="6" t="s">
        <v>1037</v>
      </c>
      <c r="D306" s="24" t="s">
        <v>74</v>
      </c>
      <c r="E306" s="6" t="s">
        <v>1038</v>
      </c>
      <c r="F306" s="25">
        <v>347.83</v>
      </c>
      <c r="G306" s="12">
        <v>54338.6</v>
      </c>
      <c r="H306" s="12">
        <v>2716.93</v>
      </c>
      <c r="I306" s="24" t="s">
        <v>97</v>
      </c>
      <c r="J306" s="12">
        <v>51621.67</v>
      </c>
      <c r="K306" s="24" t="s">
        <v>98</v>
      </c>
    </row>
    <row r="307" spans="1:11" ht="15">
      <c r="A307" s="24" t="s">
        <v>1039</v>
      </c>
      <c r="B307" s="24" t="s">
        <v>1015</v>
      </c>
      <c r="C307" s="6" t="s">
        <v>1040</v>
      </c>
      <c r="D307" s="24" t="s">
        <v>64</v>
      </c>
      <c r="E307" s="6" t="s">
        <v>1041</v>
      </c>
      <c r="F307" s="25">
        <v>314.44</v>
      </c>
      <c r="G307" s="12">
        <v>204637.95</v>
      </c>
      <c r="H307" s="12">
        <v>10231.9</v>
      </c>
      <c r="I307" s="24" t="s">
        <v>147</v>
      </c>
      <c r="J307" s="12">
        <v>194406.05</v>
      </c>
      <c r="K307" s="24" t="s">
        <v>98</v>
      </c>
    </row>
    <row r="308" spans="1:11" ht="15">
      <c r="A308" s="24" t="s">
        <v>1042</v>
      </c>
      <c r="B308" s="24" t="s">
        <v>1015</v>
      </c>
      <c r="C308" s="6" t="s">
        <v>1043</v>
      </c>
      <c r="D308" s="24" t="s">
        <v>72</v>
      </c>
      <c r="E308" s="6" t="s">
        <v>1044</v>
      </c>
      <c r="F308" s="25">
        <v>61.48</v>
      </c>
      <c r="G308" s="12">
        <v>190155.94</v>
      </c>
      <c r="H308" s="12">
        <v>9507.7999999999993</v>
      </c>
      <c r="I308" s="24" t="s">
        <v>97</v>
      </c>
      <c r="J308" s="12">
        <v>180648.14</v>
      </c>
      <c r="K308" s="24" t="s">
        <v>98</v>
      </c>
    </row>
    <row r="309" spans="1:11" ht="15">
      <c r="A309" s="24" t="s">
        <v>1045</v>
      </c>
      <c r="B309" s="24" t="s">
        <v>1046</v>
      </c>
      <c r="C309" s="6" t="s">
        <v>1047</v>
      </c>
      <c r="D309" s="24" t="s">
        <v>70</v>
      </c>
      <c r="E309" s="6" t="s">
        <v>1048</v>
      </c>
      <c r="F309" s="25">
        <v>136.91999999999999</v>
      </c>
      <c r="G309" s="12">
        <v>74128.070000000007</v>
      </c>
      <c r="H309" s="12">
        <v>3706.4</v>
      </c>
      <c r="I309" s="24" t="s">
        <v>97</v>
      </c>
      <c r="J309" s="12">
        <v>70421.67</v>
      </c>
      <c r="K309" s="24" t="s">
        <v>98</v>
      </c>
    </row>
    <row r="310" spans="1:11" ht="15">
      <c r="A310" s="24" t="s">
        <v>1049</v>
      </c>
      <c r="B310" s="24" t="s">
        <v>1046</v>
      </c>
      <c r="C310" s="6" t="s">
        <v>1050</v>
      </c>
      <c r="D310" s="24" t="s">
        <v>62</v>
      </c>
      <c r="E310" s="6" t="s">
        <v>1051</v>
      </c>
      <c r="F310" s="25">
        <v>436.91</v>
      </c>
      <c r="G310" s="12">
        <v>155452.32999999999</v>
      </c>
      <c r="H310" s="12">
        <v>7772.62</v>
      </c>
      <c r="I310" s="24" t="s">
        <v>97</v>
      </c>
      <c r="J310" s="12">
        <v>147679.71</v>
      </c>
      <c r="K310" s="24" t="s">
        <v>98</v>
      </c>
    </row>
    <row r="311" spans="1:11" ht="15">
      <c r="A311" s="24" t="s">
        <v>1052</v>
      </c>
      <c r="B311" s="24" t="s">
        <v>1046</v>
      </c>
      <c r="C311" s="6" t="s">
        <v>1053</v>
      </c>
      <c r="D311" s="24" t="s">
        <v>62</v>
      </c>
      <c r="E311" s="6" t="s">
        <v>1054</v>
      </c>
      <c r="F311" s="25">
        <v>71.900000000000006</v>
      </c>
      <c r="G311" s="12">
        <v>100483.76</v>
      </c>
      <c r="H311" s="12">
        <v>5024.1899999999996</v>
      </c>
      <c r="I311" s="24" t="s">
        <v>97</v>
      </c>
      <c r="J311" s="12">
        <v>95459.57</v>
      </c>
      <c r="K311" s="24" t="s">
        <v>98</v>
      </c>
    </row>
    <row r="312" spans="1:11" ht="15">
      <c r="A312" s="24" t="s">
        <v>1055</v>
      </c>
      <c r="B312" s="24" t="s">
        <v>1046</v>
      </c>
      <c r="C312" s="6" t="s">
        <v>1056</v>
      </c>
      <c r="D312" s="24" t="s">
        <v>68</v>
      </c>
      <c r="E312" s="6" t="s">
        <v>1057</v>
      </c>
      <c r="F312" s="25">
        <v>154.13</v>
      </c>
      <c r="G312" s="12">
        <v>100746.78</v>
      </c>
      <c r="H312" s="12">
        <v>5037.34</v>
      </c>
      <c r="I312" s="24" t="s">
        <v>97</v>
      </c>
      <c r="J312" s="12">
        <v>95709.440000000002</v>
      </c>
      <c r="K312" s="24" t="s">
        <v>98</v>
      </c>
    </row>
    <row r="313" spans="1:11" ht="15">
      <c r="A313" s="24" t="s">
        <v>1058</v>
      </c>
      <c r="B313" s="24" t="s">
        <v>1046</v>
      </c>
      <c r="C313" s="6" t="s">
        <v>248</v>
      </c>
      <c r="D313" s="24" t="s">
        <v>72</v>
      </c>
      <c r="E313" s="6" t="s">
        <v>1059</v>
      </c>
      <c r="F313" s="25">
        <v>431.08</v>
      </c>
      <c r="G313" s="12">
        <v>198361.62</v>
      </c>
      <c r="H313" s="12">
        <v>9918.08</v>
      </c>
      <c r="I313" s="24" t="s">
        <v>147</v>
      </c>
      <c r="J313" s="12">
        <v>188443.54</v>
      </c>
      <c r="K313" s="24" t="s">
        <v>98</v>
      </c>
    </row>
    <row r="314" spans="1:11" ht="15">
      <c r="A314" s="24" t="s">
        <v>1060</v>
      </c>
      <c r="B314" s="24" t="s">
        <v>1046</v>
      </c>
      <c r="C314" s="6" t="s">
        <v>1061</v>
      </c>
      <c r="D314" s="24" t="s">
        <v>56</v>
      </c>
      <c r="E314" s="6" t="s">
        <v>1062</v>
      </c>
      <c r="F314" s="25">
        <v>103.37</v>
      </c>
      <c r="G314" s="12">
        <v>107576.21</v>
      </c>
      <c r="H314" s="12">
        <v>5378.81</v>
      </c>
      <c r="I314" s="24" t="s">
        <v>97</v>
      </c>
      <c r="J314" s="12">
        <v>102197.4</v>
      </c>
      <c r="K314" s="24" t="s">
        <v>98</v>
      </c>
    </row>
    <row r="315" spans="1:11" ht="15">
      <c r="A315" s="24" t="s">
        <v>1063</v>
      </c>
      <c r="B315" s="24" t="s">
        <v>1046</v>
      </c>
      <c r="C315" s="6" t="s">
        <v>1064</v>
      </c>
      <c r="D315" s="24" t="s">
        <v>64</v>
      </c>
      <c r="E315" s="6" t="s">
        <v>1065</v>
      </c>
      <c r="F315" s="25">
        <v>17.989999999999998</v>
      </c>
      <c r="G315" s="12">
        <v>136246.57999999999</v>
      </c>
      <c r="H315" s="12">
        <v>6812.33</v>
      </c>
      <c r="I315" s="24" t="s">
        <v>147</v>
      </c>
      <c r="J315" s="12">
        <v>129434.25</v>
      </c>
      <c r="K315" s="24" t="s">
        <v>98</v>
      </c>
    </row>
    <row r="316" spans="1:11" ht="15">
      <c r="A316" s="24" t="s">
        <v>1066</v>
      </c>
      <c r="B316" s="24" t="s">
        <v>1046</v>
      </c>
      <c r="C316" s="6" t="s">
        <v>1067</v>
      </c>
      <c r="D316" s="24" t="s">
        <v>68</v>
      </c>
      <c r="E316" s="6" t="s">
        <v>1068</v>
      </c>
      <c r="F316" s="25">
        <v>169.27</v>
      </c>
      <c r="G316" s="12">
        <v>114444.39</v>
      </c>
      <c r="H316" s="12">
        <v>5722.22</v>
      </c>
      <c r="I316" s="24" t="s">
        <v>97</v>
      </c>
      <c r="J316" s="12">
        <v>108722.17</v>
      </c>
      <c r="K316" s="24" t="s">
        <v>98</v>
      </c>
    </row>
    <row r="317" spans="1:11" ht="15">
      <c r="A317" s="24" t="s">
        <v>1069</v>
      </c>
      <c r="B317" s="24" t="s">
        <v>1046</v>
      </c>
      <c r="C317" s="6" t="s">
        <v>1070</v>
      </c>
      <c r="D317" s="24" t="s">
        <v>58</v>
      </c>
      <c r="E317" s="6" t="s">
        <v>1071</v>
      </c>
      <c r="F317" s="25">
        <v>134.77000000000001</v>
      </c>
      <c r="G317" s="12">
        <v>175344.41</v>
      </c>
      <c r="H317" s="12">
        <v>8767.2199999999993</v>
      </c>
      <c r="I317" s="24" t="s">
        <v>97</v>
      </c>
      <c r="J317" s="12">
        <v>166577.19</v>
      </c>
      <c r="K317" s="24" t="s">
        <v>98</v>
      </c>
    </row>
    <row r="318" spans="1:11" ht="15">
      <c r="A318" s="24" t="s">
        <v>1072</v>
      </c>
      <c r="B318" s="24" t="s">
        <v>1046</v>
      </c>
      <c r="C318" s="6" t="s">
        <v>1073</v>
      </c>
      <c r="D318" s="24" t="s">
        <v>72</v>
      </c>
      <c r="E318" s="6" t="s">
        <v>1074</v>
      </c>
      <c r="F318" s="25">
        <v>163.38999999999999</v>
      </c>
      <c r="G318" s="12">
        <v>146411.87</v>
      </c>
      <c r="H318" s="12">
        <v>7320.59</v>
      </c>
      <c r="I318" s="24" t="s">
        <v>111</v>
      </c>
      <c r="J318" s="12">
        <v>139091.28</v>
      </c>
      <c r="K318" s="24" t="s">
        <v>98</v>
      </c>
    </row>
    <row r="319" spans="1:11" ht="15">
      <c r="A319" s="24" t="s">
        <v>1075</v>
      </c>
      <c r="B319" s="24" t="s">
        <v>1046</v>
      </c>
      <c r="C319" s="6" t="s">
        <v>1076</v>
      </c>
      <c r="D319" s="24" t="s">
        <v>58</v>
      </c>
      <c r="E319" s="6" t="s">
        <v>1077</v>
      </c>
      <c r="F319" s="25">
        <v>138.69999999999999</v>
      </c>
      <c r="G319" s="12">
        <v>83841.84</v>
      </c>
      <c r="H319" s="12">
        <v>4192.09</v>
      </c>
      <c r="I319" s="24" t="s">
        <v>97</v>
      </c>
      <c r="J319" s="12">
        <v>79649.75</v>
      </c>
      <c r="K319" s="24" t="s">
        <v>98</v>
      </c>
    </row>
    <row r="320" spans="1:11" ht="15">
      <c r="A320" s="24" t="s">
        <v>1078</v>
      </c>
      <c r="B320" s="24" t="s">
        <v>1046</v>
      </c>
      <c r="C320" s="6" t="s">
        <v>1079</v>
      </c>
      <c r="D320" s="24" t="s">
        <v>58</v>
      </c>
      <c r="E320" s="6" t="s">
        <v>1080</v>
      </c>
      <c r="F320" s="25">
        <v>165.31</v>
      </c>
      <c r="G320" s="12">
        <v>70963.64</v>
      </c>
      <c r="H320" s="12">
        <v>3548.18</v>
      </c>
      <c r="I320" s="24" t="s">
        <v>97</v>
      </c>
      <c r="J320" s="12">
        <v>67415.460000000006</v>
      </c>
      <c r="K320" s="24" t="s">
        <v>98</v>
      </c>
    </row>
    <row r="321" spans="1:11" ht="15">
      <c r="A321" s="24" t="s">
        <v>1081</v>
      </c>
      <c r="B321" s="24" t="s">
        <v>1082</v>
      </c>
      <c r="C321" s="6" t="s">
        <v>875</v>
      </c>
      <c r="D321" s="24" t="s">
        <v>68</v>
      </c>
      <c r="E321" s="6" t="s">
        <v>1083</v>
      </c>
      <c r="F321" s="25">
        <v>165.92</v>
      </c>
      <c r="G321" s="12">
        <v>163486.43</v>
      </c>
      <c r="H321" s="12">
        <v>8174.32</v>
      </c>
      <c r="I321" s="24" t="s">
        <v>97</v>
      </c>
      <c r="J321" s="12">
        <v>155312.10999999999</v>
      </c>
      <c r="K321" s="24" t="s">
        <v>98</v>
      </c>
    </row>
    <row r="322" spans="1:11" ht="15">
      <c r="A322" s="24" t="s">
        <v>1084</v>
      </c>
      <c r="B322" s="24" t="s">
        <v>1082</v>
      </c>
      <c r="C322" s="6" t="s">
        <v>100</v>
      </c>
      <c r="D322" s="24" t="s">
        <v>62</v>
      </c>
      <c r="E322" s="6" t="s">
        <v>1085</v>
      </c>
      <c r="F322" s="25">
        <v>444.12</v>
      </c>
      <c r="G322" s="12">
        <v>71033.210000000006</v>
      </c>
      <c r="H322" s="12">
        <v>3551.66</v>
      </c>
      <c r="I322" s="24" t="s">
        <v>97</v>
      </c>
      <c r="J322" s="12">
        <v>67481.55</v>
      </c>
      <c r="K322" s="24" t="s">
        <v>98</v>
      </c>
    </row>
    <row r="323" spans="1:11" ht="15">
      <c r="A323" s="24" t="s">
        <v>1086</v>
      </c>
      <c r="B323" s="24" t="s">
        <v>1082</v>
      </c>
      <c r="C323" s="6" t="s">
        <v>1087</v>
      </c>
      <c r="D323" s="24" t="s">
        <v>72</v>
      </c>
      <c r="E323" s="6" t="s">
        <v>1088</v>
      </c>
      <c r="F323" s="25">
        <v>101.43</v>
      </c>
      <c r="G323" s="12">
        <v>99196.59</v>
      </c>
      <c r="H323" s="12">
        <v>4959.83</v>
      </c>
      <c r="I323" s="24" t="s">
        <v>97</v>
      </c>
      <c r="J323" s="12">
        <v>94236.76</v>
      </c>
      <c r="K323" s="24" t="s">
        <v>98</v>
      </c>
    </row>
    <row r="324" spans="1:11" ht="15">
      <c r="A324" s="24" t="s">
        <v>1089</v>
      </c>
      <c r="B324" s="24" t="s">
        <v>1090</v>
      </c>
      <c r="C324" s="6" t="s">
        <v>1091</v>
      </c>
      <c r="D324" s="24" t="s">
        <v>62</v>
      </c>
      <c r="E324" s="6" t="s">
        <v>1092</v>
      </c>
      <c r="F324" s="25">
        <v>302.5</v>
      </c>
      <c r="G324" s="12">
        <v>180142.03</v>
      </c>
      <c r="H324" s="12">
        <v>9007.1</v>
      </c>
      <c r="I324" s="24" t="s">
        <v>147</v>
      </c>
      <c r="J324" s="12">
        <v>171134.93</v>
      </c>
      <c r="K324" s="24" t="s">
        <v>98</v>
      </c>
    </row>
    <row r="325" spans="1:11" ht="15">
      <c r="A325" s="24" t="s">
        <v>1093</v>
      </c>
      <c r="B325" s="24" t="s">
        <v>1090</v>
      </c>
      <c r="C325" s="6" t="s">
        <v>1094</v>
      </c>
      <c r="D325" s="24" t="s">
        <v>62</v>
      </c>
      <c r="E325" s="6" t="s">
        <v>1095</v>
      </c>
      <c r="F325" s="25">
        <v>351.89</v>
      </c>
      <c r="G325" s="12">
        <v>72934.27</v>
      </c>
      <c r="H325" s="12">
        <v>3646.71</v>
      </c>
      <c r="I325" s="24" t="s">
        <v>97</v>
      </c>
      <c r="J325" s="12">
        <v>69287.56</v>
      </c>
      <c r="K325" s="24" t="s">
        <v>98</v>
      </c>
    </row>
    <row r="326" spans="1:11" ht="15">
      <c r="A326" s="24" t="s">
        <v>1096</v>
      </c>
      <c r="B326" s="24" t="s">
        <v>1090</v>
      </c>
      <c r="C326" s="6" t="s">
        <v>1097</v>
      </c>
      <c r="D326" s="24" t="s">
        <v>56</v>
      </c>
      <c r="E326" s="6" t="s">
        <v>1098</v>
      </c>
      <c r="F326" s="25">
        <v>197.39</v>
      </c>
      <c r="G326" s="12">
        <v>171788.48</v>
      </c>
      <c r="H326" s="12">
        <v>8589.42</v>
      </c>
      <c r="I326" s="24" t="s">
        <v>97</v>
      </c>
      <c r="J326" s="12">
        <v>163199.06</v>
      </c>
      <c r="K326" s="24" t="s">
        <v>98</v>
      </c>
    </row>
    <row r="327" spans="1:11" ht="15">
      <c r="A327" s="24" t="s">
        <v>1099</v>
      </c>
      <c r="B327" s="24" t="s">
        <v>1090</v>
      </c>
      <c r="C327" s="6" t="s">
        <v>1100</v>
      </c>
      <c r="D327" s="24" t="s">
        <v>62</v>
      </c>
      <c r="E327" s="6" t="s">
        <v>1101</v>
      </c>
      <c r="F327" s="25">
        <v>377.87</v>
      </c>
      <c r="G327" s="12">
        <v>189927.41</v>
      </c>
      <c r="H327" s="12">
        <v>9496.3700000000008</v>
      </c>
      <c r="I327" s="24" t="s">
        <v>97</v>
      </c>
      <c r="J327" s="12">
        <v>180431.04</v>
      </c>
      <c r="K327" s="24" t="s">
        <v>98</v>
      </c>
    </row>
    <row r="328" spans="1:11" ht="15">
      <c r="A328" s="24" t="s">
        <v>1102</v>
      </c>
      <c r="B328" s="24" t="s">
        <v>1090</v>
      </c>
      <c r="C328" s="6" t="s">
        <v>1103</v>
      </c>
      <c r="D328" s="24" t="s">
        <v>70</v>
      </c>
      <c r="E328" s="6" t="s">
        <v>1104</v>
      </c>
      <c r="F328" s="25">
        <v>141.15</v>
      </c>
      <c r="G328" s="12">
        <v>145822.57</v>
      </c>
      <c r="H328" s="12">
        <v>7291.13</v>
      </c>
      <c r="I328" s="24" t="s">
        <v>97</v>
      </c>
      <c r="J328" s="12">
        <v>138531.44</v>
      </c>
      <c r="K328" s="24" t="s">
        <v>98</v>
      </c>
    </row>
    <row r="329" spans="1:11" ht="15">
      <c r="A329" s="24" t="s">
        <v>1105</v>
      </c>
      <c r="B329" s="24" t="s">
        <v>1090</v>
      </c>
      <c r="C329" s="6" t="s">
        <v>1106</v>
      </c>
      <c r="D329" s="24" t="s">
        <v>66</v>
      </c>
      <c r="E329" s="6" t="s">
        <v>1107</v>
      </c>
      <c r="F329" s="25">
        <v>388.26</v>
      </c>
      <c r="G329" s="12">
        <v>55174.26</v>
      </c>
      <c r="H329" s="12">
        <v>2758.71</v>
      </c>
      <c r="I329" s="24" t="s">
        <v>97</v>
      </c>
      <c r="J329" s="12">
        <v>52415.55</v>
      </c>
      <c r="K329" s="24" t="s">
        <v>98</v>
      </c>
    </row>
    <row r="330" spans="1:11" ht="15">
      <c r="A330" s="24" t="s">
        <v>1108</v>
      </c>
      <c r="B330" s="24" t="s">
        <v>1090</v>
      </c>
      <c r="C330" s="6" t="s">
        <v>1109</v>
      </c>
      <c r="D330" s="24" t="s">
        <v>68</v>
      </c>
      <c r="E330" s="6" t="s">
        <v>1110</v>
      </c>
      <c r="F330" s="25">
        <v>298.45999999999998</v>
      </c>
      <c r="G330" s="12">
        <v>135488.99</v>
      </c>
      <c r="H330" s="12">
        <v>6774.45</v>
      </c>
      <c r="I330" s="24" t="s">
        <v>97</v>
      </c>
      <c r="J330" s="12">
        <v>128714.54</v>
      </c>
      <c r="K330" s="24" t="s">
        <v>98</v>
      </c>
    </row>
    <row r="331" spans="1:11" ht="15">
      <c r="A331" s="24" t="s">
        <v>1111</v>
      </c>
      <c r="B331" s="24" t="s">
        <v>1090</v>
      </c>
      <c r="C331" s="6" t="s">
        <v>122</v>
      </c>
      <c r="D331" s="24" t="s">
        <v>60</v>
      </c>
      <c r="E331" s="6" t="s">
        <v>1112</v>
      </c>
      <c r="F331" s="25">
        <v>80.92</v>
      </c>
      <c r="G331" s="12">
        <v>98989.39</v>
      </c>
      <c r="H331" s="12">
        <v>4949.47</v>
      </c>
      <c r="I331" s="24" t="s">
        <v>97</v>
      </c>
      <c r="J331" s="12">
        <v>94039.92</v>
      </c>
      <c r="K331" s="24" t="s">
        <v>98</v>
      </c>
    </row>
    <row r="332" spans="1:11" ht="15">
      <c r="A332" s="24" t="s">
        <v>1113</v>
      </c>
      <c r="B332" s="24" t="s">
        <v>1090</v>
      </c>
      <c r="C332" s="6" t="s">
        <v>1114</v>
      </c>
      <c r="D332" s="24" t="s">
        <v>58</v>
      </c>
      <c r="E332" s="6" t="s">
        <v>1115</v>
      </c>
      <c r="F332" s="25">
        <v>25.03</v>
      </c>
      <c r="G332" s="12">
        <v>64830.19</v>
      </c>
      <c r="H332" s="12">
        <v>3241.51</v>
      </c>
      <c r="I332" s="24" t="s">
        <v>97</v>
      </c>
      <c r="J332" s="12">
        <v>61588.68</v>
      </c>
      <c r="K332" s="24" t="s">
        <v>98</v>
      </c>
    </row>
    <row r="333" spans="1:11" ht="15">
      <c r="A333" s="24" t="s">
        <v>1116</v>
      </c>
      <c r="B333" s="24" t="s">
        <v>1117</v>
      </c>
      <c r="C333" s="6" t="s">
        <v>1118</v>
      </c>
      <c r="D333" s="24" t="s">
        <v>68</v>
      </c>
      <c r="E333" s="6" t="s">
        <v>1119</v>
      </c>
      <c r="F333" s="25">
        <v>161.74</v>
      </c>
      <c r="G333" s="12">
        <v>182373.14</v>
      </c>
      <c r="H333" s="12">
        <v>9118.66</v>
      </c>
      <c r="I333" s="24" t="s">
        <v>97</v>
      </c>
      <c r="J333" s="12">
        <v>173254.48</v>
      </c>
      <c r="K333" s="24" t="s">
        <v>98</v>
      </c>
    </row>
    <row r="334" spans="1:11" ht="15">
      <c r="A334" s="24" t="s">
        <v>1120</v>
      </c>
      <c r="B334" s="24" t="s">
        <v>1117</v>
      </c>
      <c r="C334" s="6" t="s">
        <v>1121</v>
      </c>
      <c r="D334" s="24" t="s">
        <v>70</v>
      </c>
      <c r="E334" s="6" t="s">
        <v>1122</v>
      </c>
      <c r="F334" s="25">
        <v>350.06</v>
      </c>
      <c r="G334" s="12">
        <v>133155.91</v>
      </c>
      <c r="H334" s="12">
        <v>6657.8</v>
      </c>
      <c r="I334" s="24" t="s">
        <v>97</v>
      </c>
      <c r="J334" s="12">
        <v>126498.11</v>
      </c>
      <c r="K334" s="24" t="s">
        <v>98</v>
      </c>
    </row>
    <row r="335" spans="1:11" ht="15">
      <c r="A335" s="24" t="s">
        <v>1123</v>
      </c>
      <c r="B335" s="24" t="s">
        <v>1117</v>
      </c>
      <c r="C335" s="6" t="s">
        <v>1124</v>
      </c>
      <c r="D335" s="24" t="s">
        <v>68</v>
      </c>
      <c r="E335" s="6" t="s">
        <v>1125</v>
      </c>
      <c r="F335" s="25">
        <v>186.5</v>
      </c>
      <c r="G335" s="12">
        <v>152247.87</v>
      </c>
      <c r="H335" s="12">
        <v>7612.39</v>
      </c>
      <c r="I335" s="24" t="s">
        <v>147</v>
      </c>
      <c r="J335" s="12">
        <v>144635.48000000001</v>
      </c>
      <c r="K335" s="24" t="s">
        <v>98</v>
      </c>
    </row>
    <row r="336" spans="1:11" ht="15">
      <c r="A336" s="24" t="s">
        <v>1126</v>
      </c>
      <c r="B336" s="24" t="s">
        <v>1117</v>
      </c>
      <c r="C336" s="6" t="s">
        <v>1127</v>
      </c>
      <c r="D336" s="24" t="s">
        <v>74</v>
      </c>
      <c r="E336" s="6" t="s">
        <v>1128</v>
      </c>
      <c r="F336" s="25">
        <v>70.69</v>
      </c>
      <c r="G336" s="12">
        <v>91376.29</v>
      </c>
      <c r="H336" s="12">
        <v>4568.8100000000004</v>
      </c>
      <c r="I336" s="24" t="s">
        <v>111</v>
      </c>
      <c r="J336" s="12">
        <v>86807.48</v>
      </c>
      <c r="K336" s="24" t="s">
        <v>98</v>
      </c>
    </row>
    <row r="337" spans="1:11" ht="15">
      <c r="A337" s="24" t="s">
        <v>1129</v>
      </c>
      <c r="B337" s="24" t="s">
        <v>1117</v>
      </c>
      <c r="C337" s="6" t="s">
        <v>1130</v>
      </c>
      <c r="D337" s="24" t="s">
        <v>72</v>
      </c>
      <c r="E337" s="6" t="s">
        <v>1131</v>
      </c>
      <c r="F337" s="25">
        <v>290.33999999999997</v>
      </c>
      <c r="G337" s="12">
        <v>36627.61</v>
      </c>
      <c r="H337" s="12">
        <v>1831.38</v>
      </c>
      <c r="I337" s="24" t="s">
        <v>97</v>
      </c>
      <c r="J337" s="12">
        <v>34796.230000000003</v>
      </c>
      <c r="K337" s="24" t="s">
        <v>98</v>
      </c>
    </row>
    <row r="338" spans="1:11" ht="15">
      <c r="A338" s="24" t="s">
        <v>1132</v>
      </c>
      <c r="B338" s="24" t="s">
        <v>1117</v>
      </c>
      <c r="C338" s="6" t="s">
        <v>1133</v>
      </c>
      <c r="D338" s="24" t="s">
        <v>64</v>
      </c>
      <c r="E338" s="6" t="s">
        <v>1134</v>
      </c>
      <c r="F338" s="25">
        <v>253.98</v>
      </c>
      <c r="G338" s="12">
        <v>160257.70000000001</v>
      </c>
      <c r="H338" s="12">
        <v>8012.89</v>
      </c>
      <c r="I338" s="24" t="s">
        <v>97</v>
      </c>
      <c r="J338" s="12">
        <v>152244.81</v>
      </c>
      <c r="K338" s="24" t="s">
        <v>98</v>
      </c>
    </row>
    <row r="339" spans="1:11" ht="15">
      <c r="A339" s="24" t="s">
        <v>1135</v>
      </c>
      <c r="B339" s="24" t="s">
        <v>1117</v>
      </c>
      <c r="C339" s="6" t="s">
        <v>1136</v>
      </c>
      <c r="D339" s="24" t="s">
        <v>66</v>
      </c>
      <c r="E339" s="6" t="s">
        <v>1137</v>
      </c>
      <c r="F339" s="25">
        <v>354.29</v>
      </c>
      <c r="G339" s="12">
        <v>92813.34</v>
      </c>
      <c r="H339" s="12">
        <v>4640.67</v>
      </c>
      <c r="I339" s="24" t="s">
        <v>147</v>
      </c>
      <c r="J339" s="12">
        <v>88172.67</v>
      </c>
      <c r="K339" s="24" t="s">
        <v>98</v>
      </c>
    </row>
    <row r="340" spans="1:11" ht="15">
      <c r="A340" s="24" t="s">
        <v>1138</v>
      </c>
      <c r="B340" s="24" t="s">
        <v>1117</v>
      </c>
      <c r="C340" s="6" t="s">
        <v>1139</v>
      </c>
      <c r="D340" s="24" t="s">
        <v>72</v>
      </c>
      <c r="E340" s="6" t="s">
        <v>1140</v>
      </c>
      <c r="F340" s="25">
        <v>183.61</v>
      </c>
      <c r="G340" s="12">
        <v>55119.43</v>
      </c>
      <c r="H340" s="12">
        <v>2755.97</v>
      </c>
      <c r="I340" s="24" t="s">
        <v>97</v>
      </c>
      <c r="J340" s="12">
        <v>52363.46</v>
      </c>
      <c r="K340" s="24" t="s">
        <v>98</v>
      </c>
    </row>
    <row r="341" spans="1:11" ht="15">
      <c r="A341" s="24" t="s">
        <v>1141</v>
      </c>
      <c r="B341" s="24" t="s">
        <v>1142</v>
      </c>
      <c r="C341" s="6" t="s">
        <v>1143</v>
      </c>
      <c r="D341" s="24" t="s">
        <v>60</v>
      </c>
      <c r="E341" s="6" t="s">
        <v>1144</v>
      </c>
      <c r="F341" s="25">
        <v>76.599999999999994</v>
      </c>
      <c r="G341" s="12">
        <v>75897.429999999993</v>
      </c>
      <c r="H341" s="12">
        <v>3794.87</v>
      </c>
      <c r="I341" s="24" t="s">
        <v>97</v>
      </c>
      <c r="J341" s="12">
        <v>72102.559999999998</v>
      </c>
      <c r="K341" s="24" t="s">
        <v>98</v>
      </c>
    </row>
    <row r="342" spans="1:11" ht="15">
      <c r="A342" s="24" t="s">
        <v>1145</v>
      </c>
      <c r="B342" s="24" t="s">
        <v>1146</v>
      </c>
      <c r="C342" s="6" t="s">
        <v>1147</v>
      </c>
      <c r="D342" s="24" t="s">
        <v>72</v>
      </c>
      <c r="E342" s="6" t="s">
        <v>1148</v>
      </c>
      <c r="F342" s="25">
        <v>181.49</v>
      </c>
      <c r="G342" s="12">
        <v>91453.78</v>
      </c>
      <c r="H342" s="12">
        <v>4572.6899999999996</v>
      </c>
      <c r="I342" s="24" t="s">
        <v>111</v>
      </c>
      <c r="J342" s="12">
        <v>86881.09</v>
      </c>
      <c r="K342" s="24" t="s">
        <v>98</v>
      </c>
    </row>
    <row r="343" spans="1:11" ht="15">
      <c r="A343" s="24" t="s">
        <v>1149</v>
      </c>
      <c r="B343" s="24" t="s">
        <v>1146</v>
      </c>
      <c r="C343" s="6" t="s">
        <v>1150</v>
      </c>
      <c r="D343" s="24" t="s">
        <v>72</v>
      </c>
      <c r="E343" s="6" t="s">
        <v>1151</v>
      </c>
      <c r="F343" s="25">
        <v>295.74</v>
      </c>
      <c r="G343" s="12">
        <v>189248.6</v>
      </c>
      <c r="H343" s="12">
        <v>9462.43</v>
      </c>
      <c r="I343" s="24" t="s">
        <v>182</v>
      </c>
      <c r="J343" s="12">
        <v>179786.17</v>
      </c>
      <c r="K343" s="24" t="s">
        <v>98</v>
      </c>
    </row>
    <row r="344" spans="1:11" ht="15">
      <c r="A344" s="24" t="s">
        <v>1152</v>
      </c>
      <c r="B344" s="24" t="s">
        <v>1146</v>
      </c>
      <c r="C344" s="6" t="s">
        <v>1153</v>
      </c>
      <c r="D344" s="24" t="s">
        <v>72</v>
      </c>
      <c r="E344" s="6" t="s">
        <v>1154</v>
      </c>
      <c r="F344" s="25">
        <v>92.46</v>
      </c>
      <c r="G344" s="12">
        <v>65709.850000000006</v>
      </c>
      <c r="H344" s="12">
        <v>3285.49</v>
      </c>
      <c r="I344" s="24" t="s">
        <v>97</v>
      </c>
      <c r="J344" s="12">
        <v>62424.36</v>
      </c>
      <c r="K344" s="24" t="s">
        <v>98</v>
      </c>
    </row>
    <row r="345" spans="1:11" ht="15">
      <c r="A345" s="24" t="s">
        <v>1155</v>
      </c>
      <c r="B345" s="24" t="s">
        <v>1146</v>
      </c>
      <c r="C345" s="6" t="s">
        <v>1156</v>
      </c>
      <c r="D345" s="24" t="s">
        <v>70</v>
      </c>
      <c r="E345" s="6" t="s">
        <v>1157</v>
      </c>
      <c r="F345" s="25">
        <v>134.27000000000001</v>
      </c>
      <c r="G345" s="12">
        <v>177202.42</v>
      </c>
      <c r="H345" s="12">
        <v>8860.1200000000008</v>
      </c>
      <c r="I345" s="24" t="s">
        <v>97</v>
      </c>
      <c r="J345" s="12">
        <v>168342.3</v>
      </c>
      <c r="K345" s="24" t="s">
        <v>98</v>
      </c>
    </row>
    <row r="346" spans="1:11" ht="15">
      <c r="A346" s="24" t="s">
        <v>1158</v>
      </c>
      <c r="B346" s="24" t="s">
        <v>1146</v>
      </c>
      <c r="C346" s="6" t="s">
        <v>552</v>
      </c>
      <c r="D346" s="24" t="s">
        <v>60</v>
      </c>
      <c r="E346" s="6" t="s">
        <v>1159</v>
      </c>
      <c r="F346" s="25">
        <v>251.58</v>
      </c>
      <c r="G346" s="12">
        <v>74619.61</v>
      </c>
      <c r="H346" s="12">
        <v>3730.98</v>
      </c>
      <c r="I346" s="24" t="s">
        <v>97</v>
      </c>
      <c r="J346" s="12">
        <v>70888.63</v>
      </c>
      <c r="K346" s="24" t="s">
        <v>98</v>
      </c>
    </row>
    <row r="347" spans="1:11" ht="15">
      <c r="A347" s="24" t="s">
        <v>1160</v>
      </c>
      <c r="B347" s="24" t="s">
        <v>1161</v>
      </c>
      <c r="C347" s="6" t="s">
        <v>1162</v>
      </c>
      <c r="D347" s="24" t="s">
        <v>66</v>
      </c>
      <c r="E347" s="6" t="s">
        <v>1163</v>
      </c>
      <c r="F347" s="25">
        <v>429.65</v>
      </c>
      <c r="G347" s="12">
        <v>51328.84</v>
      </c>
      <c r="H347" s="12">
        <v>2566.44</v>
      </c>
      <c r="I347" s="24" t="s">
        <v>97</v>
      </c>
      <c r="J347" s="12">
        <v>48762.400000000001</v>
      </c>
      <c r="K347" s="24" t="s">
        <v>98</v>
      </c>
    </row>
    <row r="348" spans="1:11" ht="15">
      <c r="A348" s="24" t="s">
        <v>1164</v>
      </c>
      <c r="B348" s="24" t="s">
        <v>1161</v>
      </c>
      <c r="C348" s="6" t="s">
        <v>1165</v>
      </c>
      <c r="D348" s="24" t="s">
        <v>70</v>
      </c>
      <c r="E348" s="6" t="s">
        <v>1166</v>
      </c>
      <c r="F348" s="25">
        <v>181.07</v>
      </c>
      <c r="G348" s="12">
        <v>59436.84</v>
      </c>
      <c r="H348" s="12">
        <v>2971.84</v>
      </c>
      <c r="I348" s="24" t="s">
        <v>97</v>
      </c>
      <c r="J348" s="12">
        <v>56465</v>
      </c>
      <c r="K348" s="24" t="s">
        <v>98</v>
      </c>
    </row>
    <row r="349" spans="1:11" ht="15">
      <c r="A349" s="24" t="s">
        <v>1167</v>
      </c>
      <c r="B349" s="24" t="s">
        <v>1161</v>
      </c>
      <c r="C349" s="6" t="s">
        <v>1168</v>
      </c>
      <c r="D349" s="24" t="s">
        <v>74</v>
      </c>
      <c r="E349" s="6" t="s">
        <v>1169</v>
      </c>
      <c r="F349" s="25">
        <v>224.52</v>
      </c>
      <c r="G349" s="12">
        <v>78124.69</v>
      </c>
      <c r="H349" s="12">
        <v>3906.23</v>
      </c>
      <c r="I349" s="24" t="s">
        <v>182</v>
      </c>
      <c r="J349" s="12">
        <v>74218.460000000006</v>
      </c>
      <c r="K349" s="24" t="s">
        <v>98</v>
      </c>
    </row>
    <row r="350" spans="1:11" ht="15">
      <c r="A350" s="24" t="s">
        <v>1170</v>
      </c>
      <c r="B350" s="24" t="s">
        <v>1161</v>
      </c>
      <c r="C350" s="6" t="s">
        <v>1171</v>
      </c>
      <c r="D350" s="24" t="s">
        <v>68</v>
      </c>
      <c r="E350" s="6" t="s">
        <v>1172</v>
      </c>
      <c r="F350" s="25">
        <v>431.64</v>
      </c>
      <c r="G350" s="12">
        <v>77900.36</v>
      </c>
      <c r="H350" s="12">
        <v>3895.02</v>
      </c>
      <c r="I350" s="24" t="s">
        <v>97</v>
      </c>
      <c r="J350" s="12">
        <v>74005.34</v>
      </c>
      <c r="K350" s="24" t="s">
        <v>98</v>
      </c>
    </row>
    <row r="351" spans="1:11" ht="15">
      <c r="A351" s="24" t="s">
        <v>1173</v>
      </c>
      <c r="B351" s="24" t="s">
        <v>1161</v>
      </c>
      <c r="C351" s="6" t="s">
        <v>1174</v>
      </c>
      <c r="D351" s="24" t="s">
        <v>74</v>
      </c>
      <c r="E351" s="6" t="s">
        <v>1175</v>
      </c>
      <c r="F351" s="25">
        <v>218.3</v>
      </c>
      <c r="G351" s="12">
        <v>157608.04999999999</v>
      </c>
      <c r="H351" s="12">
        <v>7880.4</v>
      </c>
      <c r="I351" s="24" t="s">
        <v>97</v>
      </c>
      <c r="J351" s="12">
        <v>149727.65</v>
      </c>
      <c r="K351" s="24" t="s">
        <v>98</v>
      </c>
    </row>
    <row r="352" spans="1:11" ht="15">
      <c r="A352" s="24" t="s">
        <v>1176</v>
      </c>
      <c r="B352" s="24" t="s">
        <v>1161</v>
      </c>
      <c r="C352" s="6" t="s">
        <v>1177</v>
      </c>
      <c r="D352" s="24" t="s">
        <v>66</v>
      </c>
      <c r="E352" s="6" t="s">
        <v>1178</v>
      </c>
      <c r="F352" s="25">
        <v>398</v>
      </c>
      <c r="G352" s="12">
        <v>178817.76</v>
      </c>
      <c r="H352" s="12">
        <v>8940.89</v>
      </c>
      <c r="I352" s="24" t="s">
        <v>97</v>
      </c>
      <c r="J352" s="12">
        <v>169876.87</v>
      </c>
      <c r="K352" s="24" t="s">
        <v>98</v>
      </c>
    </row>
    <row r="353" spans="1:11" ht="15">
      <c r="A353" s="24" t="s">
        <v>1179</v>
      </c>
      <c r="B353" s="24" t="s">
        <v>1161</v>
      </c>
      <c r="C353" s="6" t="s">
        <v>1180</v>
      </c>
      <c r="D353" s="24" t="s">
        <v>64</v>
      </c>
      <c r="E353" s="6" t="s">
        <v>1181</v>
      </c>
      <c r="F353" s="25">
        <v>251.3</v>
      </c>
      <c r="G353" s="12">
        <v>76736.94</v>
      </c>
      <c r="H353" s="12">
        <v>3836.85</v>
      </c>
      <c r="I353" s="24" t="s">
        <v>147</v>
      </c>
      <c r="J353" s="12">
        <v>72900.09</v>
      </c>
      <c r="K353" s="24" t="s">
        <v>98</v>
      </c>
    </row>
    <row r="354" spans="1:11" ht="15">
      <c r="A354" s="24" t="s">
        <v>1182</v>
      </c>
      <c r="B354" s="24" t="s">
        <v>1161</v>
      </c>
      <c r="C354" s="6" t="s">
        <v>1183</v>
      </c>
      <c r="D354" s="24" t="s">
        <v>60</v>
      </c>
      <c r="E354" s="6" t="s">
        <v>1184</v>
      </c>
      <c r="F354" s="25">
        <v>275.62</v>
      </c>
      <c r="G354" s="12">
        <v>145679.29</v>
      </c>
      <c r="H354" s="12">
        <v>7283.96</v>
      </c>
      <c r="I354" s="24" t="s">
        <v>97</v>
      </c>
      <c r="J354" s="12">
        <v>138395.32999999999</v>
      </c>
      <c r="K354" s="24" t="s">
        <v>98</v>
      </c>
    </row>
    <row r="355" spans="1:11" ht="15">
      <c r="A355" s="24" t="s">
        <v>1185</v>
      </c>
      <c r="B355" s="24" t="s">
        <v>1161</v>
      </c>
      <c r="C355" s="6" t="s">
        <v>1186</v>
      </c>
      <c r="D355" s="24" t="s">
        <v>74</v>
      </c>
      <c r="E355" s="6" t="s">
        <v>1187</v>
      </c>
      <c r="F355" s="25">
        <v>276.18</v>
      </c>
      <c r="G355" s="12">
        <v>138578.25</v>
      </c>
      <c r="H355" s="12">
        <v>6928.91</v>
      </c>
      <c r="I355" s="24" t="s">
        <v>97</v>
      </c>
      <c r="J355" s="12">
        <v>131649.34</v>
      </c>
      <c r="K355" s="24" t="s">
        <v>98</v>
      </c>
    </row>
    <row r="356" spans="1:11" ht="15">
      <c r="A356" s="24" t="s">
        <v>1188</v>
      </c>
      <c r="B356" s="24" t="s">
        <v>1161</v>
      </c>
      <c r="C356" s="6" t="s">
        <v>1189</v>
      </c>
      <c r="D356" s="24" t="s">
        <v>66</v>
      </c>
      <c r="E356" s="6" t="s">
        <v>1190</v>
      </c>
      <c r="F356" s="25">
        <v>103.44</v>
      </c>
      <c r="G356" s="12">
        <v>68758.89</v>
      </c>
      <c r="H356" s="12">
        <v>3437.94</v>
      </c>
      <c r="I356" s="24" t="s">
        <v>97</v>
      </c>
      <c r="J356" s="12">
        <v>65320.95</v>
      </c>
      <c r="K356" s="24" t="s">
        <v>98</v>
      </c>
    </row>
    <row r="357" spans="1:11" ht="15">
      <c r="A357" s="24" t="s">
        <v>1191</v>
      </c>
      <c r="B357" s="24" t="s">
        <v>1192</v>
      </c>
      <c r="C357" s="6" t="s">
        <v>449</v>
      </c>
      <c r="D357" s="24" t="s">
        <v>72</v>
      </c>
      <c r="E357" s="6" t="s">
        <v>1193</v>
      </c>
      <c r="F357" s="25">
        <v>55.57</v>
      </c>
      <c r="G357" s="12">
        <v>25634.22</v>
      </c>
      <c r="H357" s="12">
        <v>1281.71</v>
      </c>
      <c r="I357" s="24" t="s">
        <v>147</v>
      </c>
      <c r="J357" s="12">
        <v>24352.51</v>
      </c>
      <c r="K357" s="24" t="s">
        <v>98</v>
      </c>
    </row>
    <row r="358" spans="1:11" ht="15">
      <c r="A358" s="24" t="s">
        <v>1194</v>
      </c>
      <c r="B358" s="24" t="s">
        <v>1192</v>
      </c>
      <c r="C358" s="6" t="s">
        <v>1019</v>
      </c>
      <c r="D358" s="24" t="s">
        <v>68</v>
      </c>
      <c r="E358" s="6" t="s">
        <v>1195</v>
      </c>
      <c r="F358" s="25">
        <v>353.37</v>
      </c>
      <c r="G358" s="12">
        <v>186064.05</v>
      </c>
      <c r="H358" s="12">
        <v>9303.2000000000007</v>
      </c>
      <c r="I358" s="24" t="s">
        <v>97</v>
      </c>
      <c r="J358" s="12">
        <v>176760.85</v>
      </c>
      <c r="K358" s="24" t="s">
        <v>98</v>
      </c>
    </row>
    <row r="359" spans="1:11" ht="15">
      <c r="A359" s="24" t="s">
        <v>1196</v>
      </c>
      <c r="B359" s="24" t="s">
        <v>1192</v>
      </c>
      <c r="C359" s="6" t="s">
        <v>1197</v>
      </c>
      <c r="D359" s="24" t="s">
        <v>66</v>
      </c>
      <c r="E359" s="6" t="s">
        <v>1198</v>
      </c>
      <c r="F359" s="25">
        <v>107.79</v>
      </c>
      <c r="G359" s="12">
        <v>178446.16</v>
      </c>
      <c r="H359" s="12">
        <v>8922.31</v>
      </c>
      <c r="I359" s="24" t="s">
        <v>97</v>
      </c>
      <c r="J359" s="12">
        <v>169523.85</v>
      </c>
      <c r="K359" s="24" t="s">
        <v>98</v>
      </c>
    </row>
    <row r="360" spans="1:11" ht="15">
      <c r="A360" s="24" t="s">
        <v>1199</v>
      </c>
      <c r="B360" s="24" t="s">
        <v>1192</v>
      </c>
      <c r="C360" s="6" t="s">
        <v>1200</v>
      </c>
      <c r="D360" s="24" t="s">
        <v>70</v>
      </c>
      <c r="E360" s="6" t="s">
        <v>1201</v>
      </c>
      <c r="F360" s="25">
        <v>387.59</v>
      </c>
      <c r="G360" s="12">
        <v>107461.38</v>
      </c>
      <c r="H360" s="12">
        <v>5373.07</v>
      </c>
      <c r="I360" s="24" t="s">
        <v>97</v>
      </c>
      <c r="J360" s="12">
        <v>102088.31</v>
      </c>
      <c r="K360" s="24" t="s">
        <v>98</v>
      </c>
    </row>
    <row r="361" spans="1:11" ht="15">
      <c r="A361" s="24" t="s">
        <v>1202</v>
      </c>
      <c r="B361" s="24" t="s">
        <v>1192</v>
      </c>
      <c r="C361" s="6" t="s">
        <v>1203</v>
      </c>
      <c r="D361" s="24" t="s">
        <v>58</v>
      </c>
      <c r="E361" s="6" t="s">
        <v>1204</v>
      </c>
      <c r="F361" s="25">
        <v>302.49</v>
      </c>
      <c r="G361" s="12">
        <v>72116.89</v>
      </c>
      <c r="H361" s="12">
        <v>3605.84</v>
      </c>
      <c r="I361" s="24" t="s">
        <v>97</v>
      </c>
      <c r="J361" s="12">
        <v>68511.05</v>
      </c>
      <c r="K361" s="24" t="s">
        <v>98</v>
      </c>
    </row>
    <row r="362" spans="1:11" ht="15">
      <c r="A362" s="24" t="s">
        <v>1205</v>
      </c>
      <c r="B362" s="24" t="s">
        <v>1192</v>
      </c>
      <c r="C362" s="6" t="s">
        <v>1206</v>
      </c>
      <c r="D362" s="24" t="s">
        <v>68</v>
      </c>
      <c r="E362" s="6" t="s">
        <v>1207</v>
      </c>
      <c r="F362" s="25">
        <v>287.72000000000003</v>
      </c>
      <c r="G362" s="12">
        <v>142005.47</v>
      </c>
      <c r="H362" s="12">
        <v>7100.27</v>
      </c>
      <c r="I362" s="24" t="s">
        <v>111</v>
      </c>
      <c r="J362" s="12">
        <v>134905.20000000001</v>
      </c>
      <c r="K362" s="24" t="s">
        <v>98</v>
      </c>
    </row>
    <row r="363" spans="1:11" ht="15">
      <c r="A363" s="24" t="s">
        <v>1208</v>
      </c>
      <c r="B363" s="24" t="s">
        <v>1192</v>
      </c>
      <c r="C363" s="6" t="s">
        <v>1209</v>
      </c>
      <c r="D363" s="24" t="s">
        <v>64</v>
      </c>
      <c r="E363" s="6" t="s">
        <v>1210</v>
      </c>
      <c r="F363" s="25">
        <v>350.07</v>
      </c>
      <c r="G363" s="12">
        <v>196839.19</v>
      </c>
      <c r="H363" s="12">
        <v>9841.9599999999991</v>
      </c>
      <c r="I363" s="24" t="s">
        <v>147</v>
      </c>
      <c r="J363" s="12">
        <v>186997.23</v>
      </c>
      <c r="K363" s="24" t="s">
        <v>98</v>
      </c>
    </row>
    <row r="364" spans="1:11" ht="15">
      <c r="A364" s="24" t="s">
        <v>1211</v>
      </c>
      <c r="B364" s="24" t="s">
        <v>1192</v>
      </c>
      <c r="C364" s="6" t="s">
        <v>1212</v>
      </c>
      <c r="D364" s="24" t="s">
        <v>56</v>
      </c>
      <c r="E364" s="6" t="s">
        <v>1213</v>
      </c>
      <c r="F364" s="25">
        <v>260.51</v>
      </c>
      <c r="G364" s="12">
        <v>195255.38</v>
      </c>
      <c r="H364" s="12">
        <v>9762.77</v>
      </c>
      <c r="I364" s="24" t="s">
        <v>97</v>
      </c>
      <c r="J364" s="12">
        <v>185492.61</v>
      </c>
      <c r="K364" s="24" t="s">
        <v>98</v>
      </c>
    </row>
    <row r="365" spans="1:11" ht="15">
      <c r="A365" s="24" t="s">
        <v>1214</v>
      </c>
      <c r="B365" s="24" t="s">
        <v>1215</v>
      </c>
      <c r="C365" s="6" t="s">
        <v>361</v>
      </c>
      <c r="D365" s="24" t="s">
        <v>64</v>
      </c>
      <c r="E365" s="6" t="s">
        <v>1216</v>
      </c>
      <c r="F365" s="25">
        <v>324.27</v>
      </c>
      <c r="G365" s="12">
        <v>115796.88</v>
      </c>
      <c r="H365" s="12">
        <v>5789.84</v>
      </c>
      <c r="I365" s="24" t="s">
        <v>97</v>
      </c>
      <c r="J365" s="12">
        <v>110007.03999999999</v>
      </c>
      <c r="K365" s="24" t="s">
        <v>98</v>
      </c>
    </row>
    <row r="366" spans="1:11" ht="15">
      <c r="A366" s="24" t="s">
        <v>1217</v>
      </c>
      <c r="B366" s="24" t="s">
        <v>1215</v>
      </c>
      <c r="C366" s="6" t="s">
        <v>1218</v>
      </c>
      <c r="D366" s="24" t="s">
        <v>72</v>
      </c>
      <c r="E366" s="6" t="s">
        <v>1219</v>
      </c>
      <c r="F366" s="25">
        <v>283.5</v>
      </c>
      <c r="G366" s="12">
        <v>35014.1</v>
      </c>
      <c r="H366" s="12">
        <v>1750.7</v>
      </c>
      <c r="I366" s="24" t="s">
        <v>97</v>
      </c>
      <c r="J366" s="12">
        <v>33263.4</v>
      </c>
      <c r="K366" s="24" t="s">
        <v>98</v>
      </c>
    </row>
    <row r="367" spans="1:11" ht="15">
      <c r="A367" s="24" t="s">
        <v>1220</v>
      </c>
      <c r="B367" s="24" t="s">
        <v>1215</v>
      </c>
      <c r="C367" s="6" t="s">
        <v>1221</v>
      </c>
      <c r="D367" s="24" t="s">
        <v>62</v>
      </c>
      <c r="E367" s="6" t="s">
        <v>1222</v>
      </c>
      <c r="F367" s="25">
        <v>85.22</v>
      </c>
      <c r="G367" s="12">
        <v>142557.76999999999</v>
      </c>
      <c r="H367" s="12">
        <v>7127.89</v>
      </c>
      <c r="I367" s="24" t="s">
        <v>147</v>
      </c>
      <c r="J367" s="12">
        <v>135429.88</v>
      </c>
      <c r="K367" s="24" t="s">
        <v>98</v>
      </c>
    </row>
    <row r="368" spans="1:11" ht="15">
      <c r="A368" s="24" t="s">
        <v>1223</v>
      </c>
      <c r="B368" s="24" t="s">
        <v>1215</v>
      </c>
      <c r="C368" s="6" t="s">
        <v>1224</v>
      </c>
      <c r="D368" s="24" t="s">
        <v>68</v>
      </c>
      <c r="E368" s="6" t="s">
        <v>1225</v>
      </c>
      <c r="F368" s="25">
        <v>39.880000000000003</v>
      </c>
      <c r="G368" s="12">
        <v>27533.01</v>
      </c>
      <c r="H368" s="12">
        <v>1376.65</v>
      </c>
      <c r="I368" s="24" t="s">
        <v>147</v>
      </c>
      <c r="J368" s="12">
        <v>26156.36</v>
      </c>
      <c r="K368" s="24" t="s">
        <v>98</v>
      </c>
    </row>
    <row r="369" spans="1:11" ht="15">
      <c r="A369" s="24" t="s">
        <v>1226</v>
      </c>
      <c r="B369" s="24" t="s">
        <v>1215</v>
      </c>
      <c r="C369" s="6" t="s">
        <v>1227</v>
      </c>
      <c r="D369" s="24" t="s">
        <v>60</v>
      </c>
      <c r="E369" s="6" t="s">
        <v>1228</v>
      </c>
      <c r="F369" s="25">
        <v>353.08</v>
      </c>
      <c r="G369" s="12">
        <v>136907.71</v>
      </c>
      <c r="H369" s="12">
        <v>6845.39</v>
      </c>
      <c r="I369" s="24" t="s">
        <v>147</v>
      </c>
      <c r="J369" s="12">
        <v>130062.32</v>
      </c>
      <c r="K369" s="24" t="s">
        <v>98</v>
      </c>
    </row>
    <row r="370" spans="1:11" ht="15">
      <c r="A370" s="24" t="s">
        <v>1229</v>
      </c>
      <c r="B370" s="24" t="s">
        <v>1230</v>
      </c>
      <c r="C370" s="6" t="s">
        <v>1231</v>
      </c>
      <c r="D370" s="24" t="s">
        <v>58</v>
      </c>
      <c r="E370" s="6" t="s">
        <v>1232</v>
      </c>
      <c r="F370" s="25">
        <v>271.76</v>
      </c>
      <c r="G370" s="12">
        <v>190667.22</v>
      </c>
      <c r="H370" s="12">
        <v>9533.36</v>
      </c>
      <c r="I370" s="24" t="s">
        <v>97</v>
      </c>
      <c r="J370" s="12">
        <v>181133.86</v>
      </c>
      <c r="K370" s="24" t="s">
        <v>98</v>
      </c>
    </row>
    <row r="371" spans="1:11" ht="15">
      <c r="A371" s="24" t="s">
        <v>1233</v>
      </c>
      <c r="B371" s="24" t="s">
        <v>1230</v>
      </c>
      <c r="C371" s="6" t="s">
        <v>1234</v>
      </c>
      <c r="D371" s="24" t="s">
        <v>62</v>
      </c>
      <c r="E371" s="6" t="s">
        <v>1235</v>
      </c>
      <c r="F371" s="25">
        <v>89.49</v>
      </c>
      <c r="G371" s="12">
        <v>30946.92</v>
      </c>
      <c r="H371" s="12">
        <v>1547.35</v>
      </c>
      <c r="I371" s="24" t="s">
        <v>147</v>
      </c>
      <c r="J371" s="12">
        <v>29399.57</v>
      </c>
      <c r="K371" s="24" t="s">
        <v>98</v>
      </c>
    </row>
    <row r="372" spans="1:11" ht="15">
      <c r="A372" s="24" t="s">
        <v>1236</v>
      </c>
      <c r="B372" s="24" t="s">
        <v>1230</v>
      </c>
      <c r="C372" s="6" t="s">
        <v>1237</v>
      </c>
      <c r="D372" s="24" t="s">
        <v>56</v>
      </c>
      <c r="E372" s="6" t="s">
        <v>1238</v>
      </c>
      <c r="F372" s="25">
        <v>208.47</v>
      </c>
      <c r="G372" s="12">
        <v>130403.38</v>
      </c>
      <c r="H372" s="12">
        <v>6520.17</v>
      </c>
      <c r="I372" s="24" t="s">
        <v>97</v>
      </c>
      <c r="J372" s="12">
        <v>123883.21</v>
      </c>
      <c r="K372" s="24" t="s">
        <v>98</v>
      </c>
    </row>
    <row r="373" spans="1:11" ht="15">
      <c r="A373" s="24" t="s">
        <v>1239</v>
      </c>
      <c r="B373" s="24" t="s">
        <v>1230</v>
      </c>
      <c r="C373" s="6" t="s">
        <v>1240</v>
      </c>
      <c r="D373" s="24" t="s">
        <v>72</v>
      </c>
      <c r="E373" s="6" t="s">
        <v>1241</v>
      </c>
      <c r="F373" s="25">
        <v>379.78</v>
      </c>
      <c r="G373" s="12">
        <v>143868.78</v>
      </c>
      <c r="H373" s="12">
        <v>7193.44</v>
      </c>
      <c r="I373" s="24" t="s">
        <v>97</v>
      </c>
      <c r="J373" s="12">
        <v>136675.34</v>
      </c>
      <c r="K373" s="24" t="s">
        <v>98</v>
      </c>
    </row>
    <row r="374" spans="1:11" ht="15">
      <c r="A374" s="24" t="s">
        <v>1242</v>
      </c>
      <c r="B374" s="24" t="s">
        <v>1230</v>
      </c>
      <c r="C374" s="6" t="s">
        <v>1243</v>
      </c>
      <c r="D374" s="24" t="s">
        <v>64</v>
      </c>
      <c r="E374" s="6" t="s">
        <v>1244</v>
      </c>
      <c r="F374" s="25">
        <v>442.03</v>
      </c>
      <c r="G374" s="12">
        <v>192144.55</v>
      </c>
      <c r="H374" s="12">
        <v>9607.23</v>
      </c>
      <c r="I374" s="24" t="s">
        <v>147</v>
      </c>
      <c r="J374" s="12">
        <v>182537.32</v>
      </c>
      <c r="K374" s="24" t="s">
        <v>98</v>
      </c>
    </row>
    <row r="375" spans="1:11" ht="15">
      <c r="A375" s="24" t="s">
        <v>1245</v>
      </c>
      <c r="B375" s="24" t="s">
        <v>1230</v>
      </c>
      <c r="C375" s="6" t="s">
        <v>1246</v>
      </c>
      <c r="D375" s="24" t="s">
        <v>58</v>
      </c>
      <c r="E375" s="6" t="s">
        <v>1247</v>
      </c>
      <c r="F375" s="25">
        <v>311.57</v>
      </c>
      <c r="G375" s="12">
        <v>139284.53</v>
      </c>
      <c r="H375" s="12">
        <v>6964.23</v>
      </c>
      <c r="I375" s="24" t="s">
        <v>97</v>
      </c>
      <c r="J375" s="12">
        <v>132320.29999999999</v>
      </c>
      <c r="K375" s="24" t="s">
        <v>98</v>
      </c>
    </row>
    <row r="376" spans="1:11" ht="15">
      <c r="A376" s="24" t="s">
        <v>1248</v>
      </c>
      <c r="B376" s="24" t="s">
        <v>1230</v>
      </c>
      <c r="C376" s="6" t="s">
        <v>1249</v>
      </c>
      <c r="D376" s="24" t="s">
        <v>66</v>
      </c>
      <c r="E376" s="6" t="s">
        <v>1250</v>
      </c>
      <c r="F376" s="25">
        <v>401.09</v>
      </c>
      <c r="G376" s="12">
        <v>78687.89</v>
      </c>
      <c r="H376" s="12">
        <v>3934.39</v>
      </c>
      <c r="I376" s="24" t="s">
        <v>97</v>
      </c>
      <c r="J376" s="12">
        <v>74753.5</v>
      </c>
      <c r="K376" s="24" t="s">
        <v>98</v>
      </c>
    </row>
    <row r="377" spans="1:11" ht="15">
      <c r="A377" s="24" t="s">
        <v>1251</v>
      </c>
      <c r="B377" s="24" t="s">
        <v>1230</v>
      </c>
      <c r="C377" s="6" t="s">
        <v>1252</v>
      </c>
      <c r="D377" s="24" t="s">
        <v>56</v>
      </c>
      <c r="E377" s="6" t="s">
        <v>1253</v>
      </c>
      <c r="F377" s="25">
        <v>266.56</v>
      </c>
      <c r="G377" s="12">
        <v>162424.14000000001</v>
      </c>
      <c r="H377" s="12">
        <v>8121.21</v>
      </c>
      <c r="I377" s="24" t="s">
        <v>97</v>
      </c>
      <c r="J377" s="12">
        <v>154302.93</v>
      </c>
      <c r="K377" s="24" t="s">
        <v>98</v>
      </c>
    </row>
    <row r="378" spans="1:11" ht="15">
      <c r="A378" s="24" t="s">
        <v>1254</v>
      </c>
      <c r="B378" s="24" t="s">
        <v>1255</v>
      </c>
      <c r="C378" s="6" t="s">
        <v>1256</v>
      </c>
      <c r="D378" s="24" t="s">
        <v>58</v>
      </c>
      <c r="E378" s="6" t="s">
        <v>1257</v>
      </c>
      <c r="F378" s="25">
        <v>194.97</v>
      </c>
      <c r="G378" s="12">
        <v>115253.53</v>
      </c>
      <c r="H378" s="12">
        <v>5762.68</v>
      </c>
      <c r="I378" s="24" t="s">
        <v>97</v>
      </c>
      <c r="J378" s="12">
        <v>109490.85</v>
      </c>
      <c r="K378" s="24" t="s">
        <v>98</v>
      </c>
    </row>
    <row r="379" spans="1:11" ht="15">
      <c r="A379" s="24" t="s">
        <v>1258</v>
      </c>
      <c r="B379" s="24" t="s">
        <v>1255</v>
      </c>
      <c r="C379" s="6" t="s">
        <v>1259</v>
      </c>
      <c r="D379" s="24" t="s">
        <v>70</v>
      </c>
      <c r="E379" s="6" t="s">
        <v>1260</v>
      </c>
      <c r="F379" s="25">
        <v>244.46</v>
      </c>
      <c r="G379" s="12">
        <v>38371.72</v>
      </c>
      <c r="H379" s="12">
        <v>1918.59</v>
      </c>
      <c r="I379" s="24" t="s">
        <v>147</v>
      </c>
      <c r="J379" s="12">
        <v>36453.129999999997</v>
      </c>
      <c r="K379" s="24" t="s">
        <v>98</v>
      </c>
    </row>
    <row r="380" spans="1:11" ht="15">
      <c r="A380" s="24" t="s">
        <v>1261</v>
      </c>
      <c r="B380" s="24" t="s">
        <v>1255</v>
      </c>
      <c r="C380" s="6" t="s">
        <v>1262</v>
      </c>
      <c r="D380" s="24" t="s">
        <v>68</v>
      </c>
      <c r="E380" s="6" t="s">
        <v>1263</v>
      </c>
      <c r="F380" s="25">
        <v>93.17</v>
      </c>
      <c r="G380" s="12">
        <v>25911.16</v>
      </c>
      <c r="H380" s="12">
        <v>1295.56</v>
      </c>
      <c r="I380" s="24" t="s">
        <v>97</v>
      </c>
      <c r="J380" s="12">
        <v>24615.599999999999</v>
      </c>
      <c r="K380" s="24" t="s">
        <v>98</v>
      </c>
    </row>
    <row r="381" spans="1:11" ht="15">
      <c r="A381" s="24" t="s">
        <v>1264</v>
      </c>
      <c r="B381" s="24" t="s">
        <v>1255</v>
      </c>
      <c r="C381" s="6" t="s">
        <v>1265</v>
      </c>
      <c r="D381" s="24" t="s">
        <v>72</v>
      </c>
      <c r="E381" s="6" t="s">
        <v>1266</v>
      </c>
      <c r="F381" s="25">
        <v>350.34</v>
      </c>
      <c r="G381" s="12">
        <v>133853.13</v>
      </c>
      <c r="H381" s="12">
        <v>6692.66</v>
      </c>
      <c r="I381" s="24" t="s">
        <v>97</v>
      </c>
      <c r="J381" s="12">
        <v>127160.47</v>
      </c>
      <c r="K381" s="24" t="s">
        <v>98</v>
      </c>
    </row>
    <row r="382" spans="1:11" ht="15">
      <c r="A382" s="24" t="s">
        <v>1267</v>
      </c>
      <c r="B382" s="24" t="s">
        <v>1255</v>
      </c>
      <c r="C382" s="6" t="s">
        <v>398</v>
      </c>
      <c r="D382" s="24" t="s">
        <v>72</v>
      </c>
      <c r="E382" s="6" t="s">
        <v>1268</v>
      </c>
      <c r="F382" s="25">
        <v>423.73</v>
      </c>
      <c r="G382" s="12">
        <v>130235.82</v>
      </c>
      <c r="H382" s="12">
        <v>6511.79</v>
      </c>
      <c r="I382" s="24" t="s">
        <v>97</v>
      </c>
      <c r="J382" s="12">
        <v>123724.03</v>
      </c>
      <c r="K382" s="24" t="s">
        <v>98</v>
      </c>
    </row>
    <row r="383" spans="1:11" ht="15">
      <c r="A383" s="24" t="s">
        <v>1269</v>
      </c>
      <c r="B383" s="24" t="s">
        <v>1255</v>
      </c>
      <c r="C383" s="6" t="s">
        <v>1270</v>
      </c>
      <c r="D383" s="24" t="s">
        <v>56</v>
      </c>
      <c r="E383" s="6" t="s">
        <v>1271</v>
      </c>
      <c r="F383" s="25">
        <v>268.3</v>
      </c>
      <c r="G383" s="12">
        <v>156891.97</v>
      </c>
      <c r="H383" s="12">
        <v>7844.6</v>
      </c>
      <c r="I383" s="24" t="s">
        <v>111</v>
      </c>
      <c r="J383" s="12">
        <v>149047.37</v>
      </c>
      <c r="K383" s="24" t="s">
        <v>98</v>
      </c>
    </row>
    <row r="384" spans="1:11" ht="15">
      <c r="A384" s="24" t="s">
        <v>1272</v>
      </c>
      <c r="B384" s="24" t="s">
        <v>1255</v>
      </c>
      <c r="C384" s="6" t="s">
        <v>1273</v>
      </c>
      <c r="D384" s="24" t="s">
        <v>68</v>
      </c>
      <c r="E384" s="6" t="s">
        <v>1274</v>
      </c>
      <c r="F384" s="25">
        <v>324.06</v>
      </c>
      <c r="G384" s="12">
        <v>41384.120000000003</v>
      </c>
      <c r="H384" s="12">
        <v>2069.21</v>
      </c>
      <c r="I384" s="24" t="s">
        <v>97</v>
      </c>
      <c r="J384" s="12">
        <v>39314.910000000003</v>
      </c>
      <c r="K384" s="24" t="s">
        <v>98</v>
      </c>
    </row>
    <row r="385" spans="1:11" ht="15">
      <c r="A385" s="24" t="s">
        <v>1275</v>
      </c>
      <c r="B385" s="24" t="s">
        <v>1255</v>
      </c>
      <c r="C385" s="6" t="s">
        <v>1276</v>
      </c>
      <c r="D385" s="24" t="s">
        <v>60</v>
      </c>
      <c r="E385" s="6" t="s">
        <v>1277</v>
      </c>
      <c r="F385" s="25">
        <v>260.42</v>
      </c>
      <c r="G385" s="12">
        <v>196301.54</v>
      </c>
      <c r="H385" s="12">
        <v>9815.08</v>
      </c>
      <c r="I385" s="24" t="s">
        <v>147</v>
      </c>
      <c r="J385" s="12">
        <v>186486.46</v>
      </c>
      <c r="K385" s="24" t="s">
        <v>98</v>
      </c>
    </row>
    <row r="386" spans="1:11" ht="15">
      <c r="A386" s="24" t="s">
        <v>1278</v>
      </c>
      <c r="B386" s="24" t="s">
        <v>1255</v>
      </c>
      <c r="C386" s="6" t="s">
        <v>1279</v>
      </c>
      <c r="D386" s="24" t="s">
        <v>58</v>
      </c>
      <c r="E386" s="6" t="s">
        <v>1280</v>
      </c>
      <c r="F386" s="25">
        <v>92.72</v>
      </c>
      <c r="G386" s="12">
        <v>112185.07</v>
      </c>
      <c r="H386" s="12">
        <v>5609.25</v>
      </c>
      <c r="I386" s="24" t="s">
        <v>97</v>
      </c>
      <c r="J386" s="12">
        <v>106575.82</v>
      </c>
      <c r="K386" s="24" t="s">
        <v>98</v>
      </c>
    </row>
    <row r="387" spans="1:11" ht="15">
      <c r="A387" s="24" t="s">
        <v>1281</v>
      </c>
      <c r="B387" s="24" t="s">
        <v>1255</v>
      </c>
      <c r="C387" s="6" t="s">
        <v>1282</v>
      </c>
      <c r="D387" s="24" t="s">
        <v>74</v>
      </c>
      <c r="E387" s="6" t="s">
        <v>1283</v>
      </c>
      <c r="F387" s="25">
        <v>91.73</v>
      </c>
      <c r="G387" s="12">
        <v>194569.56</v>
      </c>
      <c r="H387" s="12">
        <v>9728.48</v>
      </c>
      <c r="I387" s="24" t="s">
        <v>147</v>
      </c>
      <c r="J387" s="12">
        <v>184841.08</v>
      </c>
      <c r="K387" s="24" t="s">
        <v>98</v>
      </c>
    </row>
    <row r="388" spans="1:11" ht="15">
      <c r="A388" s="24" t="s">
        <v>1284</v>
      </c>
      <c r="B388" s="24" t="s">
        <v>1285</v>
      </c>
      <c r="C388" s="6" t="s">
        <v>1286</v>
      </c>
      <c r="D388" s="24" t="s">
        <v>70</v>
      </c>
      <c r="E388" s="6" t="s">
        <v>1287</v>
      </c>
      <c r="F388" s="25">
        <v>58.57</v>
      </c>
      <c r="G388" s="12">
        <v>136819.99</v>
      </c>
      <c r="H388" s="12">
        <v>6841</v>
      </c>
      <c r="I388" s="24" t="s">
        <v>97</v>
      </c>
      <c r="J388" s="12">
        <v>129978.99</v>
      </c>
      <c r="K388" s="24" t="s">
        <v>98</v>
      </c>
    </row>
    <row r="389" spans="1:11" ht="15">
      <c r="A389" s="24" t="s">
        <v>1288</v>
      </c>
      <c r="B389" s="24" t="s">
        <v>1285</v>
      </c>
      <c r="C389" s="6" t="s">
        <v>1289</v>
      </c>
      <c r="D389" s="24" t="s">
        <v>64</v>
      </c>
      <c r="E389" s="6" t="s">
        <v>1290</v>
      </c>
      <c r="F389" s="25">
        <v>426.81</v>
      </c>
      <c r="G389" s="12">
        <v>25563.34</v>
      </c>
      <c r="H389" s="12">
        <v>1278.17</v>
      </c>
      <c r="I389" s="24" t="s">
        <v>147</v>
      </c>
      <c r="J389" s="12">
        <v>24285.17</v>
      </c>
      <c r="K389" s="24" t="s">
        <v>98</v>
      </c>
    </row>
    <row r="390" spans="1:11" ht="15">
      <c r="A390" s="24" t="s">
        <v>1291</v>
      </c>
      <c r="B390" s="24" t="s">
        <v>1285</v>
      </c>
      <c r="C390" s="6" t="s">
        <v>1292</v>
      </c>
      <c r="D390" s="24" t="s">
        <v>68</v>
      </c>
      <c r="E390" s="6" t="s">
        <v>1293</v>
      </c>
      <c r="F390" s="25">
        <v>268.20999999999998</v>
      </c>
      <c r="G390" s="12">
        <v>92655.23</v>
      </c>
      <c r="H390" s="12">
        <v>4632.76</v>
      </c>
      <c r="I390" s="24" t="s">
        <v>111</v>
      </c>
      <c r="J390" s="12">
        <v>88022.47</v>
      </c>
      <c r="K390" s="24" t="s">
        <v>98</v>
      </c>
    </row>
    <row r="391" spans="1:11" ht="15">
      <c r="A391" s="24" t="s">
        <v>1294</v>
      </c>
      <c r="B391" s="24" t="s">
        <v>1285</v>
      </c>
      <c r="C391" s="6" t="s">
        <v>1295</v>
      </c>
      <c r="D391" s="24" t="s">
        <v>64</v>
      </c>
      <c r="E391" s="6" t="s">
        <v>1296</v>
      </c>
      <c r="F391" s="25">
        <v>426.96</v>
      </c>
      <c r="G391" s="12">
        <v>60479.77</v>
      </c>
      <c r="H391" s="12">
        <v>3023.99</v>
      </c>
      <c r="I391" s="24" t="s">
        <v>97</v>
      </c>
      <c r="J391" s="12">
        <v>57455.78</v>
      </c>
      <c r="K391" s="24" t="s">
        <v>98</v>
      </c>
    </row>
    <row r="392" spans="1:11" ht="15">
      <c r="A392" s="24" t="s">
        <v>1297</v>
      </c>
      <c r="B392" s="24" t="s">
        <v>1285</v>
      </c>
      <c r="C392" s="6" t="s">
        <v>1298</v>
      </c>
      <c r="D392" s="24" t="s">
        <v>72</v>
      </c>
      <c r="E392" s="6" t="s">
        <v>1299</v>
      </c>
      <c r="F392" s="25">
        <v>216.36</v>
      </c>
      <c r="G392" s="12">
        <v>60930.26</v>
      </c>
      <c r="H392" s="12">
        <v>3046.51</v>
      </c>
      <c r="I392" s="24" t="s">
        <v>97</v>
      </c>
      <c r="J392" s="12">
        <v>57883.75</v>
      </c>
      <c r="K392" s="24" t="s">
        <v>98</v>
      </c>
    </row>
    <row r="393" spans="1:11" ht="15">
      <c r="A393" s="24" t="s">
        <v>1300</v>
      </c>
      <c r="B393" s="24" t="s">
        <v>1285</v>
      </c>
      <c r="C393" s="6" t="s">
        <v>1301</v>
      </c>
      <c r="D393" s="24" t="s">
        <v>72</v>
      </c>
      <c r="E393" s="6" t="s">
        <v>1302</v>
      </c>
      <c r="F393" s="25">
        <v>152.82</v>
      </c>
      <c r="G393" s="12">
        <v>40205.879999999997</v>
      </c>
      <c r="H393" s="12">
        <v>2010.29</v>
      </c>
      <c r="I393" s="24" t="s">
        <v>97</v>
      </c>
      <c r="J393" s="12">
        <v>38195.589999999997</v>
      </c>
      <c r="K393" s="24" t="s">
        <v>98</v>
      </c>
    </row>
    <row r="394" spans="1:11" ht="15">
      <c r="A394" s="24" t="s">
        <v>1303</v>
      </c>
      <c r="B394" s="24" t="s">
        <v>1285</v>
      </c>
      <c r="C394" s="6" t="s">
        <v>1304</v>
      </c>
      <c r="D394" s="24" t="s">
        <v>74</v>
      </c>
      <c r="E394" s="6" t="s">
        <v>1305</v>
      </c>
      <c r="F394" s="25">
        <v>280.54000000000002</v>
      </c>
      <c r="G394" s="12">
        <v>145642.91</v>
      </c>
      <c r="H394" s="12">
        <v>7282.15</v>
      </c>
      <c r="I394" s="24" t="s">
        <v>97</v>
      </c>
      <c r="J394" s="12">
        <v>138360.76</v>
      </c>
      <c r="K394" s="24" t="s">
        <v>98</v>
      </c>
    </row>
    <row r="395" spans="1:11" ht="15">
      <c r="A395" s="24" t="s">
        <v>1306</v>
      </c>
      <c r="B395" s="24" t="s">
        <v>1307</v>
      </c>
      <c r="C395" s="6" t="s">
        <v>1308</v>
      </c>
      <c r="D395" s="24" t="s">
        <v>74</v>
      </c>
      <c r="E395" s="6" t="s">
        <v>1309</v>
      </c>
      <c r="F395" s="25">
        <v>264.57</v>
      </c>
      <c r="G395" s="12">
        <v>183898.3</v>
      </c>
      <c r="H395" s="12">
        <v>9194.91</v>
      </c>
      <c r="I395" s="24" t="s">
        <v>97</v>
      </c>
      <c r="J395" s="12">
        <v>174703.39</v>
      </c>
      <c r="K395" s="24" t="s">
        <v>98</v>
      </c>
    </row>
    <row r="396" spans="1:11" ht="15">
      <c r="A396" s="24" t="s">
        <v>1310</v>
      </c>
      <c r="B396" s="24" t="s">
        <v>1307</v>
      </c>
      <c r="C396" s="6" t="s">
        <v>1311</v>
      </c>
      <c r="D396" s="24" t="s">
        <v>58</v>
      </c>
      <c r="E396" s="6" t="s">
        <v>1312</v>
      </c>
      <c r="F396" s="25">
        <v>266.57</v>
      </c>
      <c r="G396" s="12">
        <v>174006.32</v>
      </c>
      <c r="H396" s="12">
        <v>8700.32</v>
      </c>
      <c r="I396" s="24" t="s">
        <v>97</v>
      </c>
      <c r="J396" s="12">
        <v>165306</v>
      </c>
      <c r="K396" s="24" t="s">
        <v>98</v>
      </c>
    </row>
    <row r="397" spans="1:11" ht="15">
      <c r="A397" s="24" t="s">
        <v>1313</v>
      </c>
      <c r="B397" s="24" t="s">
        <v>1307</v>
      </c>
      <c r="C397" s="6" t="s">
        <v>1314</v>
      </c>
      <c r="D397" s="24" t="s">
        <v>64</v>
      </c>
      <c r="E397" s="6" t="s">
        <v>1315</v>
      </c>
      <c r="F397" s="25">
        <v>54.19</v>
      </c>
      <c r="G397" s="12">
        <v>64719.01</v>
      </c>
      <c r="H397" s="12">
        <v>3235.95</v>
      </c>
      <c r="I397" s="24" t="s">
        <v>97</v>
      </c>
      <c r="J397" s="12">
        <v>61483.06</v>
      </c>
      <c r="K397" s="24" t="s">
        <v>98</v>
      </c>
    </row>
    <row r="398" spans="1:11" ht="15">
      <c r="A398" s="24" t="s">
        <v>1316</v>
      </c>
      <c r="B398" s="24" t="s">
        <v>1307</v>
      </c>
      <c r="C398" s="6" t="s">
        <v>1317</v>
      </c>
      <c r="D398" s="24" t="s">
        <v>56</v>
      </c>
      <c r="E398" s="6" t="s">
        <v>1318</v>
      </c>
      <c r="F398" s="25">
        <v>422.08</v>
      </c>
      <c r="G398" s="12">
        <v>135482.44</v>
      </c>
      <c r="H398" s="12">
        <v>6774.12</v>
      </c>
      <c r="I398" s="24" t="s">
        <v>97</v>
      </c>
      <c r="J398" s="12">
        <v>128708.32</v>
      </c>
      <c r="K398" s="24" t="s">
        <v>98</v>
      </c>
    </row>
    <row r="399" spans="1:11" ht="15">
      <c r="A399" s="24" t="s">
        <v>1319</v>
      </c>
      <c r="B399" s="24" t="s">
        <v>1307</v>
      </c>
      <c r="C399" s="6" t="s">
        <v>1320</v>
      </c>
      <c r="D399" s="24" t="s">
        <v>64</v>
      </c>
      <c r="E399" s="6" t="s">
        <v>1321</v>
      </c>
      <c r="F399" s="25">
        <v>174.45</v>
      </c>
      <c r="G399" s="12">
        <v>185351.79</v>
      </c>
      <c r="H399" s="12">
        <v>9267.59</v>
      </c>
      <c r="I399" s="24" t="s">
        <v>97</v>
      </c>
      <c r="J399" s="12">
        <v>176084.2</v>
      </c>
      <c r="K399" s="24" t="s">
        <v>98</v>
      </c>
    </row>
    <row r="400" spans="1:11" ht="15">
      <c r="A400" s="24" t="s">
        <v>1322</v>
      </c>
      <c r="B400" s="24" t="s">
        <v>1307</v>
      </c>
      <c r="C400" s="6" t="s">
        <v>95</v>
      </c>
      <c r="D400" s="24" t="s">
        <v>74</v>
      </c>
      <c r="E400" s="6" t="s">
        <v>1323</v>
      </c>
      <c r="F400" s="25">
        <v>219.63</v>
      </c>
      <c r="G400" s="12">
        <v>61280.29</v>
      </c>
      <c r="H400" s="12">
        <v>3064.01</v>
      </c>
      <c r="I400" s="24" t="s">
        <v>97</v>
      </c>
      <c r="J400" s="12">
        <v>58216.28</v>
      </c>
      <c r="K400" s="24" t="s">
        <v>98</v>
      </c>
    </row>
    <row r="401" spans="1:11" ht="15">
      <c r="A401" s="24" t="s">
        <v>1324</v>
      </c>
      <c r="B401" s="24" t="s">
        <v>1307</v>
      </c>
      <c r="C401" s="6" t="s">
        <v>1325</v>
      </c>
      <c r="D401" s="24" t="s">
        <v>70</v>
      </c>
      <c r="E401" s="6" t="s">
        <v>1326</v>
      </c>
      <c r="F401" s="25">
        <v>60.54</v>
      </c>
      <c r="G401" s="12">
        <v>105255.52</v>
      </c>
      <c r="H401" s="12">
        <v>5262.78</v>
      </c>
      <c r="I401" s="24" t="s">
        <v>97</v>
      </c>
      <c r="J401" s="12">
        <v>99992.74</v>
      </c>
      <c r="K401" s="24" t="s">
        <v>98</v>
      </c>
    </row>
    <row r="402" spans="1:11" ht="15">
      <c r="A402" s="24" t="s">
        <v>1327</v>
      </c>
      <c r="B402" s="24" t="s">
        <v>1307</v>
      </c>
      <c r="C402" s="6" t="s">
        <v>1328</v>
      </c>
      <c r="D402" s="24" t="s">
        <v>68</v>
      </c>
      <c r="E402" s="6" t="s">
        <v>1329</v>
      </c>
      <c r="F402" s="25">
        <v>115.43</v>
      </c>
      <c r="G402" s="12">
        <v>33415.69</v>
      </c>
      <c r="H402" s="12">
        <v>1670.78</v>
      </c>
      <c r="I402" s="24" t="s">
        <v>97</v>
      </c>
      <c r="J402" s="12">
        <v>31744.91</v>
      </c>
      <c r="K402" s="24" t="s">
        <v>98</v>
      </c>
    </row>
    <row r="403" spans="1:11" ht="15">
      <c r="A403" s="24" t="s">
        <v>1330</v>
      </c>
      <c r="B403" s="24" t="s">
        <v>1307</v>
      </c>
      <c r="C403" s="6" t="s">
        <v>1331</v>
      </c>
      <c r="D403" s="24" t="s">
        <v>74</v>
      </c>
      <c r="E403" s="6" t="s">
        <v>1332</v>
      </c>
      <c r="F403" s="25">
        <v>297.89999999999998</v>
      </c>
      <c r="G403" s="12">
        <v>122599.97</v>
      </c>
      <c r="H403" s="12">
        <v>6130</v>
      </c>
      <c r="I403" s="24" t="s">
        <v>97</v>
      </c>
      <c r="J403" s="12">
        <v>116469.97</v>
      </c>
      <c r="K403" s="24" t="s">
        <v>98</v>
      </c>
    </row>
    <row r="404" spans="1:11" ht="15">
      <c r="A404" s="24" t="s">
        <v>1333</v>
      </c>
      <c r="B404" s="24" t="s">
        <v>1334</v>
      </c>
      <c r="C404" s="6" t="s">
        <v>1335</v>
      </c>
      <c r="D404" s="24" t="s">
        <v>72</v>
      </c>
      <c r="E404" s="6" t="s">
        <v>1336</v>
      </c>
      <c r="F404" s="25">
        <v>100.89</v>
      </c>
      <c r="G404" s="12">
        <v>209278.35</v>
      </c>
      <c r="H404" s="12">
        <v>10463.92</v>
      </c>
      <c r="I404" s="24" t="s">
        <v>97</v>
      </c>
      <c r="J404" s="12">
        <v>198814.43</v>
      </c>
      <c r="K404" s="24" t="s">
        <v>98</v>
      </c>
    </row>
    <row r="405" spans="1:11" ht="15">
      <c r="A405" s="24" t="s">
        <v>1337</v>
      </c>
      <c r="B405" s="24" t="s">
        <v>1334</v>
      </c>
      <c r="C405" s="6" t="s">
        <v>1338</v>
      </c>
      <c r="D405" s="24" t="s">
        <v>56</v>
      </c>
      <c r="E405" s="6" t="s">
        <v>1339</v>
      </c>
      <c r="F405" s="25">
        <v>102.02</v>
      </c>
      <c r="G405" s="12">
        <v>204003.78</v>
      </c>
      <c r="H405" s="12">
        <v>10200.19</v>
      </c>
      <c r="I405" s="24" t="s">
        <v>97</v>
      </c>
      <c r="J405" s="12">
        <v>193803.59</v>
      </c>
      <c r="K405" s="24" t="s">
        <v>98</v>
      </c>
    </row>
    <row r="406" spans="1:11" ht="15">
      <c r="A406" s="24" t="s">
        <v>1340</v>
      </c>
      <c r="B406" s="24" t="s">
        <v>1334</v>
      </c>
      <c r="C406" s="6" t="s">
        <v>1341</v>
      </c>
      <c r="D406" s="24" t="s">
        <v>68</v>
      </c>
      <c r="E406" s="6" t="s">
        <v>1342</v>
      </c>
      <c r="F406" s="25">
        <v>384.2</v>
      </c>
      <c r="G406" s="12">
        <v>162813.23000000001</v>
      </c>
      <c r="H406" s="12">
        <v>8140.66</v>
      </c>
      <c r="I406" s="24" t="s">
        <v>97</v>
      </c>
      <c r="J406" s="12">
        <v>154672.57</v>
      </c>
      <c r="K406" s="24" t="s">
        <v>98</v>
      </c>
    </row>
    <row r="407" spans="1:11" ht="15">
      <c r="A407" s="24" t="s">
        <v>1343</v>
      </c>
      <c r="B407" s="24" t="s">
        <v>1334</v>
      </c>
      <c r="C407" s="6" t="s">
        <v>626</v>
      </c>
      <c r="D407" s="24" t="s">
        <v>74</v>
      </c>
      <c r="E407" s="6" t="s">
        <v>1344</v>
      </c>
      <c r="F407" s="25">
        <v>79.53</v>
      </c>
      <c r="G407" s="12">
        <v>100300.26</v>
      </c>
      <c r="H407" s="12">
        <v>5015.01</v>
      </c>
      <c r="I407" s="24" t="s">
        <v>97</v>
      </c>
      <c r="J407" s="12">
        <v>95285.25</v>
      </c>
      <c r="K407" s="24" t="s">
        <v>98</v>
      </c>
    </row>
    <row r="408" spans="1:11" ht="15">
      <c r="A408" s="24" t="s">
        <v>1345</v>
      </c>
      <c r="B408" s="24" t="s">
        <v>1334</v>
      </c>
      <c r="C408" s="6" t="s">
        <v>1346</v>
      </c>
      <c r="D408" s="24" t="s">
        <v>58</v>
      </c>
      <c r="E408" s="6" t="s">
        <v>1347</v>
      </c>
      <c r="F408" s="25">
        <v>429.1</v>
      </c>
      <c r="G408" s="12">
        <v>61168.07</v>
      </c>
      <c r="H408" s="12">
        <v>3058.4</v>
      </c>
      <c r="I408" s="24" t="s">
        <v>97</v>
      </c>
      <c r="J408" s="12">
        <v>58109.67</v>
      </c>
      <c r="K408" s="24" t="s">
        <v>98</v>
      </c>
    </row>
    <row r="409" spans="1:11" ht="15">
      <c r="A409" s="24" t="s">
        <v>1348</v>
      </c>
      <c r="B409" s="24" t="s">
        <v>1349</v>
      </c>
      <c r="C409" s="6" t="s">
        <v>1350</v>
      </c>
      <c r="D409" s="24" t="s">
        <v>58</v>
      </c>
      <c r="E409" s="6" t="s">
        <v>1351</v>
      </c>
      <c r="F409" s="25">
        <v>63.28</v>
      </c>
      <c r="G409" s="12">
        <v>140836.96</v>
      </c>
      <c r="H409" s="12">
        <v>7041.85</v>
      </c>
      <c r="I409" s="24" t="s">
        <v>97</v>
      </c>
      <c r="J409" s="12">
        <v>133795.10999999999</v>
      </c>
      <c r="K409" s="24" t="s">
        <v>98</v>
      </c>
    </row>
    <row r="410" spans="1:11" ht="15">
      <c r="A410" s="24" t="s">
        <v>1352</v>
      </c>
      <c r="B410" s="24" t="s">
        <v>1349</v>
      </c>
      <c r="C410" s="6" t="s">
        <v>1353</v>
      </c>
      <c r="D410" s="24" t="s">
        <v>68</v>
      </c>
      <c r="E410" s="6" t="s">
        <v>1354</v>
      </c>
      <c r="F410" s="25">
        <v>273.94</v>
      </c>
      <c r="G410" s="12">
        <v>166833.64000000001</v>
      </c>
      <c r="H410" s="12">
        <v>8341.68</v>
      </c>
      <c r="I410" s="24" t="s">
        <v>97</v>
      </c>
      <c r="J410" s="12">
        <v>158491.96</v>
      </c>
      <c r="K410" s="24" t="s">
        <v>98</v>
      </c>
    </row>
    <row r="411" spans="1:11" ht="15">
      <c r="A411" s="24" t="s">
        <v>1355</v>
      </c>
      <c r="B411" s="24" t="s">
        <v>1349</v>
      </c>
      <c r="C411" s="6" t="s">
        <v>694</v>
      </c>
      <c r="D411" s="24" t="s">
        <v>66</v>
      </c>
      <c r="E411" s="6" t="s">
        <v>1356</v>
      </c>
      <c r="F411" s="25">
        <v>312.95999999999998</v>
      </c>
      <c r="G411" s="12">
        <v>49744.71</v>
      </c>
      <c r="H411" s="12">
        <v>2487.2399999999998</v>
      </c>
      <c r="I411" s="24" t="s">
        <v>97</v>
      </c>
      <c r="J411" s="12">
        <v>47257.47</v>
      </c>
      <c r="K411" s="24" t="s">
        <v>98</v>
      </c>
    </row>
    <row r="412" spans="1:11" ht="15">
      <c r="A412" s="24" t="s">
        <v>1357</v>
      </c>
      <c r="B412" s="24" t="s">
        <v>1349</v>
      </c>
      <c r="C412" s="6" t="s">
        <v>1358</v>
      </c>
      <c r="D412" s="24" t="s">
        <v>66</v>
      </c>
      <c r="E412" s="6" t="s">
        <v>1359</v>
      </c>
      <c r="F412" s="25">
        <v>80.38</v>
      </c>
      <c r="G412" s="12">
        <v>165787.87</v>
      </c>
      <c r="H412" s="12">
        <v>8289.39</v>
      </c>
      <c r="I412" s="24" t="s">
        <v>97</v>
      </c>
      <c r="J412" s="12">
        <v>157498.48000000001</v>
      </c>
      <c r="K412" s="24" t="s">
        <v>98</v>
      </c>
    </row>
    <row r="413" spans="1:11" ht="15">
      <c r="A413" s="24" t="s">
        <v>1360</v>
      </c>
      <c r="B413" s="24" t="s">
        <v>1349</v>
      </c>
      <c r="C413" s="6" t="s">
        <v>717</v>
      </c>
      <c r="D413" s="24" t="s">
        <v>62</v>
      </c>
      <c r="E413" s="6" t="s">
        <v>1361</v>
      </c>
      <c r="F413" s="25">
        <v>106.22</v>
      </c>
      <c r="G413" s="12">
        <v>71724.710000000006</v>
      </c>
      <c r="H413" s="12">
        <v>3586.24</v>
      </c>
      <c r="I413" s="24" t="s">
        <v>147</v>
      </c>
      <c r="J413" s="12">
        <v>68138.47</v>
      </c>
      <c r="K413" s="24" t="s">
        <v>98</v>
      </c>
    </row>
    <row r="414" spans="1:11" ht="15">
      <c r="A414" s="24" t="s">
        <v>1362</v>
      </c>
      <c r="B414" s="24" t="s">
        <v>1349</v>
      </c>
      <c r="C414" s="6" t="s">
        <v>949</v>
      </c>
      <c r="D414" s="24" t="s">
        <v>68</v>
      </c>
      <c r="E414" s="6" t="s">
        <v>1363</v>
      </c>
      <c r="F414" s="25">
        <v>374.38</v>
      </c>
      <c r="G414" s="12">
        <v>55288.57</v>
      </c>
      <c r="H414" s="12">
        <v>2764.43</v>
      </c>
      <c r="I414" s="24" t="s">
        <v>97</v>
      </c>
      <c r="J414" s="12">
        <v>52524.14</v>
      </c>
      <c r="K414" s="24" t="s">
        <v>98</v>
      </c>
    </row>
    <row r="415" spans="1:11" ht="15">
      <c r="A415" s="24" t="s">
        <v>1364</v>
      </c>
      <c r="B415" s="24" t="s">
        <v>1349</v>
      </c>
      <c r="C415" s="6" t="s">
        <v>1365</v>
      </c>
      <c r="D415" s="24" t="s">
        <v>64</v>
      </c>
      <c r="E415" s="6" t="s">
        <v>1366</v>
      </c>
      <c r="F415" s="25">
        <v>215.12</v>
      </c>
      <c r="G415" s="12">
        <v>123768.76</v>
      </c>
      <c r="H415" s="12">
        <v>6188.44</v>
      </c>
      <c r="I415" s="24" t="s">
        <v>147</v>
      </c>
      <c r="J415" s="12">
        <v>117580.32</v>
      </c>
      <c r="K415" s="24" t="s">
        <v>98</v>
      </c>
    </row>
    <row r="416" spans="1:11" ht="15">
      <c r="A416" s="24" t="s">
        <v>1367</v>
      </c>
      <c r="B416" s="24" t="s">
        <v>1349</v>
      </c>
      <c r="C416" s="6" t="s">
        <v>1368</v>
      </c>
      <c r="D416" s="24" t="s">
        <v>66</v>
      </c>
      <c r="E416" s="6" t="s">
        <v>1369</v>
      </c>
      <c r="F416" s="25">
        <v>398.02</v>
      </c>
      <c r="G416" s="12">
        <v>148288.99</v>
      </c>
      <c r="H416" s="12">
        <v>7414.45</v>
      </c>
      <c r="I416" s="24" t="s">
        <v>97</v>
      </c>
      <c r="J416" s="12">
        <v>140874.54</v>
      </c>
      <c r="K416" s="24" t="s">
        <v>98</v>
      </c>
    </row>
    <row r="417" spans="1:11" ht="15">
      <c r="A417" s="24" t="s">
        <v>1370</v>
      </c>
      <c r="B417" s="24" t="s">
        <v>1349</v>
      </c>
      <c r="C417" s="6" t="s">
        <v>1371</v>
      </c>
      <c r="D417" s="24" t="s">
        <v>66</v>
      </c>
      <c r="E417" s="6" t="s">
        <v>1372</v>
      </c>
      <c r="F417" s="25">
        <v>169.92</v>
      </c>
      <c r="G417" s="12">
        <v>62394.63</v>
      </c>
      <c r="H417" s="12">
        <v>3119.73</v>
      </c>
      <c r="I417" s="24" t="s">
        <v>97</v>
      </c>
      <c r="J417" s="12">
        <v>59274.9</v>
      </c>
      <c r="K417" s="24" t="s">
        <v>98</v>
      </c>
    </row>
    <row r="418" spans="1:11" ht="15">
      <c r="A418" s="24" t="s">
        <v>1373</v>
      </c>
      <c r="B418" s="24" t="s">
        <v>1349</v>
      </c>
      <c r="C418" s="6" t="s">
        <v>1374</v>
      </c>
      <c r="D418" s="24" t="s">
        <v>56</v>
      </c>
      <c r="E418" s="6" t="s">
        <v>1375</v>
      </c>
      <c r="F418" s="25">
        <v>404.21</v>
      </c>
      <c r="G418" s="12">
        <v>120160.46</v>
      </c>
      <c r="H418" s="12">
        <v>6008.02</v>
      </c>
      <c r="I418" s="24" t="s">
        <v>97</v>
      </c>
      <c r="J418" s="12">
        <v>114152.44</v>
      </c>
      <c r="K418" s="24" t="s">
        <v>98</v>
      </c>
    </row>
    <row r="419" spans="1:11" ht="15">
      <c r="A419" s="24" t="s">
        <v>1376</v>
      </c>
      <c r="B419" s="24" t="s">
        <v>1349</v>
      </c>
      <c r="C419" s="6" t="s">
        <v>1377</v>
      </c>
      <c r="D419" s="24" t="s">
        <v>70</v>
      </c>
      <c r="E419" s="6" t="s">
        <v>1378</v>
      </c>
      <c r="F419" s="25">
        <v>319.10000000000002</v>
      </c>
      <c r="G419" s="12">
        <v>94133.22</v>
      </c>
      <c r="H419" s="12">
        <v>4706.66</v>
      </c>
      <c r="I419" s="24" t="s">
        <v>182</v>
      </c>
      <c r="J419" s="12">
        <v>89426.559999999998</v>
      </c>
      <c r="K419" s="24" t="s">
        <v>98</v>
      </c>
    </row>
    <row r="420" spans="1:11" ht="15">
      <c r="A420" s="24" t="s">
        <v>1379</v>
      </c>
      <c r="B420" s="24" t="s">
        <v>1349</v>
      </c>
      <c r="C420" s="6" t="s">
        <v>1380</v>
      </c>
      <c r="D420" s="24" t="s">
        <v>72</v>
      </c>
      <c r="E420" s="6" t="s">
        <v>1381</v>
      </c>
      <c r="F420" s="25">
        <v>386.23</v>
      </c>
      <c r="G420" s="12">
        <v>165735.54</v>
      </c>
      <c r="H420" s="12">
        <v>8286.7800000000007</v>
      </c>
      <c r="I420" s="24" t="s">
        <v>97</v>
      </c>
      <c r="J420" s="12">
        <v>157448.76</v>
      </c>
      <c r="K420" s="24" t="s">
        <v>98</v>
      </c>
    </row>
    <row r="421" spans="1:11" ht="15">
      <c r="A421" s="24" t="s">
        <v>1382</v>
      </c>
      <c r="B421" s="24" t="s">
        <v>1383</v>
      </c>
      <c r="C421" s="6" t="s">
        <v>1384</v>
      </c>
      <c r="D421" s="24" t="s">
        <v>74</v>
      </c>
      <c r="E421" s="6" t="s">
        <v>1385</v>
      </c>
      <c r="F421" s="25">
        <v>338.36</v>
      </c>
      <c r="G421" s="12">
        <v>128933.99</v>
      </c>
      <c r="H421" s="12">
        <v>6446.7</v>
      </c>
      <c r="I421" s="24" t="s">
        <v>97</v>
      </c>
      <c r="J421" s="12">
        <v>122487.29</v>
      </c>
      <c r="K421" s="24" t="s">
        <v>98</v>
      </c>
    </row>
    <row r="422" spans="1:11" ht="15">
      <c r="A422" s="24" t="s">
        <v>1386</v>
      </c>
      <c r="B422" s="24" t="s">
        <v>1383</v>
      </c>
      <c r="C422" s="6" t="s">
        <v>1387</v>
      </c>
      <c r="D422" s="24" t="s">
        <v>58</v>
      </c>
      <c r="E422" s="6" t="s">
        <v>1388</v>
      </c>
      <c r="F422" s="25">
        <v>359.93</v>
      </c>
      <c r="G422" s="12">
        <v>30951.16</v>
      </c>
      <c r="H422" s="12">
        <v>1547.56</v>
      </c>
      <c r="I422" s="24" t="s">
        <v>97</v>
      </c>
      <c r="J422" s="12">
        <v>29403.599999999999</v>
      </c>
      <c r="K422" s="24" t="s">
        <v>98</v>
      </c>
    </row>
    <row r="423" spans="1:11" ht="15">
      <c r="A423" s="24" t="s">
        <v>1389</v>
      </c>
      <c r="B423" s="24" t="s">
        <v>1383</v>
      </c>
      <c r="C423" s="6" t="s">
        <v>1390</v>
      </c>
      <c r="D423" s="24" t="s">
        <v>64</v>
      </c>
      <c r="E423" s="6" t="s">
        <v>1391</v>
      </c>
      <c r="F423" s="25">
        <v>179.15</v>
      </c>
      <c r="G423" s="12">
        <v>111779.34</v>
      </c>
      <c r="H423" s="12">
        <v>5588.97</v>
      </c>
      <c r="I423" s="24" t="s">
        <v>111</v>
      </c>
      <c r="J423" s="12">
        <v>106190.37</v>
      </c>
      <c r="K423" s="24" t="s">
        <v>98</v>
      </c>
    </row>
    <row r="424" spans="1:11" ht="15">
      <c r="A424" s="24" t="s">
        <v>1392</v>
      </c>
      <c r="B424" s="24" t="s">
        <v>1383</v>
      </c>
      <c r="C424" s="6" t="s">
        <v>988</v>
      </c>
      <c r="D424" s="24" t="s">
        <v>64</v>
      </c>
      <c r="E424" s="6" t="s">
        <v>1393</v>
      </c>
      <c r="F424" s="25">
        <v>95.43</v>
      </c>
      <c r="G424" s="12">
        <v>114467.96</v>
      </c>
      <c r="H424" s="12">
        <v>5723.4</v>
      </c>
      <c r="I424" s="24" t="s">
        <v>97</v>
      </c>
      <c r="J424" s="12">
        <v>108744.56</v>
      </c>
      <c r="K424" s="24" t="s">
        <v>98</v>
      </c>
    </row>
    <row r="425" spans="1:11" ht="15">
      <c r="A425" s="24" t="s">
        <v>1394</v>
      </c>
      <c r="B425" s="24" t="s">
        <v>1383</v>
      </c>
      <c r="C425" s="6" t="s">
        <v>1209</v>
      </c>
      <c r="D425" s="24" t="s">
        <v>64</v>
      </c>
      <c r="E425" s="6" t="s">
        <v>1395</v>
      </c>
      <c r="F425" s="25">
        <v>127.36</v>
      </c>
      <c r="G425" s="12">
        <v>68646</v>
      </c>
      <c r="H425" s="12">
        <v>3432.3</v>
      </c>
      <c r="I425" s="24" t="s">
        <v>97</v>
      </c>
      <c r="J425" s="12">
        <v>65213.7</v>
      </c>
      <c r="K425" s="24" t="s">
        <v>98</v>
      </c>
    </row>
    <row r="426" spans="1:11" ht="15">
      <c r="A426" s="24" t="s">
        <v>1396</v>
      </c>
      <c r="B426" s="24" t="s">
        <v>1383</v>
      </c>
      <c r="C426" s="6" t="s">
        <v>1397</v>
      </c>
      <c r="D426" s="24" t="s">
        <v>58</v>
      </c>
      <c r="E426" s="6" t="s">
        <v>1398</v>
      </c>
      <c r="F426" s="25">
        <v>353.96</v>
      </c>
      <c r="G426" s="12">
        <v>185925.04</v>
      </c>
      <c r="H426" s="12">
        <v>9296.25</v>
      </c>
      <c r="I426" s="24" t="s">
        <v>97</v>
      </c>
      <c r="J426" s="12">
        <v>176628.79</v>
      </c>
      <c r="K426" s="24" t="s">
        <v>98</v>
      </c>
    </row>
    <row r="427" spans="1:11" ht="15">
      <c r="A427" s="24" t="s">
        <v>1399</v>
      </c>
      <c r="B427" s="24" t="s">
        <v>1383</v>
      </c>
      <c r="C427" s="6" t="s">
        <v>1400</v>
      </c>
      <c r="D427" s="24" t="s">
        <v>56</v>
      </c>
      <c r="E427" s="6" t="s">
        <v>1401</v>
      </c>
      <c r="F427" s="25">
        <v>415.46</v>
      </c>
      <c r="G427" s="12">
        <v>189983.13</v>
      </c>
      <c r="H427" s="12">
        <v>9499.16</v>
      </c>
      <c r="I427" s="24" t="s">
        <v>97</v>
      </c>
      <c r="J427" s="12">
        <v>180483.97</v>
      </c>
      <c r="K427" s="24" t="s">
        <v>98</v>
      </c>
    </row>
    <row r="428" spans="1:11" ht="15">
      <c r="A428" s="24" t="s">
        <v>1402</v>
      </c>
      <c r="B428" s="24" t="s">
        <v>1403</v>
      </c>
      <c r="C428" s="6" t="s">
        <v>1404</v>
      </c>
      <c r="D428" s="24" t="s">
        <v>56</v>
      </c>
      <c r="E428" s="6" t="s">
        <v>1405</v>
      </c>
      <c r="F428" s="25">
        <v>36.659999999999997</v>
      </c>
      <c r="G428" s="12">
        <v>131763.29</v>
      </c>
      <c r="H428" s="12">
        <v>6588.16</v>
      </c>
      <c r="I428" s="24" t="s">
        <v>111</v>
      </c>
      <c r="J428" s="12">
        <v>125175.13</v>
      </c>
      <c r="K428" s="24" t="s">
        <v>98</v>
      </c>
    </row>
    <row r="429" spans="1:11" ht="15">
      <c r="A429" s="24" t="s">
        <v>1406</v>
      </c>
      <c r="B429" s="24" t="s">
        <v>1403</v>
      </c>
      <c r="C429" s="6" t="s">
        <v>1407</v>
      </c>
      <c r="D429" s="24" t="s">
        <v>62</v>
      </c>
      <c r="E429" s="6" t="s">
        <v>1408</v>
      </c>
      <c r="F429" s="25">
        <v>77.31</v>
      </c>
      <c r="G429" s="12">
        <v>193835.34</v>
      </c>
      <c r="H429" s="12">
        <v>9691.77</v>
      </c>
      <c r="I429" s="24" t="s">
        <v>97</v>
      </c>
      <c r="J429" s="12">
        <v>184143.57</v>
      </c>
      <c r="K429" s="24" t="s">
        <v>98</v>
      </c>
    </row>
    <row r="430" spans="1:11" ht="15">
      <c r="A430" s="24" t="s">
        <v>1409</v>
      </c>
      <c r="B430" s="24" t="s">
        <v>1403</v>
      </c>
      <c r="C430" s="6" t="s">
        <v>1410</v>
      </c>
      <c r="D430" s="24" t="s">
        <v>70</v>
      </c>
      <c r="E430" s="6" t="s">
        <v>1411</v>
      </c>
      <c r="F430" s="25">
        <v>41.33</v>
      </c>
      <c r="G430" s="12">
        <v>79758.62</v>
      </c>
      <c r="H430" s="12">
        <v>3987.93</v>
      </c>
      <c r="I430" s="24" t="s">
        <v>97</v>
      </c>
      <c r="J430" s="12">
        <v>75770.69</v>
      </c>
      <c r="K430" s="24" t="s">
        <v>98</v>
      </c>
    </row>
    <row r="431" spans="1:11" ht="15">
      <c r="A431" s="24" t="s">
        <v>1412</v>
      </c>
      <c r="B431" s="24" t="s">
        <v>1403</v>
      </c>
      <c r="C431" s="6" t="s">
        <v>1413</v>
      </c>
      <c r="D431" s="24" t="s">
        <v>72</v>
      </c>
      <c r="E431" s="6" t="s">
        <v>1414</v>
      </c>
      <c r="F431" s="25">
        <v>367.66</v>
      </c>
      <c r="G431" s="12">
        <v>91038.07</v>
      </c>
      <c r="H431" s="12">
        <v>4551.8999999999996</v>
      </c>
      <c r="I431" s="24" t="s">
        <v>97</v>
      </c>
      <c r="J431" s="12">
        <v>86486.17</v>
      </c>
      <c r="K431" s="24" t="s">
        <v>98</v>
      </c>
    </row>
    <row r="432" spans="1:11" ht="15">
      <c r="A432" s="24" t="s">
        <v>1415</v>
      </c>
      <c r="B432" s="24" t="s">
        <v>1403</v>
      </c>
      <c r="C432" s="6" t="s">
        <v>1416</v>
      </c>
      <c r="D432" s="24" t="s">
        <v>74</v>
      </c>
      <c r="E432" s="6" t="s">
        <v>1417</v>
      </c>
      <c r="F432" s="25">
        <v>102.24</v>
      </c>
      <c r="G432" s="12">
        <v>185049.82</v>
      </c>
      <c r="H432" s="12">
        <v>9252.49</v>
      </c>
      <c r="I432" s="24" t="s">
        <v>97</v>
      </c>
      <c r="J432" s="12">
        <v>175797.33</v>
      </c>
      <c r="K432" s="24" t="s">
        <v>98</v>
      </c>
    </row>
    <row r="433" spans="1:11" ht="15">
      <c r="A433" s="24" t="s">
        <v>1418</v>
      </c>
      <c r="B433" s="24" t="s">
        <v>1403</v>
      </c>
      <c r="C433" s="6" t="s">
        <v>1212</v>
      </c>
      <c r="D433" s="24" t="s">
        <v>56</v>
      </c>
      <c r="E433" s="6" t="s">
        <v>1419</v>
      </c>
      <c r="F433" s="25">
        <v>197.56</v>
      </c>
      <c r="G433" s="12">
        <v>27918</v>
      </c>
      <c r="H433" s="12">
        <v>1395.9</v>
      </c>
      <c r="I433" s="24" t="s">
        <v>97</v>
      </c>
      <c r="J433" s="12">
        <v>26522.1</v>
      </c>
      <c r="K433" s="24" t="s">
        <v>98</v>
      </c>
    </row>
    <row r="434" spans="1:11" ht="15">
      <c r="A434" s="24" t="s">
        <v>1420</v>
      </c>
      <c r="B434" s="24" t="s">
        <v>1403</v>
      </c>
      <c r="C434" s="6" t="s">
        <v>1421</v>
      </c>
      <c r="D434" s="24" t="s">
        <v>74</v>
      </c>
      <c r="E434" s="6" t="s">
        <v>1422</v>
      </c>
      <c r="F434" s="25">
        <v>145.78</v>
      </c>
      <c r="G434" s="12">
        <v>103014.35</v>
      </c>
      <c r="H434" s="12">
        <v>5150.72</v>
      </c>
      <c r="I434" s="24" t="s">
        <v>97</v>
      </c>
      <c r="J434" s="12">
        <v>97863.63</v>
      </c>
      <c r="K434" s="24" t="s">
        <v>98</v>
      </c>
    </row>
    <row r="435" spans="1:11" ht="15">
      <c r="A435" s="24" t="s">
        <v>1423</v>
      </c>
      <c r="B435" s="24" t="s">
        <v>1403</v>
      </c>
      <c r="C435" s="6" t="s">
        <v>1424</v>
      </c>
      <c r="D435" s="24" t="s">
        <v>68</v>
      </c>
      <c r="E435" s="6" t="s">
        <v>1425</v>
      </c>
      <c r="F435" s="25">
        <v>41.28</v>
      </c>
      <c r="G435" s="12">
        <v>25858.55</v>
      </c>
      <c r="H435" s="12">
        <v>1292.93</v>
      </c>
      <c r="I435" s="24" t="s">
        <v>97</v>
      </c>
      <c r="J435" s="12">
        <v>24565.62</v>
      </c>
      <c r="K435" s="24" t="s">
        <v>98</v>
      </c>
    </row>
    <row r="436" spans="1:11" ht="15">
      <c r="A436" s="24" t="s">
        <v>1426</v>
      </c>
      <c r="B436" s="24" t="s">
        <v>1403</v>
      </c>
      <c r="C436" s="6" t="s">
        <v>1427</v>
      </c>
      <c r="D436" s="24" t="s">
        <v>58</v>
      </c>
      <c r="E436" s="6" t="s">
        <v>1428</v>
      </c>
      <c r="F436" s="25">
        <v>284.07</v>
      </c>
      <c r="G436" s="12">
        <v>165601.41</v>
      </c>
      <c r="H436" s="12">
        <v>8280.07</v>
      </c>
      <c r="I436" s="24" t="s">
        <v>97</v>
      </c>
      <c r="J436" s="12">
        <v>157321.34</v>
      </c>
      <c r="K436" s="24" t="s">
        <v>98</v>
      </c>
    </row>
    <row r="437" spans="1:11" ht="15">
      <c r="A437" s="24" t="s">
        <v>1429</v>
      </c>
      <c r="B437" s="24" t="s">
        <v>1430</v>
      </c>
      <c r="C437" s="6" t="s">
        <v>1431</v>
      </c>
      <c r="D437" s="24" t="s">
        <v>62</v>
      </c>
      <c r="E437" s="6" t="s">
        <v>1432</v>
      </c>
      <c r="F437" s="25">
        <v>406.84</v>
      </c>
      <c r="G437" s="12">
        <v>173374.34</v>
      </c>
      <c r="H437" s="12">
        <v>8668.7199999999993</v>
      </c>
      <c r="I437" s="24" t="s">
        <v>182</v>
      </c>
      <c r="J437" s="12">
        <v>164705.62</v>
      </c>
      <c r="K437" s="24" t="s">
        <v>98</v>
      </c>
    </row>
    <row r="438" spans="1:11" ht="15">
      <c r="A438" s="24" t="s">
        <v>1433</v>
      </c>
      <c r="B438" s="24" t="s">
        <v>1430</v>
      </c>
      <c r="C438" s="6" t="s">
        <v>1434</v>
      </c>
      <c r="D438" s="24" t="s">
        <v>66</v>
      </c>
      <c r="E438" s="6" t="s">
        <v>1435</v>
      </c>
      <c r="F438" s="25">
        <v>84.89</v>
      </c>
      <c r="G438" s="12">
        <v>48716.31</v>
      </c>
      <c r="H438" s="12">
        <v>2435.8200000000002</v>
      </c>
      <c r="I438" s="24" t="s">
        <v>97</v>
      </c>
      <c r="J438" s="12">
        <v>46280.49</v>
      </c>
      <c r="K438" s="24" t="s">
        <v>98</v>
      </c>
    </row>
    <row r="439" spans="1:11" ht="15">
      <c r="A439" s="24" t="s">
        <v>1436</v>
      </c>
      <c r="B439" s="24" t="s">
        <v>1430</v>
      </c>
      <c r="C439" s="6" t="s">
        <v>1437</v>
      </c>
      <c r="D439" s="24" t="s">
        <v>68</v>
      </c>
      <c r="E439" s="6" t="s">
        <v>1438</v>
      </c>
      <c r="F439" s="25">
        <v>415.34</v>
      </c>
      <c r="G439" s="12">
        <v>57133.94</v>
      </c>
      <c r="H439" s="12">
        <v>2856.7</v>
      </c>
      <c r="I439" s="24" t="s">
        <v>147</v>
      </c>
      <c r="J439" s="12">
        <v>54277.24</v>
      </c>
      <c r="K439" s="24" t="s">
        <v>98</v>
      </c>
    </row>
    <row r="440" spans="1:11" ht="15">
      <c r="A440" s="24" t="s">
        <v>1439</v>
      </c>
      <c r="B440" s="24" t="s">
        <v>1430</v>
      </c>
      <c r="C440" s="6" t="s">
        <v>1440</v>
      </c>
      <c r="D440" s="24" t="s">
        <v>62</v>
      </c>
      <c r="E440" s="6" t="s">
        <v>1441</v>
      </c>
      <c r="F440" s="25">
        <v>277.39</v>
      </c>
      <c r="G440" s="12">
        <v>120567.43</v>
      </c>
      <c r="H440" s="12">
        <v>6028.37</v>
      </c>
      <c r="I440" s="24" t="s">
        <v>97</v>
      </c>
      <c r="J440" s="12">
        <v>114539.06</v>
      </c>
      <c r="K440" s="24" t="s">
        <v>98</v>
      </c>
    </row>
    <row r="441" spans="1:11" ht="15">
      <c r="A441" s="24" t="s">
        <v>1442</v>
      </c>
      <c r="B441" s="24" t="s">
        <v>1443</v>
      </c>
      <c r="C441" s="6" t="s">
        <v>1444</v>
      </c>
      <c r="D441" s="24" t="s">
        <v>58</v>
      </c>
      <c r="E441" s="6" t="s">
        <v>1445</v>
      </c>
      <c r="F441" s="25">
        <v>181.33</v>
      </c>
      <c r="G441" s="12">
        <v>204516.86</v>
      </c>
      <c r="H441" s="12">
        <v>10225.84</v>
      </c>
      <c r="I441" s="24" t="s">
        <v>97</v>
      </c>
      <c r="J441" s="12">
        <v>194291.02</v>
      </c>
      <c r="K441" s="24" t="s">
        <v>98</v>
      </c>
    </row>
    <row r="442" spans="1:11" ht="15">
      <c r="A442" s="24" t="s">
        <v>1446</v>
      </c>
      <c r="B442" s="24" t="s">
        <v>1443</v>
      </c>
      <c r="C442" s="6" t="s">
        <v>1276</v>
      </c>
      <c r="D442" s="24" t="s">
        <v>60</v>
      </c>
      <c r="E442" s="6" t="s">
        <v>1447</v>
      </c>
      <c r="F442" s="25">
        <v>152.01</v>
      </c>
      <c r="G442" s="12">
        <v>69138.61</v>
      </c>
      <c r="H442" s="12">
        <v>3456.93</v>
      </c>
      <c r="I442" s="24" t="s">
        <v>97</v>
      </c>
      <c r="J442" s="12">
        <v>65681.679999999993</v>
      </c>
      <c r="K442" s="24" t="s">
        <v>98</v>
      </c>
    </row>
    <row r="443" spans="1:11" ht="15">
      <c r="A443" s="24" t="s">
        <v>1448</v>
      </c>
      <c r="B443" s="24" t="s">
        <v>1443</v>
      </c>
      <c r="C443" s="6" t="s">
        <v>1067</v>
      </c>
      <c r="D443" s="24" t="s">
        <v>68</v>
      </c>
      <c r="E443" s="6" t="s">
        <v>1449</v>
      </c>
      <c r="F443" s="25">
        <v>163.61000000000001</v>
      </c>
      <c r="G443" s="12">
        <v>136764.57</v>
      </c>
      <c r="H443" s="12">
        <v>6838.23</v>
      </c>
      <c r="I443" s="24" t="s">
        <v>97</v>
      </c>
      <c r="J443" s="12">
        <v>129926.34</v>
      </c>
      <c r="K443" s="24" t="s">
        <v>98</v>
      </c>
    </row>
    <row r="444" spans="1:11" ht="15">
      <c r="A444" s="24" t="s">
        <v>1450</v>
      </c>
      <c r="B444" s="24" t="s">
        <v>1443</v>
      </c>
      <c r="C444" s="6" t="s">
        <v>311</v>
      </c>
      <c r="D444" s="24" t="s">
        <v>60</v>
      </c>
      <c r="E444" s="6" t="s">
        <v>1451</v>
      </c>
      <c r="F444" s="25">
        <v>34.299999999999997</v>
      </c>
      <c r="G444" s="12">
        <v>31691.3</v>
      </c>
      <c r="H444" s="12">
        <v>1584.56</v>
      </c>
      <c r="I444" s="24" t="s">
        <v>97</v>
      </c>
      <c r="J444" s="12">
        <v>30106.74</v>
      </c>
      <c r="K444" s="24" t="s">
        <v>98</v>
      </c>
    </row>
    <row r="445" spans="1:11" ht="15">
      <c r="A445" s="24" t="s">
        <v>1452</v>
      </c>
      <c r="B445" s="24" t="s">
        <v>1443</v>
      </c>
      <c r="C445" s="6" t="s">
        <v>326</v>
      </c>
      <c r="D445" s="24" t="s">
        <v>66</v>
      </c>
      <c r="E445" s="6" t="s">
        <v>1453</v>
      </c>
      <c r="F445" s="25">
        <v>87.65</v>
      </c>
      <c r="G445" s="12">
        <v>101491.04</v>
      </c>
      <c r="H445" s="12">
        <v>5074.55</v>
      </c>
      <c r="I445" s="24" t="s">
        <v>97</v>
      </c>
      <c r="J445" s="12">
        <v>96416.49</v>
      </c>
      <c r="K445" s="24" t="s">
        <v>98</v>
      </c>
    </row>
    <row r="446" spans="1:11" ht="15">
      <c r="A446" s="24" t="s">
        <v>1454</v>
      </c>
      <c r="B446" s="24" t="s">
        <v>1443</v>
      </c>
      <c r="C446" s="6" t="s">
        <v>1455</v>
      </c>
      <c r="D446" s="24" t="s">
        <v>70</v>
      </c>
      <c r="E446" s="6" t="s">
        <v>1456</v>
      </c>
      <c r="F446" s="25">
        <v>193.56</v>
      </c>
      <c r="G446" s="12">
        <v>118743.33</v>
      </c>
      <c r="H446" s="12">
        <v>5937.17</v>
      </c>
      <c r="I446" s="24" t="s">
        <v>97</v>
      </c>
      <c r="J446" s="12">
        <v>112806.16</v>
      </c>
      <c r="K446" s="24" t="s">
        <v>98</v>
      </c>
    </row>
    <row r="447" spans="1:11" ht="15">
      <c r="A447" s="24" t="s">
        <v>1457</v>
      </c>
      <c r="B447" s="24" t="s">
        <v>1458</v>
      </c>
      <c r="C447" s="6" t="s">
        <v>1459</v>
      </c>
      <c r="D447" s="24" t="s">
        <v>68</v>
      </c>
      <c r="E447" s="6" t="s">
        <v>1460</v>
      </c>
      <c r="F447" s="25">
        <v>212.25</v>
      </c>
      <c r="G447" s="12">
        <v>68631.539999999994</v>
      </c>
      <c r="H447" s="12">
        <v>3431.58</v>
      </c>
      <c r="I447" s="24" t="s">
        <v>97</v>
      </c>
      <c r="J447" s="12">
        <v>65199.96</v>
      </c>
      <c r="K447" s="24" t="s">
        <v>98</v>
      </c>
    </row>
    <row r="448" spans="1:11" ht="15">
      <c r="A448" s="24" t="s">
        <v>1461</v>
      </c>
      <c r="B448" s="24" t="s">
        <v>1458</v>
      </c>
      <c r="C448" s="6" t="s">
        <v>1462</v>
      </c>
      <c r="D448" s="24" t="s">
        <v>74</v>
      </c>
      <c r="E448" s="6" t="s">
        <v>1463</v>
      </c>
      <c r="F448" s="25">
        <v>344.38</v>
      </c>
      <c r="G448" s="12">
        <v>104775.39</v>
      </c>
      <c r="H448" s="12">
        <v>5238.7700000000004</v>
      </c>
      <c r="I448" s="24" t="s">
        <v>147</v>
      </c>
      <c r="J448" s="12">
        <v>99536.62</v>
      </c>
      <c r="K448" s="24" t="s">
        <v>98</v>
      </c>
    </row>
    <row r="449" spans="1:11" ht="15">
      <c r="A449" s="24" t="s">
        <v>1464</v>
      </c>
      <c r="B449" s="24" t="s">
        <v>1458</v>
      </c>
      <c r="C449" s="6" t="s">
        <v>1064</v>
      </c>
      <c r="D449" s="24" t="s">
        <v>64</v>
      </c>
      <c r="E449" s="6" t="s">
        <v>1465</v>
      </c>
      <c r="F449" s="25">
        <v>438.82</v>
      </c>
      <c r="G449" s="12">
        <v>150143.85</v>
      </c>
      <c r="H449" s="12">
        <v>7507.19</v>
      </c>
      <c r="I449" s="24" t="s">
        <v>97</v>
      </c>
      <c r="J449" s="12">
        <v>142636.66</v>
      </c>
      <c r="K449" s="24" t="s">
        <v>98</v>
      </c>
    </row>
    <row r="450" spans="1:11" ht="15">
      <c r="A450" s="24" t="s">
        <v>1466</v>
      </c>
      <c r="B450" s="24" t="s">
        <v>1458</v>
      </c>
      <c r="C450" s="6" t="s">
        <v>1467</v>
      </c>
      <c r="D450" s="24" t="s">
        <v>68</v>
      </c>
      <c r="E450" s="6" t="s">
        <v>1468</v>
      </c>
      <c r="F450" s="25">
        <v>39.69</v>
      </c>
      <c r="G450" s="12">
        <v>158027.75</v>
      </c>
      <c r="H450" s="12">
        <v>7901.39</v>
      </c>
      <c r="I450" s="24" t="s">
        <v>97</v>
      </c>
      <c r="J450" s="12">
        <v>150126.35999999999</v>
      </c>
      <c r="K450" s="24" t="s">
        <v>98</v>
      </c>
    </row>
    <row r="451" spans="1:11" ht="15">
      <c r="A451" s="24" t="s">
        <v>1469</v>
      </c>
      <c r="B451" s="24" t="s">
        <v>1458</v>
      </c>
      <c r="C451" s="6" t="s">
        <v>1470</v>
      </c>
      <c r="D451" s="24" t="s">
        <v>66</v>
      </c>
      <c r="E451" s="6" t="s">
        <v>1471</v>
      </c>
      <c r="F451" s="25">
        <v>179.03</v>
      </c>
      <c r="G451" s="12">
        <v>76417.119999999995</v>
      </c>
      <c r="H451" s="12">
        <v>3820.86</v>
      </c>
      <c r="I451" s="24" t="s">
        <v>97</v>
      </c>
      <c r="J451" s="12">
        <v>72596.259999999995</v>
      </c>
      <c r="K451" s="24" t="s">
        <v>98</v>
      </c>
    </row>
    <row r="452" spans="1:11" ht="15">
      <c r="A452" s="24" t="s">
        <v>1472</v>
      </c>
      <c r="B452" s="24" t="s">
        <v>1458</v>
      </c>
      <c r="C452" s="6" t="s">
        <v>1473</v>
      </c>
      <c r="D452" s="24" t="s">
        <v>70</v>
      </c>
      <c r="E452" s="6" t="s">
        <v>1474</v>
      </c>
      <c r="F452" s="25">
        <v>328.07</v>
      </c>
      <c r="G452" s="12">
        <v>97740.38</v>
      </c>
      <c r="H452" s="12">
        <v>4887.0200000000004</v>
      </c>
      <c r="I452" s="24" t="s">
        <v>97</v>
      </c>
      <c r="J452" s="12">
        <v>92853.36</v>
      </c>
      <c r="K452" s="24" t="s">
        <v>98</v>
      </c>
    </row>
    <row r="453" spans="1:11" ht="15">
      <c r="A453" s="24" t="s">
        <v>1475</v>
      </c>
      <c r="B453" s="24" t="s">
        <v>1458</v>
      </c>
      <c r="C453" s="6" t="s">
        <v>1061</v>
      </c>
      <c r="D453" s="24" t="s">
        <v>56</v>
      </c>
      <c r="E453" s="6" t="s">
        <v>1476</v>
      </c>
      <c r="F453" s="25">
        <v>434.54</v>
      </c>
      <c r="G453" s="12">
        <v>51439.76</v>
      </c>
      <c r="H453" s="12">
        <v>2571.9899999999998</v>
      </c>
      <c r="I453" s="24" t="s">
        <v>147</v>
      </c>
      <c r="J453" s="12">
        <v>48867.77</v>
      </c>
      <c r="K453" s="24" t="s">
        <v>98</v>
      </c>
    </row>
    <row r="454" spans="1:11" ht="15">
      <c r="A454" s="24" t="s">
        <v>1477</v>
      </c>
      <c r="B454" s="24" t="s">
        <v>1458</v>
      </c>
      <c r="C454" s="6" t="s">
        <v>1478</v>
      </c>
      <c r="D454" s="24" t="s">
        <v>60</v>
      </c>
      <c r="E454" s="6" t="s">
        <v>1479</v>
      </c>
      <c r="F454" s="25">
        <v>281.68</v>
      </c>
      <c r="G454" s="12">
        <v>182688.57</v>
      </c>
      <c r="H454" s="12">
        <v>9134.43</v>
      </c>
      <c r="I454" s="24" t="s">
        <v>97</v>
      </c>
      <c r="J454" s="12">
        <v>173554.14</v>
      </c>
      <c r="K454" s="24" t="s">
        <v>98</v>
      </c>
    </row>
    <row r="455" spans="1:11" ht="15">
      <c r="A455" s="24" t="s">
        <v>1480</v>
      </c>
      <c r="B455" s="24" t="s">
        <v>1458</v>
      </c>
      <c r="C455" s="6" t="s">
        <v>1481</v>
      </c>
      <c r="D455" s="24" t="s">
        <v>64</v>
      </c>
      <c r="E455" s="6" t="s">
        <v>1482</v>
      </c>
      <c r="F455" s="25">
        <v>231.89</v>
      </c>
      <c r="G455" s="12">
        <v>210655.79</v>
      </c>
      <c r="H455" s="12">
        <v>10532.79</v>
      </c>
      <c r="I455" s="24" t="s">
        <v>97</v>
      </c>
      <c r="J455" s="12">
        <v>200123</v>
      </c>
      <c r="K455" s="24" t="s">
        <v>98</v>
      </c>
    </row>
    <row r="456" spans="1:11" ht="15">
      <c r="A456" s="24" t="s">
        <v>1483</v>
      </c>
      <c r="B456" s="24" t="s">
        <v>1458</v>
      </c>
      <c r="C456" s="6" t="s">
        <v>1484</v>
      </c>
      <c r="D456" s="24" t="s">
        <v>64</v>
      </c>
      <c r="E456" s="6" t="s">
        <v>1485</v>
      </c>
      <c r="F456" s="25">
        <v>148.08000000000001</v>
      </c>
      <c r="G456" s="12">
        <v>91722.02</v>
      </c>
      <c r="H456" s="12">
        <v>4586.1000000000004</v>
      </c>
      <c r="I456" s="24" t="s">
        <v>147</v>
      </c>
      <c r="J456" s="12">
        <v>87135.92</v>
      </c>
      <c r="K456" s="24" t="s">
        <v>98</v>
      </c>
    </row>
    <row r="457" spans="1:11" ht="15">
      <c r="A457" s="24" t="s">
        <v>1486</v>
      </c>
      <c r="B457" s="24" t="s">
        <v>1458</v>
      </c>
      <c r="C457" s="6" t="s">
        <v>1487</v>
      </c>
      <c r="D457" s="24" t="s">
        <v>68</v>
      </c>
      <c r="E457" s="6" t="s">
        <v>1488</v>
      </c>
      <c r="F457" s="25">
        <v>252.91</v>
      </c>
      <c r="G457" s="12">
        <v>142018.57</v>
      </c>
      <c r="H457" s="12">
        <v>7100.93</v>
      </c>
      <c r="I457" s="24" t="s">
        <v>147</v>
      </c>
      <c r="J457" s="12">
        <v>134917.64000000001</v>
      </c>
      <c r="K457" s="24" t="s">
        <v>98</v>
      </c>
    </row>
    <row r="458" spans="1:11" ht="15">
      <c r="A458" s="24" t="s">
        <v>1489</v>
      </c>
      <c r="B458" s="24" t="s">
        <v>1490</v>
      </c>
      <c r="C458" s="6" t="s">
        <v>1491</v>
      </c>
      <c r="D458" s="24" t="s">
        <v>64</v>
      </c>
      <c r="E458" s="6" t="s">
        <v>1492</v>
      </c>
      <c r="F458" s="25">
        <v>312.32</v>
      </c>
      <c r="G458" s="12">
        <v>129834.84</v>
      </c>
      <c r="H458" s="12">
        <v>6491.74</v>
      </c>
      <c r="I458" s="24" t="s">
        <v>97</v>
      </c>
      <c r="J458" s="12">
        <v>123343.1</v>
      </c>
      <c r="K458" s="24" t="s">
        <v>98</v>
      </c>
    </row>
    <row r="459" spans="1:11" ht="15">
      <c r="A459" s="24" t="s">
        <v>1493</v>
      </c>
      <c r="B459" s="24" t="s">
        <v>1490</v>
      </c>
      <c r="C459" s="6" t="s">
        <v>1494</v>
      </c>
      <c r="D459" s="24" t="s">
        <v>72</v>
      </c>
      <c r="E459" s="6" t="s">
        <v>1495</v>
      </c>
      <c r="F459" s="25">
        <v>281.86</v>
      </c>
      <c r="G459" s="12">
        <v>130919.22</v>
      </c>
      <c r="H459" s="12">
        <v>6545.96</v>
      </c>
      <c r="I459" s="24" t="s">
        <v>111</v>
      </c>
      <c r="J459" s="12">
        <v>124373.26</v>
      </c>
      <c r="K459" s="24" t="s">
        <v>98</v>
      </c>
    </row>
    <row r="460" spans="1:11" ht="15">
      <c r="A460" s="24" t="s">
        <v>1496</v>
      </c>
      <c r="B460" s="24" t="s">
        <v>1490</v>
      </c>
      <c r="C460" s="6" t="s">
        <v>1497</v>
      </c>
      <c r="D460" s="24" t="s">
        <v>72</v>
      </c>
      <c r="E460" s="6" t="s">
        <v>1498</v>
      </c>
      <c r="F460" s="25">
        <v>183.64</v>
      </c>
      <c r="G460" s="12">
        <v>172166.74</v>
      </c>
      <c r="H460" s="12">
        <v>8608.34</v>
      </c>
      <c r="I460" s="24" t="s">
        <v>97</v>
      </c>
      <c r="J460" s="12">
        <v>163558.39999999999</v>
      </c>
      <c r="K460" s="24" t="s">
        <v>98</v>
      </c>
    </row>
    <row r="461" spans="1:11" ht="15">
      <c r="A461" s="24" t="s">
        <v>1499</v>
      </c>
      <c r="B461" s="24" t="s">
        <v>1490</v>
      </c>
      <c r="C461" s="6" t="s">
        <v>1500</v>
      </c>
      <c r="D461" s="24" t="s">
        <v>64</v>
      </c>
      <c r="E461" s="6" t="s">
        <v>1501</v>
      </c>
      <c r="F461" s="25">
        <v>41.41</v>
      </c>
      <c r="G461" s="12">
        <v>48705.49</v>
      </c>
      <c r="H461" s="12">
        <v>2435.27</v>
      </c>
      <c r="I461" s="24" t="s">
        <v>97</v>
      </c>
      <c r="J461" s="12">
        <v>46270.22</v>
      </c>
      <c r="K461" s="24" t="s">
        <v>98</v>
      </c>
    </row>
    <row r="462" spans="1:11" ht="15">
      <c r="A462" s="24" t="s">
        <v>1502</v>
      </c>
      <c r="B462" s="24" t="s">
        <v>1490</v>
      </c>
      <c r="C462" s="6" t="s">
        <v>928</v>
      </c>
      <c r="D462" s="24" t="s">
        <v>74</v>
      </c>
      <c r="E462" s="6" t="s">
        <v>1503</v>
      </c>
      <c r="F462" s="25">
        <v>61.42</v>
      </c>
      <c r="G462" s="12">
        <v>48004.54</v>
      </c>
      <c r="H462" s="12">
        <v>2400.23</v>
      </c>
      <c r="I462" s="24" t="s">
        <v>97</v>
      </c>
      <c r="J462" s="12">
        <v>45604.31</v>
      </c>
      <c r="K462" s="24" t="s">
        <v>98</v>
      </c>
    </row>
    <row r="463" spans="1:11" ht="15">
      <c r="A463" s="24" t="s">
        <v>1504</v>
      </c>
      <c r="B463" s="24" t="s">
        <v>1490</v>
      </c>
      <c r="C463" s="6" t="s">
        <v>1505</v>
      </c>
      <c r="D463" s="24" t="s">
        <v>66</v>
      </c>
      <c r="E463" s="6" t="s">
        <v>1506</v>
      </c>
      <c r="F463" s="25">
        <v>398.25</v>
      </c>
      <c r="G463" s="12">
        <v>162974.96</v>
      </c>
      <c r="H463" s="12">
        <v>8148.75</v>
      </c>
      <c r="I463" s="24" t="s">
        <v>97</v>
      </c>
      <c r="J463" s="12">
        <v>154826.21</v>
      </c>
      <c r="K463" s="24" t="s">
        <v>98</v>
      </c>
    </row>
    <row r="464" spans="1:11" ht="15">
      <c r="A464" s="24" t="s">
        <v>1507</v>
      </c>
      <c r="B464" s="24" t="s">
        <v>1508</v>
      </c>
      <c r="C464" s="6" t="s">
        <v>1509</v>
      </c>
      <c r="D464" s="24" t="s">
        <v>66</v>
      </c>
      <c r="E464" s="6" t="s">
        <v>1510</v>
      </c>
      <c r="F464" s="25">
        <v>17.55</v>
      </c>
      <c r="G464" s="12">
        <v>71715.240000000005</v>
      </c>
      <c r="H464" s="12">
        <v>3585.76</v>
      </c>
      <c r="I464" s="24" t="s">
        <v>97</v>
      </c>
      <c r="J464" s="12">
        <v>68129.48</v>
      </c>
      <c r="K464" s="24" t="s">
        <v>98</v>
      </c>
    </row>
    <row r="465" spans="1:11" ht="15">
      <c r="A465" s="24" t="s">
        <v>1511</v>
      </c>
      <c r="B465" s="24" t="s">
        <v>1508</v>
      </c>
      <c r="C465" s="6" t="s">
        <v>1512</v>
      </c>
      <c r="D465" s="24" t="s">
        <v>72</v>
      </c>
      <c r="E465" s="6" t="s">
        <v>1513</v>
      </c>
      <c r="F465" s="25">
        <v>439.36</v>
      </c>
      <c r="G465" s="12">
        <v>195643.51</v>
      </c>
      <c r="H465" s="12">
        <v>9782.18</v>
      </c>
      <c r="I465" s="24" t="s">
        <v>97</v>
      </c>
      <c r="J465" s="12">
        <v>185861.33</v>
      </c>
      <c r="K465" s="24" t="s">
        <v>98</v>
      </c>
    </row>
    <row r="466" spans="1:11" ht="15">
      <c r="A466" s="24" t="s">
        <v>1514</v>
      </c>
      <c r="B466" s="24" t="s">
        <v>1508</v>
      </c>
      <c r="C466" s="6" t="s">
        <v>1304</v>
      </c>
      <c r="D466" s="24" t="s">
        <v>74</v>
      </c>
      <c r="E466" s="6" t="s">
        <v>1515</v>
      </c>
      <c r="F466" s="25">
        <v>234.64</v>
      </c>
      <c r="G466" s="12">
        <v>89729.25</v>
      </c>
      <c r="H466" s="12">
        <v>4486.46</v>
      </c>
      <c r="I466" s="24" t="s">
        <v>111</v>
      </c>
      <c r="J466" s="12">
        <v>85242.79</v>
      </c>
      <c r="K466" s="24" t="s">
        <v>98</v>
      </c>
    </row>
    <row r="467" spans="1:11" ht="15">
      <c r="A467" s="24" t="s">
        <v>1516</v>
      </c>
      <c r="B467" s="24" t="s">
        <v>1508</v>
      </c>
      <c r="C467" s="6" t="s">
        <v>345</v>
      </c>
      <c r="D467" s="24" t="s">
        <v>58</v>
      </c>
      <c r="E467" s="6" t="s">
        <v>1517</v>
      </c>
      <c r="F467" s="25">
        <v>8.86</v>
      </c>
      <c r="G467" s="12">
        <v>55090.22</v>
      </c>
      <c r="H467" s="12">
        <v>2754.51</v>
      </c>
      <c r="I467" s="24" t="s">
        <v>97</v>
      </c>
      <c r="J467" s="12">
        <v>52335.71</v>
      </c>
      <c r="K467" s="24" t="s">
        <v>98</v>
      </c>
    </row>
    <row r="468" spans="1:11" ht="15">
      <c r="A468" s="24" t="s">
        <v>1518</v>
      </c>
      <c r="B468" s="24" t="s">
        <v>1508</v>
      </c>
      <c r="C468" s="6" t="s">
        <v>1519</v>
      </c>
      <c r="D468" s="24" t="s">
        <v>72</v>
      </c>
      <c r="E468" s="6" t="s">
        <v>1520</v>
      </c>
      <c r="F468" s="25">
        <v>125.56</v>
      </c>
      <c r="G468" s="12">
        <v>97745.25</v>
      </c>
      <c r="H468" s="12">
        <v>4887.26</v>
      </c>
      <c r="I468" s="24" t="s">
        <v>97</v>
      </c>
      <c r="J468" s="12">
        <v>92857.99</v>
      </c>
      <c r="K468" s="24" t="s">
        <v>98</v>
      </c>
    </row>
    <row r="469" spans="1:11" ht="15">
      <c r="A469" s="24" t="s">
        <v>1521</v>
      </c>
      <c r="B469" s="24" t="s">
        <v>1508</v>
      </c>
      <c r="C469" s="6" t="s">
        <v>1522</v>
      </c>
      <c r="D469" s="24" t="s">
        <v>58</v>
      </c>
      <c r="E469" s="6" t="s">
        <v>1523</v>
      </c>
      <c r="F469" s="25">
        <v>342.56</v>
      </c>
      <c r="G469" s="12">
        <v>109277.81</v>
      </c>
      <c r="H469" s="12">
        <v>5463.89</v>
      </c>
      <c r="I469" s="24" t="s">
        <v>97</v>
      </c>
      <c r="J469" s="12">
        <v>103813.92</v>
      </c>
      <c r="K469" s="24" t="s">
        <v>98</v>
      </c>
    </row>
    <row r="470" spans="1:11" ht="15">
      <c r="A470" s="24" t="s">
        <v>1524</v>
      </c>
      <c r="B470" s="24" t="s">
        <v>1508</v>
      </c>
      <c r="C470" s="6" t="s">
        <v>1525</v>
      </c>
      <c r="D470" s="24" t="s">
        <v>60</v>
      </c>
      <c r="E470" s="6" t="s">
        <v>1526</v>
      </c>
      <c r="F470" s="25">
        <v>355.59</v>
      </c>
      <c r="G470" s="12">
        <v>149101.21</v>
      </c>
      <c r="H470" s="12">
        <v>7455.06</v>
      </c>
      <c r="I470" s="24" t="s">
        <v>111</v>
      </c>
      <c r="J470" s="12">
        <v>141646.15</v>
      </c>
      <c r="K470" s="24" t="s">
        <v>98</v>
      </c>
    </row>
    <row r="471" spans="1:11" ht="15">
      <c r="A471" s="24" t="s">
        <v>1527</v>
      </c>
      <c r="B471" s="24" t="s">
        <v>1508</v>
      </c>
      <c r="C471" s="6" t="s">
        <v>1528</v>
      </c>
      <c r="D471" s="24" t="s">
        <v>66</v>
      </c>
      <c r="E471" s="6" t="s">
        <v>1529</v>
      </c>
      <c r="F471" s="25">
        <v>52.17</v>
      </c>
      <c r="G471" s="12">
        <v>126684.14</v>
      </c>
      <c r="H471" s="12">
        <v>6334.21</v>
      </c>
      <c r="I471" s="24" t="s">
        <v>97</v>
      </c>
      <c r="J471" s="12">
        <v>120349.93</v>
      </c>
      <c r="K471" s="24" t="s">
        <v>98</v>
      </c>
    </row>
    <row r="472" spans="1:11" ht="15">
      <c r="A472" s="24" t="s">
        <v>1530</v>
      </c>
      <c r="B472" s="24" t="s">
        <v>1531</v>
      </c>
      <c r="C472" s="6" t="s">
        <v>906</v>
      </c>
      <c r="D472" s="24" t="s">
        <v>56</v>
      </c>
      <c r="E472" s="6" t="s">
        <v>1532</v>
      </c>
      <c r="F472" s="25">
        <v>88.27</v>
      </c>
      <c r="G472" s="12">
        <v>125579.18</v>
      </c>
      <c r="H472" s="12">
        <v>6278.96</v>
      </c>
      <c r="I472" s="24" t="s">
        <v>97</v>
      </c>
      <c r="J472" s="12">
        <v>119300.22</v>
      </c>
      <c r="K472" s="24" t="s">
        <v>98</v>
      </c>
    </row>
    <row r="473" spans="1:11" ht="15">
      <c r="A473" s="24" t="s">
        <v>1533</v>
      </c>
      <c r="B473" s="24" t="s">
        <v>1531</v>
      </c>
      <c r="C473" s="6" t="s">
        <v>1534</v>
      </c>
      <c r="D473" s="24" t="s">
        <v>68</v>
      </c>
      <c r="E473" s="6" t="s">
        <v>1535</v>
      </c>
      <c r="F473" s="25">
        <v>81.290000000000006</v>
      </c>
      <c r="G473" s="12">
        <v>207222.01</v>
      </c>
      <c r="H473" s="12">
        <v>10361.1</v>
      </c>
      <c r="I473" s="24" t="s">
        <v>111</v>
      </c>
      <c r="J473" s="12">
        <v>196860.91</v>
      </c>
      <c r="K473" s="24" t="s">
        <v>98</v>
      </c>
    </row>
    <row r="474" spans="1:11" ht="15">
      <c r="A474" s="24" t="s">
        <v>1536</v>
      </c>
      <c r="B474" s="24" t="s">
        <v>1531</v>
      </c>
      <c r="C474" s="6" t="s">
        <v>860</v>
      </c>
      <c r="D474" s="24" t="s">
        <v>74</v>
      </c>
      <c r="E474" s="6" t="s">
        <v>1537</v>
      </c>
      <c r="F474" s="25">
        <v>129.72999999999999</v>
      </c>
      <c r="G474" s="12">
        <v>30051.33</v>
      </c>
      <c r="H474" s="12">
        <v>1502.57</v>
      </c>
      <c r="I474" s="24" t="s">
        <v>97</v>
      </c>
      <c r="J474" s="12">
        <v>28548.76</v>
      </c>
      <c r="K474" s="24" t="s">
        <v>98</v>
      </c>
    </row>
    <row r="475" spans="1:11" ht="15">
      <c r="A475" s="24" t="s">
        <v>1538</v>
      </c>
      <c r="B475" s="24" t="s">
        <v>1531</v>
      </c>
      <c r="C475" s="6" t="s">
        <v>1539</v>
      </c>
      <c r="D475" s="24" t="s">
        <v>60</v>
      </c>
      <c r="E475" s="6" t="s">
        <v>1540</v>
      </c>
      <c r="F475" s="25">
        <v>97.81</v>
      </c>
      <c r="G475" s="12">
        <v>178931.17</v>
      </c>
      <c r="H475" s="12">
        <v>8946.56</v>
      </c>
      <c r="I475" s="24" t="s">
        <v>97</v>
      </c>
      <c r="J475" s="12">
        <v>169984.61</v>
      </c>
      <c r="K475" s="24" t="s">
        <v>98</v>
      </c>
    </row>
    <row r="476" spans="1:11" ht="15">
      <c r="A476" s="24" t="s">
        <v>1541</v>
      </c>
      <c r="B476" s="24" t="s">
        <v>1531</v>
      </c>
      <c r="C476" s="6" t="s">
        <v>1542</v>
      </c>
      <c r="D476" s="24" t="s">
        <v>70</v>
      </c>
      <c r="E476" s="6" t="s">
        <v>1543</v>
      </c>
      <c r="F476" s="25">
        <v>24.63</v>
      </c>
      <c r="G476" s="12">
        <v>100441.89</v>
      </c>
      <c r="H476" s="12">
        <v>5022.09</v>
      </c>
      <c r="I476" s="24" t="s">
        <v>147</v>
      </c>
      <c r="J476" s="12">
        <v>95419.8</v>
      </c>
      <c r="K476" s="24" t="s">
        <v>98</v>
      </c>
    </row>
    <row r="477" spans="1:11" ht="15">
      <c r="A477" s="24" t="s">
        <v>1544</v>
      </c>
      <c r="B477" s="24" t="s">
        <v>1531</v>
      </c>
      <c r="C477" s="6" t="s">
        <v>1545</v>
      </c>
      <c r="D477" s="24" t="s">
        <v>66</v>
      </c>
      <c r="E477" s="6" t="s">
        <v>1546</v>
      </c>
      <c r="F477" s="25">
        <v>150.11000000000001</v>
      </c>
      <c r="G477" s="12">
        <v>38018.559999999998</v>
      </c>
      <c r="H477" s="12">
        <v>1900.93</v>
      </c>
      <c r="I477" s="24" t="s">
        <v>97</v>
      </c>
      <c r="J477" s="12">
        <v>36117.629999999997</v>
      </c>
      <c r="K477" s="24" t="s">
        <v>98</v>
      </c>
    </row>
    <row r="478" spans="1:11" ht="15">
      <c r="A478" s="24" t="s">
        <v>1547</v>
      </c>
      <c r="B478" s="24" t="s">
        <v>1531</v>
      </c>
      <c r="C478" s="6" t="s">
        <v>665</v>
      </c>
      <c r="D478" s="24" t="s">
        <v>70</v>
      </c>
      <c r="E478" s="6" t="s">
        <v>1548</v>
      </c>
      <c r="F478" s="25">
        <v>49.19</v>
      </c>
      <c r="G478" s="12">
        <v>72162.86</v>
      </c>
      <c r="H478" s="12">
        <v>3608.14</v>
      </c>
      <c r="I478" s="24" t="s">
        <v>97</v>
      </c>
      <c r="J478" s="12">
        <v>68554.720000000001</v>
      </c>
      <c r="K478" s="24" t="s">
        <v>98</v>
      </c>
    </row>
    <row r="479" spans="1:11" ht="15">
      <c r="A479" s="24" t="s">
        <v>1549</v>
      </c>
      <c r="B479" s="24" t="s">
        <v>1550</v>
      </c>
      <c r="C479" s="6" t="s">
        <v>164</v>
      </c>
      <c r="D479" s="24" t="s">
        <v>62</v>
      </c>
      <c r="E479" s="6" t="s">
        <v>1551</v>
      </c>
      <c r="F479" s="25">
        <v>244.14</v>
      </c>
      <c r="G479" s="12">
        <v>51759.61</v>
      </c>
      <c r="H479" s="12">
        <v>2587.98</v>
      </c>
      <c r="I479" s="24" t="s">
        <v>97</v>
      </c>
      <c r="J479" s="12">
        <v>49171.63</v>
      </c>
      <c r="K479" s="24" t="s">
        <v>98</v>
      </c>
    </row>
    <row r="480" spans="1:11" ht="15">
      <c r="A480" s="24" t="s">
        <v>1552</v>
      </c>
      <c r="B480" s="24" t="s">
        <v>1550</v>
      </c>
      <c r="C480" s="6" t="s">
        <v>1553</v>
      </c>
      <c r="D480" s="24" t="s">
        <v>72</v>
      </c>
      <c r="E480" s="6" t="s">
        <v>1554</v>
      </c>
      <c r="F480" s="25">
        <v>391.26</v>
      </c>
      <c r="G480" s="12">
        <v>172928.61</v>
      </c>
      <c r="H480" s="12">
        <v>8646.43</v>
      </c>
      <c r="I480" s="24" t="s">
        <v>97</v>
      </c>
      <c r="J480" s="12">
        <v>164282.18</v>
      </c>
      <c r="K480" s="24" t="s">
        <v>98</v>
      </c>
    </row>
    <row r="481" spans="1:11" ht="15">
      <c r="A481" s="24" t="s">
        <v>1555</v>
      </c>
      <c r="B481" s="24" t="s">
        <v>1550</v>
      </c>
      <c r="C481" s="6" t="s">
        <v>1556</v>
      </c>
      <c r="D481" s="24" t="s">
        <v>70</v>
      </c>
      <c r="E481" s="6" t="s">
        <v>1557</v>
      </c>
      <c r="F481" s="25">
        <v>219.26</v>
      </c>
      <c r="G481" s="12">
        <v>56543.62</v>
      </c>
      <c r="H481" s="12">
        <v>2827.18</v>
      </c>
      <c r="I481" s="24" t="s">
        <v>97</v>
      </c>
      <c r="J481" s="12">
        <v>53716.44</v>
      </c>
      <c r="K481" s="24" t="s">
        <v>98</v>
      </c>
    </row>
    <row r="482" spans="1:11" ht="15">
      <c r="A482" s="24" t="s">
        <v>1558</v>
      </c>
      <c r="B482" s="24" t="s">
        <v>1550</v>
      </c>
      <c r="C482" s="6" t="s">
        <v>1559</v>
      </c>
      <c r="D482" s="24" t="s">
        <v>66</v>
      </c>
      <c r="E482" s="6" t="s">
        <v>1560</v>
      </c>
      <c r="F482" s="25">
        <v>49.71</v>
      </c>
      <c r="G482" s="12">
        <v>125730.36</v>
      </c>
      <c r="H482" s="12">
        <v>6286.52</v>
      </c>
      <c r="I482" s="24" t="s">
        <v>97</v>
      </c>
      <c r="J482" s="12">
        <v>119443.84</v>
      </c>
      <c r="K482" s="24" t="s">
        <v>98</v>
      </c>
    </row>
    <row r="483" spans="1:11" ht="15">
      <c r="A483" s="24" t="s">
        <v>1561</v>
      </c>
      <c r="B483" s="24" t="s">
        <v>1550</v>
      </c>
      <c r="C483" s="6" t="s">
        <v>1562</v>
      </c>
      <c r="D483" s="24" t="s">
        <v>72</v>
      </c>
      <c r="E483" s="6" t="s">
        <v>1563</v>
      </c>
      <c r="F483" s="25">
        <v>47.09</v>
      </c>
      <c r="G483" s="12">
        <v>85207.88</v>
      </c>
      <c r="H483" s="12">
        <v>4260.3900000000003</v>
      </c>
      <c r="I483" s="24" t="s">
        <v>97</v>
      </c>
      <c r="J483" s="12">
        <v>80947.490000000005</v>
      </c>
      <c r="K483" s="24" t="s">
        <v>98</v>
      </c>
    </row>
    <row r="484" spans="1:11" ht="15">
      <c r="A484" s="24" t="s">
        <v>1564</v>
      </c>
      <c r="B484" s="24" t="s">
        <v>1565</v>
      </c>
      <c r="C484" s="6" t="s">
        <v>1566</v>
      </c>
      <c r="D484" s="24" t="s">
        <v>74</v>
      </c>
      <c r="E484" s="6" t="s">
        <v>1567</v>
      </c>
      <c r="F484" s="25">
        <v>306.54000000000002</v>
      </c>
      <c r="G484" s="12">
        <v>55520.6</v>
      </c>
      <c r="H484" s="12">
        <v>2776.03</v>
      </c>
      <c r="I484" s="24" t="s">
        <v>97</v>
      </c>
      <c r="J484" s="12">
        <v>52744.57</v>
      </c>
      <c r="K484" s="24" t="s">
        <v>98</v>
      </c>
    </row>
    <row r="485" spans="1:11" ht="15">
      <c r="A485" s="24" t="s">
        <v>1568</v>
      </c>
      <c r="B485" s="24" t="s">
        <v>1565</v>
      </c>
      <c r="C485" s="6" t="s">
        <v>1569</v>
      </c>
      <c r="D485" s="24" t="s">
        <v>62</v>
      </c>
      <c r="E485" s="6" t="s">
        <v>1570</v>
      </c>
      <c r="F485" s="25">
        <v>73.37</v>
      </c>
      <c r="G485" s="12">
        <v>169584.67</v>
      </c>
      <c r="H485" s="12">
        <v>8479.23</v>
      </c>
      <c r="I485" s="24" t="s">
        <v>97</v>
      </c>
      <c r="J485" s="12">
        <v>161105.44</v>
      </c>
      <c r="K485" s="24" t="s">
        <v>98</v>
      </c>
    </row>
    <row r="486" spans="1:11" ht="15">
      <c r="A486" s="24" t="s">
        <v>1571</v>
      </c>
      <c r="B486" s="24" t="s">
        <v>1565</v>
      </c>
      <c r="C486" s="6" t="s">
        <v>1572</v>
      </c>
      <c r="D486" s="24" t="s">
        <v>60</v>
      </c>
      <c r="E486" s="6" t="s">
        <v>1573</v>
      </c>
      <c r="F486" s="25">
        <v>214.73</v>
      </c>
      <c r="G486" s="12">
        <v>122290.06</v>
      </c>
      <c r="H486" s="12">
        <v>6114.5</v>
      </c>
      <c r="I486" s="24" t="s">
        <v>97</v>
      </c>
      <c r="J486" s="12">
        <v>116175.56</v>
      </c>
      <c r="K486" s="24" t="s">
        <v>98</v>
      </c>
    </row>
    <row r="487" spans="1:11" ht="15">
      <c r="A487" s="24" t="s">
        <v>1574</v>
      </c>
      <c r="B487" s="24" t="s">
        <v>1565</v>
      </c>
      <c r="C487" s="6" t="s">
        <v>1404</v>
      </c>
      <c r="D487" s="24" t="s">
        <v>56</v>
      </c>
      <c r="E487" s="6" t="s">
        <v>1575</v>
      </c>
      <c r="F487" s="25">
        <v>265.02999999999997</v>
      </c>
      <c r="G487" s="12">
        <v>132660.32999999999</v>
      </c>
      <c r="H487" s="12">
        <v>6633.02</v>
      </c>
      <c r="I487" s="24" t="s">
        <v>97</v>
      </c>
      <c r="J487" s="12">
        <v>126027.31</v>
      </c>
      <c r="K487" s="24" t="s">
        <v>98</v>
      </c>
    </row>
    <row r="488" spans="1:11" ht="15">
      <c r="A488" s="24" t="s">
        <v>1576</v>
      </c>
      <c r="B488" s="24" t="s">
        <v>1565</v>
      </c>
      <c r="C488" s="6" t="s">
        <v>1577</v>
      </c>
      <c r="D488" s="24" t="s">
        <v>72</v>
      </c>
      <c r="E488" s="6" t="s">
        <v>1578</v>
      </c>
      <c r="F488" s="25">
        <v>104.42</v>
      </c>
      <c r="G488" s="12">
        <v>105857.55</v>
      </c>
      <c r="H488" s="12">
        <v>5292.88</v>
      </c>
      <c r="I488" s="24" t="s">
        <v>97</v>
      </c>
      <c r="J488" s="12">
        <v>100564.67</v>
      </c>
      <c r="K488" s="24" t="s">
        <v>98</v>
      </c>
    </row>
    <row r="489" spans="1:11" ht="15">
      <c r="A489" s="24" t="s">
        <v>1579</v>
      </c>
      <c r="B489" s="24" t="s">
        <v>1565</v>
      </c>
      <c r="C489" s="6" t="s">
        <v>1580</v>
      </c>
      <c r="D489" s="24" t="s">
        <v>56</v>
      </c>
      <c r="E489" s="6" t="s">
        <v>1581</v>
      </c>
      <c r="F489" s="25">
        <v>242.63</v>
      </c>
      <c r="G489" s="12">
        <v>201777.5</v>
      </c>
      <c r="H489" s="12">
        <v>10088.879999999999</v>
      </c>
      <c r="I489" s="24" t="s">
        <v>97</v>
      </c>
      <c r="J489" s="12">
        <v>191688.62</v>
      </c>
      <c r="K489" s="24" t="s">
        <v>98</v>
      </c>
    </row>
    <row r="490" spans="1:11" ht="15">
      <c r="A490" s="24" t="s">
        <v>1582</v>
      </c>
      <c r="B490" s="24" t="s">
        <v>1565</v>
      </c>
      <c r="C490" s="6" t="s">
        <v>1583</v>
      </c>
      <c r="D490" s="24" t="s">
        <v>58</v>
      </c>
      <c r="E490" s="6" t="s">
        <v>1584</v>
      </c>
      <c r="F490" s="25">
        <v>216.89</v>
      </c>
      <c r="G490" s="12">
        <v>195445.49</v>
      </c>
      <c r="H490" s="12">
        <v>9772.27</v>
      </c>
      <c r="I490" s="24" t="s">
        <v>97</v>
      </c>
      <c r="J490" s="12">
        <v>185673.22</v>
      </c>
      <c r="K490" s="24" t="s">
        <v>98</v>
      </c>
    </row>
    <row r="491" spans="1:11" ht="15">
      <c r="A491" s="24" t="s">
        <v>1585</v>
      </c>
      <c r="B491" s="24" t="s">
        <v>1565</v>
      </c>
      <c r="C491" s="6" t="s">
        <v>1522</v>
      </c>
      <c r="D491" s="24" t="s">
        <v>58</v>
      </c>
      <c r="E491" s="6" t="s">
        <v>1586</v>
      </c>
      <c r="F491" s="25">
        <v>396.24</v>
      </c>
      <c r="G491" s="12">
        <v>135195.57</v>
      </c>
      <c r="H491" s="12">
        <v>6759.78</v>
      </c>
      <c r="I491" s="24" t="s">
        <v>97</v>
      </c>
      <c r="J491" s="12">
        <v>128435.79</v>
      </c>
      <c r="K491" s="24" t="s">
        <v>98</v>
      </c>
    </row>
    <row r="492" spans="1:11" ht="15">
      <c r="A492" s="24" t="s">
        <v>1587</v>
      </c>
      <c r="B492" s="24" t="s">
        <v>1565</v>
      </c>
      <c r="C492" s="6" t="s">
        <v>1588</v>
      </c>
      <c r="D492" s="24" t="s">
        <v>60</v>
      </c>
      <c r="E492" s="6" t="s">
        <v>1589</v>
      </c>
      <c r="F492" s="25">
        <v>429.22</v>
      </c>
      <c r="G492" s="12">
        <v>128268.37</v>
      </c>
      <c r="H492" s="12">
        <v>6413.42</v>
      </c>
      <c r="I492" s="24" t="s">
        <v>97</v>
      </c>
      <c r="J492" s="12">
        <v>121854.95</v>
      </c>
      <c r="K492" s="24" t="s">
        <v>98</v>
      </c>
    </row>
    <row r="493" spans="1:11" ht="15">
      <c r="A493" s="24" t="s">
        <v>1590</v>
      </c>
      <c r="B493" s="24" t="s">
        <v>1591</v>
      </c>
      <c r="C493" s="6" t="s">
        <v>681</v>
      </c>
      <c r="D493" s="24" t="s">
        <v>70</v>
      </c>
      <c r="E493" s="6" t="s">
        <v>1592</v>
      </c>
      <c r="F493" s="25">
        <v>271.19</v>
      </c>
      <c r="G493" s="12">
        <v>73463.710000000006</v>
      </c>
      <c r="H493" s="12">
        <v>3673.19</v>
      </c>
      <c r="I493" s="24" t="s">
        <v>97</v>
      </c>
      <c r="J493" s="12">
        <v>69790.52</v>
      </c>
      <c r="K493" s="24" t="s">
        <v>98</v>
      </c>
    </row>
    <row r="494" spans="1:11" ht="15">
      <c r="A494" s="24" t="s">
        <v>1593</v>
      </c>
      <c r="B494" s="24" t="s">
        <v>1591</v>
      </c>
      <c r="C494" s="6" t="s">
        <v>1594</v>
      </c>
      <c r="D494" s="24" t="s">
        <v>74</v>
      </c>
      <c r="E494" s="6" t="s">
        <v>1595</v>
      </c>
      <c r="F494" s="25">
        <v>343.45</v>
      </c>
      <c r="G494" s="12">
        <v>113188.52</v>
      </c>
      <c r="H494" s="12">
        <v>5659.43</v>
      </c>
      <c r="I494" s="24" t="s">
        <v>97</v>
      </c>
      <c r="J494" s="12">
        <v>107529.09</v>
      </c>
      <c r="K494" s="24" t="s">
        <v>98</v>
      </c>
    </row>
    <row r="495" spans="1:11" ht="15">
      <c r="A495" s="24" t="s">
        <v>1596</v>
      </c>
      <c r="B495" s="24" t="s">
        <v>1591</v>
      </c>
      <c r="C495" s="6" t="s">
        <v>1597</v>
      </c>
      <c r="D495" s="24" t="s">
        <v>72</v>
      </c>
      <c r="E495" s="6" t="s">
        <v>1598</v>
      </c>
      <c r="F495" s="25">
        <v>152.63999999999999</v>
      </c>
      <c r="G495" s="12">
        <v>113887.05</v>
      </c>
      <c r="H495" s="12">
        <v>5694.35</v>
      </c>
      <c r="I495" s="24" t="s">
        <v>97</v>
      </c>
      <c r="J495" s="12">
        <v>108192.7</v>
      </c>
      <c r="K495" s="24" t="s">
        <v>98</v>
      </c>
    </row>
    <row r="496" spans="1:11" ht="15">
      <c r="A496" s="24" t="s">
        <v>1599</v>
      </c>
      <c r="B496" s="24" t="s">
        <v>1591</v>
      </c>
      <c r="C496" s="6" t="s">
        <v>1600</v>
      </c>
      <c r="D496" s="24" t="s">
        <v>68</v>
      </c>
      <c r="E496" s="6" t="s">
        <v>1601</v>
      </c>
      <c r="F496" s="25">
        <v>196.15</v>
      </c>
      <c r="G496" s="12">
        <v>159487.46</v>
      </c>
      <c r="H496" s="12">
        <v>7974.37</v>
      </c>
      <c r="I496" s="24" t="s">
        <v>97</v>
      </c>
      <c r="J496" s="12">
        <v>151513.09</v>
      </c>
      <c r="K496" s="24" t="s">
        <v>98</v>
      </c>
    </row>
    <row r="497" spans="1:11" ht="15">
      <c r="A497" s="24" t="s">
        <v>1602</v>
      </c>
      <c r="B497" s="24" t="s">
        <v>1591</v>
      </c>
      <c r="C497" s="6" t="s">
        <v>1603</v>
      </c>
      <c r="D497" s="24" t="s">
        <v>68</v>
      </c>
      <c r="E497" s="6" t="s">
        <v>1604</v>
      </c>
      <c r="F497" s="25">
        <v>15.06</v>
      </c>
      <c r="G497" s="12">
        <v>113131.47</v>
      </c>
      <c r="H497" s="12">
        <v>5656.57</v>
      </c>
      <c r="I497" s="24" t="s">
        <v>97</v>
      </c>
      <c r="J497" s="12">
        <v>107474.9</v>
      </c>
      <c r="K497" s="24" t="s">
        <v>98</v>
      </c>
    </row>
    <row r="498" spans="1:11" ht="15">
      <c r="A498" s="24" t="s">
        <v>1605</v>
      </c>
      <c r="B498" s="24" t="s">
        <v>1606</v>
      </c>
      <c r="C498" s="6" t="s">
        <v>1607</v>
      </c>
      <c r="D498" s="24" t="s">
        <v>68</v>
      </c>
      <c r="E498" s="6" t="s">
        <v>1608</v>
      </c>
      <c r="F498" s="25">
        <v>409.51</v>
      </c>
      <c r="G498" s="12">
        <v>196057.59</v>
      </c>
      <c r="H498" s="12">
        <v>9802.8799999999992</v>
      </c>
      <c r="I498" s="24" t="s">
        <v>97</v>
      </c>
      <c r="J498" s="12">
        <v>186254.71</v>
      </c>
      <c r="K498" s="24" t="s">
        <v>98</v>
      </c>
    </row>
    <row r="499" spans="1:11" ht="15">
      <c r="A499" s="24" t="s">
        <v>1609</v>
      </c>
      <c r="B499" s="24" t="s">
        <v>1606</v>
      </c>
      <c r="C499" s="6" t="s">
        <v>1610</v>
      </c>
      <c r="D499" s="24" t="s">
        <v>64</v>
      </c>
      <c r="E499" s="6" t="s">
        <v>1611</v>
      </c>
      <c r="F499" s="25">
        <v>70.62</v>
      </c>
      <c r="G499" s="12">
        <v>38533.519999999997</v>
      </c>
      <c r="H499" s="12">
        <v>1926.68</v>
      </c>
      <c r="I499" s="24" t="s">
        <v>147</v>
      </c>
      <c r="J499" s="12">
        <v>36606.839999999997</v>
      </c>
      <c r="K499" s="24" t="s">
        <v>98</v>
      </c>
    </row>
    <row r="500" spans="1:11" ht="15">
      <c r="A500" s="24" t="s">
        <v>1612</v>
      </c>
      <c r="B500" s="24" t="s">
        <v>1606</v>
      </c>
      <c r="C500" s="6" t="s">
        <v>1613</v>
      </c>
      <c r="D500" s="24" t="s">
        <v>60</v>
      </c>
      <c r="E500" s="6" t="s">
        <v>1614</v>
      </c>
      <c r="F500" s="25">
        <v>397.09</v>
      </c>
      <c r="G500" s="12">
        <v>72382.83</v>
      </c>
      <c r="H500" s="12">
        <v>3619.14</v>
      </c>
      <c r="I500" s="24" t="s">
        <v>111</v>
      </c>
      <c r="J500" s="12">
        <v>68763.69</v>
      </c>
      <c r="K500" s="24" t="s">
        <v>98</v>
      </c>
    </row>
    <row r="501" spans="1:11" ht="15">
      <c r="A501" s="24" t="s">
        <v>1615</v>
      </c>
      <c r="B501" s="24" t="s">
        <v>1606</v>
      </c>
      <c r="C501" s="6" t="s">
        <v>1616</v>
      </c>
      <c r="D501" s="24" t="s">
        <v>66</v>
      </c>
      <c r="E501" s="6" t="s">
        <v>1617</v>
      </c>
      <c r="F501" s="25">
        <v>354.85</v>
      </c>
      <c r="G501" s="12">
        <v>91366.33</v>
      </c>
      <c r="H501" s="12">
        <v>4568.32</v>
      </c>
      <c r="I501" s="24" t="s">
        <v>97</v>
      </c>
      <c r="J501" s="12">
        <v>86798.01</v>
      </c>
      <c r="K501" s="24" t="s">
        <v>98</v>
      </c>
    </row>
    <row r="502" spans="1:11" ht="15">
      <c r="A502" s="24" t="s">
        <v>1618</v>
      </c>
      <c r="B502" s="24" t="s">
        <v>1606</v>
      </c>
      <c r="C502" s="6" t="s">
        <v>1619</v>
      </c>
      <c r="D502" s="24" t="s">
        <v>66</v>
      </c>
      <c r="E502" s="6" t="s">
        <v>1620</v>
      </c>
      <c r="F502" s="25">
        <v>24.38</v>
      </c>
      <c r="G502" s="12">
        <v>66882.210000000006</v>
      </c>
      <c r="H502" s="12">
        <v>3344.11</v>
      </c>
      <c r="I502" s="24" t="s">
        <v>182</v>
      </c>
      <c r="J502" s="12">
        <v>63538.1</v>
      </c>
      <c r="K502" s="24" t="s">
        <v>98</v>
      </c>
    </row>
    <row r="503" spans="1:11" ht="15">
      <c r="A503" s="24" t="s">
        <v>1621</v>
      </c>
      <c r="B503" s="24" t="s">
        <v>1606</v>
      </c>
      <c r="C503" s="6" t="s">
        <v>1380</v>
      </c>
      <c r="D503" s="24" t="s">
        <v>72</v>
      </c>
      <c r="E503" s="6" t="s">
        <v>1622</v>
      </c>
      <c r="F503" s="25">
        <v>46.95</v>
      </c>
      <c r="G503" s="12">
        <v>128104.03</v>
      </c>
      <c r="H503" s="12">
        <v>6405.2</v>
      </c>
      <c r="I503" s="24" t="s">
        <v>97</v>
      </c>
      <c r="J503" s="12">
        <v>121698.83</v>
      </c>
      <c r="K503" s="24" t="s">
        <v>98</v>
      </c>
    </row>
    <row r="504" spans="1:11" ht="15">
      <c r="A504" s="24" t="s">
        <v>1623</v>
      </c>
      <c r="B504" s="24" t="s">
        <v>1606</v>
      </c>
      <c r="C504" s="6" t="s">
        <v>1624</v>
      </c>
      <c r="D504" s="24" t="s">
        <v>58</v>
      </c>
      <c r="E504" s="6" t="s">
        <v>1625</v>
      </c>
      <c r="F504" s="25">
        <v>447.35</v>
      </c>
      <c r="G504" s="12">
        <v>185884.23</v>
      </c>
      <c r="H504" s="12">
        <v>9294.2099999999991</v>
      </c>
      <c r="I504" s="24" t="s">
        <v>97</v>
      </c>
      <c r="J504" s="12">
        <v>176590.02</v>
      </c>
      <c r="K504" s="24" t="s">
        <v>98</v>
      </c>
    </row>
    <row r="505" spans="1:11" ht="15">
      <c r="A505" s="24" t="s">
        <v>1626</v>
      </c>
      <c r="B505" s="24" t="s">
        <v>1627</v>
      </c>
      <c r="C505" s="6" t="s">
        <v>671</v>
      </c>
      <c r="D505" s="24" t="s">
        <v>62</v>
      </c>
      <c r="E505" s="6" t="s">
        <v>1628</v>
      </c>
      <c r="F505" s="25">
        <v>126.78</v>
      </c>
      <c r="G505" s="12">
        <v>208476.89</v>
      </c>
      <c r="H505" s="12">
        <v>10423.84</v>
      </c>
      <c r="I505" s="24" t="s">
        <v>97</v>
      </c>
      <c r="J505" s="12">
        <v>198053.05</v>
      </c>
      <c r="K505" s="24" t="s">
        <v>98</v>
      </c>
    </row>
    <row r="506" spans="1:11" ht="15">
      <c r="A506" s="24" t="s">
        <v>1629</v>
      </c>
      <c r="B506" s="24" t="s">
        <v>1627</v>
      </c>
      <c r="C506" s="6" t="s">
        <v>1040</v>
      </c>
      <c r="D506" s="24" t="s">
        <v>64</v>
      </c>
      <c r="E506" s="6" t="s">
        <v>1630</v>
      </c>
      <c r="F506" s="25">
        <v>44.82</v>
      </c>
      <c r="G506" s="12">
        <v>145520.13</v>
      </c>
      <c r="H506" s="12">
        <v>7276.01</v>
      </c>
      <c r="I506" s="24" t="s">
        <v>147</v>
      </c>
      <c r="J506" s="12">
        <v>138244.12</v>
      </c>
      <c r="K506" s="24" t="s">
        <v>98</v>
      </c>
    </row>
    <row r="507" spans="1:11" ht="15">
      <c r="A507" s="24" t="s">
        <v>1631</v>
      </c>
      <c r="B507" s="24" t="s">
        <v>1627</v>
      </c>
      <c r="C507" s="6" t="s">
        <v>1632</v>
      </c>
      <c r="D507" s="24" t="s">
        <v>56</v>
      </c>
      <c r="E507" s="6" t="s">
        <v>1633</v>
      </c>
      <c r="F507" s="25">
        <v>271.94</v>
      </c>
      <c r="G507" s="12">
        <v>122396.79</v>
      </c>
      <c r="H507" s="12">
        <v>6119.84</v>
      </c>
      <c r="I507" s="24" t="s">
        <v>111</v>
      </c>
      <c r="J507" s="12">
        <v>116276.95</v>
      </c>
      <c r="K507" s="24" t="s">
        <v>98</v>
      </c>
    </row>
    <row r="508" spans="1:11" ht="15">
      <c r="A508" s="24" t="s">
        <v>1634</v>
      </c>
      <c r="B508" s="24" t="s">
        <v>1627</v>
      </c>
      <c r="C508" s="6" t="s">
        <v>1635</v>
      </c>
      <c r="D508" s="24" t="s">
        <v>74</v>
      </c>
      <c r="E508" s="6" t="s">
        <v>1636</v>
      </c>
      <c r="F508" s="25">
        <v>298.5</v>
      </c>
      <c r="G508" s="12">
        <v>159526.62</v>
      </c>
      <c r="H508" s="12">
        <v>7976.33</v>
      </c>
      <c r="I508" s="24" t="s">
        <v>147</v>
      </c>
      <c r="J508" s="12">
        <v>151550.29</v>
      </c>
      <c r="K508" s="24" t="s">
        <v>98</v>
      </c>
    </row>
    <row r="509" spans="1:11" ht="15">
      <c r="A509" s="24" t="s">
        <v>1637</v>
      </c>
      <c r="B509" s="24" t="s">
        <v>1627</v>
      </c>
      <c r="C509" s="6" t="s">
        <v>1168</v>
      </c>
      <c r="D509" s="24" t="s">
        <v>74</v>
      </c>
      <c r="E509" s="6" t="s">
        <v>1638</v>
      </c>
      <c r="F509" s="25">
        <v>88.57</v>
      </c>
      <c r="G509" s="12">
        <v>164413.41</v>
      </c>
      <c r="H509" s="12">
        <v>8220.67</v>
      </c>
      <c r="I509" s="24" t="s">
        <v>97</v>
      </c>
      <c r="J509" s="12">
        <v>156192.74</v>
      </c>
      <c r="K509" s="24" t="s">
        <v>98</v>
      </c>
    </row>
    <row r="510" spans="1:11" ht="15">
      <c r="A510" s="24" t="s">
        <v>1639</v>
      </c>
      <c r="B510" s="24" t="s">
        <v>1627</v>
      </c>
      <c r="C510" s="6" t="s">
        <v>1640</v>
      </c>
      <c r="D510" s="24" t="s">
        <v>56</v>
      </c>
      <c r="E510" s="6" t="s">
        <v>1641</v>
      </c>
      <c r="F510" s="25">
        <v>159.99</v>
      </c>
      <c r="G510" s="12">
        <v>163598.72</v>
      </c>
      <c r="H510" s="12">
        <v>8179.94</v>
      </c>
      <c r="I510" s="24" t="s">
        <v>97</v>
      </c>
      <c r="J510" s="12">
        <v>155418.78</v>
      </c>
      <c r="K510" s="24" t="s">
        <v>98</v>
      </c>
    </row>
    <row r="511" spans="1:11" ht="15">
      <c r="A511" s="24" t="s">
        <v>1642</v>
      </c>
      <c r="B511" s="24" t="s">
        <v>1627</v>
      </c>
      <c r="C511" s="6" t="s">
        <v>1643</v>
      </c>
      <c r="D511" s="24" t="s">
        <v>62</v>
      </c>
      <c r="E511" s="6" t="s">
        <v>1644</v>
      </c>
      <c r="F511" s="25">
        <v>273.7</v>
      </c>
      <c r="G511" s="12">
        <v>216958.29</v>
      </c>
      <c r="H511" s="12">
        <v>10847.91</v>
      </c>
      <c r="I511" s="24" t="s">
        <v>147</v>
      </c>
      <c r="J511" s="12">
        <v>206110.38</v>
      </c>
      <c r="K511" s="24" t="s">
        <v>98</v>
      </c>
    </row>
    <row r="512" spans="1:11" ht="15">
      <c r="A512" s="24" t="s">
        <v>1645</v>
      </c>
      <c r="B512" s="24" t="s">
        <v>1627</v>
      </c>
      <c r="C512" s="6" t="s">
        <v>1053</v>
      </c>
      <c r="D512" s="24" t="s">
        <v>62</v>
      </c>
      <c r="E512" s="6" t="s">
        <v>1646</v>
      </c>
      <c r="F512" s="25">
        <v>291.11</v>
      </c>
      <c r="G512" s="12">
        <v>58010.16</v>
      </c>
      <c r="H512" s="12">
        <v>2900.51</v>
      </c>
      <c r="I512" s="24" t="s">
        <v>111</v>
      </c>
      <c r="J512" s="12">
        <v>55109.65</v>
      </c>
      <c r="K512" s="24" t="s">
        <v>98</v>
      </c>
    </row>
    <row r="513" spans="1:11" ht="15">
      <c r="A513" s="24" t="s">
        <v>1647</v>
      </c>
      <c r="B513" s="24" t="s">
        <v>1627</v>
      </c>
      <c r="C513" s="6" t="s">
        <v>1648</v>
      </c>
      <c r="D513" s="24" t="s">
        <v>66</v>
      </c>
      <c r="E513" s="6" t="s">
        <v>1649</v>
      </c>
      <c r="F513" s="25">
        <v>425.08</v>
      </c>
      <c r="G513" s="12">
        <v>76134.789999999994</v>
      </c>
      <c r="H513" s="12">
        <v>3806.74</v>
      </c>
      <c r="I513" s="24" t="s">
        <v>97</v>
      </c>
      <c r="J513" s="12">
        <v>72328.05</v>
      </c>
      <c r="K513" s="24" t="s">
        <v>98</v>
      </c>
    </row>
    <row r="514" spans="1:11" ht="15">
      <c r="A514" s="24" t="s">
        <v>1650</v>
      </c>
      <c r="B514" s="24" t="s">
        <v>1651</v>
      </c>
      <c r="C514" s="6" t="s">
        <v>1652</v>
      </c>
      <c r="D514" s="24" t="s">
        <v>70</v>
      </c>
      <c r="E514" s="6" t="s">
        <v>1653</v>
      </c>
      <c r="F514" s="25">
        <v>51.18</v>
      </c>
      <c r="G514" s="12">
        <v>169374.42</v>
      </c>
      <c r="H514" s="12">
        <v>8468.7199999999993</v>
      </c>
      <c r="I514" s="24" t="s">
        <v>97</v>
      </c>
      <c r="J514" s="12">
        <v>160905.70000000001</v>
      </c>
      <c r="K514" s="24" t="s">
        <v>98</v>
      </c>
    </row>
    <row r="515" spans="1:11" ht="15">
      <c r="A515" s="24" t="s">
        <v>1654</v>
      </c>
      <c r="B515" s="24" t="s">
        <v>1651</v>
      </c>
      <c r="C515" s="6" t="s">
        <v>1655</v>
      </c>
      <c r="D515" s="24" t="s">
        <v>62</v>
      </c>
      <c r="E515" s="6" t="s">
        <v>1656</v>
      </c>
      <c r="F515" s="25">
        <v>401.7</v>
      </c>
      <c r="G515" s="12">
        <v>189240.58</v>
      </c>
      <c r="H515" s="12">
        <v>9462.0300000000007</v>
      </c>
      <c r="I515" s="24" t="s">
        <v>97</v>
      </c>
      <c r="J515" s="12">
        <v>179778.55</v>
      </c>
      <c r="K515" s="24" t="s">
        <v>98</v>
      </c>
    </row>
    <row r="516" spans="1:11" ht="15">
      <c r="A516" s="24" t="s">
        <v>1657</v>
      </c>
      <c r="B516" s="24" t="s">
        <v>1651</v>
      </c>
      <c r="C516" s="6" t="s">
        <v>1658</v>
      </c>
      <c r="D516" s="24" t="s">
        <v>74</v>
      </c>
      <c r="E516" s="6" t="s">
        <v>1659</v>
      </c>
      <c r="F516" s="25">
        <v>72.760000000000005</v>
      </c>
      <c r="G516" s="12">
        <v>31787.68</v>
      </c>
      <c r="H516" s="12">
        <v>1589.38</v>
      </c>
      <c r="I516" s="24" t="s">
        <v>111</v>
      </c>
      <c r="J516" s="12">
        <v>30198.3</v>
      </c>
      <c r="K516" s="24" t="s">
        <v>98</v>
      </c>
    </row>
    <row r="517" spans="1:11" ht="15">
      <c r="A517" s="24" t="s">
        <v>1660</v>
      </c>
      <c r="B517" s="24" t="s">
        <v>1651</v>
      </c>
      <c r="C517" s="6" t="s">
        <v>1661</v>
      </c>
      <c r="D517" s="24" t="s">
        <v>74</v>
      </c>
      <c r="E517" s="6" t="s">
        <v>1662</v>
      </c>
      <c r="F517" s="25">
        <v>110.12</v>
      </c>
      <c r="G517" s="12">
        <v>35033.39</v>
      </c>
      <c r="H517" s="12">
        <v>1751.67</v>
      </c>
      <c r="I517" s="24" t="s">
        <v>147</v>
      </c>
      <c r="J517" s="12">
        <v>33281.72</v>
      </c>
      <c r="K517" s="24" t="s">
        <v>98</v>
      </c>
    </row>
    <row r="518" spans="1:11" ht="15">
      <c r="A518" s="24" t="s">
        <v>1663</v>
      </c>
      <c r="B518" s="24" t="s">
        <v>1651</v>
      </c>
      <c r="C518" s="6" t="s">
        <v>1664</v>
      </c>
      <c r="D518" s="24" t="s">
        <v>74</v>
      </c>
      <c r="E518" s="6" t="s">
        <v>1665</v>
      </c>
      <c r="F518" s="25">
        <v>254.56</v>
      </c>
      <c r="G518" s="12">
        <v>202027.56</v>
      </c>
      <c r="H518" s="12">
        <v>10101.379999999999</v>
      </c>
      <c r="I518" s="24" t="s">
        <v>97</v>
      </c>
      <c r="J518" s="12">
        <v>191926.18</v>
      </c>
      <c r="K518" s="24" t="s">
        <v>98</v>
      </c>
    </row>
    <row r="519" spans="1:11" ht="15">
      <c r="A519" s="24" t="s">
        <v>1666</v>
      </c>
      <c r="B519" s="24" t="s">
        <v>1667</v>
      </c>
      <c r="C519" s="6" t="s">
        <v>1668</v>
      </c>
      <c r="D519" s="24" t="s">
        <v>56</v>
      </c>
      <c r="E519" s="6" t="s">
        <v>1669</v>
      </c>
      <c r="F519" s="25">
        <v>52.24</v>
      </c>
      <c r="G519" s="12">
        <v>176629.55</v>
      </c>
      <c r="H519" s="12">
        <v>8831.48</v>
      </c>
      <c r="I519" s="24" t="s">
        <v>97</v>
      </c>
      <c r="J519" s="12">
        <v>167798.07</v>
      </c>
      <c r="K519" s="24" t="s">
        <v>98</v>
      </c>
    </row>
    <row r="520" spans="1:11" ht="15">
      <c r="A520" s="24" t="s">
        <v>1670</v>
      </c>
      <c r="B520" s="24" t="s">
        <v>1667</v>
      </c>
      <c r="C520" s="6" t="s">
        <v>1671</v>
      </c>
      <c r="D520" s="24" t="s">
        <v>62</v>
      </c>
      <c r="E520" s="6" t="s">
        <v>1672</v>
      </c>
      <c r="F520" s="25">
        <v>55.02</v>
      </c>
      <c r="G520" s="12">
        <v>32514.48</v>
      </c>
      <c r="H520" s="12">
        <v>1625.72</v>
      </c>
      <c r="I520" s="24" t="s">
        <v>97</v>
      </c>
      <c r="J520" s="12">
        <v>30888.76</v>
      </c>
      <c r="K520" s="24" t="s">
        <v>98</v>
      </c>
    </row>
    <row r="521" spans="1:11" ht="15">
      <c r="A521" s="24" t="s">
        <v>1673</v>
      </c>
      <c r="B521" s="24" t="s">
        <v>1667</v>
      </c>
      <c r="C521" s="6" t="s">
        <v>1674</v>
      </c>
      <c r="D521" s="24" t="s">
        <v>72</v>
      </c>
      <c r="E521" s="6" t="s">
        <v>1675</v>
      </c>
      <c r="F521" s="25">
        <v>37.65</v>
      </c>
      <c r="G521" s="12">
        <v>60433.25</v>
      </c>
      <c r="H521" s="12">
        <v>3021.66</v>
      </c>
      <c r="I521" s="24" t="s">
        <v>147</v>
      </c>
      <c r="J521" s="12">
        <v>57411.59</v>
      </c>
      <c r="K521" s="24" t="s">
        <v>98</v>
      </c>
    </row>
    <row r="522" spans="1:11" ht="15">
      <c r="A522" s="24" t="s">
        <v>1676</v>
      </c>
      <c r="B522" s="24" t="s">
        <v>1667</v>
      </c>
      <c r="C522" s="6" t="s">
        <v>1677</v>
      </c>
      <c r="D522" s="24" t="s">
        <v>66</v>
      </c>
      <c r="E522" s="6" t="s">
        <v>1678</v>
      </c>
      <c r="F522" s="25">
        <v>421.72</v>
      </c>
      <c r="G522" s="12">
        <v>79137.460000000006</v>
      </c>
      <c r="H522" s="12">
        <v>3956.87</v>
      </c>
      <c r="I522" s="24" t="s">
        <v>97</v>
      </c>
      <c r="J522" s="12">
        <v>75180.59</v>
      </c>
      <c r="K522" s="24" t="s">
        <v>98</v>
      </c>
    </row>
    <row r="523" spans="1:11" ht="15">
      <c r="A523" s="24" t="s">
        <v>1679</v>
      </c>
      <c r="B523" s="24" t="s">
        <v>1667</v>
      </c>
      <c r="C523" s="6" t="s">
        <v>1680</v>
      </c>
      <c r="D523" s="24" t="s">
        <v>58</v>
      </c>
      <c r="E523" s="6" t="s">
        <v>1681</v>
      </c>
      <c r="F523" s="25">
        <v>117.03</v>
      </c>
      <c r="G523" s="12">
        <v>58403.75</v>
      </c>
      <c r="H523" s="12">
        <v>2920.19</v>
      </c>
      <c r="I523" s="24" t="s">
        <v>97</v>
      </c>
      <c r="J523" s="12">
        <v>55483.56</v>
      </c>
      <c r="K523" s="24" t="s">
        <v>98</v>
      </c>
    </row>
    <row r="524" spans="1:11" ht="15">
      <c r="A524" s="24" t="s">
        <v>1682</v>
      </c>
      <c r="B524" s="24" t="s">
        <v>1667</v>
      </c>
      <c r="C524" s="6" t="s">
        <v>1683</v>
      </c>
      <c r="D524" s="24" t="s">
        <v>68</v>
      </c>
      <c r="E524" s="6" t="s">
        <v>1684</v>
      </c>
      <c r="F524" s="25">
        <v>195.72</v>
      </c>
      <c r="G524" s="12">
        <v>69280.22</v>
      </c>
      <c r="H524" s="12">
        <v>3464.01</v>
      </c>
      <c r="I524" s="24" t="s">
        <v>147</v>
      </c>
      <c r="J524" s="12">
        <v>65816.210000000006</v>
      </c>
      <c r="K524" s="24" t="s">
        <v>98</v>
      </c>
    </row>
    <row r="525" spans="1:11" ht="15">
      <c r="A525" s="24" t="s">
        <v>1685</v>
      </c>
      <c r="B525" s="24" t="s">
        <v>1667</v>
      </c>
      <c r="C525" s="6" t="s">
        <v>675</v>
      </c>
      <c r="D525" s="24" t="s">
        <v>64</v>
      </c>
      <c r="E525" s="6" t="s">
        <v>1686</v>
      </c>
      <c r="F525" s="25">
        <v>323.27999999999997</v>
      </c>
      <c r="G525" s="12">
        <v>167577.98000000001</v>
      </c>
      <c r="H525" s="12">
        <v>8378.9</v>
      </c>
      <c r="I525" s="24" t="s">
        <v>147</v>
      </c>
      <c r="J525" s="12">
        <v>159199.07999999999</v>
      </c>
      <c r="K525" s="24" t="s">
        <v>98</v>
      </c>
    </row>
    <row r="526" spans="1:11" ht="15">
      <c r="A526" s="24" t="s">
        <v>1687</v>
      </c>
      <c r="B526" s="24" t="s">
        <v>1667</v>
      </c>
      <c r="C526" s="6" t="s">
        <v>1688</v>
      </c>
      <c r="D526" s="24" t="s">
        <v>66</v>
      </c>
      <c r="E526" s="6" t="s">
        <v>1689</v>
      </c>
      <c r="F526" s="25">
        <v>281.45</v>
      </c>
      <c r="G526" s="12">
        <v>72404.34</v>
      </c>
      <c r="H526" s="12">
        <v>3620.22</v>
      </c>
      <c r="I526" s="24" t="s">
        <v>97</v>
      </c>
      <c r="J526" s="12">
        <v>68784.12</v>
      </c>
      <c r="K526" s="24" t="s">
        <v>98</v>
      </c>
    </row>
    <row r="527" spans="1:11" ht="15">
      <c r="A527" s="24" t="s">
        <v>1690</v>
      </c>
      <c r="B527" s="24" t="s">
        <v>1667</v>
      </c>
      <c r="C527" s="6" t="s">
        <v>1691</v>
      </c>
      <c r="D527" s="24" t="s">
        <v>56</v>
      </c>
      <c r="E527" s="6" t="s">
        <v>1692</v>
      </c>
      <c r="F527" s="25">
        <v>194.86</v>
      </c>
      <c r="G527" s="12">
        <v>64242.19</v>
      </c>
      <c r="H527" s="12">
        <v>3212.11</v>
      </c>
      <c r="I527" s="24" t="s">
        <v>97</v>
      </c>
      <c r="J527" s="12">
        <v>61030.080000000002</v>
      </c>
      <c r="K527" s="24" t="s">
        <v>98</v>
      </c>
    </row>
    <row r="528" spans="1:11" ht="15">
      <c r="A528" s="24" t="s">
        <v>1693</v>
      </c>
      <c r="B528" s="24" t="s">
        <v>1667</v>
      </c>
      <c r="C528" s="6" t="s">
        <v>1694</v>
      </c>
      <c r="D528" s="24" t="s">
        <v>74</v>
      </c>
      <c r="E528" s="6" t="s">
        <v>1695</v>
      </c>
      <c r="F528" s="25">
        <v>191.96</v>
      </c>
      <c r="G528" s="12">
        <v>142510.84</v>
      </c>
      <c r="H528" s="12">
        <v>7125.54</v>
      </c>
      <c r="I528" s="24" t="s">
        <v>147</v>
      </c>
      <c r="J528" s="12">
        <v>135385.29999999999</v>
      </c>
      <c r="K528" s="24" t="s">
        <v>98</v>
      </c>
    </row>
    <row r="529" spans="1:11" ht="15">
      <c r="A529" s="24" t="s">
        <v>1696</v>
      </c>
      <c r="B529" s="24" t="s">
        <v>1667</v>
      </c>
      <c r="C529" s="6" t="s">
        <v>1697</v>
      </c>
      <c r="D529" s="24" t="s">
        <v>62</v>
      </c>
      <c r="E529" s="6" t="s">
        <v>1698</v>
      </c>
      <c r="F529" s="25">
        <v>247.51</v>
      </c>
      <c r="G529" s="12">
        <v>77904.75</v>
      </c>
      <c r="H529" s="12">
        <v>3895.24</v>
      </c>
      <c r="I529" s="24" t="s">
        <v>97</v>
      </c>
      <c r="J529" s="12">
        <v>74009.509999999995</v>
      </c>
      <c r="K529" s="24" t="s">
        <v>98</v>
      </c>
    </row>
    <row r="530" spans="1:11" ht="15">
      <c r="A530" s="24" t="s">
        <v>1699</v>
      </c>
      <c r="B530" s="24" t="s">
        <v>1667</v>
      </c>
      <c r="C530" s="6" t="s">
        <v>1700</v>
      </c>
      <c r="D530" s="24" t="s">
        <v>64</v>
      </c>
      <c r="E530" s="6" t="s">
        <v>1701</v>
      </c>
      <c r="F530" s="25">
        <v>268.75</v>
      </c>
      <c r="G530" s="12">
        <v>118216.3</v>
      </c>
      <c r="H530" s="12">
        <v>5910.82</v>
      </c>
      <c r="I530" s="24" t="s">
        <v>97</v>
      </c>
      <c r="J530" s="12">
        <v>112305.48</v>
      </c>
      <c r="K530" s="24" t="s">
        <v>98</v>
      </c>
    </row>
    <row r="531" spans="1:11" ht="15">
      <c r="A531" s="24" t="s">
        <v>1702</v>
      </c>
      <c r="B531" s="24" t="s">
        <v>1703</v>
      </c>
      <c r="C531" s="6" t="s">
        <v>1704</v>
      </c>
      <c r="D531" s="24" t="s">
        <v>68</v>
      </c>
      <c r="E531" s="6" t="s">
        <v>1705</v>
      </c>
      <c r="F531" s="25">
        <v>6.86</v>
      </c>
      <c r="G531" s="12">
        <v>150772.44</v>
      </c>
      <c r="H531" s="12">
        <v>7538.62</v>
      </c>
      <c r="I531" s="24" t="s">
        <v>97</v>
      </c>
      <c r="J531" s="12">
        <v>143233.82</v>
      </c>
      <c r="K531" s="24" t="s">
        <v>98</v>
      </c>
    </row>
    <row r="532" spans="1:11" ht="15">
      <c r="A532" s="24" t="s">
        <v>1706</v>
      </c>
      <c r="B532" s="24" t="s">
        <v>1703</v>
      </c>
      <c r="C532" s="6" t="s">
        <v>1707</v>
      </c>
      <c r="D532" s="24" t="s">
        <v>66</v>
      </c>
      <c r="E532" s="6" t="s">
        <v>1708</v>
      </c>
      <c r="F532" s="25">
        <v>228</v>
      </c>
      <c r="G532" s="12">
        <v>155680.13</v>
      </c>
      <c r="H532" s="12">
        <v>7784.01</v>
      </c>
      <c r="I532" s="24" t="s">
        <v>97</v>
      </c>
      <c r="J532" s="12">
        <v>147896.12</v>
      </c>
      <c r="K532" s="24" t="s">
        <v>98</v>
      </c>
    </row>
    <row r="533" spans="1:11" ht="15">
      <c r="A533" s="24" t="s">
        <v>1709</v>
      </c>
      <c r="B533" s="24" t="s">
        <v>1703</v>
      </c>
      <c r="C533" s="6" t="s">
        <v>1710</v>
      </c>
      <c r="D533" s="24" t="s">
        <v>70</v>
      </c>
      <c r="E533" s="6" t="s">
        <v>1711</v>
      </c>
      <c r="F533" s="25">
        <v>52.34</v>
      </c>
      <c r="G533" s="12">
        <v>117388</v>
      </c>
      <c r="H533" s="12">
        <v>5869.4</v>
      </c>
      <c r="I533" s="24" t="s">
        <v>97</v>
      </c>
      <c r="J533" s="12">
        <v>111518.6</v>
      </c>
      <c r="K533" s="24" t="s">
        <v>98</v>
      </c>
    </row>
    <row r="534" spans="1:11" ht="15">
      <c r="A534" s="24" t="s">
        <v>1712</v>
      </c>
      <c r="B534" s="24" t="s">
        <v>1703</v>
      </c>
      <c r="C534" s="6" t="s">
        <v>1713</v>
      </c>
      <c r="D534" s="24" t="s">
        <v>70</v>
      </c>
      <c r="E534" s="6" t="s">
        <v>1714</v>
      </c>
      <c r="F534" s="25">
        <v>215.5</v>
      </c>
      <c r="G534" s="12">
        <v>177623.83</v>
      </c>
      <c r="H534" s="12">
        <v>8881.19</v>
      </c>
      <c r="I534" s="24" t="s">
        <v>147</v>
      </c>
      <c r="J534" s="12">
        <v>168742.64</v>
      </c>
      <c r="K534" s="24" t="s">
        <v>98</v>
      </c>
    </row>
    <row r="535" spans="1:11" ht="15">
      <c r="A535" s="24" t="s">
        <v>1715</v>
      </c>
      <c r="B535" s="24" t="s">
        <v>1703</v>
      </c>
      <c r="C535" s="6" t="s">
        <v>1716</v>
      </c>
      <c r="D535" s="24" t="s">
        <v>66</v>
      </c>
      <c r="E535" s="6" t="s">
        <v>1717</v>
      </c>
      <c r="F535" s="25">
        <v>273.60000000000002</v>
      </c>
      <c r="G535" s="12">
        <v>203237.38</v>
      </c>
      <c r="H535" s="12">
        <v>10161.870000000001</v>
      </c>
      <c r="I535" s="24" t="s">
        <v>97</v>
      </c>
      <c r="J535" s="12">
        <v>193075.51</v>
      </c>
      <c r="K535" s="24" t="s">
        <v>98</v>
      </c>
    </row>
    <row r="536" spans="1:11" ht="15">
      <c r="A536" s="24" t="s">
        <v>1718</v>
      </c>
      <c r="B536" s="24" t="s">
        <v>1703</v>
      </c>
      <c r="C536" s="6" t="s">
        <v>1719</v>
      </c>
      <c r="D536" s="24" t="s">
        <v>66</v>
      </c>
      <c r="E536" s="6" t="s">
        <v>1720</v>
      </c>
      <c r="F536" s="25">
        <v>414.74</v>
      </c>
      <c r="G536" s="12">
        <v>207429.5</v>
      </c>
      <c r="H536" s="12">
        <v>10371.48</v>
      </c>
      <c r="I536" s="24" t="s">
        <v>97</v>
      </c>
      <c r="J536" s="12">
        <v>197058.02</v>
      </c>
      <c r="K536" s="24" t="s">
        <v>98</v>
      </c>
    </row>
    <row r="537" spans="1:11" ht="15">
      <c r="A537" s="24" t="s">
        <v>1721</v>
      </c>
      <c r="B537" s="24" t="s">
        <v>1703</v>
      </c>
      <c r="C537" s="6" t="s">
        <v>1722</v>
      </c>
      <c r="D537" s="24" t="s">
        <v>64</v>
      </c>
      <c r="E537" s="6" t="s">
        <v>1723</v>
      </c>
      <c r="F537" s="25">
        <v>263.19</v>
      </c>
      <c r="G537" s="12">
        <v>47881.04</v>
      </c>
      <c r="H537" s="12">
        <v>2394.0500000000002</v>
      </c>
      <c r="I537" s="24" t="s">
        <v>97</v>
      </c>
      <c r="J537" s="12">
        <v>45486.99</v>
      </c>
      <c r="K537" s="24" t="s">
        <v>98</v>
      </c>
    </row>
    <row r="538" spans="1:11" ht="15">
      <c r="A538" s="24" t="s">
        <v>1724</v>
      </c>
      <c r="B538" s="24" t="s">
        <v>1703</v>
      </c>
      <c r="C538" s="6" t="s">
        <v>1165</v>
      </c>
      <c r="D538" s="24" t="s">
        <v>70</v>
      </c>
      <c r="E538" s="6" t="s">
        <v>1725</v>
      </c>
      <c r="F538" s="25">
        <v>243.88</v>
      </c>
      <c r="G538" s="12">
        <v>147448.22</v>
      </c>
      <c r="H538" s="12">
        <v>7372.41</v>
      </c>
      <c r="I538" s="24" t="s">
        <v>97</v>
      </c>
      <c r="J538" s="12">
        <v>140075.81</v>
      </c>
      <c r="K538" s="24" t="s">
        <v>98</v>
      </c>
    </row>
    <row r="539" spans="1:11" ht="15">
      <c r="A539" s="24" t="s">
        <v>1726</v>
      </c>
      <c r="B539" s="24" t="s">
        <v>1703</v>
      </c>
      <c r="C539" s="6" t="s">
        <v>1727</v>
      </c>
      <c r="D539" s="24" t="s">
        <v>72</v>
      </c>
      <c r="E539" s="6" t="s">
        <v>1728</v>
      </c>
      <c r="F539" s="25">
        <v>94.87</v>
      </c>
      <c r="G539" s="12">
        <v>146090.91</v>
      </c>
      <c r="H539" s="12">
        <v>7304.55</v>
      </c>
      <c r="I539" s="24" t="s">
        <v>97</v>
      </c>
      <c r="J539" s="12">
        <v>138786.35999999999</v>
      </c>
      <c r="K539" s="24" t="s">
        <v>98</v>
      </c>
    </row>
    <row r="540" spans="1:11" ht="15">
      <c r="A540" s="24" t="s">
        <v>1729</v>
      </c>
      <c r="B540" s="24" t="s">
        <v>1703</v>
      </c>
      <c r="C540" s="6" t="s">
        <v>1730</v>
      </c>
      <c r="D540" s="24" t="s">
        <v>70</v>
      </c>
      <c r="E540" s="6" t="s">
        <v>1731</v>
      </c>
      <c r="F540" s="25">
        <v>76.17</v>
      </c>
      <c r="G540" s="12">
        <v>179049.08</v>
      </c>
      <c r="H540" s="12">
        <v>8952.4500000000007</v>
      </c>
      <c r="I540" s="24" t="s">
        <v>147</v>
      </c>
      <c r="J540" s="12">
        <v>170096.63</v>
      </c>
      <c r="K540" s="24" t="s">
        <v>98</v>
      </c>
    </row>
    <row r="541" spans="1:11" ht="15">
      <c r="A541" s="24" t="s">
        <v>1732</v>
      </c>
      <c r="B541" s="24" t="s">
        <v>1703</v>
      </c>
      <c r="C541" s="6" t="s">
        <v>1733</v>
      </c>
      <c r="D541" s="24" t="s">
        <v>70</v>
      </c>
      <c r="E541" s="6" t="s">
        <v>1734</v>
      </c>
      <c r="F541" s="25">
        <v>364.43</v>
      </c>
      <c r="G541" s="12">
        <v>80163.77</v>
      </c>
      <c r="H541" s="12">
        <v>4008.19</v>
      </c>
      <c r="I541" s="24" t="s">
        <v>97</v>
      </c>
      <c r="J541" s="12">
        <v>76155.58</v>
      </c>
      <c r="K541" s="24" t="s">
        <v>98</v>
      </c>
    </row>
    <row r="542" spans="1:11" ht="15">
      <c r="A542" s="24" t="s">
        <v>1735</v>
      </c>
      <c r="B542" s="24" t="s">
        <v>1703</v>
      </c>
      <c r="C542" s="6" t="s">
        <v>582</v>
      </c>
      <c r="D542" s="24" t="s">
        <v>72</v>
      </c>
      <c r="E542" s="6" t="s">
        <v>1736</v>
      </c>
      <c r="F542" s="25">
        <v>231.58</v>
      </c>
      <c r="G542" s="12">
        <v>152324.31</v>
      </c>
      <c r="H542" s="12">
        <v>7616.22</v>
      </c>
      <c r="I542" s="24" t="s">
        <v>97</v>
      </c>
      <c r="J542" s="12">
        <v>144708.09</v>
      </c>
      <c r="K542" s="24" t="s">
        <v>98</v>
      </c>
    </row>
    <row r="543" spans="1:11" ht="15">
      <c r="A543" s="24" t="s">
        <v>1737</v>
      </c>
      <c r="B543" s="24" t="s">
        <v>1738</v>
      </c>
      <c r="C543" s="6" t="s">
        <v>1739</v>
      </c>
      <c r="D543" s="24" t="s">
        <v>68</v>
      </c>
      <c r="E543" s="6" t="s">
        <v>1740</v>
      </c>
      <c r="F543" s="25">
        <v>303.49</v>
      </c>
      <c r="G543" s="12">
        <v>173731.20000000001</v>
      </c>
      <c r="H543" s="12">
        <v>8686.56</v>
      </c>
      <c r="I543" s="24" t="s">
        <v>97</v>
      </c>
      <c r="J543" s="12">
        <v>165044.64000000001</v>
      </c>
      <c r="K543" s="24" t="s">
        <v>98</v>
      </c>
    </row>
    <row r="544" spans="1:11" ht="15">
      <c r="A544" s="24" t="s">
        <v>1741</v>
      </c>
      <c r="B544" s="24" t="s">
        <v>1738</v>
      </c>
      <c r="C544" s="6" t="s">
        <v>1742</v>
      </c>
      <c r="D544" s="24" t="s">
        <v>60</v>
      </c>
      <c r="E544" s="6" t="s">
        <v>1743</v>
      </c>
      <c r="F544" s="25">
        <v>269</v>
      </c>
      <c r="G544" s="12">
        <v>58646.67</v>
      </c>
      <c r="H544" s="12">
        <v>2932.33</v>
      </c>
      <c r="I544" s="24" t="s">
        <v>111</v>
      </c>
      <c r="J544" s="12">
        <v>55714.34</v>
      </c>
      <c r="K544" s="24" t="s">
        <v>98</v>
      </c>
    </row>
    <row r="545" spans="1:11" ht="15">
      <c r="A545" s="24" t="s">
        <v>1744</v>
      </c>
      <c r="B545" s="24" t="s">
        <v>1738</v>
      </c>
      <c r="C545" s="6" t="s">
        <v>1745</v>
      </c>
      <c r="D545" s="24" t="s">
        <v>70</v>
      </c>
      <c r="E545" s="6" t="s">
        <v>1746</v>
      </c>
      <c r="F545" s="25">
        <v>360.95</v>
      </c>
      <c r="G545" s="12">
        <v>202477.22</v>
      </c>
      <c r="H545" s="12">
        <v>10123.86</v>
      </c>
      <c r="I545" s="24" t="s">
        <v>97</v>
      </c>
      <c r="J545" s="12">
        <v>192353.36</v>
      </c>
      <c r="K545" s="24" t="s">
        <v>98</v>
      </c>
    </row>
    <row r="546" spans="1:11" ht="15">
      <c r="A546" s="24" t="s">
        <v>1747</v>
      </c>
      <c r="B546" s="24" t="s">
        <v>1738</v>
      </c>
      <c r="C546" s="6" t="s">
        <v>1748</v>
      </c>
      <c r="D546" s="24" t="s">
        <v>64</v>
      </c>
      <c r="E546" s="6" t="s">
        <v>1749</v>
      </c>
      <c r="F546" s="25">
        <v>29.87</v>
      </c>
      <c r="G546" s="12">
        <v>68201.25</v>
      </c>
      <c r="H546" s="12">
        <v>3410.06</v>
      </c>
      <c r="I546" s="24" t="s">
        <v>97</v>
      </c>
      <c r="J546" s="12">
        <v>64791.19</v>
      </c>
      <c r="K546" s="24" t="s">
        <v>98</v>
      </c>
    </row>
    <row r="547" spans="1:11" ht="15">
      <c r="A547" s="24" t="s">
        <v>1750</v>
      </c>
      <c r="B547" s="24" t="s">
        <v>1738</v>
      </c>
      <c r="C547" s="6" t="s">
        <v>1751</v>
      </c>
      <c r="D547" s="24" t="s">
        <v>72</v>
      </c>
      <c r="E547" s="6" t="s">
        <v>1752</v>
      </c>
      <c r="F547" s="25">
        <v>183.48</v>
      </c>
      <c r="G547" s="12">
        <v>132592.95999999999</v>
      </c>
      <c r="H547" s="12">
        <v>6629.65</v>
      </c>
      <c r="I547" s="24" t="s">
        <v>147</v>
      </c>
      <c r="J547" s="12">
        <v>125963.31</v>
      </c>
      <c r="K547" s="24" t="s">
        <v>98</v>
      </c>
    </row>
    <row r="548" spans="1:11" ht="15">
      <c r="A548" s="24" t="s">
        <v>1753</v>
      </c>
      <c r="B548" s="24" t="s">
        <v>1738</v>
      </c>
      <c r="C548" s="6" t="s">
        <v>1583</v>
      </c>
      <c r="D548" s="24" t="s">
        <v>58</v>
      </c>
      <c r="E548" s="6" t="s">
        <v>1754</v>
      </c>
      <c r="F548" s="25">
        <v>58.83</v>
      </c>
      <c r="G548" s="12">
        <v>208152.16</v>
      </c>
      <c r="H548" s="12">
        <v>10407.61</v>
      </c>
      <c r="I548" s="24" t="s">
        <v>97</v>
      </c>
      <c r="J548" s="12">
        <v>197744.55</v>
      </c>
      <c r="K548" s="24" t="s">
        <v>98</v>
      </c>
    </row>
    <row r="549" spans="1:11" ht="15">
      <c r="A549" s="24" t="s">
        <v>1755</v>
      </c>
      <c r="B549" s="24" t="s">
        <v>1738</v>
      </c>
      <c r="C549" s="6" t="s">
        <v>1756</v>
      </c>
      <c r="D549" s="24" t="s">
        <v>62</v>
      </c>
      <c r="E549" s="6" t="s">
        <v>1757</v>
      </c>
      <c r="F549" s="25">
        <v>41.18</v>
      </c>
      <c r="G549" s="12">
        <v>167259.67000000001</v>
      </c>
      <c r="H549" s="12">
        <v>8362.98</v>
      </c>
      <c r="I549" s="24" t="s">
        <v>97</v>
      </c>
      <c r="J549" s="12">
        <v>158896.69</v>
      </c>
      <c r="K549" s="24" t="s">
        <v>98</v>
      </c>
    </row>
    <row r="550" spans="1:11" ht="15">
      <c r="A550" s="24" t="s">
        <v>1758</v>
      </c>
      <c r="B550" s="24" t="s">
        <v>1738</v>
      </c>
      <c r="C550" s="6" t="s">
        <v>1759</v>
      </c>
      <c r="D550" s="24" t="s">
        <v>58</v>
      </c>
      <c r="E550" s="6" t="s">
        <v>1760</v>
      </c>
      <c r="F550" s="25">
        <v>340.39</v>
      </c>
      <c r="G550" s="12">
        <v>193898.74</v>
      </c>
      <c r="H550" s="12">
        <v>9694.94</v>
      </c>
      <c r="I550" s="24" t="s">
        <v>97</v>
      </c>
      <c r="J550" s="12">
        <v>184203.8</v>
      </c>
      <c r="K550" s="24" t="s">
        <v>98</v>
      </c>
    </row>
    <row r="551" spans="1:11" ht="15">
      <c r="A551" s="24" t="s">
        <v>1761</v>
      </c>
      <c r="B551" s="24" t="s">
        <v>1738</v>
      </c>
      <c r="C551" s="6" t="s">
        <v>1762</v>
      </c>
      <c r="D551" s="24" t="s">
        <v>72</v>
      </c>
      <c r="E551" s="6" t="s">
        <v>1763</v>
      </c>
      <c r="F551" s="25">
        <v>210.91</v>
      </c>
      <c r="G551" s="12">
        <v>156916.99</v>
      </c>
      <c r="H551" s="12">
        <v>7845.85</v>
      </c>
      <c r="I551" s="24" t="s">
        <v>97</v>
      </c>
      <c r="J551" s="12">
        <v>149071.14000000001</v>
      </c>
      <c r="K551" s="24" t="s">
        <v>98</v>
      </c>
    </row>
    <row r="552" spans="1:11" ht="15">
      <c r="A552" s="24" t="s">
        <v>1764</v>
      </c>
      <c r="B552" s="24" t="s">
        <v>1765</v>
      </c>
      <c r="C552" s="6" t="s">
        <v>805</v>
      </c>
      <c r="D552" s="24" t="s">
        <v>56</v>
      </c>
      <c r="E552" s="6" t="s">
        <v>1766</v>
      </c>
      <c r="F552" s="25">
        <v>152.26</v>
      </c>
      <c r="G552" s="12">
        <v>72982.98</v>
      </c>
      <c r="H552" s="12">
        <v>3649.15</v>
      </c>
      <c r="I552" s="24" t="s">
        <v>97</v>
      </c>
      <c r="J552" s="12">
        <v>69333.83</v>
      </c>
      <c r="K552" s="24" t="s">
        <v>98</v>
      </c>
    </row>
    <row r="553" spans="1:11" ht="15">
      <c r="A553" s="24" t="s">
        <v>1767</v>
      </c>
      <c r="B553" s="24" t="s">
        <v>1765</v>
      </c>
      <c r="C553" s="6" t="s">
        <v>1421</v>
      </c>
      <c r="D553" s="24" t="s">
        <v>74</v>
      </c>
      <c r="E553" s="6" t="s">
        <v>1768</v>
      </c>
      <c r="F553" s="25">
        <v>239.65</v>
      </c>
      <c r="G553" s="12">
        <v>99832.27</v>
      </c>
      <c r="H553" s="12">
        <v>4991.6099999999997</v>
      </c>
      <c r="I553" s="24" t="s">
        <v>97</v>
      </c>
      <c r="J553" s="12">
        <v>94840.66</v>
      </c>
      <c r="K553" s="24" t="s">
        <v>98</v>
      </c>
    </row>
    <row r="554" spans="1:11" ht="15">
      <c r="A554" s="24" t="s">
        <v>1769</v>
      </c>
      <c r="B554" s="24" t="s">
        <v>1765</v>
      </c>
      <c r="C554" s="6" t="s">
        <v>1770</v>
      </c>
      <c r="D554" s="24" t="s">
        <v>62</v>
      </c>
      <c r="E554" s="6" t="s">
        <v>1771</v>
      </c>
      <c r="F554" s="25">
        <v>37.299999999999997</v>
      </c>
      <c r="G554" s="12">
        <v>178593.07</v>
      </c>
      <c r="H554" s="12">
        <v>8929.65</v>
      </c>
      <c r="I554" s="24" t="s">
        <v>97</v>
      </c>
      <c r="J554" s="12">
        <v>169663.42</v>
      </c>
      <c r="K554" s="24" t="s">
        <v>98</v>
      </c>
    </row>
    <row r="555" spans="1:11" ht="15">
      <c r="A555" s="24" t="s">
        <v>1772</v>
      </c>
      <c r="B555" s="24" t="s">
        <v>1765</v>
      </c>
      <c r="C555" s="6" t="s">
        <v>1773</v>
      </c>
      <c r="D555" s="24" t="s">
        <v>56</v>
      </c>
      <c r="E555" s="6" t="s">
        <v>1774</v>
      </c>
      <c r="F555" s="25">
        <v>420.37</v>
      </c>
      <c r="G555" s="12">
        <v>94215.91</v>
      </c>
      <c r="H555" s="12">
        <v>4710.8</v>
      </c>
      <c r="I555" s="24" t="s">
        <v>97</v>
      </c>
      <c r="J555" s="12">
        <v>89505.11</v>
      </c>
      <c r="K555" s="24" t="s">
        <v>98</v>
      </c>
    </row>
    <row r="556" spans="1:11" ht="15">
      <c r="A556" s="24" t="s">
        <v>1775</v>
      </c>
      <c r="B556" s="24" t="s">
        <v>1765</v>
      </c>
      <c r="C556" s="6" t="s">
        <v>1776</v>
      </c>
      <c r="D556" s="24" t="s">
        <v>60</v>
      </c>
      <c r="E556" s="6" t="s">
        <v>1777</v>
      </c>
      <c r="F556" s="25">
        <v>194.64</v>
      </c>
      <c r="G556" s="12">
        <v>196104.57</v>
      </c>
      <c r="H556" s="12">
        <v>9805.23</v>
      </c>
      <c r="I556" s="24" t="s">
        <v>97</v>
      </c>
      <c r="J556" s="12">
        <v>186299.34</v>
      </c>
      <c r="K556" s="24" t="s">
        <v>98</v>
      </c>
    </row>
    <row r="557" spans="1:11" ht="15">
      <c r="A557" s="24" t="s">
        <v>1778</v>
      </c>
      <c r="B557" s="24" t="s">
        <v>1765</v>
      </c>
      <c r="C557" s="6" t="s">
        <v>1779</v>
      </c>
      <c r="D557" s="24" t="s">
        <v>64</v>
      </c>
      <c r="E557" s="6" t="s">
        <v>1780</v>
      </c>
      <c r="F557" s="25">
        <v>128.22</v>
      </c>
      <c r="G557" s="12">
        <v>68945.919999999998</v>
      </c>
      <c r="H557" s="12">
        <v>3447.3</v>
      </c>
      <c r="I557" s="24" t="s">
        <v>97</v>
      </c>
      <c r="J557" s="12">
        <v>65498.62</v>
      </c>
      <c r="K557" s="24" t="s">
        <v>98</v>
      </c>
    </row>
    <row r="558" spans="1:11" ht="15">
      <c r="A558" s="24" t="s">
        <v>1781</v>
      </c>
      <c r="B558" s="24" t="s">
        <v>1765</v>
      </c>
      <c r="C558" s="6" t="s">
        <v>1782</v>
      </c>
      <c r="D558" s="24" t="s">
        <v>68</v>
      </c>
      <c r="E558" s="6" t="s">
        <v>1783</v>
      </c>
      <c r="F558" s="25">
        <v>424.71</v>
      </c>
      <c r="G558" s="12">
        <v>43674.559999999998</v>
      </c>
      <c r="H558" s="12">
        <v>2183.73</v>
      </c>
      <c r="I558" s="24" t="s">
        <v>97</v>
      </c>
      <c r="J558" s="12">
        <v>41490.83</v>
      </c>
      <c r="K558" s="24" t="s">
        <v>98</v>
      </c>
    </row>
    <row r="559" spans="1:11" ht="15">
      <c r="A559" s="24" t="s">
        <v>1784</v>
      </c>
      <c r="B559" s="24" t="s">
        <v>1765</v>
      </c>
      <c r="C559" s="6" t="s">
        <v>1785</v>
      </c>
      <c r="D559" s="24" t="s">
        <v>60</v>
      </c>
      <c r="E559" s="6" t="s">
        <v>1786</v>
      </c>
      <c r="F559" s="25">
        <v>243.31</v>
      </c>
      <c r="G559" s="12">
        <v>80519.3</v>
      </c>
      <c r="H559" s="12">
        <v>4025.96</v>
      </c>
      <c r="I559" s="24" t="s">
        <v>97</v>
      </c>
      <c r="J559" s="12">
        <v>76493.34</v>
      </c>
      <c r="K559" s="24" t="s">
        <v>98</v>
      </c>
    </row>
    <row r="560" spans="1:11" ht="15">
      <c r="A560" s="24" t="s">
        <v>1787</v>
      </c>
      <c r="B560" s="24" t="s">
        <v>1765</v>
      </c>
      <c r="C560" s="6" t="s">
        <v>1788</v>
      </c>
      <c r="D560" s="24" t="s">
        <v>56</v>
      </c>
      <c r="E560" s="6" t="s">
        <v>1789</v>
      </c>
      <c r="F560" s="25">
        <v>257.47000000000003</v>
      </c>
      <c r="G560" s="12">
        <v>100119.23</v>
      </c>
      <c r="H560" s="12">
        <v>5005.96</v>
      </c>
      <c r="I560" s="24" t="s">
        <v>97</v>
      </c>
      <c r="J560" s="12">
        <v>95113.27</v>
      </c>
      <c r="K560" s="24" t="s">
        <v>98</v>
      </c>
    </row>
    <row r="561" spans="1:11" ht="15">
      <c r="A561" s="24" t="s">
        <v>1790</v>
      </c>
      <c r="B561" s="24" t="s">
        <v>1765</v>
      </c>
      <c r="C561" s="6" t="s">
        <v>1791</v>
      </c>
      <c r="D561" s="24" t="s">
        <v>58</v>
      </c>
      <c r="E561" s="6" t="s">
        <v>1792</v>
      </c>
      <c r="F561" s="25">
        <v>372.22</v>
      </c>
      <c r="G561" s="12">
        <v>127819.51</v>
      </c>
      <c r="H561" s="12">
        <v>6390.98</v>
      </c>
      <c r="I561" s="24" t="s">
        <v>97</v>
      </c>
      <c r="J561" s="12">
        <v>121428.53</v>
      </c>
      <c r="K561" s="24" t="s">
        <v>98</v>
      </c>
    </row>
    <row r="562" spans="1:11" ht="15">
      <c r="A562" s="24" t="s">
        <v>1793</v>
      </c>
      <c r="B562" s="24" t="s">
        <v>1765</v>
      </c>
      <c r="C562" s="6" t="s">
        <v>1794</v>
      </c>
      <c r="D562" s="24" t="s">
        <v>74</v>
      </c>
      <c r="E562" s="6" t="s">
        <v>1795</v>
      </c>
      <c r="F562" s="25">
        <v>83.04</v>
      </c>
      <c r="G562" s="12">
        <v>73672.34</v>
      </c>
      <c r="H562" s="12">
        <v>3683.62</v>
      </c>
      <c r="I562" s="24" t="s">
        <v>97</v>
      </c>
      <c r="J562" s="12">
        <v>69988.72</v>
      </c>
      <c r="K562" s="24" t="s">
        <v>98</v>
      </c>
    </row>
    <row r="563" spans="1:11" ht="15">
      <c r="A563" s="24" t="s">
        <v>1796</v>
      </c>
      <c r="B563" s="24" t="s">
        <v>1765</v>
      </c>
      <c r="C563" s="6" t="s">
        <v>1797</v>
      </c>
      <c r="D563" s="24" t="s">
        <v>74</v>
      </c>
      <c r="E563" s="6" t="s">
        <v>1798</v>
      </c>
      <c r="F563" s="25">
        <v>36.01</v>
      </c>
      <c r="G563" s="12">
        <v>135736.10999999999</v>
      </c>
      <c r="H563" s="12">
        <v>6786.81</v>
      </c>
      <c r="I563" s="24" t="s">
        <v>111</v>
      </c>
      <c r="J563" s="12">
        <v>128949.3</v>
      </c>
      <c r="K563" s="24" t="s">
        <v>98</v>
      </c>
    </row>
    <row r="564" spans="1:11" ht="15">
      <c r="A564" s="24" t="s">
        <v>1799</v>
      </c>
      <c r="B564" s="24" t="s">
        <v>1800</v>
      </c>
      <c r="C564" s="6" t="s">
        <v>1801</v>
      </c>
      <c r="D564" s="24" t="s">
        <v>70</v>
      </c>
      <c r="E564" s="6" t="s">
        <v>1802</v>
      </c>
      <c r="F564" s="25">
        <v>90.21</v>
      </c>
      <c r="G564" s="12">
        <v>95938.75</v>
      </c>
      <c r="H564" s="12">
        <v>4796.9399999999996</v>
      </c>
      <c r="I564" s="24" t="s">
        <v>97</v>
      </c>
      <c r="J564" s="12">
        <v>91141.81</v>
      </c>
      <c r="K564" s="24" t="s">
        <v>98</v>
      </c>
    </row>
    <row r="565" spans="1:11" ht="15">
      <c r="A565" s="24" t="s">
        <v>1803</v>
      </c>
      <c r="B565" s="24" t="s">
        <v>1800</v>
      </c>
      <c r="C565" s="6" t="s">
        <v>1694</v>
      </c>
      <c r="D565" s="24" t="s">
        <v>74</v>
      </c>
      <c r="E565" s="6" t="s">
        <v>1804</v>
      </c>
      <c r="F565" s="25">
        <v>266.37</v>
      </c>
      <c r="G565" s="12">
        <v>28870.94</v>
      </c>
      <c r="H565" s="12">
        <v>1443.55</v>
      </c>
      <c r="I565" s="24" t="s">
        <v>97</v>
      </c>
      <c r="J565" s="12">
        <v>27427.39</v>
      </c>
      <c r="K565" s="24" t="s">
        <v>98</v>
      </c>
    </row>
    <row r="566" spans="1:11" ht="15">
      <c r="A566" s="24" t="s">
        <v>1805</v>
      </c>
      <c r="B566" s="24" t="s">
        <v>1800</v>
      </c>
      <c r="C566" s="6" t="s">
        <v>1806</v>
      </c>
      <c r="D566" s="24" t="s">
        <v>74</v>
      </c>
      <c r="E566" s="6" t="s">
        <v>1807</v>
      </c>
      <c r="F566" s="25">
        <v>273.08999999999997</v>
      </c>
      <c r="G566" s="12">
        <v>176288.1</v>
      </c>
      <c r="H566" s="12">
        <v>8814.41</v>
      </c>
      <c r="I566" s="24" t="s">
        <v>147</v>
      </c>
      <c r="J566" s="12">
        <v>167473.69</v>
      </c>
      <c r="K566" s="24" t="s">
        <v>98</v>
      </c>
    </row>
    <row r="567" spans="1:11" ht="15">
      <c r="A567" s="24" t="s">
        <v>1808</v>
      </c>
      <c r="B567" s="24" t="s">
        <v>1800</v>
      </c>
      <c r="C567" s="6" t="s">
        <v>1809</v>
      </c>
      <c r="D567" s="24" t="s">
        <v>66</v>
      </c>
      <c r="E567" s="6" t="s">
        <v>1810</v>
      </c>
      <c r="F567" s="25">
        <v>98.08</v>
      </c>
      <c r="G567" s="12">
        <v>79701.89</v>
      </c>
      <c r="H567" s="12">
        <v>3985.09</v>
      </c>
      <c r="I567" s="24" t="s">
        <v>97</v>
      </c>
      <c r="J567" s="12">
        <v>75716.800000000003</v>
      </c>
      <c r="K567" s="24" t="s">
        <v>98</v>
      </c>
    </row>
    <row r="568" spans="1:11" ht="15">
      <c r="A568" s="24" t="s">
        <v>1811</v>
      </c>
      <c r="B568" s="24" t="s">
        <v>1800</v>
      </c>
      <c r="C568" s="6" t="s">
        <v>1812</v>
      </c>
      <c r="D568" s="24" t="s">
        <v>70</v>
      </c>
      <c r="E568" s="6" t="s">
        <v>1813</v>
      </c>
      <c r="F568" s="25">
        <v>114.08</v>
      </c>
      <c r="G568" s="12">
        <v>69289.539999999994</v>
      </c>
      <c r="H568" s="12">
        <v>3464.48</v>
      </c>
      <c r="I568" s="24" t="s">
        <v>97</v>
      </c>
      <c r="J568" s="12">
        <v>65825.06</v>
      </c>
      <c r="K568" s="24" t="s">
        <v>98</v>
      </c>
    </row>
    <row r="569" spans="1:11" ht="15">
      <c r="A569" s="24" t="s">
        <v>1814</v>
      </c>
      <c r="B569" s="24" t="s">
        <v>1800</v>
      </c>
      <c r="C569" s="6" t="s">
        <v>1815</v>
      </c>
      <c r="D569" s="24" t="s">
        <v>72</v>
      </c>
      <c r="E569" s="6" t="s">
        <v>1816</v>
      </c>
      <c r="F569" s="25">
        <v>150</v>
      </c>
      <c r="G569" s="12">
        <v>105011.42</v>
      </c>
      <c r="H569" s="12">
        <v>5250.57</v>
      </c>
      <c r="I569" s="24" t="s">
        <v>97</v>
      </c>
      <c r="J569" s="12">
        <v>99760.85</v>
      </c>
      <c r="K569" s="24" t="s">
        <v>98</v>
      </c>
    </row>
    <row r="570" spans="1:11" ht="15">
      <c r="A570" s="24" t="s">
        <v>1817</v>
      </c>
      <c r="B570" s="24" t="s">
        <v>1800</v>
      </c>
      <c r="C570" s="6" t="s">
        <v>1308</v>
      </c>
      <c r="D570" s="24" t="s">
        <v>74</v>
      </c>
      <c r="E570" s="6" t="s">
        <v>1818</v>
      </c>
      <c r="F570" s="25">
        <v>34.090000000000003</v>
      </c>
      <c r="G570" s="12">
        <v>80444.59</v>
      </c>
      <c r="H570" s="12">
        <v>4022.23</v>
      </c>
      <c r="I570" s="24" t="s">
        <v>97</v>
      </c>
      <c r="J570" s="12">
        <v>76422.36</v>
      </c>
      <c r="K570" s="24" t="s">
        <v>98</v>
      </c>
    </row>
    <row r="571" spans="1:11" ht="15">
      <c r="A571" s="24" t="s">
        <v>1819</v>
      </c>
      <c r="B571" s="24" t="s">
        <v>1820</v>
      </c>
      <c r="C571" s="6" t="s">
        <v>1821</v>
      </c>
      <c r="D571" s="24" t="s">
        <v>64</v>
      </c>
      <c r="E571" s="6" t="s">
        <v>1822</v>
      </c>
      <c r="F571" s="25">
        <v>423.11</v>
      </c>
      <c r="G571" s="12">
        <v>166049.47</v>
      </c>
      <c r="H571" s="12">
        <v>8302.4699999999993</v>
      </c>
      <c r="I571" s="24" t="s">
        <v>147</v>
      </c>
      <c r="J571" s="12">
        <v>157747</v>
      </c>
      <c r="K571" s="24" t="s">
        <v>98</v>
      </c>
    </row>
    <row r="572" spans="1:11" ht="15">
      <c r="A572" s="24" t="s">
        <v>1823</v>
      </c>
      <c r="B572" s="24" t="s">
        <v>1820</v>
      </c>
      <c r="C572" s="6" t="s">
        <v>1824</v>
      </c>
      <c r="D572" s="24" t="s">
        <v>66</v>
      </c>
      <c r="E572" s="6" t="s">
        <v>1825</v>
      </c>
      <c r="F572" s="25">
        <v>217.19</v>
      </c>
      <c r="G572" s="12">
        <v>145228.56</v>
      </c>
      <c r="H572" s="12">
        <v>7261.43</v>
      </c>
      <c r="I572" s="24" t="s">
        <v>147</v>
      </c>
      <c r="J572" s="12">
        <v>137967.13</v>
      </c>
      <c r="K572" s="24" t="s">
        <v>98</v>
      </c>
    </row>
    <row r="573" spans="1:11" ht="15">
      <c r="A573" s="24" t="s">
        <v>1826</v>
      </c>
      <c r="B573" s="24" t="s">
        <v>1820</v>
      </c>
      <c r="C573" s="6" t="s">
        <v>1827</v>
      </c>
      <c r="D573" s="24" t="s">
        <v>62</v>
      </c>
      <c r="E573" s="6" t="s">
        <v>1828</v>
      </c>
      <c r="F573" s="25">
        <v>70.489999999999995</v>
      </c>
      <c r="G573" s="12">
        <v>77016.58</v>
      </c>
      <c r="H573" s="12">
        <v>3850.83</v>
      </c>
      <c r="I573" s="24" t="s">
        <v>111</v>
      </c>
      <c r="J573" s="12">
        <v>73165.75</v>
      </c>
      <c r="K573" s="24" t="s">
        <v>98</v>
      </c>
    </row>
    <row r="574" spans="1:11" ht="15">
      <c r="A574" s="24" t="s">
        <v>1829</v>
      </c>
      <c r="B574" s="24" t="s">
        <v>1820</v>
      </c>
      <c r="C574" s="6" t="s">
        <v>1830</v>
      </c>
      <c r="D574" s="24" t="s">
        <v>56</v>
      </c>
      <c r="E574" s="6" t="s">
        <v>1831</v>
      </c>
      <c r="F574" s="25">
        <v>255</v>
      </c>
      <c r="G574" s="12">
        <v>26294.89</v>
      </c>
      <c r="H574" s="12">
        <v>1314.74</v>
      </c>
      <c r="I574" s="24" t="s">
        <v>97</v>
      </c>
      <c r="J574" s="12">
        <v>24980.15</v>
      </c>
      <c r="K574" s="24" t="s">
        <v>98</v>
      </c>
    </row>
    <row r="575" spans="1:11" ht="15">
      <c r="A575" s="24" t="s">
        <v>1832</v>
      </c>
      <c r="B575" s="24" t="s">
        <v>1820</v>
      </c>
      <c r="C575" s="6" t="s">
        <v>1833</v>
      </c>
      <c r="D575" s="24" t="s">
        <v>64</v>
      </c>
      <c r="E575" s="6" t="s">
        <v>1834</v>
      </c>
      <c r="F575" s="25">
        <v>341.2</v>
      </c>
      <c r="G575" s="12">
        <v>26636.880000000001</v>
      </c>
      <c r="H575" s="12">
        <v>1331.84</v>
      </c>
      <c r="I575" s="24" t="s">
        <v>97</v>
      </c>
      <c r="J575" s="12">
        <v>25305.040000000001</v>
      </c>
      <c r="K575" s="24" t="s">
        <v>98</v>
      </c>
    </row>
    <row r="576" spans="1:11" ht="15">
      <c r="A576" s="24" t="s">
        <v>1835</v>
      </c>
      <c r="B576" s="24" t="s">
        <v>1836</v>
      </c>
      <c r="C576" s="6" t="s">
        <v>1837</v>
      </c>
      <c r="D576" s="24" t="s">
        <v>74</v>
      </c>
      <c r="E576" s="6" t="s">
        <v>1838</v>
      </c>
      <c r="F576" s="25">
        <v>308.55</v>
      </c>
      <c r="G576" s="12">
        <v>177720.8</v>
      </c>
      <c r="H576" s="12">
        <v>8886.0400000000009</v>
      </c>
      <c r="I576" s="24" t="s">
        <v>97</v>
      </c>
      <c r="J576" s="12">
        <v>168834.76</v>
      </c>
      <c r="K576" s="24" t="s">
        <v>1839</v>
      </c>
    </row>
    <row r="577" spans="1:11" ht="15">
      <c r="A577" s="24" t="s">
        <v>1840</v>
      </c>
      <c r="B577" s="24" t="s">
        <v>1836</v>
      </c>
      <c r="C577" s="6" t="s">
        <v>1841</v>
      </c>
      <c r="D577" s="24" t="s">
        <v>74</v>
      </c>
      <c r="E577" s="6" t="s">
        <v>1842</v>
      </c>
      <c r="F577" s="25">
        <v>108.49</v>
      </c>
      <c r="G577" s="12">
        <v>203614.57</v>
      </c>
      <c r="H577" s="12">
        <v>10180.73</v>
      </c>
      <c r="I577" s="24" t="s">
        <v>97</v>
      </c>
      <c r="J577" s="12">
        <v>193433.84</v>
      </c>
      <c r="K577" s="24" t="s">
        <v>1839</v>
      </c>
    </row>
    <row r="578" spans="1:11" ht="15">
      <c r="A578" s="24" t="s">
        <v>1843</v>
      </c>
      <c r="B578" s="24" t="s">
        <v>1844</v>
      </c>
      <c r="C578" s="6" t="s">
        <v>829</v>
      </c>
      <c r="D578" s="24" t="s">
        <v>74</v>
      </c>
      <c r="E578" s="6" t="s">
        <v>1845</v>
      </c>
      <c r="F578" s="25">
        <v>332.5</v>
      </c>
      <c r="G578" s="12">
        <v>130451.87</v>
      </c>
      <c r="H578" s="12">
        <v>6522.59</v>
      </c>
      <c r="I578" s="24" t="s">
        <v>97</v>
      </c>
      <c r="J578" s="12">
        <v>123929.28</v>
      </c>
      <c r="K578" s="24" t="s">
        <v>1839</v>
      </c>
    </row>
    <row r="579" spans="1:11" ht="15">
      <c r="A579" s="24" t="s">
        <v>1846</v>
      </c>
      <c r="B579" s="24" t="s">
        <v>1844</v>
      </c>
      <c r="C579" s="6" t="s">
        <v>1847</v>
      </c>
      <c r="D579" s="24" t="s">
        <v>68</v>
      </c>
      <c r="E579" s="6" t="s">
        <v>1848</v>
      </c>
      <c r="F579" s="25">
        <v>401.95</v>
      </c>
      <c r="G579" s="12">
        <v>193487.71</v>
      </c>
      <c r="H579" s="12">
        <v>9674.39</v>
      </c>
      <c r="I579" s="24" t="s">
        <v>97</v>
      </c>
      <c r="J579" s="12">
        <v>183813.32</v>
      </c>
      <c r="K579" s="24" t="s">
        <v>1839</v>
      </c>
    </row>
    <row r="580" spans="1:11" ht="15">
      <c r="A580" s="24" t="s">
        <v>1849</v>
      </c>
      <c r="B580" s="24" t="s">
        <v>1844</v>
      </c>
      <c r="C580" s="6" t="s">
        <v>1850</v>
      </c>
      <c r="D580" s="24" t="s">
        <v>64</v>
      </c>
      <c r="E580" s="6" t="s">
        <v>1851</v>
      </c>
      <c r="F580" s="25">
        <v>303.43</v>
      </c>
      <c r="G580" s="12">
        <v>141538.91</v>
      </c>
      <c r="H580" s="12">
        <v>7076.95</v>
      </c>
      <c r="I580" s="24" t="s">
        <v>147</v>
      </c>
      <c r="J580" s="12">
        <v>134461.96</v>
      </c>
      <c r="K580" s="24" t="s">
        <v>1839</v>
      </c>
    </row>
    <row r="581" spans="1:11" ht="15">
      <c r="A581" s="24" t="s">
        <v>1852</v>
      </c>
      <c r="B581" s="24" t="s">
        <v>1853</v>
      </c>
      <c r="C581" s="6" t="s">
        <v>1854</v>
      </c>
      <c r="D581" s="24" t="s">
        <v>60</v>
      </c>
      <c r="E581" s="6" t="s">
        <v>1855</v>
      </c>
      <c r="F581" s="25">
        <v>98.95</v>
      </c>
      <c r="G581" s="12">
        <v>158653.48000000001</v>
      </c>
      <c r="H581" s="12">
        <v>7932.67</v>
      </c>
      <c r="I581" s="24" t="s">
        <v>97</v>
      </c>
      <c r="J581" s="12">
        <v>150720.81</v>
      </c>
      <c r="K581" s="24" t="s">
        <v>1839</v>
      </c>
    </row>
    <row r="582" spans="1:11" ht="15">
      <c r="A582" s="24" t="s">
        <v>1856</v>
      </c>
      <c r="B582" s="24" t="s">
        <v>1853</v>
      </c>
      <c r="C582" s="6" t="s">
        <v>1857</v>
      </c>
      <c r="D582" s="24" t="s">
        <v>72</v>
      </c>
      <c r="E582" s="6" t="s">
        <v>1858</v>
      </c>
      <c r="F582" s="25">
        <v>446.8</v>
      </c>
      <c r="G582" s="12">
        <v>46086.76</v>
      </c>
      <c r="H582" s="12">
        <v>2304.34</v>
      </c>
      <c r="I582" s="24" t="s">
        <v>111</v>
      </c>
      <c r="J582" s="12">
        <v>43782.42</v>
      </c>
      <c r="K582" s="24" t="s">
        <v>1839</v>
      </c>
    </row>
    <row r="583" spans="1:11" ht="15">
      <c r="A583" s="24" t="s">
        <v>1859</v>
      </c>
      <c r="B583" s="24" t="s">
        <v>1853</v>
      </c>
      <c r="C583" s="6" t="s">
        <v>1860</v>
      </c>
      <c r="D583" s="24" t="s">
        <v>58</v>
      </c>
      <c r="E583" s="6" t="s">
        <v>1861</v>
      </c>
      <c r="F583" s="25">
        <v>156.11000000000001</v>
      </c>
      <c r="G583" s="12">
        <v>84889.35</v>
      </c>
      <c r="H583" s="12">
        <v>4244.47</v>
      </c>
      <c r="I583" s="24" t="s">
        <v>147</v>
      </c>
      <c r="J583" s="12">
        <v>80644.88</v>
      </c>
      <c r="K583" s="24" t="s">
        <v>1839</v>
      </c>
    </row>
    <row r="584" spans="1:11" ht="15">
      <c r="A584" s="24" t="s">
        <v>1862</v>
      </c>
      <c r="B584" s="24" t="s">
        <v>1853</v>
      </c>
      <c r="C584" s="6" t="s">
        <v>1863</v>
      </c>
      <c r="D584" s="24" t="s">
        <v>56</v>
      </c>
      <c r="E584" s="6" t="s">
        <v>1864</v>
      </c>
      <c r="F584" s="25">
        <v>76.52</v>
      </c>
      <c r="G584" s="12">
        <v>159971.34</v>
      </c>
      <c r="H584" s="12">
        <v>7998.57</v>
      </c>
      <c r="I584" s="24" t="s">
        <v>97</v>
      </c>
      <c r="J584" s="12">
        <v>151972.76999999999</v>
      </c>
      <c r="K584" s="24" t="s">
        <v>1839</v>
      </c>
    </row>
    <row r="585" spans="1:11" ht="15">
      <c r="A585" s="24" t="s">
        <v>1865</v>
      </c>
      <c r="B585" s="24" t="s">
        <v>1853</v>
      </c>
      <c r="C585" s="6" t="s">
        <v>1866</v>
      </c>
      <c r="D585" s="24" t="s">
        <v>62</v>
      </c>
      <c r="E585" s="6" t="s">
        <v>1867</v>
      </c>
      <c r="F585" s="25">
        <v>381.43</v>
      </c>
      <c r="G585" s="12">
        <v>188979.12</v>
      </c>
      <c r="H585" s="12">
        <v>9448.9599999999991</v>
      </c>
      <c r="I585" s="24" t="s">
        <v>97</v>
      </c>
      <c r="J585" s="12">
        <v>179530.16</v>
      </c>
      <c r="K585" s="24" t="s">
        <v>1839</v>
      </c>
    </row>
    <row r="586" spans="1:11" ht="15">
      <c r="A586" s="24" t="s">
        <v>1868</v>
      </c>
      <c r="B586" s="24" t="s">
        <v>1853</v>
      </c>
      <c r="C586" s="6" t="s">
        <v>1869</v>
      </c>
      <c r="D586" s="24" t="s">
        <v>66</v>
      </c>
      <c r="E586" s="6" t="s">
        <v>1870</v>
      </c>
      <c r="F586" s="25">
        <v>241</v>
      </c>
      <c r="G586" s="12">
        <v>63206.6</v>
      </c>
      <c r="H586" s="12">
        <v>3160.33</v>
      </c>
      <c r="I586" s="24" t="s">
        <v>97</v>
      </c>
      <c r="J586" s="12">
        <v>60046.27</v>
      </c>
      <c r="K586" s="24" t="s">
        <v>1839</v>
      </c>
    </row>
    <row r="587" spans="1:11" ht="15">
      <c r="A587" s="24" t="s">
        <v>1871</v>
      </c>
      <c r="B587" s="24" t="s">
        <v>1853</v>
      </c>
      <c r="C587" s="6" t="s">
        <v>1872</v>
      </c>
      <c r="D587" s="24" t="s">
        <v>72</v>
      </c>
      <c r="E587" s="6" t="s">
        <v>1873</v>
      </c>
      <c r="F587" s="25">
        <v>101.96</v>
      </c>
      <c r="G587" s="12">
        <v>163884.4</v>
      </c>
      <c r="H587" s="12">
        <v>8194.2199999999993</v>
      </c>
      <c r="I587" s="24" t="s">
        <v>182</v>
      </c>
      <c r="J587" s="12">
        <v>155690.18</v>
      </c>
      <c r="K587" s="24" t="s">
        <v>1839</v>
      </c>
    </row>
    <row r="588" spans="1:11" ht="15">
      <c r="A588" s="24" t="s">
        <v>1874</v>
      </c>
      <c r="B588" s="24" t="s">
        <v>1853</v>
      </c>
      <c r="C588" s="6" t="s">
        <v>1875</v>
      </c>
      <c r="D588" s="24" t="s">
        <v>56</v>
      </c>
      <c r="E588" s="6" t="s">
        <v>1876</v>
      </c>
      <c r="F588" s="25">
        <v>39.119999999999997</v>
      </c>
      <c r="G588" s="12">
        <v>136622.18</v>
      </c>
      <c r="H588" s="12">
        <v>6831.11</v>
      </c>
      <c r="I588" s="24" t="s">
        <v>97</v>
      </c>
      <c r="J588" s="12">
        <v>129791.07</v>
      </c>
      <c r="K588" s="24" t="s">
        <v>1839</v>
      </c>
    </row>
    <row r="589" spans="1:11" ht="15">
      <c r="A589" s="24" t="s">
        <v>1877</v>
      </c>
      <c r="B589" s="24" t="s">
        <v>1853</v>
      </c>
      <c r="C589" s="6" t="s">
        <v>1878</v>
      </c>
      <c r="D589" s="24" t="s">
        <v>64</v>
      </c>
      <c r="E589" s="6" t="s">
        <v>1879</v>
      </c>
      <c r="F589" s="25">
        <v>316.05</v>
      </c>
      <c r="G589" s="12">
        <v>111956.6</v>
      </c>
      <c r="H589" s="12">
        <v>5597.83</v>
      </c>
      <c r="I589" s="24" t="s">
        <v>97</v>
      </c>
      <c r="J589" s="12">
        <v>106358.77</v>
      </c>
      <c r="K589" s="24" t="s">
        <v>1839</v>
      </c>
    </row>
    <row r="590" spans="1:11" ht="15">
      <c r="A590" s="24" t="s">
        <v>1880</v>
      </c>
      <c r="B590" s="24" t="s">
        <v>1853</v>
      </c>
      <c r="C590" s="6" t="s">
        <v>1881</v>
      </c>
      <c r="D590" s="24" t="s">
        <v>56</v>
      </c>
      <c r="E590" s="6" t="s">
        <v>1882</v>
      </c>
      <c r="F590" s="25">
        <v>318.31</v>
      </c>
      <c r="G590" s="12">
        <v>110769.07</v>
      </c>
      <c r="H590" s="12">
        <v>5538.45</v>
      </c>
      <c r="I590" s="24" t="s">
        <v>97</v>
      </c>
      <c r="J590" s="12">
        <v>105230.62</v>
      </c>
      <c r="K590" s="24" t="s">
        <v>1839</v>
      </c>
    </row>
    <row r="591" spans="1:11" ht="15">
      <c r="A591" s="24" t="s">
        <v>1883</v>
      </c>
      <c r="B591" s="24" t="s">
        <v>1884</v>
      </c>
      <c r="C591" s="6" t="s">
        <v>1745</v>
      </c>
      <c r="D591" s="24" t="s">
        <v>70</v>
      </c>
      <c r="E591" s="6" t="s">
        <v>1885</v>
      </c>
      <c r="F591" s="25">
        <v>443.14</v>
      </c>
      <c r="G591" s="12">
        <v>145870.21</v>
      </c>
      <c r="H591" s="12">
        <v>7293.51</v>
      </c>
      <c r="I591" s="24" t="s">
        <v>97</v>
      </c>
      <c r="J591" s="12">
        <v>138576.70000000001</v>
      </c>
      <c r="K591" s="24" t="s">
        <v>1839</v>
      </c>
    </row>
    <row r="592" spans="1:11" ht="15">
      <c r="A592" s="24" t="s">
        <v>1886</v>
      </c>
      <c r="B592" s="24" t="s">
        <v>1884</v>
      </c>
      <c r="C592" s="6" t="s">
        <v>214</v>
      </c>
      <c r="D592" s="24" t="s">
        <v>56</v>
      </c>
      <c r="E592" s="6" t="s">
        <v>1887</v>
      </c>
      <c r="F592" s="25">
        <v>58.08</v>
      </c>
      <c r="G592" s="12">
        <v>65870.850000000006</v>
      </c>
      <c r="H592" s="12">
        <v>3293.54</v>
      </c>
      <c r="I592" s="24" t="s">
        <v>147</v>
      </c>
      <c r="J592" s="12">
        <v>62577.31</v>
      </c>
      <c r="K592" s="24" t="s">
        <v>1839</v>
      </c>
    </row>
    <row r="593" spans="1:11" ht="15">
      <c r="A593" s="24" t="s">
        <v>1888</v>
      </c>
      <c r="B593" s="24" t="s">
        <v>1884</v>
      </c>
      <c r="C593" s="6" t="s">
        <v>1889</v>
      </c>
      <c r="D593" s="24" t="s">
        <v>58</v>
      </c>
      <c r="E593" s="6" t="s">
        <v>1890</v>
      </c>
      <c r="F593" s="25">
        <v>102.9</v>
      </c>
      <c r="G593" s="12">
        <v>26016.44</v>
      </c>
      <c r="H593" s="12">
        <v>1300.82</v>
      </c>
      <c r="I593" s="24" t="s">
        <v>97</v>
      </c>
      <c r="J593" s="12">
        <v>24715.62</v>
      </c>
      <c r="K593" s="24" t="s">
        <v>1839</v>
      </c>
    </row>
    <row r="594" spans="1:11" ht="15">
      <c r="A594" s="24" t="s">
        <v>1891</v>
      </c>
      <c r="B594" s="24" t="s">
        <v>1884</v>
      </c>
      <c r="C594" s="6" t="s">
        <v>1892</v>
      </c>
      <c r="D594" s="24" t="s">
        <v>68</v>
      </c>
      <c r="E594" s="6" t="s">
        <v>1893</v>
      </c>
      <c r="F594" s="25">
        <v>443.48</v>
      </c>
      <c r="G594" s="12">
        <v>131194.69</v>
      </c>
      <c r="H594" s="12">
        <v>6559.73</v>
      </c>
      <c r="I594" s="24" t="s">
        <v>97</v>
      </c>
      <c r="J594" s="12">
        <v>124634.96</v>
      </c>
      <c r="K594" s="24" t="s">
        <v>1839</v>
      </c>
    </row>
    <row r="595" spans="1:11" ht="15">
      <c r="A595" s="24" t="s">
        <v>1894</v>
      </c>
      <c r="B595" s="24" t="s">
        <v>1884</v>
      </c>
      <c r="C595" s="6" t="s">
        <v>1509</v>
      </c>
      <c r="D595" s="24" t="s">
        <v>66</v>
      </c>
      <c r="E595" s="6" t="s">
        <v>1895</v>
      </c>
      <c r="F595" s="25">
        <v>213.88</v>
      </c>
      <c r="G595" s="12">
        <v>201540.55</v>
      </c>
      <c r="H595" s="12">
        <v>10077.030000000001</v>
      </c>
      <c r="I595" s="24" t="s">
        <v>97</v>
      </c>
      <c r="J595" s="12">
        <v>191463.52</v>
      </c>
      <c r="K595" s="24" t="s">
        <v>1839</v>
      </c>
    </row>
    <row r="596" spans="1:11" ht="15">
      <c r="A596" s="24" t="s">
        <v>1896</v>
      </c>
      <c r="B596" s="24" t="s">
        <v>1884</v>
      </c>
      <c r="C596" s="6" t="s">
        <v>1897</v>
      </c>
      <c r="D596" s="24" t="s">
        <v>62</v>
      </c>
      <c r="E596" s="6" t="s">
        <v>1898</v>
      </c>
      <c r="F596" s="25">
        <v>264.33</v>
      </c>
      <c r="G596" s="12">
        <v>182275.39</v>
      </c>
      <c r="H596" s="12">
        <v>9113.77</v>
      </c>
      <c r="I596" s="24" t="s">
        <v>97</v>
      </c>
      <c r="J596" s="12">
        <v>173161.62</v>
      </c>
      <c r="K596" s="24" t="s">
        <v>1839</v>
      </c>
    </row>
    <row r="597" spans="1:11" ht="15">
      <c r="A597" s="24" t="s">
        <v>1899</v>
      </c>
      <c r="B597" s="24" t="s">
        <v>1884</v>
      </c>
      <c r="C597" s="6" t="s">
        <v>1900</v>
      </c>
      <c r="D597" s="24" t="s">
        <v>60</v>
      </c>
      <c r="E597" s="6" t="s">
        <v>1901</v>
      </c>
      <c r="F597" s="25">
        <v>122.14</v>
      </c>
      <c r="G597" s="12">
        <v>107628.75</v>
      </c>
      <c r="H597" s="12">
        <v>5381.44</v>
      </c>
      <c r="I597" s="24" t="s">
        <v>97</v>
      </c>
      <c r="J597" s="12">
        <v>102247.31</v>
      </c>
      <c r="K597" s="24" t="s">
        <v>1839</v>
      </c>
    </row>
    <row r="598" spans="1:11" ht="15">
      <c r="A598" s="24" t="s">
        <v>1902</v>
      </c>
      <c r="B598" s="24" t="s">
        <v>1884</v>
      </c>
      <c r="C598" s="6" t="s">
        <v>1903</v>
      </c>
      <c r="D598" s="24" t="s">
        <v>60</v>
      </c>
      <c r="E598" s="6" t="s">
        <v>1904</v>
      </c>
      <c r="F598" s="25">
        <v>369.35</v>
      </c>
      <c r="G598" s="12">
        <v>90111.57</v>
      </c>
      <c r="H598" s="12">
        <v>4505.58</v>
      </c>
      <c r="I598" s="24" t="s">
        <v>182</v>
      </c>
      <c r="J598" s="12">
        <v>85605.99</v>
      </c>
      <c r="K598" s="24" t="s">
        <v>1839</v>
      </c>
    </row>
    <row r="599" spans="1:11" ht="15">
      <c r="A599" s="24" t="s">
        <v>1905</v>
      </c>
      <c r="B599" s="24" t="s">
        <v>1884</v>
      </c>
      <c r="C599" s="6" t="s">
        <v>1906</v>
      </c>
      <c r="D599" s="24" t="s">
        <v>66</v>
      </c>
      <c r="E599" s="6" t="s">
        <v>1907</v>
      </c>
      <c r="F599" s="25">
        <v>100.02</v>
      </c>
      <c r="G599" s="12">
        <v>67509.350000000006</v>
      </c>
      <c r="H599" s="12">
        <v>3375.47</v>
      </c>
      <c r="I599" s="24" t="s">
        <v>97</v>
      </c>
      <c r="J599" s="12">
        <v>64133.88</v>
      </c>
      <c r="K599" s="24" t="s">
        <v>1839</v>
      </c>
    </row>
    <row r="600" spans="1:11" ht="15">
      <c r="A600" s="24" t="s">
        <v>1908</v>
      </c>
      <c r="B600" s="24" t="s">
        <v>1909</v>
      </c>
      <c r="C600" s="6" t="s">
        <v>1910</v>
      </c>
      <c r="D600" s="24" t="s">
        <v>62</v>
      </c>
      <c r="E600" s="6" t="s">
        <v>1911</v>
      </c>
      <c r="F600" s="25">
        <v>253.82</v>
      </c>
      <c r="G600" s="12">
        <v>114532.24</v>
      </c>
      <c r="H600" s="12">
        <v>5726.61</v>
      </c>
      <c r="I600" s="24" t="s">
        <v>97</v>
      </c>
      <c r="J600" s="12">
        <v>108805.63</v>
      </c>
      <c r="K600" s="24" t="s">
        <v>1839</v>
      </c>
    </row>
    <row r="601" spans="1:11" ht="15">
      <c r="A601" s="24" t="s">
        <v>1912</v>
      </c>
      <c r="B601" s="24" t="s">
        <v>1909</v>
      </c>
      <c r="C601" s="6" t="s">
        <v>1913</v>
      </c>
      <c r="D601" s="24" t="s">
        <v>68</v>
      </c>
      <c r="E601" s="6" t="s">
        <v>1914</v>
      </c>
      <c r="F601" s="25">
        <v>86.64</v>
      </c>
      <c r="G601" s="12">
        <v>159342.71</v>
      </c>
      <c r="H601" s="12">
        <v>7967.14</v>
      </c>
      <c r="I601" s="24" t="s">
        <v>147</v>
      </c>
      <c r="J601" s="12">
        <v>151375.57</v>
      </c>
      <c r="K601" s="24" t="s">
        <v>1839</v>
      </c>
    </row>
    <row r="602" spans="1:11" ht="15">
      <c r="A602" s="24" t="s">
        <v>1915</v>
      </c>
      <c r="B602" s="24" t="s">
        <v>1909</v>
      </c>
      <c r="C602" s="6" t="s">
        <v>1916</v>
      </c>
      <c r="D602" s="24" t="s">
        <v>62</v>
      </c>
      <c r="E602" s="6" t="s">
        <v>1917</v>
      </c>
      <c r="F602" s="25">
        <v>426.36</v>
      </c>
      <c r="G602" s="12">
        <v>76726.09</v>
      </c>
      <c r="H602" s="12">
        <v>3836.3</v>
      </c>
      <c r="I602" s="24" t="s">
        <v>97</v>
      </c>
      <c r="J602" s="12">
        <v>72889.789999999994</v>
      </c>
      <c r="K602" s="24" t="s">
        <v>1839</v>
      </c>
    </row>
    <row r="603" spans="1:11" ht="15">
      <c r="A603" s="24" t="s">
        <v>1918</v>
      </c>
      <c r="B603" s="24" t="s">
        <v>1909</v>
      </c>
      <c r="C603" s="6" t="s">
        <v>1919</v>
      </c>
      <c r="D603" s="24" t="s">
        <v>70</v>
      </c>
      <c r="E603" s="6" t="s">
        <v>1920</v>
      </c>
      <c r="F603" s="25">
        <v>121.5</v>
      </c>
      <c r="G603" s="12">
        <v>46433.62</v>
      </c>
      <c r="H603" s="12">
        <v>2321.6799999999998</v>
      </c>
      <c r="I603" s="24" t="s">
        <v>97</v>
      </c>
      <c r="J603" s="12">
        <v>44111.94</v>
      </c>
      <c r="K603" s="24" t="s">
        <v>1839</v>
      </c>
    </row>
    <row r="604" spans="1:11" ht="15">
      <c r="A604" s="24" t="s">
        <v>1921</v>
      </c>
      <c r="B604" s="24" t="s">
        <v>1909</v>
      </c>
      <c r="C604" s="6" t="s">
        <v>1922</v>
      </c>
      <c r="D604" s="24" t="s">
        <v>58</v>
      </c>
      <c r="E604" s="6" t="s">
        <v>1923</v>
      </c>
      <c r="F604" s="25">
        <v>164.67</v>
      </c>
      <c r="G604" s="12">
        <v>103521.03</v>
      </c>
      <c r="H604" s="12">
        <v>5176.05</v>
      </c>
      <c r="I604" s="24" t="s">
        <v>97</v>
      </c>
      <c r="J604" s="12">
        <v>98344.98</v>
      </c>
      <c r="K604" s="24" t="s">
        <v>1839</v>
      </c>
    </row>
    <row r="605" spans="1:11" ht="15">
      <c r="A605" s="24" t="s">
        <v>1924</v>
      </c>
      <c r="B605" s="24" t="s">
        <v>1909</v>
      </c>
      <c r="C605" s="6" t="s">
        <v>1925</v>
      </c>
      <c r="D605" s="24" t="s">
        <v>72</v>
      </c>
      <c r="E605" s="6" t="s">
        <v>1926</v>
      </c>
      <c r="F605" s="25">
        <v>87.74</v>
      </c>
      <c r="G605" s="12">
        <v>60219.68</v>
      </c>
      <c r="H605" s="12">
        <v>3010.98</v>
      </c>
      <c r="I605" s="24" t="s">
        <v>97</v>
      </c>
      <c r="J605" s="12">
        <v>57208.7</v>
      </c>
      <c r="K605" s="24" t="s">
        <v>1839</v>
      </c>
    </row>
    <row r="606" spans="1:11" ht="15">
      <c r="A606" s="24" t="s">
        <v>1927</v>
      </c>
      <c r="B606" s="24" t="s">
        <v>1909</v>
      </c>
      <c r="C606" s="6" t="s">
        <v>1928</v>
      </c>
      <c r="D606" s="24" t="s">
        <v>68</v>
      </c>
      <c r="E606" s="6" t="s">
        <v>1929</v>
      </c>
      <c r="F606" s="25">
        <v>271.07</v>
      </c>
      <c r="G606" s="12">
        <v>29311.39</v>
      </c>
      <c r="H606" s="12">
        <v>1465.57</v>
      </c>
      <c r="I606" s="24" t="s">
        <v>97</v>
      </c>
      <c r="J606" s="12">
        <v>27845.82</v>
      </c>
      <c r="K606" s="24" t="s">
        <v>1839</v>
      </c>
    </row>
    <row r="607" spans="1:11" ht="15">
      <c r="A607" s="24" t="s">
        <v>1930</v>
      </c>
      <c r="B607" s="24" t="s">
        <v>1909</v>
      </c>
      <c r="C607" s="6" t="s">
        <v>1931</v>
      </c>
      <c r="D607" s="24" t="s">
        <v>64</v>
      </c>
      <c r="E607" s="6" t="s">
        <v>1932</v>
      </c>
      <c r="F607" s="25">
        <v>141.93</v>
      </c>
      <c r="G607" s="12">
        <v>114343.05</v>
      </c>
      <c r="H607" s="12">
        <v>5717.15</v>
      </c>
      <c r="I607" s="24" t="s">
        <v>147</v>
      </c>
      <c r="J607" s="12">
        <v>108625.9</v>
      </c>
      <c r="K607" s="24" t="s">
        <v>1839</v>
      </c>
    </row>
    <row r="608" spans="1:11" ht="15">
      <c r="A608" s="24" t="s">
        <v>1933</v>
      </c>
      <c r="B608" s="24" t="s">
        <v>1909</v>
      </c>
      <c r="C608" s="6" t="s">
        <v>1934</v>
      </c>
      <c r="D608" s="24" t="s">
        <v>64</v>
      </c>
      <c r="E608" s="6" t="s">
        <v>1935</v>
      </c>
      <c r="F608" s="25">
        <v>392.2</v>
      </c>
      <c r="G608" s="12">
        <v>139966.76</v>
      </c>
      <c r="H608" s="12">
        <v>6998.34</v>
      </c>
      <c r="I608" s="24" t="s">
        <v>97</v>
      </c>
      <c r="J608" s="12">
        <v>132968.42000000001</v>
      </c>
      <c r="K608" s="24" t="s">
        <v>1839</v>
      </c>
    </row>
    <row r="609" spans="1:11" ht="15">
      <c r="A609" s="24" t="s">
        <v>1936</v>
      </c>
      <c r="B609" s="24" t="s">
        <v>1937</v>
      </c>
      <c r="C609" s="6" t="s">
        <v>608</v>
      </c>
      <c r="D609" s="24" t="s">
        <v>70</v>
      </c>
      <c r="E609" s="6" t="s">
        <v>1938</v>
      </c>
      <c r="F609" s="25">
        <v>30.34</v>
      </c>
      <c r="G609" s="12">
        <v>93562.87</v>
      </c>
      <c r="H609" s="12">
        <v>4678.1400000000003</v>
      </c>
      <c r="I609" s="24" t="s">
        <v>97</v>
      </c>
      <c r="J609" s="12">
        <v>88884.73</v>
      </c>
      <c r="K609" s="24" t="s">
        <v>1839</v>
      </c>
    </row>
    <row r="610" spans="1:11" ht="15">
      <c r="A610" s="24" t="s">
        <v>1939</v>
      </c>
      <c r="B610" s="24" t="s">
        <v>1937</v>
      </c>
      <c r="C610" s="6" t="s">
        <v>424</v>
      </c>
      <c r="D610" s="24" t="s">
        <v>70</v>
      </c>
      <c r="E610" s="6" t="s">
        <v>1940</v>
      </c>
      <c r="F610" s="25">
        <v>333.51</v>
      </c>
      <c r="G610" s="12">
        <v>75674.84</v>
      </c>
      <c r="H610" s="12">
        <v>3783.74</v>
      </c>
      <c r="I610" s="24" t="s">
        <v>97</v>
      </c>
      <c r="J610" s="12">
        <v>71891.100000000006</v>
      </c>
      <c r="K610" s="24" t="s">
        <v>1839</v>
      </c>
    </row>
    <row r="611" spans="1:11" ht="15">
      <c r="A611" s="24" t="s">
        <v>1941</v>
      </c>
      <c r="B611" s="24" t="s">
        <v>1937</v>
      </c>
      <c r="C611" s="6" t="s">
        <v>1942</v>
      </c>
      <c r="D611" s="24" t="s">
        <v>66</v>
      </c>
      <c r="E611" s="6" t="s">
        <v>1943</v>
      </c>
      <c r="F611" s="25">
        <v>222.8</v>
      </c>
      <c r="G611" s="12">
        <v>26737.200000000001</v>
      </c>
      <c r="H611" s="12">
        <v>1336.86</v>
      </c>
      <c r="I611" s="24" t="s">
        <v>147</v>
      </c>
      <c r="J611" s="12">
        <v>25400.34</v>
      </c>
      <c r="K611" s="24" t="s">
        <v>1839</v>
      </c>
    </row>
    <row r="612" spans="1:11" ht="15">
      <c r="A612" s="24" t="s">
        <v>1944</v>
      </c>
      <c r="B612" s="24" t="s">
        <v>1937</v>
      </c>
      <c r="C612" s="6" t="s">
        <v>1945</v>
      </c>
      <c r="D612" s="24" t="s">
        <v>56</v>
      </c>
      <c r="E612" s="6" t="s">
        <v>1946</v>
      </c>
      <c r="F612" s="25">
        <v>135.07</v>
      </c>
      <c r="G612" s="12">
        <v>33181.300000000003</v>
      </c>
      <c r="H612" s="12">
        <v>1659.07</v>
      </c>
      <c r="I612" s="24" t="s">
        <v>97</v>
      </c>
      <c r="J612" s="12">
        <v>31522.23</v>
      </c>
      <c r="K612" s="24" t="s">
        <v>1839</v>
      </c>
    </row>
    <row r="613" spans="1:11" ht="15">
      <c r="A613" s="24" t="s">
        <v>1947</v>
      </c>
      <c r="B613" s="24" t="s">
        <v>1937</v>
      </c>
      <c r="C613" s="6" t="s">
        <v>1948</v>
      </c>
      <c r="D613" s="24" t="s">
        <v>70</v>
      </c>
      <c r="E613" s="6" t="s">
        <v>1949</v>
      </c>
      <c r="F613" s="25">
        <v>403.34</v>
      </c>
      <c r="G613" s="12">
        <v>177712.89</v>
      </c>
      <c r="H613" s="12">
        <v>8885.64</v>
      </c>
      <c r="I613" s="24" t="s">
        <v>97</v>
      </c>
      <c r="J613" s="12">
        <v>168827.25</v>
      </c>
      <c r="K613" s="24" t="s">
        <v>1839</v>
      </c>
    </row>
    <row r="614" spans="1:11" ht="15">
      <c r="A614" s="24" t="s">
        <v>1950</v>
      </c>
      <c r="B614" s="24" t="s">
        <v>1937</v>
      </c>
      <c r="C614" s="6" t="s">
        <v>1951</v>
      </c>
      <c r="D614" s="24" t="s">
        <v>66</v>
      </c>
      <c r="E614" s="6" t="s">
        <v>1952</v>
      </c>
      <c r="F614" s="25">
        <v>422.81</v>
      </c>
      <c r="G614" s="12">
        <v>82130.91</v>
      </c>
      <c r="H614" s="12">
        <v>4106.55</v>
      </c>
      <c r="I614" s="24" t="s">
        <v>97</v>
      </c>
      <c r="J614" s="12">
        <v>78024.36</v>
      </c>
      <c r="K614" s="24" t="s">
        <v>1839</v>
      </c>
    </row>
    <row r="615" spans="1:11" ht="15">
      <c r="A615" s="24" t="s">
        <v>1953</v>
      </c>
      <c r="B615" s="24" t="s">
        <v>1937</v>
      </c>
      <c r="C615" s="6" t="s">
        <v>1954</v>
      </c>
      <c r="D615" s="24" t="s">
        <v>62</v>
      </c>
      <c r="E615" s="6" t="s">
        <v>1955</v>
      </c>
      <c r="F615" s="25">
        <v>252.43</v>
      </c>
      <c r="G615" s="12">
        <v>203507.8</v>
      </c>
      <c r="H615" s="12">
        <v>10175.39</v>
      </c>
      <c r="I615" s="24" t="s">
        <v>97</v>
      </c>
      <c r="J615" s="12">
        <v>193332.41</v>
      </c>
      <c r="K615" s="24" t="s">
        <v>1839</v>
      </c>
    </row>
    <row r="616" spans="1:11" ht="15">
      <c r="A616" s="24" t="s">
        <v>1956</v>
      </c>
      <c r="B616" s="24" t="s">
        <v>1937</v>
      </c>
      <c r="C616" s="6" t="s">
        <v>1957</v>
      </c>
      <c r="D616" s="24" t="s">
        <v>62</v>
      </c>
      <c r="E616" s="6" t="s">
        <v>1958</v>
      </c>
      <c r="F616" s="25">
        <v>284.11</v>
      </c>
      <c r="G616" s="12">
        <v>94951.52</v>
      </c>
      <c r="H616" s="12">
        <v>4747.58</v>
      </c>
      <c r="I616" s="24" t="s">
        <v>97</v>
      </c>
      <c r="J616" s="12">
        <v>90203.94</v>
      </c>
      <c r="K616" s="24" t="s">
        <v>1839</v>
      </c>
    </row>
    <row r="617" spans="1:11" ht="15">
      <c r="A617" s="24" t="s">
        <v>1959</v>
      </c>
      <c r="B617" s="24" t="s">
        <v>1937</v>
      </c>
      <c r="C617" s="6" t="s">
        <v>1960</v>
      </c>
      <c r="D617" s="24" t="s">
        <v>58</v>
      </c>
      <c r="E617" s="6" t="s">
        <v>1961</v>
      </c>
      <c r="F617" s="25">
        <v>273.56</v>
      </c>
      <c r="G617" s="12">
        <v>149845.6</v>
      </c>
      <c r="H617" s="12">
        <v>7492.28</v>
      </c>
      <c r="I617" s="24" t="s">
        <v>97</v>
      </c>
      <c r="J617" s="12">
        <v>142353.32</v>
      </c>
      <c r="K617" s="24" t="s">
        <v>1839</v>
      </c>
    </row>
    <row r="618" spans="1:11" ht="15">
      <c r="A618" s="24" t="s">
        <v>1962</v>
      </c>
      <c r="B618" s="24" t="s">
        <v>1937</v>
      </c>
      <c r="C618" s="6" t="s">
        <v>1963</v>
      </c>
      <c r="D618" s="24" t="s">
        <v>74</v>
      </c>
      <c r="E618" s="6" t="s">
        <v>1964</v>
      </c>
      <c r="F618" s="25">
        <v>14.53</v>
      </c>
      <c r="G618" s="12">
        <v>103741.86</v>
      </c>
      <c r="H618" s="12">
        <v>5187.09</v>
      </c>
      <c r="I618" s="24" t="s">
        <v>147</v>
      </c>
      <c r="J618" s="12">
        <v>98554.77</v>
      </c>
      <c r="K618" s="24" t="s">
        <v>1839</v>
      </c>
    </row>
    <row r="619" spans="1:11" ht="15">
      <c r="A619" s="24" t="s">
        <v>1965</v>
      </c>
      <c r="B619" s="24" t="s">
        <v>1937</v>
      </c>
      <c r="C619" s="6" t="s">
        <v>1966</v>
      </c>
      <c r="D619" s="24" t="s">
        <v>64</v>
      </c>
      <c r="E619" s="6" t="s">
        <v>1967</v>
      </c>
      <c r="F619" s="25">
        <v>429.26</v>
      </c>
      <c r="G619" s="12">
        <v>173527.39</v>
      </c>
      <c r="H619" s="12">
        <v>8676.3700000000008</v>
      </c>
      <c r="I619" s="24" t="s">
        <v>111</v>
      </c>
      <c r="J619" s="12">
        <v>164851.01999999999</v>
      </c>
      <c r="K619" s="24" t="s">
        <v>1839</v>
      </c>
    </row>
    <row r="620" spans="1:11" ht="15">
      <c r="A620" s="24" t="s">
        <v>1968</v>
      </c>
      <c r="B620" s="24" t="s">
        <v>1969</v>
      </c>
      <c r="C620" s="6" t="s">
        <v>1970</v>
      </c>
      <c r="D620" s="24" t="s">
        <v>58</v>
      </c>
      <c r="E620" s="6" t="s">
        <v>1971</v>
      </c>
      <c r="F620" s="25">
        <v>172.93</v>
      </c>
      <c r="G620" s="12">
        <v>97500.28</v>
      </c>
      <c r="H620" s="12">
        <v>4875.01</v>
      </c>
      <c r="I620" s="24" t="s">
        <v>97</v>
      </c>
      <c r="J620" s="12">
        <v>92625.27</v>
      </c>
      <c r="K620" s="24" t="s">
        <v>1839</v>
      </c>
    </row>
    <row r="621" spans="1:11" ht="15">
      <c r="A621" s="24" t="s">
        <v>1972</v>
      </c>
      <c r="B621" s="24" t="s">
        <v>1969</v>
      </c>
      <c r="C621" s="6" t="s">
        <v>1973</v>
      </c>
      <c r="D621" s="24" t="s">
        <v>66</v>
      </c>
      <c r="E621" s="6" t="s">
        <v>1974</v>
      </c>
      <c r="F621" s="25">
        <v>350.68</v>
      </c>
      <c r="G621" s="12">
        <v>177644.65</v>
      </c>
      <c r="H621" s="12">
        <v>8882.23</v>
      </c>
      <c r="I621" s="24" t="s">
        <v>97</v>
      </c>
      <c r="J621" s="12">
        <v>168762.42</v>
      </c>
      <c r="K621" s="24" t="s">
        <v>1839</v>
      </c>
    </row>
    <row r="622" spans="1:11" ht="15">
      <c r="A622" s="24" t="s">
        <v>1975</v>
      </c>
      <c r="B622" s="24" t="s">
        <v>1969</v>
      </c>
      <c r="C622" s="6" t="s">
        <v>1976</v>
      </c>
      <c r="D622" s="24" t="s">
        <v>66</v>
      </c>
      <c r="E622" s="6" t="s">
        <v>1977</v>
      </c>
      <c r="F622" s="25">
        <v>157.29</v>
      </c>
      <c r="G622" s="12">
        <v>209278.51</v>
      </c>
      <c r="H622" s="12">
        <v>10463.93</v>
      </c>
      <c r="I622" s="24" t="s">
        <v>97</v>
      </c>
      <c r="J622" s="12">
        <v>198814.58</v>
      </c>
      <c r="K622" s="24" t="s">
        <v>1839</v>
      </c>
    </row>
    <row r="623" spans="1:11" ht="15">
      <c r="A623" s="24" t="s">
        <v>1978</v>
      </c>
      <c r="B623" s="24" t="s">
        <v>1969</v>
      </c>
      <c r="C623" s="6" t="s">
        <v>132</v>
      </c>
      <c r="D623" s="24" t="s">
        <v>60</v>
      </c>
      <c r="E623" s="6" t="s">
        <v>1979</v>
      </c>
      <c r="F623" s="25">
        <v>189.08</v>
      </c>
      <c r="G623" s="12">
        <v>166486.35</v>
      </c>
      <c r="H623" s="12">
        <v>8324.32</v>
      </c>
      <c r="I623" s="24" t="s">
        <v>182</v>
      </c>
      <c r="J623" s="12">
        <v>158162.03</v>
      </c>
      <c r="K623" s="24" t="s">
        <v>1839</v>
      </c>
    </row>
    <row r="624" spans="1:11" ht="15">
      <c r="A624" s="24" t="s">
        <v>1980</v>
      </c>
      <c r="B624" s="24" t="s">
        <v>1969</v>
      </c>
      <c r="C624" s="6" t="s">
        <v>922</v>
      </c>
      <c r="D624" s="24" t="s">
        <v>56</v>
      </c>
      <c r="E624" s="6" t="s">
        <v>1981</v>
      </c>
      <c r="F624" s="25">
        <v>296.85000000000002</v>
      </c>
      <c r="G624" s="12">
        <v>187894.89</v>
      </c>
      <c r="H624" s="12">
        <v>9394.74</v>
      </c>
      <c r="I624" s="24" t="s">
        <v>97</v>
      </c>
      <c r="J624" s="12">
        <v>178500.15</v>
      </c>
      <c r="K624" s="24" t="s">
        <v>1839</v>
      </c>
    </row>
    <row r="625" spans="1:11" ht="15">
      <c r="A625" s="24" t="s">
        <v>1982</v>
      </c>
      <c r="B625" s="24" t="s">
        <v>1969</v>
      </c>
      <c r="C625" s="6" t="s">
        <v>374</v>
      </c>
      <c r="D625" s="24" t="s">
        <v>56</v>
      </c>
      <c r="E625" s="6" t="s">
        <v>1983</v>
      </c>
      <c r="F625" s="25">
        <v>387.49</v>
      </c>
      <c r="G625" s="12">
        <v>138527.71</v>
      </c>
      <c r="H625" s="12">
        <v>6926.39</v>
      </c>
      <c r="I625" s="24" t="s">
        <v>97</v>
      </c>
      <c r="J625" s="12">
        <v>131601.32</v>
      </c>
      <c r="K625" s="24" t="s">
        <v>1839</v>
      </c>
    </row>
    <row r="626" spans="1:11" ht="15">
      <c r="A626" s="24" t="s">
        <v>1984</v>
      </c>
      <c r="B626" s="24" t="s">
        <v>1969</v>
      </c>
      <c r="C626" s="6" t="s">
        <v>1985</v>
      </c>
      <c r="D626" s="24" t="s">
        <v>58</v>
      </c>
      <c r="E626" s="6" t="s">
        <v>1986</v>
      </c>
      <c r="F626" s="25">
        <v>225.41</v>
      </c>
      <c r="G626" s="12">
        <v>203878.27</v>
      </c>
      <c r="H626" s="12">
        <v>10193.91</v>
      </c>
      <c r="I626" s="24" t="s">
        <v>97</v>
      </c>
      <c r="J626" s="12">
        <v>193684.36</v>
      </c>
      <c r="K626" s="24" t="s">
        <v>1839</v>
      </c>
    </row>
    <row r="627" spans="1:11" ht="15">
      <c r="A627" s="24" t="s">
        <v>1987</v>
      </c>
      <c r="B627" s="24" t="s">
        <v>1969</v>
      </c>
      <c r="C627" s="6" t="s">
        <v>1534</v>
      </c>
      <c r="D627" s="24" t="s">
        <v>68</v>
      </c>
      <c r="E627" s="6" t="s">
        <v>1988</v>
      </c>
      <c r="F627" s="25">
        <v>284.38</v>
      </c>
      <c r="G627" s="12">
        <v>111960.92</v>
      </c>
      <c r="H627" s="12">
        <v>5598.05</v>
      </c>
      <c r="I627" s="24" t="s">
        <v>97</v>
      </c>
      <c r="J627" s="12">
        <v>106362.87</v>
      </c>
      <c r="K627" s="24" t="s">
        <v>1839</v>
      </c>
    </row>
    <row r="628" spans="1:11" ht="15">
      <c r="A628" s="24" t="s">
        <v>1989</v>
      </c>
      <c r="B628" s="24" t="s">
        <v>1969</v>
      </c>
      <c r="C628" s="6" t="s">
        <v>1990</v>
      </c>
      <c r="D628" s="24" t="s">
        <v>64</v>
      </c>
      <c r="E628" s="6" t="s">
        <v>1991</v>
      </c>
      <c r="F628" s="25">
        <v>344.11</v>
      </c>
      <c r="G628" s="12">
        <v>56241.43</v>
      </c>
      <c r="H628" s="12">
        <v>2812.07</v>
      </c>
      <c r="I628" s="24" t="s">
        <v>97</v>
      </c>
      <c r="J628" s="12">
        <v>53429.36</v>
      </c>
      <c r="K628" s="24" t="s">
        <v>1839</v>
      </c>
    </row>
    <row r="629" spans="1:11" ht="15">
      <c r="A629" s="24" t="s">
        <v>1992</v>
      </c>
      <c r="B629" s="24" t="s">
        <v>1969</v>
      </c>
      <c r="C629" s="6" t="s">
        <v>1993</v>
      </c>
      <c r="D629" s="24" t="s">
        <v>64</v>
      </c>
      <c r="E629" s="6" t="s">
        <v>1994</v>
      </c>
      <c r="F629" s="25">
        <v>259.98</v>
      </c>
      <c r="G629" s="12">
        <v>96613.38</v>
      </c>
      <c r="H629" s="12">
        <v>4830.67</v>
      </c>
      <c r="I629" s="24" t="s">
        <v>97</v>
      </c>
      <c r="J629" s="12">
        <v>91782.71</v>
      </c>
      <c r="K629" s="24" t="s">
        <v>1839</v>
      </c>
    </row>
    <row r="630" spans="1:11" ht="15">
      <c r="A630" s="24" t="s">
        <v>1995</v>
      </c>
      <c r="B630" s="24" t="s">
        <v>1969</v>
      </c>
      <c r="C630" s="6" t="s">
        <v>1996</v>
      </c>
      <c r="D630" s="24" t="s">
        <v>64</v>
      </c>
      <c r="E630" s="6" t="s">
        <v>1997</v>
      </c>
      <c r="F630" s="25">
        <v>93.27</v>
      </c>
      <c r="G630" s="12">
        <v>159193.69</v>
      </c>
      <c r="H630" s="12">
        <v>7959.68</v>
      </c>
      <c r="I630" s="24" t="s">
        <v>97</v>
      </c>
      <c r="J630" s="12">
        <v>151234.01</v>
      </c>
      <c r="K630" s="24" t="s">
        <v>1839</v>
      </c>
    </row>
    <row r="631" spans="1:11" ht="15">
      <c r="A631" s="24" t="s">
        <v>1998</v>
      </c>
      <c r="B631" s="24" t="s">
        <v>1969</v>
      </c>
      <c r="C631" s="6" t="s">
        <v>1999</v>
      </c>
      <c r="D631" s="24" t="s">
        <v>56</v>
      </c>
      <c r="E631" s="6" t="s">
        <v>2000</v>
      </c>
      <c r="F631" s="25">
        <v>281.52</v>
      </c>
      <c r="G631" s="12">
        <v>190042.73</v>
      </c>
      <c r="H631" s="12">
        <v>9502.14</v>
      </c>
      <c r="I631" s="24" t="s">
        <v>97</v>
      </c>
      <c r="J631" s="12">
        <v>180540.59</v>
      </c>
      <c r="K631" s="24" t="s">
        <v>1839</v>
      </c>
    </row>
    <row r="632" spans="1:11" ht="15">
      <c r="A632" s="24" t="s">
        <v>2001</v>
      </c>
      <c r="B632" s="24" t="s">
        <v>1969</v>
      </c>
      <c r="C632" s="6" t="s">
        <v>2002</v>
      </c>
      <c r="D632" s="24" t="s">
        <v>70</v>
      </c>
      <c r="E632" s="6" t="s">
        <v>2003</v>
      </c>
      <c r="F632" s="25">
        <v>47.31</v>
      </c>
      <c r="G632" s="12">
        <v>179901.78</v>
      </c>
      <c r="H632" s="12">
        <v>8995.09</v>
      </c>
      <c r="I632" s="24" t="s">
        <v>97</v>
      </c>
      <c r="J632" s="12">
        <v>170906.69</v>
      </c>
      <c r="K632" s="24" t="s">
        <v>1839</v>
      </c>
    </row>
    <row r="633" spans="1:11" ht="15">
      <c r="A633" s="24" t="s">
        <v>2004</v>
      </c>
      <c r="B633" s="24" t="s">
        <v>2005</v>
      </c>
      <c r="C633" s="6" t="s">
        <v>2006</v>
      </c>
      <c r="D633" s="24" t="s">
        <v>64</v>
      </c>
      <c r="E633" s="6" t="s">
        <v>2007</v>
      </c>
      <c r="F633" s="25">
        <v>389.92</v>
      </c>
      <c r="G633" s="12">
        <v>81689.789999999994</v>
      </c>
      <c r="H633" s="12">
        <v>4084.49</v>
      </c>
      <c r="I633" s="24" t="s">
        <v>97</v>
      </c>
      <c r="J633" s="12">
        <v>77605.3</v>
      </c>
      <c r="K633" s="24" t="s">
        <v>1839</v>
      </c>
    </row>
    <row r="634" spans="1:11" ht="15">
      <c r="A634" s="24" t="s">
        <v>2008</v>
      </c>
      <c r="B634" s="24" t="s">
        <v>2005</v>
      </c>
      <c r="C634" s="6" t="s">
        <v>2009</v>
      </c>
      <c r="D634" s="24" t="s">
        <v>74</v>
      </c>
      <c r="E634" s="6" t="s">
        <v>2010</v>
      </c>
      <c r="F634" s="25">
        <v>30.88</v>
      </c>
      <c r="G634" s="12">
        <v>95055.41</v>
      </c>
      <c r="H634" s="12">
        <v>4752.7700000000004</v>
      </c>
      <c r="I634" s="24" t="s">
        <v>97</v>
      </c>
      <c r="J634" s="12">
        <v>90302.64</v>
      </c>
      <c r="K634" s="24" t="s">
        <v>1839</v>
      </c>
    </row>
    <row r="635" spans="1:11" ht="15">
      <c r="A635" s="24" t="s">
        <v>2011</v>
      </c>
      <c r="B635" s="24" t="s">
        <v>2005</v>
      </c>
      <c r="C635" s="6" t="s">
        <v>2012</v>
      </c>
      <c r="D635" s="24" t="s">
        <v>66</v>
      </c>
      <c r="E635" s="6" t="s">
        <v>2013</v>
      </c>
      <c r="F635" s="25">
        <v>134.62</v>
      </c>
      <c r="G635" s="12">
        <v>95492.92</v>
      </c>
      <c r="H635" s="12">
        <v>4774.6499999999996</v>
      </c>
      <c r="I635" s="24" t="s">
        <v>97</v>
      </c>
      <c r="J635" s="12">
        <v>90718.27</v>
      </c>
      <c r="K635" s="24" t="s">
        <v>1839</v>
      </c>
    </row>
    <row r="636" spans="1:11" ht="15">
      <c r="A636" s="24" t="s">
        <v>2014</v>
      </c>
      <c r="B636" s="24" t="s">
        <v>2005</v>
      </c>
      <c r="C636" s="6" t="s">
        <v>537</v>
      </c>
      <c r="D636" s="24" t="s">
        <v>74</v>
      </c>
      <c r="E636" s="6" t="s">
        <v>2015</v>
      </c>
      <c r="F636" s="25">
        <v>299.20999999999998</v>
      </c>
      <c r="G636" s="12">
        <v>145408.84</v>
      </c>
      <c r="H636" s="12">
        <v>7270.44</v>
      </c>
      <c r="I636" s="24" t="s">
        <v>97</v>
      </c>
      <c r="J636" s="12">
        <v>138138.4</v>
      </c>
      <c r="K636" s="24" t="s">
        <v>1839</v>
      </c>
    </row>
    <row r="637" spans="1:11" ht="15">
      <c r="A637" s="24" t="s">
        <v>2016</v>
      </c>
      <c r="B637" s="24" t="s">
        <v>2005</v>
      </c>
      <c r="C637" s="6" t="s">
        <v>2017</v>
      </c>
      <c r="D637" s="24" t="s">
        <v>56</v>
      </c>
      <c r="E637" s="6" t="s">
        <v>2018</v>
      </c>
      <c r="F637" s="25">
        <v>330.56</v>
      </c>
      <c r="G637" s="12">
        <v>63877.11</v>
      </c>
      <c r="H637" s="12">
        <v>3193.86</v>
      </c>
      <c r="I637" s="24" t="s">
        <v>182</v>
      </c>
      <c r="J637" s="12">
        <v>60683.25</v>
      </c>
      <c r="K637" s="24" t="s">
        <v>1839</v>
      </c>
    </row>
    <row r="638" spans="1:11" ht="15">
      <c r="A638" s="24" t="s">
        <v>2019</v>
      </c>
      <c r="B638" s="24" t="s">
        <v>2005</v>
      </c>
      <c r="C638" s="6" t="s">
        <v>355</v>
      </c>
      <c r="D638" s="24" t="s">
        <v>70</v>
      </c>
      <c r="E638" s="6" t="s">
        <v>2020</v>
      </c>
      <c r="F638" s="25">
        <v>449.18</v>
      </c>
      <c r="G638" s="12">
        <v>166490.35</v>
      </c>
      <c r="H638" s="12">
        <v>8324.52</v>
      </c>
      <c r="I638" s="24" t="s">
        <v>97</v>
      </c>
      <c r="J638" s="12">
        <v>158165.82999999999</v>
      </c>
      <c r="K638" s="24" t="s">
        <v>1839</v>
      </c>
    </row>
    <row r="639" spans="1:11" ht="15">
      <c r="A639" s="24" t="s">
        <v>2021</v>
      </c>
      <c r="B639" s="24" t="s">
        <v>2022</v>
      </c>
      <c r="C639" s="6" t="s">
        <v>2023</v>
      </c>
      <c r="D639" s="24" t="s">
        <v>74</v>
      </c>
      <c r="E639" s="6" t="s">
        <v>2024</v>
      </c>
      <c r="F639" s="25">
        <v>155.12</v>
      </c>
      <c r="G639" s="12">
        <v>42156.67</v>
      </c>
      <c r="H639" s="12">
        <v>2107.83</v>
      </c>
      <c r="I639" s="24" t="s">
        <v>147</v>
      </c>
      <c r="J639" s="12">
        <v>40048.839999999997</v>
      </c>
      <c r="K639" s="24" t="s">
        <v>1839</v>
      </c>
    </row>
    <row r="640" spans="1:11" ht="15">
      <c r="A640" s="24" t="s">
        <v>2025</v>
      </c>
      <c r="B640" s="24" t="s">
        <v>2022</v>
      </c>
      <c r="C640" s="6" t="s">
        <v>2026</v>
      </c>
      <c r="D640" s="24" t="s">
        <v>60</v>
      </c>
      <c r="E640" s="6" t="s">
        <v>2027</v>
      </c>
      <c r="F640" s="25">
        <v>308.95999999999998</v>
      </c>
      <c r="G640" s="12">
        <v>200423.82</v>
      </c>
      <c r="H640" s="12">
        <v>10021.19</v>
      </c>
      <c r="I640" s="24" t="s">
        <v>111</v>
      </c>
      <c r="J640" s="12">
        <v>190402.63</v>
      </c>
      <c r="K640" s="24" t="s">
        <v>1839</v>
      </c>
    </row>
    <row r="641" spans="1:11" ht="15">
      <c r="A641" s="24" t="s">
        <v>2028</v>
      </c>
      <c r="B641" s="24" t="s">
        <v>2022</v>
      </c>
      <c r="C641" s="6" t="s">
        <v>1710</v>
      </c>
      <c r="D641" s="24" t="s">
        <v>70</v>
      </c>
      <c r="E641" s="6" t="s">
        <v>2029</v>
      </c>
      <c r="F641" s="25">
        <v>396.88</v>
      </c>
      <c r="G641" s="12">
        <v>196931.99</v>
      </c>
      <c r="H641" s="12">
        <v>9846.6</v>
      </c>
      <c r="I641" s="24" t="s">
        <v>97</v>
      </c>
      <c r="J641" s="12">
        <v>187085.39</v>
      </c>
      <c r="K641" s="24" t="s">
        <v>1839</v>
      </c>
    </row>
    <row r="642" spans="1:11" ht="15">
      <c r="A642" s="24" t="s">
        <v>2030</v>
      </c>
      <c r="B642" s="24" t="s">
        <v>2022</v>
      </c>
      <c r="C642" s="6" t="s">
        <v>504</v>
      </c>
      <c r="D642" s="24" t="s">
        <v>66</v>
      </c>
      <c r="E642" s="6" t="s">
        <v>2031</v>
      </c>
      <c r="F642" s="25">
        <v>316.32</v>
      </c>
      <c r="G642" s="12">
        <v>154630.31</v>
      </c>
      <c r="H642" s="12">
        <v>7731.52</v>
      </c>
      <c r="I642" s="24" t="s">
        <v>97</v>
      </c>
      <c r="J642" s="12">
        <v>146898.79</v>
      </c>
      <c r="K642" s="24" t="s">
        <v>1839</v>
      </c>
    </row>
    <row r="643" spans="1:11" ht="15">
      <c r="A643" s="24" t="s">
        <v>2032</v>
      </c>
      <c r="B643" s="24" t="s">
        <v>2022</v>
      </c>
      <c r="C643" s="6" t="s">
        <v>2033</v>
      </c>
      <c r="D643" s="24" t="s">
        <v>68</v>
      </c>
      <c r="E643" s="6" t="s">
        <v>2034</v>
      </c>
      <c r="F643" s="25">
        <v>247.83</v>
      </c>
      <c r="G643" s="12">
        <v>154244.64000000001</v>
      </c>
      <c r="H643" s="12">
        <v>7712.23</v>
      </c>
      <c r="I643" s="24" t="s">
        <v>147</v>
      </c>
      <c r="J643" s="12">
        <v>146532.41</v>
      </c>
      <c r="K643" s="24" t="s">
        <v>1839</v>
      </c>
    </row>
    <row r="644" spans="1:11" ht="15">
      <c r="A644" s="24" t="s">
        <v>2035</v>
      </c>
      <c r="B644" s="24" t="s">
        <v>2022</v>
      </c>
      <c r="C644" s="6" t="s">
        <v>2036</v>
      </c>
      <c r="D644" s="24" t="s">
        <v>66</v>
      </c>
      <c r="E644" s="6" t="s">
        <v>2037</v>
      </c>
      <c r="F644" s="25">
        <v>211.71</v>
      </c>
      <c r="G644" s="12">
        <v>55813.09</v>
      </c>
      <c r="H644" s="12">
        <v>2790.65</v>
      </c>
      <c r="I644" s="24" t="s">
        <v>97</v>
      </c>
      <c r="J644" s="12">
        <v>53022.44</v>
      </c>
      <c r="K644" s="24" t="s">
        <v>1839</v>
      </c>
    </row>
    <row r="645" spans="1:11" ht="15">
      <c r="A645" s="24" t="s">
        <v>2038</v>
      </c>
      <c r="B645" s="24" t="s">
        <v>2039</v>
      </c>
      <c r="C645" s="6" t="s">
        <v>2040</v>
      </c>
      <c r="D645" s="24" t="s">
        <v>60</v>
      </c>
      <c r="E645" s="6" t="s">
        <v>2041</v>
      </c>
      <c r="F645" s="25">
        <v>415.83</v>
      </c>
      <c r="G645" s="12">
        <v>148176.31</v>
      </c>
      <c r="H645" s="12">
        <v>7408.82</v>
      </c>
      <c r="I645" s="24" t="s">
        <v>97</v>
      </c>
      <c r="J645" s="12">
        <v>140767.49</v>
      </c>
      <c r="K645" s="24" t="s">
        <v>1839</v>
      </c>
    </row>
    <row r="646" spans="1:11" ht="15">
      <c r="A646" s="24" t="s">
        <v>2042</v>
      </c>
      <c r="B646" s="24" t="s">
        <v>2039</v>
      </c>
      <c r="C646" s="6" t="s">
        <v>2043</v>
      </c>
      <c r="D646" s="24" t="s">
        <v>70</v>
      </c>
      <c r="E646" s="6" t="s">
        <v>2044</v>
      </c>
      <c r="F646" s="25">
        <v>26.86</v>
      </c>
      <c r="G646" s="12">
        <v>86501.2</v>
      </c>
      <c r="H646" s="12">
        <v>4325.0600000000004</v>
      </c>
      <c r="I646" s="24" t="s">
        <v>97</v>
      </c>
      <c r="J646" s="12">
        <v>82176.14</v>
      </c>
      <c r="K646" s="24" t="s">
        <v>1839</v>
      </c>
    </row>
    <row r="647" spans="1:11" ht="15">
      <c r="A647" s="24" t="s">
        <v>2045</v>
      </c>
      <c r="B647" s="24" t="s">
        <v>2039</v>
      </c>
      <c r="C647" s="6" t="s">
        <v>2046</v>
      </c>
      <c r="D647" s="24" t="s">
        <v>60</v>
      </c>
      <c r="E647" s="6" t="s">
        <v>2047</v>
      </c>
      <c r="F647" s="25">
        <v>62.38</v>
      </c>
      <c r="G647" s="12">
        <v>70609.66</v>
      </c>
      <c r="H647" s="12">
        <v>3530.48</v>
      </c>
      <c r="I647" s="24" t="s">
        <v>111</v>
      </c>
      <c r="J647" s="12">
        <v>67079.179999999993</v>
      </c>
      <c r="K647" s="24" t="s">
        <v>1839</v>
      </c>
    </row>
    <row r="648" spans="1:11" ht="15">
      <c r="A648" s="24" t="s">
        <v>2048</v>
      </c>
      <c r="B648" s="24" t="s">
        <v>2039</v>
      </c>
      <c r="C648" s="6" t="s">
        <v>2049</v>
      </c>
      <c r="D648" s="24" t="s">
        <v>66</v>
      </c>
      <c r="E648" s="6" t="s">
        <v>2050</v>
      </c>
      <c r="F648" s="25">
        <v>189.24</v>
      </c>
      <c r="G648" s="12">
        <v>191049.09</v>
      </c>
      <c r="H648" s="12">
        <v>9552.4500000000007</v>
      </c>
      <c r="I648" s="24" t="s">
        <v>111</v>
      </c>
      <c r="J648" s="12">
        <v>181496.64</v>
      </c>
      <c r="K648" s="24" t="s">
        <v>1839</v>
      </c>
    </row>
    <row r="649" spans="1:11" ht="15">
      <c r="A649" s="24" t="s">
        <v>2051</v>
      </c>
      <c r="B649" s="24" t="s">
        <v>2039</v>
      </c>
      <c r="C649" s="6" t="s">
        <v>2052</v>
      </c>
      <c r="D649" s="24" t="s">
        <v>56</v>
      </c>
      <c r="E649" s="6" t="s">
        <v>2053</v>
      </c>
      <c r="F649" s="25">
        <v>321.20999999999998</v>
      </c>
      <c r="G649" s="12">
        <v>99057.71</v>
      </c>
      <c r="H649" s="12">
        <v>4952.8900000000003</v>
      </c>
      <c r="I649" s="24" t="s">
        <v>97</v>
      </c>
      <c r="J649" s="12">
        <v>94104.82</v>
      </c>
      <c r="K649" s="24" t="s">
        <v>1839</v>
      </c>
    </row>
    <row r="650" spans="1:11" ht="15">
      <c r="A650" s="24" t="s">
        <v>2054</v>
      </c>
      <c r="B650" s="24" t="s">
        <v>2039</v>
      </c>
      <c r="C650" s="6" t="s">
        <v>2055</v>
      </c>
      <c r="D650" s="24" t="s">
        <v>64</v>
      </c>
      <c r="E650" s="6" t="s">
        <v>2056</v>
      </c>
      <c r="F650" s="25">
        <v>311.02999999999997</v>
      </c>
      <c r="G650" s="12">
        <v>154758.70000000001</v>
      </c>
      <c r="H650" s="12">
        <v>7737.94</v>
      </c>
      <c r="I650" s="24" t="s">
        <v>97</v>
      </c>
      <c r="J650" s="12">
        <v>147020.76</v>
      </c>
      <c r="K650" s="24" t="s">
        <v>1839</v>
      </c>
    </row>
    <row r="651" spans="1:11" ht="15">
      <c r="A651" s="24" t="s">
        <v>2057</v>
      </c>
      <c r="B651" s="24" t="s">
        <v>2058</v>
      </c>
      <c r="C651" s="6" t="s">
        <v>2059</v>
      </c>
      <c r="D651" s="24" t="s">
        <v>74</v>
      </c>
      <c r="E651" s="6" t="s">
        <v>2060</v>
      </c>
      <c r="F651" s="25">
        <v>203.03</v>
      </c>
      <c r="G651" s="12">
        <v>216086.47</v>
      </c>
      <c r="H651" s="12">
        <v>10804.32</v>
      </c>
      <c r="I651" s="24" t="s">
        <v>111</v>
      </c>
      <c r="J651" s="12">
        <v>205282.15</v>
      </c>
      <c r="K651" s="24" t="s">
        <v>1839</v>
      </c>
    </row>
    <row r="652" spans="1:11" ht="15">
      <c r="A652" s="24" t="s">
        <v>2061</v>
      </c>
      <c r="B652" s="24" t="s">
        <v>2058</v>
      </c>
      <c r="C652" s="6" t="s">
        <v>2062</v>
      </c>
      <c r="D652" s="24" t="s">
        <v>60</v>
      </c>
      <c r="E652" s="6" t="s">
        <v>2063</v>
      </c>
      <c r="F652" s="25">
        <v>261.04000000000002</v>
      </c>
      <c r="G652" s="12">
        <v>211785.88</v>
      </c>
      <c r="H652" s="12">
        <v>10589.29</v>
      </c>
      <c r="I652" s="24" t="s">
        <v>97</v>
      </c>
      <c r="J652" s="12">
        <v>201196.59</v>
      </c>
      <c r="K652" s="24" t="s">
        <v>1839</v>
      </c>
    </row>
    <row r="653" spans="1:11" ht="15">
      <c r="A653" s="24" t="s">
        <v>2064</v>
      </c>
      <c r="B653" s="24" t="s">
        <v>2058</v>
      </c>
      <c r="C653" s="6" t="s">
        <v>1162</v>
      </c>
      <c r="D653" s="24" t="s">
        <v>66</v>
      </c>
      <c r="E653" s="6" t="s">
        <v>2065</v>
      </c>
      <c r="F653" s="25">
        <v>165.15</v>
      </c>
      <c r="G653" s="12">
        <v>75200.84</v>
      </c>
      <c r="H653" s="12">
        <v>3760.04</v>
      </c>
      <c r="I653" s="24" t="s">
        <v>182</v>
      </c>
      <c r="J653" s="12">
        <v>71440.800000000003</v>
      </c>
      <c r="K653" s="24" t="s">
        <v>1839</v>
      </c>
    </row>
    <row r="654" spans="1:11" ht="15">
      <c r="A654" s="24" t="s">
        <v>2066</v>
      </c>
      <c r="B654" s="24" t="s">
        <v>2058</v>
      </c>
      <c r="C654" s="6" t="s">
        <v>1931</v>
      </c>
      <c r="D654" s="24" t="s">
        <v>64</v>
      </c>
      <c r="E654" s="6" t="s">
        <v>2067</v>
      </c>
      <c r="F654" s="25">
        <v>32.04</v>
      </c>
      <c r="G654" s="12">
        <v>141740.4</v>
      </c>
      <c r="H654" s="12">
        <v>7087.02</v>
      </c>
      <c r="I654" s="24" t="s">
        <v>97</v>
      </c>
      <c r="J654" s="12">
        <v>134653.38</v>
      </c>
      <c r="K654" s="24" t="s">
        <v>1839</v>
      </c>
    </row>
    <row r="655" spans="1:11" ht="15">
      <c r="A655" s="24" t="s">
        <v>2068</v>
      </c>
      <c r="B655" s="24" t="s">
        <v>2058</v>
      </c>
      <c r="C655" s="6" t="s">
        <v>389</v>
      </c>
      <c r="D655" s="24" t="s">
        <v>70</v>
      </c>
      <c r="E655" s="6" t="s">
        <v>2069</v>
      </c>
      <c r="F655" s="25">
        <v>79.569999999999993</v>
      </c>
      <c r="G655" s="12">
        <v>92926.64</v>
      </c>
      <c r="H655" s="12">
        <v>4646.33</v>
      </c>
      <c r="I655" s="24" t="s">
        <v>97</v>
      </c>
      <c r="J655" s="12">
        <v>88280.31</v>
      </c>
      <c r="K655" s="24" t="s">
        <v>1839</v>
      </c>
    </row>
    <row r="656" spans="1:11" ht="15">
      <c r="A656" s="24" t="s">
        <v>2070</v>
      </c>
      <c r="B656" s="24" t="s">
        <v>2071</v>
      </c>
      <c r="C656" s="6" t="s">
        <v>2072</v>
      </c>
      <c r="D656" s="24" t="s">
        <v>62</v>
      </c>
      <c r="E656" s="6" t="s">
        <v>2073</v>
      </c>
      <c r="F656" s="25">
        <v>333.76</v>
      </c>
      <c r="G656" s="12">
        <v>206007.3</v>
      </c>
      <c r="H656" s="12">
        <v>10300.36</v>
      </c>
      <c r="I656" s="24" t="s">
        <v>97</v>
      </c>
      <c r="J656" s="12">
        <v>195706.94</v>
      </c>
      <c r="K656" s="24" t="s">
        <v>1839</v>
      </c>
    </row>
    <row r="657" spans="1:11" ht="15">
      <c r="A657" s="24" t="s">
        <v>2074</v>
      </c>
      <c r="B657" s="24" t="s">
        <v>2071</v>
      </c>
      <c r="C657" s="6" t="s">
        <v>2075</v>
      </c>
      <c r="D657" s="24" t="s">
        <v>72</v>
      </c>
      <c r="E657" s="6" t="s">
        <v>2076</v>
      </c>
      <c r="F657" s="25">
        <v>267.22000000000003</v>
      </c>
      <c r="G657" s="12">
        <v>121034.43</v>
      </c>
      <c r="H657" s="12">
        <v>6051.72</v>
      </c>
      <c r="I657" s="24" t="s">
        <v>111</v>
      </c>
      <c r="J657" s="12">
        <v>114982.71</v>
      </c>
      <c r="K657" s="24" t="s">
        <v>1839</v>
      </c>
    </row>
    <row r="658" spans="1:11" ht="15">
      <c r="A658" s="24" t="s">
        <v>2077</v>
      </c>
      <c r="B658" s="24" t="s">
        <v>2071</v>
      </c>
      <c r="C658" s="6" t="s">
        <v>2078</v>
      </c>
      <c r="D658" s="24" t="s">
        <v>56</v>
      </c>
      <c r="E658" s="6" t="s">
        <v>2079</v>
      </c>
      <c r="F658" s="25">
        <v>25.44</v>
      </c>
      <c r="G658" s="12">
        <v>43677.96</v>
      </c>
      <c r="H658" s="12">
        <v>2183.9</v>
      </c>
      <c r="I658" s="24" t="s">
        <v>97</v>
      </c>
      <c r="J658" s="12">
        <v>41494.06</v>
      </c>
      <c r="K658" s="24" t="s">
        <v>1839</v>
      </c>
    </row>
    <row r="659" spans="1:11" ht="15">
      <c r="A659" s="24" t="s">
        <v>2080</v>
      </c>
      <c r="B659" s="24" t="s">
        <v>2071</v>
      </c>
      <c r="C659" s="6" t="s">
        <v>2081</v>
      </c>
      <c r="D659" s="24" t="s">
        <v>56</v>
      </c>
      <c r="E659" s="6" t="s">
        <v>2082</v>
      </c>
      <c r="F659" s="25">
        <v>281.39999999999998</v>
      </c>
      <c r="G659" s="12">
        <v>72500.95</v>
      </c>
      <c r="H659" s="12">
        <v>3625.05</v>
      </c>
      <c r="I659" s="24" t="s">
        <v>97</v>
      </c>
      <c r="J659" s="12">
        <v>68875.899999999994</v>
      </c>
      <c r="K659" s="24" t="s">
        <v>1839</v>
      </c>
    </row>
    <row r="660" spans="1:11" ht="15">
      <c r="A660" s="24" t="s">
        <v>2083</v>
      </c>
      <c r="B660" s="24" t="s">
        <v>2071</v>
      </c>
      <c r="C660" s="6" t="s">
        <v>2084</v>
      </c>
      <c r="D660" s="24" t="s">
        <v>64</v>
      </c>
      <c r="E660" s="6" t="s">
        <v>2085</v>
      </c>
      <c r="F660" s="25">
        <v>129.46</v>
      </c>
      <c r="G660" s="12">
        <v>86975.45</v>
      </c>
      <c r="H660" s="12">
        <v>4348.7700000000004</v>
      </c>
      <c r="I660" s="24" t="s">
        <v>97</v>
      </c>
      <c r="J660" s="12">
        <v>82626.679999999993</v>
      </c>
      <c r="K660" s="24" t="s">
        <v>1839</v>
      </c>
    </row>
    <row r="661" spans="1:11" ht="15">
      <c r="A661" s="24" t="s">
        <v>2086</v>
      </c>
      <c r="B661" s="24" t="s">
        <v>2071</v>
      </c>
      <c r="C661" s="6" t="s">
        <v>736</v>
      </c>
      <c r="D661" s="24" t="s">
        <v>66</v>
      </c>
      <c r="E661" s="6" t="s">
        <v>2087</v>
      </c>
      <c r="F661" s="25">
        <v>251.2</v>
      </c>
      <c r="G661" s="12">
        <v>151107.9</v>
      </c>
      <c r="H661" s="12">
        <v>7555.4</v>
      </c>
      <c r="I661" s="24" t="s">
        <v>97</v>
      </c>
      <c r="J661" s="12">
        <v>143552.5</v>
      </c>
      <c r="K661" s="24" t="s">
        <v>1839</v>
      </c>
    </row>
    <row r="662" spans="1:11" ht="15">
      <c r="A662" s="24" t="s">
        <v>2088</v>
      </c>
      <c r="B662" s="24" t="s">
        <v>2071</v>
      </c>
      <c r="C662" s="6" t="s">
        <v>1881</v>
      </c>
      <c r="D662" s="24" t="s">
        <v>56</v>
      </c>
      <c r="E662" s="6" t="s">
        <v>2089</v>
      </c>
      <c r="F662" s="25">
        <v>113.32</v>
      </c>
      <c r="G662" s="12">
        <v>113234.72</v>
      </c>
      <c r="H662" s="12">
        <v>5661.74</v>
      </c>
      <c r="I662" s="24" t="s">
        <v>111</v>
      </c>
      <c r="J662" s="12">
        <v>107572.98</v>
      </c>
      <c r="K662" s="24" t="s">
        <v>1839</v>
      </c>
    </row>
    <row r="663" spans="1:11" ht="15">
      <c r="A663" s="24" t="s">
        <v>2090</v>
      </c>
      <c r="B663" s="24" t="s">
        <v>2071</v>
      </c>
      <c r="C663" s="6" t="s">
        <v>2091</v>
      </c>
      <c r="D663" s="24" t="s">
        <v>64</v>
      </c>
      <c r="E663" s="6" t="s">
        <v>2092</v>
      </c>
      <c r="F663" s="25">
        <v>425.05</v>
      </c>
      <c r="G663" s="12">
        <v>160283.56</v>
      </c>
      <c r="H663" s="12">
        <v>8014.18</v>
      </c>
      <c r="I663" s="24" t="s">
        <v>97</v>
      </c>
      <c r="J663" s="12">
        <v>152269.38</v>
      </c>
      <c r="K663" s="24" t="s">
        <v>1839</v>
      </c>
    </row>
    <row r="664" spans="1:11" ht="15">
      <c r="A664" s="24" t="s">
        <v>2093</v>
      </c>
      <c r="B664" s="24" t="s">
        <v>2071</v>
      </c>
      <c r="C664" s="6" t="s">
        <v>2094</v>
      </c>
      <c r="D664" s="24" t="s">
        <v>58</v>
      </c>
      <c r="E664" s="6" t="s">
        <v>2095</v>
      </c>
      <c r="F664" s="25">
        <v>254.35</v>
      </c>
      <c r="G664" s="12">
        <v>30040.91</v>
      </c>
      <c r="H664" s="12">
        <v>1502.05</v>
      </c>
      <c r="I664" s="24" t="s">
        <v>97</v>
      </c>
      <c r="J664" s="12">
        <v>28538.86</v>
      </c>
      <c r="K664" s="24" t="s">
        <v>1839</v>
      </c>
    </row>
    <row r="665" spans="1:11" ht="15">
      <c r="A665" s="24" t="s">
        <v>2096</v>
      </c>
      <c r="B665" s="24" t="s">
        <v>2071</v>
      </c>
      <c r="C665" s="6" t="s">
        <v>2097</v>
      </c>
      <c r="D665" s="24" t="s">
        <v>68</v>
      </c>
      <c r="E665" s="6" t="s">
        <v>2098</v>
      </c>
      <c r="F665" s="25">
        <v>260.67</v>
      </c>
      <c r="G665" s="12">
        <v>186549.91</v>
      </c>
      <c r="H665" s="12">
        <v>9327.5</v>
      </c>
      <c r="I665" s="24" t="s">
        <v>147</v>
      </c>
      <c r="J665" s="12">
        <v>177222.41</v>
      </c>
      <c r="K665" s="24" t="s">
        <v>1839</v>
      </c>
    </row>
    <row r="666" spans="1:11" ht="15">
      <c r="A666" s="24" t="s">
        <v>2099</v>
      </c>
      <c r="B666" s="24" t="s">
        <v>2100</v>
      </c>
      <c r="C666" s="6" t="s">
        <v>2101</v>
      </c>
      <c r="D666" s="24" t="s">
        <v>56</v>
      </c>
      <c r="E666" s="6" t="s">
        <v>2102</v>
      </c>
      <c r="F666" s="25">
        <v>145.26</v>
      </c>
      <c r="G666" s="12">
        <v>185103.13</v>
      </c>
      <c r="H666" s="12">
        <v>9255.16</v>
      </c>
      <c r="I666" s="24" t="s">
        <v>97</v>
      </c>
      <c r="J666" s="12">
        <v>175847.97</v>
      </c>
      <c r="K666" s="24" t="s">
        <v>1839</v>
      </c>
    </row>
    <row r="667" spans="1:11" ht="15">
      <c r="A667" s="24" t="s">
        <v>2103</v>
      </c>
      <c r="B667" s="24" t="s">
        <v>2100</v>
      </c>
      <c r="C667" s="6" t="s">
        <v>2104</v>
      </c>
      <c r="D667" s="24" t="s">
        <v>66</v>
      </c>
      <c r="E667" s="6" t="s">
        <v>2105</v>
      </c>
      <c r="F667" s="25">
        <v>137.03</v>
      </c>
      <c r="G667" s="12">
        <v>195855.88</v>
      </c>
      <c r="H667" s="12">
        <v>9792.7900000000009</v>
      </c>
      <c r="I667" s="24" t="s">
        <v>111</v>
      </c>
      <c r="J667" s="12">
        <v>186063.09</v>
      </c>
      <c r="K667" s="24" t="s">
        <v>1839</v>
      </c>
    </row>
    <row r="668" spans="1:11" ht="15">
      <c r="A668" s="24" t="s">
        <v>2106</v>
      </c>
      <c r="B668" s="24" t="s">
        <v>2100</v>
      </c>
      <c r="C668" s="6" t="s">
        <v>2107</v>
      </c>
      <c r="D668" s="24" t="s">
        <v>58</v>
      </c>
      <c r="E668" s="6" t="s">
        <v>2108</v>
      </c>
      <c r="F668" s="25">
        <v>438.83</v>
      </c>
      <c r="G668" s="12">
        <v>46675.19</v>
      </c>
      <c r="H668" s="12">
        <v>2333.7600000000002</v>
      </c>
      <c r="I668" s="24" t="s">
        <v>97</v>
      </c>
      <c r="J668" s="12">
        <v>44341.43</v>
      </c>
      <c r="K668" s="24" t="s">
        <v>1839</v>
      </c>
    </row>
    <row r="669" spans="1:11" ht="15">
      <c r="A669" s="24" t="s">
        <v>2109</v>
      </c>
      <c r="B669" s="24" t="s">
        <v>2100</v>
      </c>
      <c r="C669" s="6" t="s">
        <v>2110</v>
      </c>
      <c r="D669" s="24" t="s">
        <v>74</v>
      </c>
      <c r="E669" s="6" t="s">
        <v>2111</v>
      </c>
      <c r="F669" s="25">
        <v>280.95999999999998</v>
      </c>
      <c r="G669" s="12">
        <v>116174.01</v>
      </c>
      <c r="H669" s="12">
        <v>5808.7</v>
      </c>
      <c r="I669" s="24" t="s">
        <v>97</v>
      </c>
      <c r="J669" s="12">
        <v>110365.31</v>
      </c>
      <c r="K669" s="24" t="s">
        <v>1839</v>
      </c>
    </row>
    <row r="670" spans="1:11" ht="15">
      <c r="A670" s="24" t="s">
        <v>2112</v>
      </c>
      <c r="B670" s="24" t="s">
        <v>2113</v>
      </c>
      <c r="C670" s="6" t="s">
        <v>2114</v>
      </c>
      <c r="D670" s="24" t="s">
        <v>72</v>
      </c>
      <c r="E670" s="6" t="s">
        <v>2115</v>
      </c>
      <c r="F670" s="25">
        <v>147.74</v>
      </c>
      <c r="G670" s="12">
        <v>97148.26</v>
      </c>
      <c r="H670" s="12">
        <v>4857.41</v>
      </c>
      <c r="I670" s="24" t="s">
        <v>97</v>
      </c>
      <c r="J670" s="12">
        <v>92290.85</v>
      </c>
      <c r="K670" s="24" t="s">
        <v>1839</v>
      </c>
    </row>
    <row r="671" spans="1:11" ht="15">
      <c r="A671" s="24" t="s">
        <v>2116</v>
      </c>
      <c r="B671" s="24" t="s">
        <v>2113</v>
      </c>
      <c r="C671" s="6" t="s">
        <v>2117</v>
      </c>
      <c r="D671" s="24" t="s">
        <v>62</v>
      </c>
      <c r="E671" s="6" t="s">
        <v>2118</v>
      </c>
      <c r="F671" s="25">
        <v>181.23</v>
      </c>
      <c r="G671" s="12">
        <v>212534.96</v>
      </c>
      <c r="H671" s="12">
        <v>10626.75</v>
      </c>
      <c r="I671" s="24" t="s">
        <v>97</v>
      </c>
      <c r="J671" s="12">
        <v>201908.21</v>
      </c>
      <c r="K671" s="24" t="s">
        <v>1839</v>
      </c>
    </row>
    <row r="672" spans="1:11" ht="15">
      <c r="A672" s="24" t="s">
        <v>2119</v>
      </c>
      <c r="B672" s="24" t="s">
        <v>2113</v>
      </c>
      <c r="C672" s="6" t="s">
        <v>997</v>
      </c>
      <c r="D672" s="24" t="s">
        <v>70</v>
      </c>
      <c r="E672" s="6" t="s">
        <v>2120</v>
      </c>
      <c r="F672" s="25">
        <v>193.64</v>
      </c>
      <c r="G672" s="12">
        <v>198226.65</v>
      </c>
      <c r="H672" s="12">
        <v>9911.33</v>
      </c>
      <c r="I672" s="24" t="s">
        <v>147</v>
      </c>
      <c r="J672" s="12">
        <v>188315.32</v>
      </c>
      <c r="K672" s="24" t="s">
        <v>1839</v>
      </c>
    </row>
    <row r="673" spans="1:11" ht="15">
      <c r="A673" s="24" t="s">
        <v>2121</v>
      </c>
      <c r="B673" s="24" t="s">
        <v>2113</v>
      </c>
      <c r="C673" s="6" t="s">
        <v>2122</v>
      </c>
      <c r="D673" s="24" t="s">
        <v>72</v>
      </c>
      <c r="E673" s="6" t="s">
        <v>2123</v>
      </c>
      <c r="F673" s="25">
        <v>91.33</v>
      </c>
      <c r="G673" s="12">
        <v>183052.31</v>
      </c>
      <c r="H673" s="12">
        <v>9152.6200000000008</v>
      </c>
      <c r="I673" s="24" t="s">
        <v>97</v>
      </c>
      <c r="J673" s="12">
        <v>173899.69</v>
      </c>
      <c r="K673" s="24" t="s">
        <v>1839</v>
      </c>
    </row>
    <row r="674" spans="1:11" ht="15">
      <c r="A674" s="24" t="s">
        <v>2124</v>
      </c>
      <c r="B674" s="24" t="s">
        <v>2113</v>
      </c>
      <c r="C674" s="6" t="s">
        <v>2125</v>
      </c>
      <c r="D674" s="24" t="s">
        <v>62</v>
      </c>
      <c r="E674" s="6" t="s">
        <v>2126</v>
      </c>
      <c r="F674" s="25">
        <v>117.78</v>
      </c>
      <c r="G674" s="12">
        <v>42754.11</v>
      </c>
      <c r="H674" s="12">
        <v>2137.71</v>
      </c>
      <c r="I674" s="24" t="s">
        <v>97</v>
      </c>
      <c r="J674" s="12">
        <v>40616.400000000001</v>
      </c>
      <c r="K674" s="24" t="s">
        <v>1839</v>
      </c>
    </row>
    <row r="675" spans="1:11" ht="15">
      <c r="A675" s="24" t="s">
        <v>2127</v>
      </c>
      <c r="B675" s="24" t="s">
        <v>2113</v>
      </c>
      <c r="C675" s="6" t="s">
        <v>1999</v>
      </c>
      <c r="D675" s="24" t="s">
        <v>56</v>
      </c>
      <c r="E675" s="6" t="s">
        <v>2128</v>
      </c>
      <c r="F675" s="25">
        <v>257.77999999999997</v>
      </c>
      <c r="G675" s="12">
        <v>77192.38</v>
      </c>
      <c r="H675" s="12">
        <v>3859.62</v>
      </c>
      <c r="I675" s="24" t="s">
        <v>97</v>
      </c>
      <c r="J675" s="12">
        <v>73332.759999999995</v>
      </c>
      <c r="K675" s="24" t="s">
        <v>1839</v>
      </c>
    </row>
    <row r="676" spans="1:11" ht="15">
      <c r="A676" s="24" t="s">
        <v>2129</v>
      </c>
      <c r="B676" s="24" t="s">
        <v>2113</v>
      </c>
      <c r="C676" s="6" t="s">
        <v>2130</v>
      </c>
      <c r="D676" s="24" t="s">
        <v>60</v>
      </c>
      <c r="E676" s="6" t="s">
        <v>2131</v>
      </c>
      <c r="F676" s="25">
        <v>286.10000000000002</v>
      </c>
      <c r="G676" s="12">
        <v>183333.15</v>
      </c>
      <c r="H676" s="12">
        <v>9166.66</v>
      </c>
      <c r="I676" s="24" t="s">
        <v>147</v>
      </c>
      <c r="J676" s="12">
        <v>174166.49</v>
      </c>
      <c r="K676" s="24" t="s">
        <v>1839</v>
      </c>
    </row>
    <row r="677" spans="1:11" ht="15">
      <c r="A677" s="24" t="s">
        <v>2132</v>
      </c>
      <c r="B677" s="24" t="s">
        <v>2113</v>
      </c>
      <c r="C677" s="6" t="s">
        <v>2133</v>
      </c>
      <c r="D677" s="24" t="s">
        <v>62</v>
      </c>
      <c r="E677" s="6" t="s">
        <v>2134</v>
      </c>
      <c r="F677" s="25">
        <v>370.95</v>
      </c>
      <c r="G677" s="12">
        <v>61527.34</v>
      </c>
      <c r="H677" s="12">
        <v>3076.37</v>
      </c>
      <c r="I677" s="24" t="s">
        <v>97</v>
      </c>
      <c r="J677" s="12">
        <v>58450.97</v>
      </c>
      <c r="K677" s="24" t="s">
        <v>1839</v>
      </c>
    </row>
    <row r="678" spans="1:11" ht="15">
      <c r="A678" s="24" t="s">
        <v>2135</v>
      </c>
      <c r="B678" s="24" t="s">
        <v>2113</v>
      </c>
      <c r="C678" s="6" t="s">
        <v>2136</v>
      </c>
      <c r="D678" s="24" t="s">
        <v>70</v>
      </c>
      <c r="E678" s="6" t="s">
        <v>2137</v>
      </c>
      <c r="F678" s="25">
        <v>139.84</v>
      </c>
      <c r="G678" s="12">
        <v>65590.759999999995</v>
      </c>
      <c r="H678" s="12">
        <v>3279.54</v>
      </c>
      <c r="I678" s="24" t="s">
        <v>97</v>
      </c>
      <c r="J678" s="12">
        <v>62311.22</v>
      </c>
      <c r="K678" s="24" t="s">
        <v>1839</v>
      </c>
    </row>
    <row r="679" spans="1:11" ht="15">
      <c r="A679" s="24" t="s">
        <v>2138</v>
      </c>
      <c r="B679" s="24" t="s">
        <v>2113</v>
      </c>
      <c r="C679" s="6" t="s">
        <v>2139</v>
      </c>
      <c r="D679" s="24" t="s">
        <v>68</v>
      </c>
      <c r="E679" s="6" t="s">
        <v>2140</v>
      </c>
      <c r="F679" s="25">
        <v>84.48</v>
      </c>
      <c r="G679" s="12">
        <v>103647.96</v>
      </c>
      <c r="H679" s="12">
        <v>5182.3999999999996</v>
      </c>
      <c r="I679" s="24" t="s">
        <v>97</v>
      </c>
      <c r="J679" s="12">
        <v>98465.56</v>
      </c>
      <c r="K679" s="24" t="s">
        <v>1839</v>
      </c>
    </row>
    <row r="680" spans="1:11" ht="15">
      <c r="A680" s="24" t="s">
        <v>2141</v>
      </c>
      <c r="B680" s="24" t="s">
        <v>2142</v>
      </c>
      <c r="C680" s="6" t="s">
        <v>2143</v>
      </c>
      <c r="D680" s="24" t="s">
        <v>74</v>
      </c>
      <c r="E680" s="6" t="s">
        <v>2144</v>
      </c>
      <c r="F680" s="25">
        <v>236.51</v>
      </c>
      <c r="G680" s="12">
        <v>125525.44</v>
      </c>
      <c r="H680" s="12">
        <v>6276.27</v>
      </c>
      <c r="I680" s="24" t="s">
        <v>182</v>
      </c>
      <c r="J680" s="12">
        <v>119249.17</v>
      </c>
      <c r="K680" s="24" t="s">
        <v>1839</v>
      </c>
    </row>
    <row r="681" spans="1:11" ht="15">
      <c r="A681" s="24" t="s">
        <v>2145</v>
      </c>
      <c r="B681" s="24" t="s">
        <v>2142</v>
      </c>
      <c r="C681" s="6" t="s">
        <v>2146</v>
      </c>
      <c r="D681" s="24" t="s">
        <v>56</v>
      </c>
      <c r="E681" s="6" t="s">
        <v>2147</v>
      </c>
      <c r="F681" s="25">
        <v>447.2</v>
      </c>
      <c r="G681" s="12">
        <v>163664.75</v>
      </c>
      <c r="H681" s="12">
        <v>8183.24</v>
      </c>
      <c r="I681" s="24" t="s">
        <v>97</v>
      </c>
      <c r="J681" s="12">
        <v>155481.51</v>
      </c>
      <c r="K681" s="24" t="s">
        <v>1839</v>
      </c>
    </row>
    <row r="682" spans="1:11" ht="15">
      <c r="A682" s="24" t="s">
        <v>2148</v>
      </c>
      <c r="B682" s="24" t="s">
        <v>2142</v>
      </c>
      <c r="C682" s="6" t="s">
        <v>2149</v>
      </c>
      <c r="D682" s="24" t="s">
        <v>58</v>
      </c>
      <c r="E682" s="6" t="s">
        <v>2150</v>
      </c>
      <c r="F682" s="25">
        <v>212.8</v>
      </c>
      <c r="G682" s="12">
        <v>129358.24</v>
      </c>
      <c r="H682" s="12">
        <v>6467.91</v>
      </c>
      <c r="I682" s="24" t="s">
        <v>97</v>
      </c>
      <c r="J682" s="12">
        <v>122890.33</v>
      </c>
      <c r="K682" s="24" t="s">
        <v>1839</v>
      </c>
    </row>
    <row r="683" spans="1:11" ht="15">
      <c r="A683" s="24" t="s">
        <v>2151</v>
      </c>
      <c r="B683" s="24" t="s">
        <v>2142</v>
      </c>
      <c r="C683" s="6" t="s">
        <v>2152</v>
      </c>
      <c r="D683" s="24" t="s">
        <v>74</v>
      </c>
      <c r="E683" s="6" t="s">
        <v>2153</v>
      </c>
      <c r="F683" s="25">
        <v>171.05</v>
      </c>
      <c r="G683" s="12">
        <v>103408.32000000001</v>
      </c>
      <c r="H683" s="12">
        <v>5170.42</v>
      </c>
      <c r="I683" s="24" t="s">
        <v>182</v>
      </c>
      <c r="J683" s="12">
        <v>98237.9</v>
      </c>
      <c r="K683" s="24" t="s">
        <v>1839</v>
      </c>
    </row>
    <row r="684" spans="1:11" ht="15">
      <c r="A684" s="24" t="s">
        <v>2154</v>
      </c>
      <c r="B684" s="24" t="s">
        <v>2142</v>
      </c>
      <c r="C684" s="6" t="s">
        <v>2155</v>
      </c>
      <c r="D684" s="24" t="s">
        <v>74</v>
      </c>
      <c r="E684" s="6" t="s">
        <v>2156</v>
      </c>
      <c r="F684" s="25">
        <v>403.13</v>
      </c>
      <c r="G684" s="12">
        <v>152107.93</v>
      </c>
      <c r="H684" s="12">
        <v>7605.4</v>
      </c>
      <c r="I684" s="24" t="s">
        <v>97</v>
      </c>
      <c r="J684" s="12">
        <v>144502.53</v>
      </c>
      <c r="K684" s="24" t="s">
        <v>1839</v>
      </c>
    </row>
    <row r="685" spans="1:11" ht="15">
      <c r="A685" s="24" t="s">
        <v>2157</v>
      </c>
      <c r="B685" s="24" t="s">
        <v>2142</v>
      </c>
      <c r="C685" s="6" t="s">
        <v>1427</v>
      </c>
      <c r="D685" s="24" t="s">
        <v>58</v>
      </c>
      <c r="E685" s="6" t="s">
        <v>2158</v>
      </c>
      <c r="F685" s="25">
        <v>174.71</v>
      </c>
      <c r="G685" s="12">
        <v>193779.69</v>
      </c>
      <c r="H685" s="12">
        <v>9688.98</v>
      </c>
      <c r="I685" s="24" t="s">
        <v>97</v>
      </c>
      <c r="J685" s="12">
        <v>184090.71</v>
      </c>
      <c r="K685" s="24" t="s">
        <v>1839</v>
      </c>
    </row>
    <row r="686" spans="1:11" ht="15">
      <c r="A686" s="24" t="s">
        <v>2159</v>
      </c>
      <c r="B686" s="24" t="s">
        <v>2142</v>
      </c>
      <c r="C686" s="6" t="s">
        <v>2160</v>
      </c>
      <c r="D686" s="24" t="s">
        <v>60</v>
      </c>
      <c r="E686" s="6" t="s">
        <v>2161</v>
      </c>
      <c r="F686" s="25">
        <v>217.56</v>
      </c>
      <c r="G686" s="12">
        <v>202425.25</v>
      </c>
      <c r="H686" s="12">
        <v>10121.26</v>
      </c>
      <c r="I686" s="24" t="s">
        <v>97</v>
      </c>
      <c r="J686" s="12">
        <v>192303.99</v>
      </c>
      <c r="K686" s="24" t="s">
        <v>1839</v>
      </c>
    </row>
    <row r="687" spans="1:11" ht="15">
      <c r="A687" s="24" t="s">
        <v>2162</v>
      </c>
      <c r="B687" s="24" t="s">
        <v>2142</v>
      </c>
      <c r="C687" s="6" t="s">
        <v>2163</v>
      </c>
      <c r="D687" s="24" t="s">
        <v>56</v>
      </c>
      <c r="E687" s="6" t="s">
        <v>2164</v>
      </c>
      <c r="F687" s="25">
        <v>359.62</v>
      </c>
      <c r="G687" s="12">
        <v>54890.98</v>
      </c>
      <c r="H687" s="12">
        <v>2744.55</v>
      </c>
      <c r="I687" s="24" t="s">
        <v>97</v>
      </c>
      <c r="J687" s="12">
        <v>52146.43</v>
      </c>
      <c r="K687" s="24" t="s">
        <v>1839</v>
      </c>
    </row>
    <row r="688" spans="1:11" ht="15">
      <c r="A688" s="24" t="s">
        <v>2165</v>
      </c>
      <c r="B688" s="24" t="s">
        <v>2166</v>
      </c>
      <c r="C688" s="6" t="s">
        <v>128</v>
      </c>
      <c r="D688" s="24" t="s">
        <v>62</v>
      </c>
      <c r="E688" s="6" t="s">
        <v>2167</v>
      </c>
      <c r="F688" s="25">
        <v>22.91</v>
      </c>
      <c r="G688" s="12">
        <v>163613.9</v>
      </c>
      <c r="H688" s="12">
        <v>8180.7</v>
      </c>
      <c r="I688" s="24" t="s">
        <v>182</v>
      </c>
      <c r="J688" s="12">
        <v>155433.20000000001</v>
      </c>
      <c r="K688" s="24" t="s">
        <v>1839</v>
      </c>
    </row>
    <row r="689" spans="1:11" ht="15">
      <c r="A689" s="24" t="s">
        <v>2168</v>
      </c>
      <c r="B689" s="24" t="s">
        <v>2166</v>
      </c>
      <c r="C689" s="6" t="s">
        <v>1821</v>
      </c>
      <c r="D689" s="24" t="s">
        <v>64</v>
      </c>
      <c r="E689" s="6" t="s">
        <v>2169</v>
      </c>
      <c r="F689" s="25">
        <v>385.75</v>
      </c>
      <c r="G689" s="12">
        <v>116466.26</v>
      </c>
      <c r="H689" s="12">
        <v>5823.31</v>
      </c>
      <c r="I689" s="24" t="s">
        <v>147</v>
      </c>
      <c r="J689" s="12">
        <v>110642.95</v>
      </c>
      <c r="K689" s="24" t="s">
        <v>1839</v>
      </c>
    </row>
    <row r="690" spans="1:11" ht="15">
      <c r="A690" s="24" t="s">
        <v>2170</v>
      </c>
      <c r="B690" s="24" t="s">
        <v>2171</v>
      </c>
      <c r="C690" s="6" t="s">
        <v>530</v>
      </c>
      <c r="D690" s="24" t="s">
        <v>72</v>
      </c>
      <c r="E690" s="6" t="s">
        <v>2172</v>
      </c>
      <c r="F690" s="25">
        <v>430.74</v>
      </c>
      <c r="G690" s="12">
        <v>138278.5</v>
      </c>
      <c r="H690" s="12">
        <v>6913.92</v>
      </c>
      <c r="I690" s="24" t="s">
        <v>97</v>
      </c>
      <c r="J690" s="12">
        <v>131364.57999999999</v>
      </c>
      <c r="K690" s="24" t="s">
        <v>1839</v>
      </c>
    </row>
    <row r="691" spans="1:11" ht="15">
      <c r="A691" s="24" t="s">
        <v>2173</v>
      </c>
      <c r="B691" s="24" t="s">
        <v>2171</v>
      </c>
      <c r="C691" s="6" t="s">
        <v>2174</v>
      </c>
      <c r="D691" s="24" t="s">
        <v>68</v>
      </c>
      <c r="E691" s="6" t="s">
        <v>2175</v>
      </c>
      <c r="F691" s="25">
        <v>108.27</v>
      </c>
      <c r="G691" s="12">
        <v>160261.49</v>
      </c>
      <c r="H691" s="12">
        <v>8013.07</v>
      </c>
      <c r="I691" s="24" t="s">
        <v>147</v>
      </c>
      <c r="J691" s="12">
        <v>152248.42000000001</v>
      </c>
      <c r="K691" s="24" t="s">
        <v>1839</v>
      </c>
    </row>
    <row r="692" spans="1:11" ht="15">
      <c r="A692" s="24" t="s">
        <v>2176</v>
      </c>
      <c r="B692" s="24" t="s">
        <v>2171</v>
      </c>
      <c r="C692" s="6" t="s">
        <v>2177</v>
      </c>
      <c r="D692" s="24" t="s">
        <v>66</v>
      </c>
      <c r="E692" s="6" t="s">
        <v>2178</v>
      </c>
      <c r="F692" s="25">
        <v>69.41</v>
      </c>
      <c r="G692" s="12">
        <v>82847.09</v>
      </c>
      <c r="H692" s="12">
        <v>4142.3500000000004</v>
      </c>
      <c r="I692" s="24" t="s">
        <v>97</v>
      </c>
      <c r="J692" s="12">
        <v>78704.740000000005</v>
      </c>
      <c r="K692" s="24" t="s">
        <v>1839</v>
      </c>
    </row>
    <row r="693" spans="1:11" ht="15">
      <c r="A693" s="24" t="s">
        <v>2179</v>
      </c>
      <c r="B693" s="24" t="s">
        <v>2171</v>
      </c>
      <c r="C693" s="6" t="s">
        <v>2180</v>
      </c>
      <c r="D693" s="24" t="s">
        <v>72</v>
      </c>
      <c r="E693" s="6" t="s">
        <v>2181</v>
      </c>
      <c r="F693" s="25">
        <v>439.09</v>
      </c>
      <c r="G693" s="12">
        <v>49177.79</v>
      </c>
      <c r="H693" s="12">
        <v>2458.89</v>
      </c>
      <c r="I693" s="24" t="s">
        <v>97</v>
      </c>
      <c r="J693" s="12">
        <v>46718.9</v>
      </c>
      <c r="K693" s="24" t="s">
        <v>1839</v>
      </c>
    </row>
    <row r="694" spans="1:11" ht="15">
      <c r="A694" s="24" t="s">
        <v>2182</v>
      </c>
      <c r="B694" s="24" t="s">
        <v>2171</v>
      </c>
      <c r="C694" s="6" t="s">
        <v>292</v>
      </c>
      <c r="D694" s="24" t="s">
        <v>62</v>
      </c>
      <c r="E694" s="6" t="s">
        <v>2183</v>
      </c>
      <c r="F694" s="25">
        <v>71.3</v>
      </c>
      <c r="G694" s="12">
        <v>135018.75</v>
      </c>
      <c r="H694" s="12">
        <v>6750.94</v>
      </c>
      <c r="I694" s="24" t="s">
        <v>147</v>
      </c>
      <c r="J694" s="12">
        <v>128267.81</v>
      </c>
      <c r="K694" s="24" t="s">
        <v>1839</v>
      </c>
    </row>
    <row r="695" spans="1:11" ht="15">
      <c r="A695" s="24" t="s">
        <v>2184</v>
      </c>
      <c r="B695" s="24" t="s">
        <v>2171</v>
      </c>
      <c r="C695" s="6" t="s">
        <v>2185</v>
      </c>
      <c r="D695" s="24" t="s">
        <v>68</v>
      </c>
      <c r="E695" s="6" t="s">
        <v>2186</v>
      </c>
      <c r="F695" s="25">
        <v>120.92</v>
      </c>
      <c r="G695" s="12">
        <v>119557.57</v>
      </c>
      <c r="H695" s="12">
        <v>5977.88</v>
      </c>
      <c r="I695" s="24" t="s">
        <v>111</v>
      </c>
      <c r="J695" s="12">
        <v>113579.69</v>
      </c>
      <c r="K695" s="24" t="s">
        <v>1839</v>
      </c>
    </row>
    <row r="696" spans="1:11" ht="15">
      <c r="A696" s="24" t="s">
        <v>2187</v>
      </c>
      <c r="B696" s="24" t="s">
        <v>2188</v>
      </c>
      <c r="C696" s="6" t="s">
        <v>2189</v>
      </c>
      <c r="D696" s="24" t="s">
        <v>58</v>
      </c>
      <c r="E696" s="6" t="s">
        <v>2190</v>
      </c>
      <c r="F696" s="25">
        <v>125.76</v>
      </c>
      <c r="G696" s="12">
        <v>181389.2</v>
      </c>
      <c r="H696" s="12">
        <v>9069.4599999999991</v>
      </c>
      <c r="I696" s="24" t="s">
        <v>182</v>
      </c>
      <c r="J696" s="12">
        <v>172319.74</v>
      </c>
      <c r="K696" s="24" t="s">
        <v>1839</v>
      </c>
    </row>
    <row r="697" spans="1:11" ht="15">
      <c r="A697" s="24" t="s">
        <v>2191</v>
      </c>
      <c r="B697" s="24" t="s">
        <v>2188</v>
      </c>
      <c r="C697" s="6" t="s">
        <v>1103</v>
      </c>
      <c r="D697" s="24" t="s">
        <v>70</v>
      </c>
      <c r="E697" s="6" t="s">
        <v>2192</v>
      </c>
      <c r="F697" s="25">
        <v>363.23</v>
      </c>
      <c r="G697" s="12">
        <v>94082.34</v>
      </c>
      <c r="H697" s="12">
        <v>4704.12</v>
      </c>
      <c r="I697" s="24" t="s">
        <v>147</v>
      </c>
      <c r="J697" s="12">
        <v>89378.22</v>
      </c>
      <c r="K697" s="24" t="s">
        <v>1839</v>
      </c>
    </row>
    <row r="698" spans="1:11" ht="15">
      <c r="A698" s="24" t="s">
        <v>2193</v>
      </c>
      <c r="B698" s="24" t="s">
        <v>2188</v>
      </c>
      <c r="C698" s="6" t="s">
        <v>2194</v>
      </c>
      <c r="D698" s="24" t="s">
        <v>56</v>
      </c>
      <c r="E698" s="6" t="s">
        <v>2195</v>
      </c>
      <c r="F698" s="25">
        <v>308.77999999999997</v>
      </c>
      <c r="G698" s="12">
        <v>70543.22</v>
      </c>
      <c r="H698" s="12">
        <v>3527.16</v>
      </c>
      <c r="I698" s="24" t="s">
        <v>97</v>
      </c>
      <c r="J698" s="12">
        <v>67016.06</v>
      </c>
      <c r="K698" s="24" t="s">
        <v>1839</v>
      </c>
    </row>
    <row r="699" spans="1:11" ht="15">
      <c r="A699" s="24" t="s">
        <v>2196</v>
      </c>
      <c r="B699" s="24" t="s">
        <v>2197</v>
      </c>
      <c r="C699" s="6" t="s">
        <v>1440</v>
      </c>
      <c r="D699" s="24" t="s">
        <v>62</v>
      </c>
      <c r="E699" s="6" t="s">
        <v>2198</v>
      </c>
      <c r="F699" s="25">
        <v>319.85000000000002</v>
      </c>
      <c r="G699" s="12">
        <v>30621.15</v>
      </c>
      <c r="H699" s="12">
        <v>1531.06</v>
      </c>
      <c r="I699" s="24" t="s">
        <v>97</v>
      </c>
      <c r="J699" s="12">
        <v>29090.09</v>
      </c>
      <c r="K699" s="24" t="s">
        <v>1839</v>
      </c>
    </row>
    <row r="700" spans="1:11" ht="15">
      <c r="A700" s="24" t="s">
        <v>2199</v>
      </c>
      <c r="B700" s="24" t="s">
        <v>2197</v>
      </c>
      <c r="C700" s="6" t="s">
        <v>1022</v>
      </c>
      <c r="D700" s="24" t="s">
        <v>62</v>
      </c>
      <c r="E700" s="6" t="s">
        <v>2200</v>
      </c>
      <c r="F700" s="25">
        <v>324.39999999999998</v>
      </c>
      <c r="G700" s="12">
        <v>154778.66</v>
      </c>
      <c r="H700" s="12">
        <v>7738.93</v>
      </c>
      <c r="I700" s="24" t="s">
        <v>97</v>
      </c>
      <c r="J700" s="12">
        <v>147039.73000000001</v>
      </c>
      <c r="K700" s="24" t="s">
        <v>1839</v>
      </c>
    </row>
    <row r="701" spans="1:11" ht="15">
      <c r="A701" s="24" t="s">
        <v>2201</v>
      </c>
      <c r="B701" s="24" t="s">
        <v>2197</v>
      </c>
      <c r="C701" s="6" t="s">
        <v>2202</v>
      </c>
      <c r="D701" s="24" t="s">
        <v>66</v>
      </c>
      <c r="E701" s="6" t="s">
        <v>2203</v>
      </c>
      <c r="F701" s="25">
        <v>193.54</v>
      </c>
      <c r="G701" s="12">
        <v>83865.460000000006</v>
      </c>
      <c r="H701" s="12">
        <v>4193.2700000000004</v>
      </c>
      <c r="I701" s="24" t="s">
        <v>111</v>
      </c>
      <c r="J701" s="12">
        <v>79672.19</v>
      </c>
      <c r="K701" s="24" t="s">
        <v>1839</v>
      </c>
    </row>
    <row r="702" spans="1:11" ht="15">
      <c r="A702" s="24" t="s">
        <v>2204</v>
      </c>
      <c r="B702" s="24" t="s">
        <v>2197</v>
      </c>
      <c r="C702" s="6" t="s">
        <v>2205</v>
      </c>
      <c r="D702" s="24" t="s">
        <v>62</v>
      </c>
      <c r="E702" s="6" t="s">
        <v>2206</v>
      </c>
      <c r="F702" s="25">
        <v>161.83000000000001</v>
      </c>
      <c r="G702" s="12">
        <v>95421.79</v>
      </c>
      <c r="H702" s="12">
        <v>4771.09</v>
      </c>
      <c r="I702" s="24" t="s">
        <v>147</v>
      </c>
      <c r="J702" s="12">
        <v>90650.7</v>
      </c>
      <c r="K702" s="24" t="s">
        <v>1839</v>
      </c>
    </row>
    <row r="703" spans="1:11" ht="15">
      <c r="A703" s="24" t="s">
        <v>2207</v>
      </c>
      <c r="B703" s="24" t="s">
        <v>2197</v>
      </c>
      <c r="C703" s="6" t="s">
        <v>2208</v>
      </c>
      <c r="D703" s="24" t="s">
        <v>58</v>
      </c>
      <c r="E703" s="6" t="s">
        <v>2209</v>
      </c>
      <c r="F703" s="25">
        <v>266.97000000000003</v>
      </c>
      <c r="G703" s="12">
        <v>163881.60999999999</v>
      </c>
      <c r="H703" s="12">
        <v>8194.08</v>
      </c>
      <c r="I703" s="24" t="s">
        <v>97</v>
      </c>
      <c r="J703" s="12">
        <v>155687.53</v>
      </c>
      <c r="K703" s="24" t="s">
        <v>1839</v>
      </c>
    </row>
    <row r="704" spans="1:11" ht="15">
      <c r="A704" s="24" t="s">
        <v>2210</v>
      </c>
      <c r="B704" s="24" t="s">
        <v>2197</v>
      </c>
      <c r="C704" s="6" t="s">
        <v>2211</v>
      </c>
      <c r="D704" s="24" t="s">
        <v>60</v>
      </c>
      <c r="E704" s="6" t="s">
        <v>2212</v>
      </c>
      <c r="F704" s="25">
        <v>74.239999999999995</v>
      </c>
      <c r="G704" s="12">
        <v>195827.62</v>
      </c>
      <c r="H704" s="12">
        <v>9791.3799999999992</v>
      </c>
      <c r="I704" s="24" t="s">
        <v>182</v>
      </c>
      <c r="J704" s="12">
        <v>186036.24</v>
      </c>
      <c r="K704" s="24" t="s">
        <v>1839</v>
      </c>
    </row>
    <row r="705" spans="1:11" ht="15">
      <c r="A705" s="24" t="s">
        <v>2213</v>
      </c>
      <c r="B705" s="24" t="s">
        <v>2197</v>
      </c>
      <c r="C705" s="6" t="s">
        <v>2214</v>
      </c>
      <c r="D705" s="24" t="s">
        <v>62</v>
      </c>
      <c r="E705" s="6" t="s">
        <v>2215</v>
      </c>
      <c r="F705" s="25">
        <v>274.48</v>
      </c>
      <c r="G705" s="12">
        <v>152567.44</v>
      </c>
      <c r="H705" s="12">
        <v>7628.37</v>
      </c>
      <c r="I705" s="24" t="s">
        <v>111</v>
      </c>
      <c r="J705" s="12">
        <v>144939.07</v>
      </c>
      <c r="K705" s="24" t="s">
        <v>1839</v>
      </c>
    </row>
    <row r="706" spans="1:11" ht="15">
      <c r="A706" s="24" t="s">
        <v>2216</v>
      </c>
      <c r="B706" s="24" t="s">
        <v>2197</v>
      </c>
      <c r="C706" s="6" t="s">
        <v>2217</v>
      </c>
      <c r="D706" s="24" t="s">
        <v>58</v>
      </c>
      <c r="E706" s="6" t="s">
        <v>2218</v>
      </c>
      <c r="F706" s="25">
        <v>364.34</v>
      </c>
      <c r="G706" s="12">
        <v>49555.93</v>
      </c>
      <c r="H706" s="12">
        <v>2477.8000000000002</v>
      </c>
      <c r="I706" s="24" t="s">
        <v>97</v>
      </c>
      <c r="J706" s="12">
        <v>47078.13</v>
      </c>
      <c r="K706" s="24" t="s">
        <v>1839</v>
      </c>
    </row>
    <row r="707" spans="1:11" ht="15">
      <c r="A707" s="24" t="s">
        <v>2219</v>
      </c>
      <c r="B707" s="24" t="s">
        <v>2197</v>
      </c>
      <c r="C707" s="6" t="s">
        <v>2220</v>
      </c>
      <c r="D707" s="24" t="s">
        <v>56</v>
      </c>
      <c r="E707" s="6" t="s">
        <v>2221</v>
      </c>
      <c r="F707" s="25">
        <v>370.45</v>
      </c>
      <c r="G707" s="12">
        <v>46735.83</v>
      </c>
      <c r="H707" s="12">
        <v>2336.79</v>
      </c>
      <c r="I707" s="24" t="s">
        <v>97</v>
      </c>
      <c r="J707" s="12">
        <v>44399.040000000001</v>
      </c>
      <c r="K707" s="24" t="s">
        <v>1839</v>
      </c>
    </row>
    <row r="708" spans="1:11" ht="15">
      <c r="A708" s="24" t="s">
        <v>2222</v>
      </c>
      <c r="B708" s="24" t="s">
        <v>2197</v>
      </c>
      <c r="C708" s="6" t="s">
        <v>2223</v>
      </c>
      <c r="D708" s="24" t="s">
        <v>74</v>
      </c>
      <c r="E708" s="6" t="s">
        <v>2224</v>
      </c>
      <c r="F708" s="25">
        <v>288.16000000000003</v>
      </c>
      <c r="G708" s="12">
        <v>159968.46</v>
      </c>
      <c r="H708" s="12">
        <v>7998.42</v>
      </c>
      <c r="I708" s="24" t="s">
        <v>97</v>
      </c>
      <c r="J708" s="12">
        <v>151970.04</v>
      </c>
      <c r="K708" s="24" t="s">
        <v>1839</v>
      </c>
    </row>
    <row r="709" spans="1:11" ht="15">
      <c r="A709" s="24" t="s">
        <v>2225</v>
      </c>
      <c r="B709" s="24" t="s">
        <v>2197</v>
      </c>
      <c r="C709" s="6" t="s">
        <v>1900</v>
      </c>
      <c r="D709" s="24" t="s">
        <v>60</v>
      </c>
      <c r="E709" s="6" t="s">
        <v>2226</v>
      </c>
      <c r="F709" s="25">
        <v>180.05</v>
      </c>
      <c r="G709" s="12">
        <v>53103.94</v>
      </c>
      <c r="H709" s="12">
        <v>2655.2</v>
      </c>
      <c r="I709" s="24" t="s">
        <v>97</v>
      </c>
      <c r="J709" s="12">
        <v>50448.74</v>
      </c>
      <c r="K709" s="24" t="s">
        <v>1839</v>
      </c>
    </row>
    <row r="710" spans="1:11" ht="15">
      <c r="A710" s="24" t="s">
        <v>2227</v>
      </c>
      <c r="B710" s="24" t="s">
        <v>2197</v>
      </c>
      <c r="C710" s="6" t="s">
        <v>2228</v>
      </c>
      <c r="D710" s="24" t="s">
        <v>70</v>
      </c>
      <c r="E710" s="6" t="s">
        <v>2229</v>
      </c>
      <c r="F710" s="25">
        <v>349.87</v>
      </c>
      <c r="G710" s="12">
        <v>79834.41</v>
      </c>
      <c r="H710" s="12">
        <v>3991.72</v>
      </c>
      <c r="I710" s="24" t="s">
        <v>97</v>
      </c>
      <c r="J710" s="12">
        <v>75842.69</v>
      </c>
      <c r="K710" s="24" t="s">
        <v>1839</v>
      </c>
    </row>
    <row r="711" spans="1:11" ht="15">
      <c r="A711" s="24" t="s">
        <v>2230</v>
      </c>
      <c r="B711" s="24" t="s">
        <v>2197</v>
      </c>
      <c r="C711" s="6" t="s">
        <v>2231</v>
      </c>
      <c r="D711" s="24" t="s">
        <v>60</v>
      </c>
      <c r="E711" s="6" t="s">
        <v>2232</v>
      </c>
      <c r="F711" s="25">
        <v>252.47</v>
      </c>
      <c r="G711" s="12">
        <v>90405.85</v>
      </c>
      <c r="H711" s="12">
        <v>4520.29</v>
      </c>
      <c r="I711" s="24" t="s">
        <v>97</v>
      </c>
      <c r="J711" s="12">
        <v>85885.56</v>
      </c>
      <c r="K711" s="24" t="s">
        <v>1839</v>
      </c>
    </row>
    <row r="712" spans="1:11" ht="15">
      <c r="A712" s="24" t="s">
        <v>2233</v>
      </c>
      <c r="B712" s="24" t="s">
        <v>2234</v>
      </c>
      <c r="C712" s="6" t="s">
        <v>2235</v>
      </c>
      <c r="D712" s="24" t="s">
        <v>72</v>
      </c>
      <c r="E712" s="6" t="s">
        <v>2236</v>
      </c>
      <c r="F712" s="25">
        <v>410.45</v>
      </c>
      <c r="G712" s="12">
        <v>180744.47</v>
      </c>
      <c r="H712" s="12">
        <v>9037.2199999999993</v>
      </c>
      <c r="I712" s="24" t="s">
        <v>97</v>
      </c>
      <c r="J712" s="12">
        <v>171707.25</v>
      </c>
      <c r="K712" s="24" t="s">
        <v>1839</v>
      </c>
    </row>
    <row r="713" spans="1:11" ht="15">
      <c r="A713" s="24" t="s">
        <v>2237</v>
      </c>
      <c r="B713" s="24" t="s">
        <v>2234</v>
      </c>
      <c r="C713" s="6" t="s">
        <v>2238</v>
      </c>
      <c r="D713" s="24" t="s">
        <v>70</v>
      </c>
      <c r="E713" s="6" t="s">
        <v>2239</v>
      </c>
      <c r="F713" s="25">
        <v>54.93</v>
      </c>
      <c r="G713" s="12">
        <v>133829.60999999999</v>
      </c>
      <c r="H713" s="12">
        <v>6691.48</v>
      </c>
      <c r="I713" s="24" t="s">
        <v>97</v>
      </c>
      <c r="J713" s="12">
        <v>127138.13</v>
      </c>
      <c r="K713" s="24" t="s">
        <v>1839</v>
      </c>
    </row>
    <row r="714" spans="1:11" ht="15">
      <c r="A714" s="24" t="s">
        <v>2240</v>
      </c>
      <c r="B714" s="24" t="s">
        <v>2234</v>
      </c>
      <c r="C714" s="6" t="s">
        <v>2241</v>
      </c>
      <c r="D714" s="24" t="s">
        <v>70</v>
      </c>
      <c r="E714" s="6" t="s">
        <v>2242</v>
      </c>
      <c r="F714" s="25">
        <v>357.55</v>
      </c>
      <c r="G714" s="12">
        <v>202284.89</v>
      </c>
      <c r="H714" s="12">
        <v>10114.24</v>
      </c>
      <c r="I714" s="24" t="s">
        <v>97</v>
      </c>
      <c r="J714" s="12">
        <v>192170.65</v>
      </c>
      <c r="K714" s="24" t="s">
        <v>1839</v>
      </c>
    </row>
    <row r="715" spans="1:11" ht="15">
      <c r="A715" s="24" t="s">
        <v>2243</v>
      </c>
      <c r="B715" s="24" t="s">
        <v>2234</v>
      </c>
      <c r="C715" s="6" t="s">
        <v>2244</v>
      </c>
      <c r="D715" s="24" t="s">
        <v>56</v>
      </c>
      <c r="E715" s="6" t="s">
        <v>2245</v>
      </c>
      <c r="F715" s="25">
        <v>318.68</v>
      </c>
      <c r="G715" s="12">
        <v>64120.89</v>
      </c>
      <c r="H715" s="12">
        <v>3206.04</v>
      </c>
      <c r="I715" s="24" t="s">
        <v>111</v>
      </c>
      <c r="J715" s="12">
        <v>60914.85</v>
      </c>
      <c r="K715" s="24" t="s">
        <v>1839</v>
      </c>
    </row>
    <row r="716" spans="1:11" ht="15">
      <c r="A716" s="24" t="s">
        <v>2246</v>
      </c>
      <c r="B716" s="24" t="s">
        <v>2234</v>
      </c>
      <c r="C716" s="6" t="s">
        <v>857</v>
      </c>
      <c r="D716" s="24" t="s">
        <v>62</v>
      </c>
      <c r="E716" s="6" t="s">
        <v>2247</v>
      </c>
      <c r="F716" s="25">
        <v>39.68</v>
      </c>
      <c r="G716" s="12">
        <v>27731.71</v>
      </c>
      <c r="H716" s="12">
        <v>1386.59</v>
      </c>
      <c r="I716" s="24" t="s">
        <v>97</v>
      </c>
      <c r="J716" s="12">
        <v>26345.119999999999</v>
      </c>
      <c r="K716" s="24" t="s">
        <v>1839</v>
      </c>
    </row>
    <row r="717" spans="1:11" ht="15">
      <c r="A717" s="24" t="s">
        <v>2248</v>
      </c>
      <c r="B717" s="24" t="s">
        <v>2234</v>
      </c>
      <c r="C717" s="6" t="s">
        <v>2249</v>
      </c>
      <c r="D717" s="24" t="s">
        <v>66</v>
      </c>
      <c r="E717" s="6" t="s">
        <v>2250</v>
      </c>
      <c r="F717" s="25">
        <v>329.69</v>
      </c>
      <c r="G717" s="12">
        <v>121755.68</v>
      </c>
      <c r="H717" s="12">
        <v>6087.78</v>
      </c>
      <c r="I717" s="24" t="s">
        <v>97</v>
      </c>
      <c r="J717" s="12">
        <v>115667.9</v>
      </c>
      <c r="K717" s="24" t="s">
        <v>1839</v>
      </c>
    </row>
    <row r="718" spans="1:11" ht="15">
      <c r="A718" s="24" t="s">
        <v>2251</v>
      </c>
      <c r="B718" s="24" t="s">
        <v>2234</v>
      </c>
      <c r="C718" s="6" t="s">
        <v>2252</v>
      </c>
      <c r="D718" s="24" t="s">
        <v>72</v>
      </c>
      <c r="E718" s="6" t="s">
        <v>2253</v>
      </c>
      <c r="F718" s="25">
        <v>248.83</v>
      </c>
      <c r="G718" s="12">
        <v>130014.33</v>
      </c>
      <c r="H718" s="12">
        <v>6500.72</v>
      </c>
      <c r="I718" s="24" t="s">
        <v>97</v>
      </c>
      <c r="J718" s="12">
        <v>123513.61</v>
      </c>
      <c r="K718" s="24" t="s">
        <v>1839</v>
      </c>
    </row>
    <row r="719" spans="1:11" ht="15">
      <c r="A719" s="24" t="s">
        <v>2254</v>
      </c>
      <c r="B719" s="24" t="s">
        <v>2234</v>
      </c>
      <c r="C719" s="6" t="s">
        <v>2255</v>
      </c>
      <c r="D719" s="24" t="s">
        <v>66</v>
      </c>
      <c r="E719" s="6" t="s">
        <v>2256</v>
      </c>
      <c r="F719" s="25">
        <v>416.21</v>
      </c>
      <c r="G719" s="12">
        <v>144565.63</v>
      </c>
      <c r="H719" s="12">
        <v>7228.28</v>
      </c>
      <c r="I719" s="24" t="s">
        <v>97</v>
      </c>
      <c r="J719" s="12">
        <v>137337.35</v>
      </c>
      <c r="K719" s="24" t="s">
        <v>1839</v>
      </c>
    </row>
    <row r="720" spans="1:11" ht="15">
      <c r="A720" s="24" t="s">
        <v>2257</v>
      </c>
      <c r="B720" s="24" t="s">
        <v>2258</v>
      </c>
      <c r="C720" s="6" t="s">
        <v>2259</v>
      </c>
      <c r="D720" s="24" t="s">
        <v>70</v>
      </c>
      <c r="E720" s="6" t="s">
        <v>2260</v>
      </c>
      <c r="F720" s="25">
        <v>61.05</v>
      </c>
      <c r="G720" s="12">
        <v>209572.67</v>
      </c>
      <c r="H720" s="12">
        <v>10478.629999999999</v>
      </c>
      <c r="I720" s="24" t="s">
        <v>147</v>
      </c>
      <c r="J720" s="12">
        <v>199094.04</v>
      </c>
      <c r="K720" s="24" t="s">
        <v>1839</v>
      </c>
    </row>
    <row r="721" spans="1:11" ht="15">
      <c r="A721" s="24" t="s">
        <v>2261</v>
      </c>
      <c r="B721" s="24" t="s">
        <v>2258</v>
      </c>
      <c r="C721" s="6" t="s">
        <v>2262</v>
      </c>
      <c r="D721" s="24" t="s">
        <v>58</v>
      </c>
      <c r="E721" s="6" t="s">
        <v>2263</v>
      </c>
      <c r="F721" s="25">
        <v>187.67</v>
      </c>
      <c r="G721" s="12">
        <v>200309.18</v>
      </c>
      <c r="H721" s="12">
        <v>10015.459999999999</v>
      </c>
      <c r="I721" s="24" t="s">
        <v>147</v>
      </c>
      <c r="J721" s="12">
        <v>190293.72</v>
      </c>
      <c r="K721" s="24" t="s">
        <v>1839</v>
      </c>
    </row>
    <row r="722" spans="1:11" ht="15">
      <c r="A722" s="24" t="s">
        <v>2264</v>
      </c>
      <c r="B722" s="24" t="s">
        <v>2258</v>
      </c>
      <c r="C722" s="6" t="s">
        <v>2265</v>
      </c>
      <c r="D722" s="24" t="s">
        <v>60</v>
      </c>
      <c r="E722" s="6" t="s">
        <v>2266</v>
      </c>
      <c r="F722" s="25">
        <v>28.57</v>
      </c>
      <c r="G722" s="12">
        <v>189836.77</v>
      </c>
      <c r="H722" s="12">
        <v>9491.84</v>
      </c>
      <c r="I722" s="24" t="s">
        <v>97</v>
      </c>
      <c r="J722" s="12">
        <v>180344.93</v>
      </c>
      <c r="K722" s="24" t="s">
        <v>1839</v>
      </c>
    </row>
    <row r="723" spans="1:11" ht="15">
      <c r="A723" s="24" t="s">
        <v>2267</v>
      </c>
      <c r="B723" s="24" t="s">
        <v>2258</v>
      </c>
      <c r="C723" s="6" t="s">
        <v>2268</v>
      </c>
      <c r="D723" s="24" t="s">
        <v>60</v>
      </c>
      <c r="E723" s="6" t="s">
        <v>2269</v>
      </c>
      <c r="F723" s="25">
        <v>33.82</v>
      </c>
      <c r="G723" s="12">
        <v>160984.16</v>
      </c>
      <c r="H723" s="12">
        <v>8049.21</v>
      </c>
      <c r="I723" s="24" t="s">
        <v>111</v>
      </c>
      <c r="J723" s="12">
        <v>152934.95000000001</v>
      </c>
      <c r="K723" s="24" t="s">
        <v>1839</v>
      </c>
    </row>
    <row r="724" spans="1:11" ht="15">
      <c r="A724" s="24" t="s">
        <v>2270</v>
      </c>
      <c r="B724" s="24" t="s">
        <v>2258</v>
      </c>
      <c r="C724" s="6" t="s">
        <v>2271</v>
      </c>
      <c r="D724" s="24" t="s">
        <v>60</v>
      </c>
      <c r="E724" s="6" t="s">
        <v>2272</v>
      </c>
      <c r="F724" s="25">
        <v>449.91</v>
      </c>
      <c r="G724" s="12">
        <v>55384.639999999999</v>
      </c>
      <c r="H724" s="12">
        <v>2769.23</v>
      </c>
      <c r="I724" s="24" t="s">
        <v>111</v>
      </c>
      <c r="J724" s="12">
        <v>52615.41</v>
      </c>
      <c r="K724" s="24" t="s">
        <v>1839</v>
      </c>
    </row>
    <row r="725" spans="1:11" ht="15">
      <c r="A725" s="24" t="s">
        <v>2273</v>
      </c>
      <c r="B725" s="24" t="s">
        <v>2258</v>
      </c>
      <c r="C725" s="6" t="s">
        <v>2274</v>
      </c>
      <c r="D725" s="24" t="s">
        <v>68</v>
      </c>
      <c r="E725" s="6" t="s">
        <v>2275</v>
      </c>
      <c r="F725" s="25">
        <v>154.88999999999999</v>
      </c>
      <c r="G725" s="12">
        <v>37595.53</v>
      </c>
      <c r="H725" s="12">
        <v>1879.78</v>
      </c>
      <c r="I725" s="24" t="s">
        <v>147</v>
      </c>
      <c r="J725" s="12">
        <v>35715.75</v>
      </c>
      <c r="K725" s="24" t="s">
        <v>1839</v>
      </c>
    </row>
    <row r="726" spans="1:11" ht="15">
      <c r="A726" s="24" t="s">
        <v>2276</v>
      </c>
      <c r="B726" s="24" t="s">
        <v>2258</v>
      </c>
      <c r="C726" s="6" t="s">
        <v>851</v>
      </c>
      <c r="D726" s="24" t="s">
        <v>74</v>
      </c>
      <c r="E726" s="6" t="s">
        <v>2277</v>
      </c>
      <c r="F726" s="25">
        <v>153.05000000000001</v>
      </c>
      <c r="G726" s="12">
        <v>55218.73</v>
      </c>
      <c r="H726" s="12">
        <v>2760.94</v>
      </c>
      <c r="I726" s="24" t="s">
        <v>97</v>
      </c>
      <c r="J726" s="12">
        <v>52457.79</v>
      </c>
      <c r="K726" s="24" t="s">
        <v>1839</v>
      </c>
    </row>
    <row r="727" spans="1:11" ht="15">
      <c r="A727" s="24" t="s">
        <v>2278</v>
      </c>
      <c r="B727" s="24" t="s">
        <v>2258</v>
      </c>
      <c r="C727" s="6" t="s">
        <v>2279</v>
      </c>
      <c r="D727" s="24" t="s">
        <v>70</v>
      </c>
      <c r="E727" s="6" t="s">
        <v>2280</v>
      </c>
      <c r="F727" s="25">
        <v>143.33000000000001</v>
      </c>
      <c r="G727" s="12">
        <v>38306.230000000003</v>
      </c>
      <c r="H727" s="12">
        <v>1915.31</v>
      </c>
      <c r="I727" s="24" t="s">
        <v>97</v>
      </c>
      <c r="J727" s="12">
        <v>36390.92</v>
      </c>
      <c r="K727" s="24" t="s">
        <v>1839</v>
      </c>
    </row>
    <row r="728" spans="1:11" ht="15">
      <c r="A728" s="24" t="s">
        <v>2281</v>
      </c>
      <c r="B728" s="24" t="s">
        <v>2282</v>
      </c>
      <c r="C728" s="6" t="s">
        <v>1688</v>
      </c>
      <c r="D728" s="24" t="s">
        <v>66</v>
      </c>
      <c r="E728" s="6" t="s">
        <v>2283</v>
      </c>
      <c r="F728" s="25">
        <v>356.25</v>
      </c>
      <c r="G728" s="12">
        <v>121323.73</v>
      </c>
      <c r="H728" s="12">
        <v>6066.19</v>
      </c>
      <c r="I728" s="24" t="s">
        <v>97</v>
      </c>
      <c r="J728" s="12">
        <v>115257.54</v>
      </c>
      <c r="K728" s="24" t="s">
        <v>1839</v>
      </c>
    </row>
    <row r="729" spans="1:11" ht="15">
      <c r="A729" s="24" t="s">
        <v>2284</v>
      </c>
      <c r="B729" s="24" t="s">
        <v>2282</v>
      </c>
      <c r="C729" s="6" t="s">
        <v>2285</v>
      </c>
      <c r="D729" s="24" t="s">
        <v>70</v>
      </c>
      <c r="E729" s="6" t="s">
        <v>2286</v>
      </c>
      <c r="F729" s="25">
        <v>92.95</v>
      </c>
      <c r="G729" s="12">
        <v>116936.3</v>
      </c>
      <c r="H729" s="12">
        <v>5846.82</v>
      </c>
      <c r="I729" s="24" t="s">
        <v>97</v>
      </c>
      <c r="J729" s="12">
        <v>111089.48</v>
      </c>
      <c r="K729" s="24" t="s">
        <v>1839</v>
      </c>
    </row>
    <row r="730" spans="1:11" ht="15">
      <c r="A730" s="24" t="s">
        <v>2287</v>
      </c>
      <c r="B730" s="24" t="s">
        <v>2282</v>
      </c>
      <c r="C730" s="6" t="s">
        <v>2288</v>
      </c>
      <c r="D730" s="24" t="s">
        <v>62</v>
      </c>
      <c r="E730" s="6" t="s">
        <v>2289</v>
      </c>
      <c r="F730" s="25">
        <v>354.46</v>
      </c>
      <c r="G730" s="12">
        <v>152348.28</v>
      </c>
      <c r="H730" s="12">
        <v>7617.41</v>
      </c>
      <c r="I730" s="24" t="s">
        <v>111</v>
      </c>
      <c r="J730" s="12">
        <v>144730.87</v>
      </c>
      <c r="K730" s="24" t="s">
        <v>1839</v>
      </c>
    </row>
    <row r="731" spans="1:11" ht="15">
      <c r="A731" s="24" t="s">
        <v>2290</v>
      </c>
      <c r="B731" s="24" t="s">
        <v>2282</v>
      </c>
      <c r="C731" s="6" t="s">
        <v>2291</v>
      </c>
      <c r="D731" s="24" t="s">
        <v>66</v>
      </c>
      <c r="E731" s="6" t="s">
        <v>2292</v>
      </c>
      <c r="F731" s="25">
        <v>6.21</v>
      </c>
      <c r="G731" s="12">
        <v>80285.03</v>
      </c>
      <c r="H731" s="12">
        <v>4014.25</v>
      </c>
      <c r="I731" s="24" t="s">
        <v>97</v>
      </c>
      <c r="J731" s="12">
        <v>76270.78</v>
      </c>
      <c r="K731" s="24" t="s">
        <v>1839</v>
      </c>
    </row>
    <row r="732" spans="1:11" ht="15">
      <c r="A732" s="24" t="s">
        <v>2293</v>
      </c>
      <c r="B732" s="24" t="s">
        <v>2282</v>
      </c>
      <c r="C732" s="6" t="s">
        <v>2294</v>
      </c>
      <c r="D732" s="24" t="s">
        <v>68</v>
      </c>
      <c r="E732" s="6" t="s">
        <v>2295</v>
      </c>
      <c r="F732" s="25">
        <v>236.23</v>
      </c>
      <c r="G732" s="12">
        <v>134270.79999999999</v>
      </c>
      <c r="H732" s="12">
        <v>6713.54</v>
      </c>
      <c r="I732" s="24" t="s">
        <v>97</v>
      </c>
      <c r="J732" s="12">
        <v>127557.26</v>
      </c>
      <c r="K732" s="24" t="s">
        <v>1839</v>
      </c>
    </row>
    <row r="733" spans="1:11" ht="15">
      <c r="A733" s="24" t="s">
        <v>2296</v>
      </c>
      <c r="B733" s="24" t="s">
        <v>2282</v>
      </c>
      <c r="C733" s="6" t="s">
        <v>622</v>
      </c>
      <c r="D733" s="24" t="s">
        <v>64</v>
      </c>
      <c r="E733" s="6" t="s">
        <v>2297</v>
      </c>
      <c r="F733" s="25">
        <v>65.349999999999994</v>
      </c>
      <c r="G733" s="12">
        <v>181748.53</v>
      </c>
      <c r="H733" s="12">
        <v>9087.43</v>
      </c>
      <c r="I733" s="24" t="s">
        <v>97</v>
      </c>
      <c r="J733" s="12">
        <v>172661.1</v>
      </c>
      <c r="K733" s="24" t="s">
        <v>1839</v>
      </c>
    </row>
    <row r="734" spans="1:11" ht="15">
      <c r="A734" s="24" t="s">
        <v>2298</v>
      </c>
      <c r="B734" s="24" t="s">
        <v>2299</v>
      </c>
      <c r="C734" s="6" t="s">
        <v>2300</v>
      </c>
      <c r="D734" s="24" t="s">
        <v>58</v>
      </c>
      <c r="E734" s="6" t="s">
        <v>2301</v>
      </c>
      <c r="F734" s="25">
        <v>69.75</v>
      </c>
      <c r="G734" s="12">
        <v>188122.64</v>
      </c>
      <c r="H734" s="12">
        <v>9406.1299999999992</v>
      </c>
      <c r="I734" s="24" t="s">
        <v>97</v>
      </c>
      <c r="J734" s="12">
        <v>178716.51</v>
      </c>
      <c r="K734" s="24" t="s">
        <v>1839</v>
      </c>
    </row>
    <row r="735" spans="1:11" ht="15">
      <c r="A735" s="24" t="s">
        <v>2302</v>
      </c>
      <c r="B735" s="24" t="s">
        <v>2299</v>
      </c>
      <c r="C735" s="6" t="s">
        <v>2303</v>
      </c>
      <c r="D735" s="24" t="s">
        <v>72</v>
      </c>
      <c r="E735" s="6" t="s">
        <v>2304</v>
      </c>
      <c r="F735" s="25">
        <v>193.21</v>
      </c>
      <c r="G735" s="12">
        <v>167636.9</v>
      </c>
      <c r="H735" s="12">
        <v>8381.84</v>
      </c>
      <c r="I735" s="24" t="s">
        <v>97</v>
      </c>
      <c r="J735" s="12">
        <v>159255.06</v>
      </c>
      <c r="K735" s="24" t="s">
        <v>1839</v>
      </c>
    </row>
    <row r="736" spans="1:11" ht="15">
      <c r="A736" s="24" t="s">
        <v>2305</v>
      </c>
      <c r="B736" s="24" t="s">
        <v>2299</v>
      </c>
      <c r="C736" s="6" t="s">
        <v>2306</v>
      </c>
      <c r="D736" s="24" t="s">
        <v>60</v>
      </c>
      <c r="E736" s="6" t="s">
        <v>2307</v>
      </c>
      <c r="F736" s="25">
        <v>277.56</v>
      </c>
      <c r="G736" s="12">
        <v>165108.34</v>
      </c>
      <c r="H736" s="12">
        <v>8255.42</v>
      </c>
      <c r="I736" s="24" t="s">
        <v>111</v>
      </c>
      <c r="J736" s="12">
        <v>156852.92000000001</v>
      </c>
      <c r="K736" s="24" t="s">
        <v>1839</v>
      </c>
    </row>
    <row r="737" spans="1:11" ht="15">
      <c r="A737" s="24" t="s">
        <v>2308</v>
      </c>
      <c r="B737" s="24" t="s">
        <v>2299</v>
      </c>
      <c r="C737" s="6" t="s">
        <v>2309</v>
      </c>
      <c r="D737" s="24" t="s">
        <v>72</v>
      </c>
      <c r="E737" s="6" t="s">
        <v>2310</v>
      </c>
      <c r="F737" s="25">
        <v>403.91</v>
      </c>
      <c r="G737" s="12">
        <v>137786.71</v>
      </c>
      <c r="H737" s="12">
        <v>6889.34</v>
      </c>
      <c r="I737" s="24" t="s">
        <v>97</v>
      </c>
      <c r="J737" s="12">
        <v>130897.37</v>
      </c>
      <c r="K737" s="24" t="s">
        <v>1839</v>
      </c>
    </row>
    <row r="738" spans="1:11" ht="15">
      <c r="A738" s="24" t="s">
        <v>2311</v>
      </c>
      <c r="B738" s="24" t="s">
        <v>2299</v>
      </c>
      <c r="C738" s="6" t="s">
        <v>2312</v>
      </c>
      <c r="D738" s="24" t="s">
        <v>58</v>
      </c>
      <c r="E738" s="6" t="s">
        <v>2313</v>
      </c>
      <c r="F738" s="25">
        <v>164.97</v>
      </c>
      <c r="G738" s="12">
        <v>51093.7</v>
      </c>
      <c r="H738" s="12">
        <v>2554.6799999999998</v>
      </c>
      <c r="I738" s="24" t="s">
        <v>97</v>
      </c>
      <c r="J738" s="12">
        <v>48539.02</v>
      </c>
      <c r="K738" s="24" t="s">
        <v>1839</v>
      </c>
    </row>
    <row r="739" spans="1:11" ht="15">
      <c r="A739" s="24" t="s">
        <v>2314</v>
      </c>
      <c r="B739" s="24" t="s">
        <v>2299</v>
      </c>
      <c r="C739" s="6" t="s">
        <v>1556</v>
      </c>
      <c r="D739" s="24" t="s">
        <v>70</v>
      </c>
      <c r="E739" s="6" t="s">
        <v>2315</v>
      </c>
      <c r="F739" s="25">
        <v>48.13</v>
      </c>
      <c r="G739" s="12">
        <v>171100.36</v>
      </c>
      <c r="H739" s="12">
        <v>8555.02</v>
      </c>
      <c r="I739" s="24" t="s">
        <v>147</v>
      </c>
      <c r="J739" s="12">
        <v>162545.34</v>
      </c>
      <c r="K739" s="24" t="s">
        <v>1839</v>
      </c>
    </row>
    <row r="740" spans="1:11" ht="15">
      <c r="A740" s="24" t="s">
        <v>2316</v>
      </c>
      <c r="B740" s="24" t="s">
        <v>2299</v>
      </c>
      <c r="C740" s="6" t="s">
        <v>2317</v>
      </c>
      <c r="D740" s="24" t="s">
        <v>66</v>
      </c>
      <c r="E740" s="6" t="s">
        <v>2318</v>
      </c>
      <c r="F740" s="25">
        <v>265.83</v>
      </c>
      <c r="G740" s="12">
        <v>49779.62</v>
      </c>
      <c r="H740" s="12">
        <v>2488.98</v>
      </c>
      <c r="I740" s="24" t="s">
        <v>97</v>
      </c>
      <c r="J740" s="12">
        <v>47290.64</v>
      </c>
      <c r="K740" s="24" t="s">
        <v>1839</v>
      </c>
    </row>
    <row r="741" spans="1:11" ht="15">
      <c r="A741" s="24" t="s">
        <v>2319</v>
      </c>
      <c r="B741" s="24" t="s">
        <v>2299</v>
      </c>
      <c r="C741" s="6" t="s">
        <v>1697</v>
      </c>
      <c r="D741" s="24" t="s">
        <v>62</v>
      </c>
      <c r="E741" s="6" t="s">
        <v>2320</v>
      </c>
      <c r="F741" s="25">
        <v>166.3</v>
      </c>
      <c r="G741" s="12">
        <v>80665.27</v>
      </c>
      <c r="H741" s="12">
        <v>4033.26</v>
      </c>
      <c r="I741" s="24" t="s">
        <v>111</v>
      </c>
      <c r="J741" s="12">
        <v>76632.009999999995</v>
      </c>
      <c r="K741" s="24" t="s">
        <v>1839</v>
      </c>
    </row>
    <row r="742" spans="1:11" ht="15">
      <c r="A742" s="24" t="s">
        <v>2321</v>
      </c>
      <c r="B742" s="24" t="s">
        <v>2299</v>
      </c>
      <c r="C742" s="6" t="s">
        <v>2322</v>
      </c>
      <c r="D742" s="24" t="s">
        <v>68</v>
      </c>
      <c r="E742" s="6" t="s">
        <v>2323</v>
      </c>
      <c r="F742" s="25">
        <v>389.72</v>
      </c>
      <c r="G742" s="12">
        <v>115809.60000000001</v>
      </c>
      <c r="H742" s="12">
        <v>5790.48</v>
      </c>
      <c r="I742" s="24" t="s">
        <v>147</v>
      </c>
      <c r="J742" s="12">
        <v>110019.12</v>
      </c>
      <c r="K742" s="24" t="s">
        <v>1839</v>
      </c>
    </row>
    <row r="743" spans="1:11" ht="15">
      <c r="A743" s="24" t="s">
        <v>2324</v>
      </c>
      <c r="B743" s="24" t="s">
        <v>2299</v>
      </c>
      <c r="C743" s="6" t="s">
        <v>342</v>
      </c>
      <c r="D743" s="24" t="s">
        <v>62</v>
      </c>
      <c r="E743" s="6" t="s">
        <v>2325</v>
      </c>
      <c r="F743" s="25">
        <v>302.17</v>
      </c>
      <c r="G743" s="12">
        <v>140004.91</v>
      </c>
      <c r="H743" s="12">
        <v>7000.25</v>
      </c>
      <c r="I743" s="24" t="s">
        <v>97</v>
      </c>
      <c r="J743" s="12">
        <v>133004.66</v>
      </c>
      <c r="K743" s="24" t="s">
        <v>1839</v>
      </c>
    </row>
    <row r="744" spans="1:11" ht="15">
      <c r="A744" s="24" t="s">
        <v>2326</v>
      </c>
      <c r="B744" s="24" t="s">
        <v>2299</v>
      </c>
      <c r="C744" s="6" t="s">
        <v>2327</v>
      </c>
      <c r="D744" s="24" t="s">
        <v>72</v>
      </c>
      <c r="E744" s="6" t="s">
        <v>2328</v>
      </c>
      <c r="F744" s="25">
        <v>65.73</v>
      </c>
      <c r="G744" s="12">
        <v>134463.19</v>
      </c>
      <c r="H744" s="12">
        <v>6723.16</v>
      </c>
      <c r="I744" s="24" t="s">
        <v>97</v>
      </c>
      <c r="J744" s="12">
        <v>127740.03</v>
      </c>
      <c r="K744" s="24" t="s">
        <v>1839</v>
      </c>
    </row>
    <row r="745" spans="1:11" ht="15">
      <c r="A745" s="24" t="s">
        <v>2329</v>
      </c>
      <c r="B745" s="24" t="s">
        <v>2330</v>
      </c>
      <c r="C745" s="6" t="s">
        <v>2331</v>
      </c>
      <c r="D745" s="24" t="s">
        <v>68</v>
      </c>
      <c r="E745" s="6" t="s">
        <v>2332</v>
      </c>
      <c r="F745" s="25">
        <v>265.58999999999997</v>
      </c>
      <c r="G745" s="12">
        <v>122954.55</v>
      </c>
      <c r="H745" s="12">
        <v>6147.73</v>
      </c>
      <c r="I745" s="24" t="s">
        <v>97</v>
      </c>
      <c r="J745" s="12">
        <v>116806.82</v>
      </c>
      <c r="K745" s="24" t="s">
        <v>1839</v>
      </c>
    </row>
    <row r="746" spans="1:11" ht="15">
      <c r="A746" s="24" t="s">
        <v>2333</v>
      </c>
      <c r="B746" s="24" t="s">
        <v>2330</v>
      </c>
      <c r="C746" s="6" t="s">
        <v>2334</v>
      </c>
      <c r="D746" s="24" t="s">
        <v>58</v>
      </c>
      <c r="E746" s="6" t="s">
        <v>2335</v>
      </c>
      <c r="F746" s="25">
        <v>88.81</v>
      </c>
      <c r="G746" s="12">
        <v>120082.32</v>
      </c>
      <c r="H746" s="12">
        <v>6004.12</v>
      </c>
      <c r="I746" s="24" t="s">
        <v>97</v>
      </c>
      <c r="J746" s="12">
        <v>114078.2</v>
      </c>
      <c r="K746" s="24" t="s">
        <v>1839</v>
      </c>
    </row>
    <row r="747" spans="1:11" ht="15">
      <c r="A747" s="24" t="s">
        <v>2336</v>
      </c>
      <c r="B747" s="24" t="s">
        <v>2330</v>
      </c>
      <c r="C747" s="6" t="s">
        <v>2337</v>
      </c>
      <c r="D747" s="24" t="s">
        <v>70</v>
      </c>
      <c r="E747" s="6" t="s">
        <v>2338</v>
      </c>
      <c r="F747" s="25">
        <v>15.81</v>
      </c>
      <c r="G747" s="12">
        <v>183676.87</v>
      </c>
      <c r="H747" s="12">
        <v>9183.84</v>
      </c>
      <c r="I747" s="24" t="s">
        <v>97</v>
      </c>
      <c r="J747" s="12">
        <v>174493.03</v>
      </c>
      <c r="K747" s="24" t="s">
        <v>1839</v>
      </c>
    </row>
    <row r="748" spans="1:11" ht="15">
      <c r="A748" s="24" t="s">
        <v>2339</v>
      </c>
      <c r="B748" s="24" t="s">
        <v>2330</v>
      </c>
      <c r="C748" s="6" t="s">
        <v>2340</v>
      </c>
      <c r="D748" s="24" t="s">
        <v>70</v>
      </c>
      <c r="E748" s="6" t="s">
        <v>2341</v>
      </c>
      <c r="F748" s="25">
        <v>129.56</v>
      </c>
      <c r="G748" s="12">
        <v>68833.58</v>
      </c>
      <c r="H748" s="12">
        <v>3441.68</v>
      </c>
      <c r="I748" s="24" t="s">
        <v>182</v>
      </c>
      <c r="J748" s="12">
        <v>65391.9</v>
      </c>
      <c r="K748" s="24" t="s">
        <v>1839</v>
      </c>
    </row>
    <row r="749" spans="1:11" ht="15">
      <c r="A749" s="24" t="s">
        <v>2342</v>
      </c>
      <c r="B749" s="24" t="s">
        <v>2343</v>
      </c>
      <c r="C749" s="6" t="s">
        <v>2344</v>
      </c>
      <c r="D749" s="24" t="s">
        <v>60</v>
      </c>
      <c r="E749" s="6" t="s">
        <v>2345</v>
      </c>
      <c r="F749" s="25">
        <v>429.26</v>
      </c>
      <c r="G749" s="12">
        <v>34624.980000000003</v>
      </c>
      <c r="H749" s="12">
        <v>1731.25</v>
      </c>
      <c r="I749" s="24" t="s">
        <v>97</v>
      </c>
      <c r="J749" s="12">
        <v>32893.730000000003</v>
      </c>
      <c r="K749" s="24" t="s">
        <v>1839</v>
      </c>
    </row>
    <row r="750" spans="1:11" ht="15">
      <c r="A750" s="24" t="s">
        <v>2346</v>
      </c>
      <c r="B750" s="24" t="s">
        <v>2343</v>
      </c>
      <c r="C750" s="6" t="s">
        <v>1189</v>
      </c>
      <c r="D750" s="24" t="s">
        <v>66</v>
      </c>
      <c r="E750" s="6" t="s">
        <v>2347</v>
      </c>
      <c r="F750" s="25">
        <v>168.23</v>
      </c>
      <c r="G750" s="12">
        <v>43402.19</v>
      </c>
      <c r="H750" s="12">
        <v>2170.11</v>
      </c>
      <c r="I750" s="24" t="s">
        <v>182</v>
      </c>
      <c r="J750" s="12">
        <v>41232.080000000002</v>
      </c>
      <c r="K750" s="24" t="s">
        <v>1839</v>
      </c>
    </row>
    <row r="751" spans="1:11" ht="15">
      <c r="A751" s="24" t="s">
        <v>2348</v>
      </c>
      <c r="B751" s="24" t="s">
        <v>2343</v>
      </c>
      <c r="C751" s="6" t="s">
        <v>2349</v>
      </c>
      <c r="D751" s="24" t="s">
        <v>60</v>
      </c>
      <c r="E751" s="6" t="s">
        <v>2350</v>
      </c>
      <c r="F751" s="25">
        <v>294.05</v>
      </c>
      <c r="G751" s="12">
        <v>190785.38</v>
      </c>
      <c r="H751" s="12">
        <v>9539.27</v>
      </c>
      <c r="I751" s="24" t="s">
        <v>97</v>
      </c>
      <c r="J751" s="12">
        <v>181246.11</v>
      </c>
      <c r="K751" s="24" t="s">
        <v>1839</v>
      </c>
    </row>
    <row r="752" spans="1:11" ht="15">
      <c r="A752" s="24" t="s">
        <v>2351</v>
      </c>
      <c r="B752" s="24" t="s">
        <v>2343</v>
      </c>
      <c r="C752" s="6" t="s">
        <v>2352</v>
      </c>
      <c r="D752" s="24" t="s">
        <v>66</v>
      </c>
      <c r="E752" s="6" t="s">
        <v>2353</v>
      </c>
      <c r="F752" s="25">
        <v>325.16000000000003</v>
      </c>
      <c r="G752" s="12">
        <v>180002.81</v>
      </c>
      <c r="H752" s="12">
        <v>9000.14</v>
      </c>
      <c r="I752" s="24" t="s">
        <v>97</v>
      </c>
      <c r="J752" s="12">
        <v>171002.67</v>
      </c>
      <c r="K752" s="24" t="s">
        <v>1839</v>
      </c>
    </row>
    <row r="753" spans="1:11" ht="15">
      <c r="A753" s="24" t="s">
        <v>2354</v>
      </c>
      <c r="B753" s="24" t="s">
        <v>2343</v>
      </c>
      <c r="C753" s="6" t="s">
        <v>2355</v>
      </c>
      <c r="D753" s="24" t="s">
        <v>62</v>
      </c>
      <c r="E753" s="6" t="s">
        <v>2356</v>
      </c>
      <c r="F753" s="25">
        <v>69.8</v>
      </c>
      <c r="G753" s="12">
        <v>30110.46</v>
      </c>
      <c r="H753" s="12">
        <v>1505.52</v>
      </c>
      <c r="I753" s="24" t="s">
        <v>111</v>
      </c>
      <c r="J753" s="12">
        <v>28604.94</v>
      </c>
      <c r="K753" s="24" t="s">
        <v>1839</v>
      </c>
    </row>
    <row r="754" spans="1:11" ht="15">
      <c r="A754" s="24" t="s">
        <v>2357</v>
      </c>
      <c r="B754" s="24" t="s">
        <v>2343</v>
      </c>
      <c r="C754" s="6" t="s">
        <v>2358</v>
      </c>
      <c r="D754" s="24" t="s">
        <v>62</v>
      </c>
      <c r="E754" s="6" t="s">
        <v>2359</v>
      </c>
      <c r="F754" s="25">
        <v>224.74</v>
      </c>
      <c r="G754" s="12">
        <v>192800.46</v>
      </c>
      <c r="H754" s="12">
        <v>9640.02</v>
      </c>
      <c r="I754" s="24" t="s">
        <v>97</v>
      </c>
      <c r="J754" s="12">
        <v>183160.44</v>
      </c>
      <c r="K754" s="24" t="s">
        <v>1839</v>
      </c>
    </row>
    <row r="755" spans="1:11" ht="15">
      <c r="A755" s="24" t="s">
        <v>2360</v>
      </c>
      <c r="B755" s="24" t="s">
        <v>2343</v>
      </c>
      <c r="C755" s="6" t="s">
        <v>2331</v>
      </c>
      <c r="D755" s="24" t="s">
        <v>68</v>
      </c>
      <c r="E755" s="6" t="s">
        <v>2361</v>
      </c>
      <c r="F755" s="25">
        <v>46.2</v>
      </c>
      <c r="G755" s="12">
        <v>151696.91</v>
      </c>
      <c r="H755" s="12">
        <v>7584.85</v>
      </c>
      <c r="I755" s="24" t="s">
        <v>97</v>
      </c>
      <c r="J755" s="12">
        <v>144112.06</v>
      </c>
      <c r="K755" s="24" t="s">
        <v>1839</v>
      </c>
    </row>
    <row r="756" spans="1:11" ht="15">
      <c r="A756" s="24" t="s">
        <v>2362</v>
      </c>
      <c r="B756" s="24" t="s">
        <v>2343</v>
      </c>
      <c r="C756" s="6" t="s">
        <v>2363</v>
      </c>
      <c r="D756" s="24" t="s">
        <v>68</v>
      </c>
      <c r="E756" s="6" t="s">
        <v>2364</v>
      </c>
      <c r="F756" s="25">
        <v>135.21</v>
      </c>
      <c r="G756" s="12">
        <v>122627.61</v>
      </c>
      <c r="H756" s="12">
        <v>6131.38</v>
      </c>
      <c r="I756" s="24" t="s">
        <v>97</v>
      </c>
      <c r="J756" s="12">
        <v>116496.23</v>
      </c>
      <c r="K756" s="24" t="s">
        <v>1839</v>
      </c>
    </row>
    <row r="757" spans="1:11" ht="15">
      <c r="A757" s="24" t="s">
        <v>2365</v>
      </c>
      <c r="B757" s="24" t="s">
        <v>2343</v>
      </c>
      <c r="C757" s="6" t="s">
        <v>1770</v>
      </c>
      <c r="D757" s="24" t="s">
        <v>62</v>
      </c>
      <c r="E757" s="6" t="s">
        <v>2366</v>
      </c>
      <c r="F757" s="25">
        <v>67.14</v>
      </c>
      <c r="G757" s="12">
        <v>117967.5</v>
      </c>
      <c r="H757" s="12">
        <v>5898.38</v>
      </c>
      <c r="I757" s="24" t="s">
        <v>97</v>
      </c>
      <c r="J757" s="12">
        <v>112069.12</v>
      </c>
      <c r="K757" s="24" t="s">
        <v>1839</v>
      </c>
    </row>
    <row r="758" spans="1:11" ht="15">
      <c r="A758" s="24" t="s">
        <v>2367</v>
      </c>
      <c r="B758" s="24" t="s">
        <v>2343</v>
      </c>
      <c r="C758" s="6" t="s">
        <v>2368</v>
      </c>
      <c r="D758" s="24" t="s">
        <v>64</v>
      </c>
      <c r="E758" s="6" t="s">
        <v>2369</v>
      </c>
      <c r="F758" s="25">
        <v>413.27</v>
      </c>
      <c r="G758" s="12">
        <v>197225.02</v>
      </c>
      <c r="H758" s="12">
        <v>9861.25</v>
      </c>
      <c r="I758" s="24" t="s">
        <v>147</v>
      </c>
      <c r="J758" s="12">
        <v>187363.77</v>
      </c>
      <c r="K758" s="24" t="s">
        <v>1839</v>
      </c>
    </row>
    <row r="759" spans="1:11" ht="15">
      <c r="A759" s="24" t="s">
        <v>2370</v>
      </c>
      <c r="B759" s="24" t="s">
        <v>2343</v>
      </c>
      <c r="C759" s="6" t="s">
        <v>1619</v>
      </c>
      <c r="D759" s="24" t="s">
        <v>66</v>
      </c>
      <c r="E759" s="6" t="s">
        <v>2371</v>
      </c>
      <c r="F759" s="25">
        <v>199.97</v>
      </c>
      <c r="G759" s="12">
        <v>50324.23</v>
      </c>
      <c r="H759" s="12">
        <v>2516.21</v>
      </c>
      <c r="I759" s="24" t="s">
        <v>97</v>
      </c>
      <c r="J759" s="12">
        <v>47808.02</v>
      </c>
      <c r="K759" s="24" t="s">
        <v>1839</v>
      </c>
    </row>
    <row r="760" spans="1:11" ht="15">
      <c r="A760" s="24" t="s">
        <v>2372</v>
      </c>
      <c r="B760" s="24" t="s">
        <v>2343</v>
      </c>
      <c r="C760" s="6" t="s">
        <v>2373</v>
      </c>
      <c r="D760" s="24" t="s">
        <v>70</v>
      </c>
      <c r="E760" s="6" t="s">
        <v>2374</v>
      </c>
      <c r="F760" s="25">
        <v>367.47</v>
      </c>
      <c r="G760" s="12">
        <v>136964.51999999999</v>
      </c>
      <c r="H760" s="12">
        <v>6848.23</v>
      </c>
      <c r="I760" s="24" t="s">
        <v>97</v>
      </c>
      <c r="J760" s="12">
        <v>130116.29</v>
      </c>
      <c r="K760" s="24" t="s">
        <v>1839</v>
      </c>
    </row>
    <row r="761" spans="1:11" ht="15">
      <c r="A761" s="24" t="s">
        <v>2375</v>
      </c>
      <c r="B761" s="24" t="s">
        <v>2343</v>
      </c>
      <c r="C761" s="6" t="s">
        <v>2376</v>
      </c>
      <c r="D761" s="24" t="s">
        <v>58</v>
      </c>
      <c r="E761" s="6" t="s">
        <v>2377</v>
      </c>
      <c r="F761" s="25">
        <v>107.28</v>
      </c>
      <c r="G761" s="12">
        <v>26454.18</v>
      </c>
      <c r="H761" s="12">
        <v>1322.71</v>
      </c>
      <c r="I761" s="24" t="s">
        <v>97</v>
      </c>
      <c r="J761" s="12">
        <v>25131.47</v>
      </c>
      <c r="K761" s="24" t="s">
        <v>1839</v>
      </c>
    </row>
    <row r="762" spans="1:11" ht="15">
      <c r="A762" s="24" t="s">
        <v>2378</v>
      </c>
      <c r="B762" s="24" t="s">
        <v>2343</v>
      </c>
      <c r="C762" s="6" t="s">
        <v>2379</v>
      </c>
      <c r="D762" s="24" t="s">
        <v>58</v>
      </c>
      <c r="E762" s="6" t="s">
        <v>2380</v>
      </c>
      <c r="F762" s="25">
        <v>29.29</v>
      </c>
      <c r="G762" s="12">
        <v>178436.68</v>
      </c>
      <c r="H762" s="12">
        <v>8921.83</v>
      </c>
      <c r="I762" s="24" t="s">
        <v>97</v>
      </c>
      <c r="J762" s="12">
        <v>169514.85</v>
      </c>
      <c r="K762" s="24" t="s">
        <v>1839</v>
      </c>
    </row>
    <row r="763" spans="1:11" ht="15">
      <c r="A763" s="24" t="s">
        <v>2381</v>
      </c>
      <c r="B763" s="24" t="s">
        <v>2343</v>
      </c>
      <c r="C763" s="6" t="s">
        <v>2382</v>
      </c>
      <c r="D763" s="24" t="s">
        <v>70</v>
      </c>
      <c r="E763" s="6" t="s">
        <v>2383</v>
      </c>
      <c r="F763" s="25">
        <v>92.97</v>
      </c>
      <c r="G763" s="12">
        <v>170226.83</v>
      </c>
      <c r="H763" s="12">
        <v>8511.34</v>
      </c>
      <c r="I763" s="24" t="s">
        <v>147</v>
      </c>
      <c r="J763" s="12">
        <v>161715.49</v>
      </c>
      <c r="K763" s="24" t="s">
        <v>1839</v>
      </c>
    </row>
    <row r="764" spans="1:11" ht="15">
      <c r="A764" s="24" t="s">
        <v>2384</v>
      </c>
      <c r="B764" s="24" t="s">
        <v>2343</v>
      </c>
      <c r="C764" s="6" t="s">
        <v>2385</v>
      </c>
      <c r="D764" s="24" t="s">
        <v>70</v>
      </c>
      <c r="E764" s="6" t="s">
        <v>2386</v>
      </c>
      <c r="F764" s="25">
        <v>70.8</v>
      </c>
      <c r="G764" s="12">
        <v>31873.17</v>
      </c>
      <c r="H764" s="12">
        <v>1593.66</v>
      </c>
      <c r="I764" s="24" t="s">
        <v>111</v>
      </c>
      <c r="J764" s="12">
        <v>30279.51</v>
      </c>
      <c r="K764" s="24" t="s">
        <v>1839</v>
      </c>
    </row>
    <row r="765" spans="1:11" ht="15">
      <c r="A765" s="24" t="s">
        <v>2387</v>
      </c>
      <c r="B765" s="24" t="s">
        <v>2343</v>
      </c>
      <c r="C765" s="6" t="s">
        <v>638</v>
      </c>
      <c r="D765" s="24" t="s">
        <v>60</v>
      </c>
      <c r="E765" s="6" t="s">
        <v>2388</v>
      </c>
      <c r="F765" s="25">
        <v>11.86</v>
      </c>
      <c r="G765" s="12">
        <v>99992.38</v>
      </c>
      <c r="H765" s="12">
        <v>4999.62</v>
      </c>
      <c r="I765" s="24" t="s">
        <v>147</v>
      </c>
      <c r="J765" s="12">
        <v>94992.76</v>
      </c>
      <c r="K765" s="24" t="s">
        <v>1839</v>
      </c>
    </row>
    <row r="766" spans="1:11" ht="15">
      <c r="A766" s="24" t="s">
        <v>2389</v>
      </c>
      <c r="B766" s="24" t="s">
        <v>2390</v>
      </c>
      <c r="C766" s="6" t="s">
        <v>430</v>
      </c>
      <c r="D766" s="24" t="s">
        <v>58</v>
      </c>
      <c r="E766" s="6" t="s">
        <v>2391</v>
      </c>
      <c r="F766" s="25">
        <v>195.4</v>
      </c>
      <c r="G766" s="12">
        <v>42753.2</v>
      </c>
      <c r="H766" s="12">
        <v>2137.66</v>
      </c>
      <c r="I766" s="24" t="s">
        <v>97</v>
      </c>
      <c r="J766" s="12">
        <v>40615.54</v>
      </c>
      <c r="K766" s="24" t="s">
        <v>1839</v>
      </c>
    </row>
    <row r="767" spans="1:11" ht="15">
      <c r="A767" s="24" t="s">
        <v>2392</v>
      </c>
      <c r="B767" s="24" t="s">
        <v>2390</v>
      </c>
      <c r="C767" s="6" t="s">
        <v>2393</v>
      </c>
      <c r="D767" s="24" t="s">
        <v>68</v>
      </c>
      <c r="E767" s="6" t="s">
        <v>2394</v>
      </c>
      <c r="F767" s="25">
        <v>231.45</v>
      </c>
      <c r="G767" s="12">
        <v>114651.6</v>
      </c>
      <c r="H767" s="12">
        <v>5732.58</v>
      </c>
      <c r="I767" s="24" t="s">
        <v>111</v>
      </c>
      <c r="J767" s="12">
        <v>108919.02</v>
      </c>
      <c r="K767" s="24" t="s">
        <v>1839</v>
      </c>
    </row>
    <row r="768" spans="1:11" ht="15">
      <c r="A768" s="24" t="s">
        <v>2395</v>
      </c>
      <c r="B768" s="24" t="s">
        <v>2390</v>
      </c>
      <c r="C768" s="6" t="s">
        <v>2396</v>
      </c>
      <c r="D768" s="24" t="s">
        <v>56</v>
      </c>
      <c r="E768" s="6" t="s">
        <v>2397</v>
      </c>
      <c r="F768" s="25">
        <v>421.11</v>
      </c>
      <c r="G768" s="12">
        <v>78397.899999999994</v>
      </c>
      <c r="H768" s="12">
        <v>3919.9</v>
      </c>
      <c r="I768" s="24" t="s">
        <v>97</v>
      </c>
      <c r="J768" s="12">
        <v>74478</v>
      </c>
      <c r="K768" s="24" t="s">
        <v>1839</v>
      </c>
    </row>
    <row r="769" spans="1:11" ht="15">
      <c r="A769" s="24" t="s">
        <v>2398</v>
      </c>
      <c r="B769" s="24" t="s">
        <v>2390</v>
      </c>
      <c r="C769" s="6" t="s">
        <v>2211</v>
      </c>
      <c r="D769" s="24" t="s">
        <v>60</v>
      </c>
      <c r="E769" s="6" t="s">
        <v>2399</v>
      </c>
      <c r="F769" s="25">
        <v>368.32</v>
      </c>
      <c r="G769" s="12">
        <v>165984.79</v>
      </c>
      <c r="H769" s="12">
        <v>8299.24</v>
      </c>
      <c r="I769" s="24" t="s">
        <v>97</v>
      </c>
      <c r="J769" s="12">
        <v>157685.54999999999</v>
      </c>
      <c r="K769" s="24" t="s">
        <v>1839</v>
      </c>
    </row>
    <row r="770" spans="1:11" ht="15">
      <c r="A770" s="24" t="s">
        <v>2400</v>
      </c>
      <c r="B770" s="24" t="s">
        <v>2390</v>
      </c>
      <c r="C770" s="6" t="s">
        <v>2401</v>
      </c>
      <c r="D770" s="24" t="s">
        <v>70</v>
      </c>
      <c r="E770" s="6" t="s">
        <v>2402</v>
      </c>
      <c r="F770" s="25">
        <v>292.93</v>
      </c>
      <c r="G770" s="12">
        <v>162741.69</v>
      </c>
      <c r="H770" s="12">
        <v>8137.08</v>
      </c>
      <c r="I770" s="24" t="s">
        <v>97</v>
      </c>
      <c r="J770" s="12">
        <v>154604.60999999999</v>
      </c>
      <c r="K770" s="24" t="s">
        <v>1839</v>
      </c>
    </row>
    <row r="771" spans="1:11" ht="15">
      <c r="A771" s="24" t="s">
        <v>2403</v>
      </c>
      <c r="B771" s="24" t="s">
        <v>2390</v>
      </c>
      <c r="C771" s="6" t="s">
        <v>796</v>
      </c>
      <c r="D771" s="24" t="s">
        <v>74</v>
      </c>
      <c r="E771" s="6" t="s">
        <v>2404</v>
      </c>
      <c r="F771" s="25">
        <v>122.95</v>
      </c>
      <c r="G771" s="12">
        <v>36451.1</v>
      </c>
      <c r="H771" s="12">
        <v>1822.56</v>
      </c>
      <c r="I771" s="24" t="s">
        <v>182</v>
      </c>
      <c r="J771" s="12">
        <v>34628.54</v>
      </c>
      <c r="K771" s="24" t="s">
        <v>1839</v>
      </c>
    </row>
    <row r="772" spans="1:11" ht="15">
      <c r="A772" s="24" t="s">
        <v>2405</v>
      </c>
      <c r="B772" s="24" t="s">
        <v>2390</v>
      </c>
      <c r="C772" s="6" t="s">
        <v>1491</v>
      </c>
      <c r="D772" s="24" t="s">
        <v>64</v>
      </c>
      <c r="E772" s="6" t="s">
        <v>2406</v>
      </c>
      <c r="F772" s="25">
        <v>290.07</v>
      </c>
      <c r="G772" s="12">
        <v>201498.4</v>
      </c>
      <c r="H772" s="12">
        <v>10074.92</v>
      </c>
      <c r="I772" s="24" t="s">
        <v>182</v>
      </c>
      <c r="J772" s="12">
        <v>191423.48</v>
      </c>
      <c r="K772" s="24" t="s">
        <v>1839</v>
      </c>
    </row>
    <row r="773" spans="1:11" ht="15">
      <c r="A773" s="24" t="s">
        <v>2407</v>
      </c>
      <c r="B773" s="24" t="s">
        <v>2390</v>
      </c>
      <c r="C773" s="6" t="s">
        <v>2408</v>
      </c>
      <c r="D773" s="24" t="s">
        <v>56</v>
      </c>
      <c r="E773" s="6" t="s">
        <v>2409</v>
      </c>
      <c r="F773" s="25">
        <v>354.25</v>
      </c>
      <c r="G773" s="12">
        <v>58701.55</v>
      </c>
      <c r="H773" s="12">
        <v>2935.08</v>
      </c>
      <c r="I773" s="24" t="s">
        <v>111</v>
      </c>
      <c r="J773" s="12">
        <v>55766.47</v>
      </c>
      <c r="K773" s="24" t="s">
        <v>1839</v>
      </c>
    </row>
    <row r="774" spans="1:11" ht="15">
      <c r="A774" s="24" t="s">
        <v>2410</v>
      </c>
      <c r="B774" s="24" t="s">
        <v>2390</v>
      </c>
      <c r="C774" s="6" t="s">
        <v>2411</v>
      </c>
      <c r="D774" s="24" t="s">
        <v>60</v>
      </c>
      <c r="E774" s="6" t="s">
        <v>2412</v>
      </c>
      <c r="F774" s="25">
        <v>246.04</v>
      </c>
      <c r="G774" s="12">
        <v>91735.46</v>
      </c>
      <c r="H774" s="12">
        <v>4586.7700000000004</v>
      </c>
      <c r="I774" s="24" t="s">
        <v>97</v>
      </c>
      <c r="J774" s="12">
        <v>87148.69</v>
      </c>
      <c r="K774" s="24" t="s">
        <v>1839</v>
      </c>
    </row>
    <row r="775" spans="1:11" ht="15">
      <c r="A775" s="24" t="s">
        <v>2413</v>
      </c>
      <c r="B775" s="24" t="s">
        <v>2390</v>
      </c>
      <c r="C775" s="6" t="s">
        <v>983</v>
      </c>
      <c r="D775" s="24" t="s">
        <v>56</v>
      </c>
      <c r="E775" s="6" t="s">
        <v>2414</v>
      </c>
      <c r="F775" s="25">
        <v>264.47000000000003</v>
      </c>
      <c r="G775" s="12">
        <v>188849.86</v>
      </c>
      <c r="H775" s="12">
        <v>9442.49</v>
      </c>
      <c r="I775" s="24" t="s">
        <v>111</v>
      </c>
      <c r="J775" s="12">
        <v>179407.37</v>
      </c>
      <c r="K775" s="24" t="s">
        <v>1839</v>
      </c>
    </row>
    <row r="776" spans="1:11" ht="15">
      <c r="A776" s="24" t="s">
        <v>2415</v>
      </c>
      <c r="B776" s="24" t="s">
        <v>2390</v>
      </c>
      <c r="C776" s="6" t="s">
        <v>2416</v>
      </c>
      <c r="D776" s="24" t="s">
        <v>68</v>
      </c>
      <c r="E776" s="6" t="s">
        <v>2417</v>
      </c>
      <c r="F776" s="25">
        <v>46.98</v>
      </c>
      <c r="G776" s="12">
        <v>155453.01</v>
      </c>
      <c r="H776" s="12">
        <v>7772.65</v>
      </c>
      <c r="I776" s="24" t="s">
        <v>97</v>
      </c>
      <c r="J776" s="12">
        <v>147680.35999999999</v>
      </c>
      <c r="K776" s="24" t="s">
        <v>1839</v>
      </c>
    </row>
    <row r="777" spans="1:11" ht="15">
      <c r="A777" s="24" t="s">
        <v>2418</v>
      </c>
      <c r="B777" s="24" t="s">
        <v>2390</v>
      </c>
      <c r="C777" s="6" t="s">
        <v>2419</v>
      </c>
      <c r="D777" s="24" t="s">
        <v>56</v>
      </c>
      <c r="E777" s="6" t="s">
        <v>2420</v>
      </c>
      <c r="F777" s="25">
        <v>392.04</v>
      </c>
      <c r="G777" s="12">
        <v>165135.67999999999</v>
      </c>
      <c r="H777" s="12">
        <v>8256.7800000000007</v>
      </c>
      <c r="I777" s="24" t="s">
        <v>97</v>
      </c>
      <c r="J777" s="12">
        <v>156878.9</v>
      </c>
      <c r="K777" s="24" t="s">
        <v>1839</v>
      </c>
    </row>
    <row r="778" spans="1:11" ht="15">
      <c r="A778" s="24" t="s">
        <v>2421</v>
      </c>
      <c r="B778" s="24" t="s">
        <v>2422</v>
      </c>
      <c r="C778" s="6" t="s">
        <v>167</v>
      </c>
      <c r="D778" s="24" t="s">
        <v>60</v>
      </c>
      <c r="E778" s="6" t="s">
        <v>2423</v>
      </c>
      <c r="F778" s="25">
        <v>181.79</v>
      </c>
      <c r="G778" s="12">
        <v>87303.75</v>
      </c>
      <c r="H778" s="12">
        <v>4365.1899999999996</v>
      </c>
      <c r="I778" s="24" t="s">
        <v>111</v>
      </c>
      <c r="J778" s="12">
        <v>82938.559999999998</v>
      </c>
      <c r="K778" s="24" t="s">
        <v>1839</v>
      </c>
    </row>
    <row r="779" spans="1:11" ht="15">
      <c r="A779" s="24" t="s">
        <v>2424</v>
      </c>
      <c r="B779" s="24" t="s">
        <v>2422</v>
      </c>
      <c r="C779" s="6" t="s">
        <v>2425</v>
      </c>
      <c r="D779" s="24" t="s">
        <v>58</v>
      </c>
      <c r="E779" s="6" t="s">
        <v>2426</v>
      </c>
      <c r="F779" s="25">
        <v>215.39</v>
      </c>
      <c r="G779" s="12">
        <v>154776.59</v>
      </c>
      <c r="H779" s="12">
        <v>7738.83</v>
      </c>
      <c r="I779" s="24" t="s">
        <v>147</v>
      </c>
      <c r="J779" s="12">
        <v>147037.76000000001</v>
      </c>
      <c r="K779" s="24" t="s">
        <v>1839</v>
      </c>
    </row>
    <row r="780" spans="1:11" ht="15">
      <c r="A780" s="24" t="s">
        <v>2427</v>
      </c>
      <c r="B780" s="24" t="s">
        <v>2422</v>
      </c>
      <c r="C780" s="6" t="s">
        <v>2428</v>
      </c>
      <c r="D780" s="24" t="s">
        <v>56</v>
      </c>
      <c r="E780" s="6" t="s">
        <v>2429</v>
      </c>
      <c r="F780" s="25">
        <v>116.58</v>
      </c>
      <c r="G780" s="12">
        <v>194176.56</v>
      </c>
      <c r="H780" s="12">
        <v>9708.83</v>
      </c>
      <c r="I780" s="24" t="s">
        <v>97</v>
      </c>
      <c r="J780" s="12">
        <v>184467.73</v>
      </c>
      <c r="K780" s="24" t="s">
        <v>1839</v>
      </c>
    </row>
    <row r="781" spans="1:11" ht="15">
      <c r="A781" s="24" t="s">
        <v>2430</v>
      </c>
      <c r="B781" s="24" t="s">
        <v>2422</v>
      </c>
      <c r="C781" s="6" t="s">
        <v>2431</v>
      </c>
      <c r="D781" s="24" t="s">
        <v>58</v>
      </c>
      <c r="E781" s="6" t="s">
        <v>2432</v>
      </c>
      <c r="F781" s="25">
        <v>327.33999999999997</v>
      </c>
      <c r="G781" s="12">
        <v>50270.13</v>
      </c>
      <c r="H781" s="12">
        <v>2513.5100000000002</v>
      </c>
      <c r="I781" s="24" t="s">
        <v>97</v>
      </c>
      <c r="J781" s="12">
        <v>47756.62</v>
      </c>
      <c r="K781" s="24" t="s">
        <v>1839</v>
      </c>
    </row>
    <row r="782" spans="1:11" ht="15">
      <c r="A782" s="24" t="s">
        <v>2433</v>
      </c>
      <c r="B782" s="24" t="s">
        <v>2422</v>
      </c>
      <c r="C782" s="6" t="s">
        <v>398</v>
      </c>
      <c r="D782" s="24" t="s">
        <v>72</v>
      </c>
      <c r="E782" s="6" t="s">
        <v>2434</v>
      </c>
      <c r="F782" s="25">
        <v>235.9</v>
      </c>
      <c r="G782" s="12">
        <v>96189.28</v>
      </c>
      <c r="H782" s="12">
        <v>4809.46</v>
      </c>
      <c r="I782" s="24" t="s">
        <v>111</v>
      </c>
      <c r="J782" s="12">
        <v>91379.82</v>
      </c>
      <c r="K782" s="24" t="s">
        <v>1839</v>
      </c>
    </row>
    <row r="783" spans="1:11" ht="15">
      <c r="A783" s="24" t="s">
        <v>2435</v>
      </c>
      <c r="B783" s="24" t="s">
        <v>2422</v>
      </c>
      <c r="C783" s="6" t="s">
        <v>2436</v>
      </c>
      <c r="D783" s="24" t="s">
        <v>60</v>
      </c>
      <c r="E783" s="6" t="s">
        <v>2437</v>
      </c>
      <c r="F783" s="25">
        <v>133.88999999999999</v>
      </c>
      <c r="G783" s="12">
        <v>157492.57</v>
      </c>
      <c r="H783" s="12">
        <v>7874.63</v>
      </c>
      <c r="I783" s="24" t="s">
        <v>97</v>
      </c>
      <c r="J783" s="12">
        <v>149617.94</v>
      </c>
      <c r="K783" s="24" t="s">
        <v>1839</v>
      </c>
    </row>
    <row r="784" spans="1:11" ht="15">
      <c r="A784" s="24" t="s">
        <v>2438</v>
      </c>
      <c r="B784" s="24" t="s">
        <v>2422</v>
      </c>
      <c r="C784" s="6" t="s">
        <v>2439</v>
      </c>
      <c r="D784" s="24" t="s">
        <v>74</v>
      </c>
      <c r="E784" s="6" t="s">
        <v>2440</v>
      </c>
      <c r="F784" s="25">
        <v>169.06</v>
      </c>
      <c r="G784" s="12">
        <v>125878.46</v>
      </c>
      <c r="H784" s="12">
        <v>6293.92</v>
      </c>
      <c r="I784" s="24" t="s">
        <v>97</v>
      </c>
      <c r="J784" s="12">
        <v>119584.54</v>
      </c>
      <c r="K784" s="24" t="s">
        <v>1839</v>
      </c>
    </row>
    <row r="785" spans="1:11" ht="15">
      <c r="A785" s="24" t="s">
        <v>2441</v>
      </c>
      <c r="B785" s="24" t="s">
        <v>2422</v>
      </c>
      <c r="C785" s="6" t="s">
        <v>2442</v>
      </c>
      <c r="D785" s="24" t="s">
        <v>62</v>
      </c>
      <c r="E785" s="6" t="s">
        <v>2443</v>
      </c>
      <c r="F785" s="25">
        <v>165.57</v>
      </c>
      <c r="G785" s="12">
        <v>171765.69</v>
      </c>
      <c r="H785" s="12">
        <v>8588.2800000000007</v>
      </c>
      <c r="I785" s="24" t="s">
        <v>97</v>
      </c>
      <c r="J785" s="12">
        <v>163177.41</v>
      </c>
      <c r="K785" s="24" t="s">
        <v>1839</v>
      </c>
    </row>
    <row r="786" spans="1:11" ht="15">
      <c r="A786" s="24" t="s">
        <v>2444</v>
      </c>
      <c r="B786" s="24" t="s">
        <v>2445</v>
      </c>
      <c r="C786" s="6" t="s">
        <v>2446</v>
      </c>
      <c r="D786" s="24" t="s">
        <v>72</v>
      </c>
      <c r="E786" s="6" t="s">
        <v>2447</v>
      </c>
      <c r="F786" s="25">
        <v>434.8</v>
      </c>
      <c r="G786" s="12">
        <v>57228</v>
      </c>
      <c r="H786" s="12">
        <v>2861.4</v>
      </c>
      <c r="I786" s="24" t="s">
        <v>97</v>
      </c>
      <c r="J786" s="12">
        <v>54366.6</v>
      </c>
      <c r="K786" s="24" t="s">
        <v>1839</v>
      </c>
    </row>
    <row r="787" spans="1:11" ht="15">
      <c r="A787" s="24" t="s">
        <v>2448</v>
      </c>
      <c r="B787" s="24" t="s">
        <v>2445</v>
      </c>
      <c r="C787" s="6" t="s">
        <v>2449</v>
      </c>
      <c r="D787" s="24" t="s">
        <v>66</v>
      </c>
      <c r="E787" s="6" t="s">
        <v>2450</v>
      </c>
      <c r="F787" s="25">
        <v>254.13</v>
      </c>
      <c r="G787" s="12">
        <v>72657.59</v>
      </c>
      <c r="H787" s="12">
        <v>3632.88</v>
      </c>
      <c r="I787" s="24" t="s">
        <v>147</v>
      </c>
      <c r="J787" s="12">
        <v>69024.710000000006</v>
      </c>
      <c r="K787" s="24" t="s">
        <v>1839</v>
      </c>
    </row>
    <row r="788" spans="1:11" ht="15">
      <c r="A788" s="24" t="s">
        <v>2451</v>
      </c>
      <c r="B788" s="24" t="s">
        <v>2445</v>
      </c>
      <c r="C788" s="6" t="s">
        <v>1279</v>
      </c>
      <c r="D788" s="24" t="s">
        <v>58</v>
      </c>
      <c r="E788" s="6" t="s">
        <v>2452</v>
      </c>
      <c r="F788" s="25">
        <v>17.23</v>
      </c>
      <c r="G788" s="12">
        <v>73684.14</v>
      </c>
      <c r="H788" s="12">
        <v>3684.21</v>
      </c>
      <c r="I788" s="24" t="s">
        <v>147</v>
      </c>
      <c r="J788" s="12">
        <v>69999.929999999993</v>
      </c>
      <c r="K788" s="24" t="s">
        <v>1839</v>
      </c>
    </row>
    <row r="789" spans="1:11" ht="15">
      <c r="A789" s="24" t="s">
        <v>2453</v>
      </c>
      <c r="B789" s="24" t="s">
        <v>2445</v>
      </c>
      <c r="C789" s="6" t="s">
        <v>2454</v>
      </c>
      <c r="D789" s="24" t="s">
        <v>60</v>
      </c>
      <c r="E789" s="6" t="s">
        <v>2455</v>
      </c>
      <c r="F789" s="25">
        <v>403.47</v>
      </c>
      <c r="G789" s="12">
        <v>31429.49</v>
      </c>
      <c r="H789" s="12">
        <v>1571.47</v>
      </c>
      <c r="I789" s="24" t="s">
        <v>97</v>
      </c>
      <c r="J789" s="12">
        <v>29858.02</v>
      </c>
      <c r="K789" s="24" t="s">
        <v>1839</v>
      </c>
    </row>
    <row r="790" spans="1:11" ht="15">
      <c r="A790" s="24" t="s">
        <v>2456</v>
      </c>
      <c r="B790" s="24" t="s">
        <v>2445</v>
      </c>
      <c r="C790" s="6" t="s">
        <v>2457</v>
      </c>
      <c r="D790" s="24" t="s">
        <v>58</v>
      </c>
      <c r="E790" s="6" t="s">
        <v>2458</v>
      </c>
      <c r="F790" s="25">
        <v>50.26</v>
      </c>
      <c r="G790" s="12">
        <v>161773.92000000001</v>
      </c>
      <c r="H790" s="12">
        <v>8088.7</v>
      </c>
      <c r="I790" s="24" t="s">
        <v>97</v>
      </c>
      <c r="J790" s="12">
        <v>153685.22</v>
      </c>
      <c r="K790" s="24" t="s">
        <v>1839</v>
      </c>
    </row>
    <row r="791" spans="1:11" ht="15">
      <c r="A791" s="24" t="s">
        <v>2459</v>
      </c>
      <c r="B791" s="24" t="s">
        <v>2445</v>
      </c>
      <c r="C791" s="6" t="s">
        <v>2460</v>
      </c>
      <c r="D791" s="24" t="s">
        <v>64</v>
      </c>
      <c r="E791" s="6" t="s">
        <v>2461</v>
      </c>
      <c r="F791" s="25">
        <v>146.94999999999999</v>
      </c>
      <c r="G791" s="12">
        <v>180253.74</v>
      </c>
      <c r="H791" s="12">
        <v>9012.69</v>
      </c>
      <c r="I791" s="24" t="s">
        <v>97</v>
      </c>
      <c r="J791" s="12">
        <v>171241.05</v>
      </c>
      <c r="K791" s="24" t="s">
        <v>1839</v>
      </c>
    </row>
    <row r="792" spans="1:11" ht="15">
      <c r="A792" s="24" t="s">
        <v>2462</v>
      </c>
      <c r="B792" s="24" t="s">
        <v>2445</v>
      </c>
      <c r="C792" s="6" t="s">
        <v>2463</v>
      </c>
      <c r="D792" s="24" t="s">
        <v>72</v>
      </c>
      <c r="E792" s="6" t="s">
        <v>2464</v>
      </c>
      <c r="F792" s="25">
        <v>38.31</v>
      </c>
      <c r="G792" s="12">
        <v>93763.27</v>
      </c>
      <c r="H792" s="12">
        <v>4688.16</v>
      </c>
      <c r="I792" s="24" t="s">
        <v>97</v>
      </c>
      <c r="J792" s="12">
        <v>89075.11</v>
      </c>
      <c r="K792" s="24" t="s">
        <v>1839</v>
      </c>
    </row>
    <row r="793" spans="1:11" ht="15">
      <c r="A793" s="24" t="s">
        <v>2465</v>
      </c>
      <c r="B793" s="24" t="s">
        <v>2445</v>
      </c>
      <c r="C793" s="6" t="s">
        <v>2466</v>
      </c>
      <c r="D793" s="24" t="s">
        <v>72</v>
      </c>
      <c r="E793" s="6" t="s">
        <v>2467</v>
      </c>
      <c r="F793" s="25">
        <v>139.30000000000001</v>
      </c>
      <c r="G793" s="12">
        <v>29334.799999999999</v>
      </c>
      <c r="H793" s="12">
        <v>1466.74</v>
      </c>
      <c r="I793" s="24" t="s">
        <v>97</v>
      </c>
      <c r="J793" s="12">
        <v>27868.06</v>
      </c>
      <c r="K793" s="24" t="s">
        <v>1839</v>
      </c>
    </row>
    <row r="794" spans="1:11" ht="15">
      <c r="A794" s="24" t="s">
        <v>2468</v>
      </c>
      <c r="B794" s="24" t="s">
        <v>2469</v>
      </c>
      <c r="C794" s="6" t="s">
        <v>2470</v>
      </c>
      <c r="D794" s="24" t="s">
        <v>58</v>
      </c>
      <c r="E794" s="6" t="s">
        <v>2471</v>
      </c>
      <c r="F794" s="25">
        <v>113.51</v>
      </c>
      <c r="G794" s="12">
        <v>79930.98</v>
      </c>
      <c r="H794" s="12">
        <v>3996.55</v>
      </c>
      <c r="I794" s="24" t="s">
        <v>97</v>
      </c>
      <c r="J794" s="12">
        <v>75934.429999999993</v>
      </c>
      <c r="K794" s="24" t="s">
        <v>1839</v>
      </c>
    </row>
    <row r="795" spans="1:11" ht="15">
      <c r="A795" s="24" t="s">
        <v>2472</v>
      </c>
      <c r="B795" s="24" t="s">
        <v>2469</v>
      </c>
      <c r="C795" s="6" t="s">
        <v>1328</v>
      </c>
      <c r="D795" s="24" t="s">
        <v>68</v>
      </c>
      <c r="E795" s="6" t="s">
        <v>2473</v>
      </c>
      <c r="F795" s="25">
        <v>326.63</v>
      </c>
      <c r="G795" s="12">
        <v>75737.600000000006</v>
      </c>
      <c r="H795" s="12">
        <v>3786.88</v>
      </c>
      <c r="I795" s="24" t="s">
        <v>182</v>
      </c>
      <c r="J795" s="12">
        <v>71950.720000000001</v>
      </c>
      <c r="K795" s="24" t="s">
        <v>1839</v>
      </c>
    </row>
    <row r="796" spans="1:11" ht="15">
      <c r="A796" s="24" t="s">
        <v>2474</v>
      </c>
      <c r="B796" s="24" t="s">
        <v>2469</v>
      </c>
      <c r="C796" s="6" t="s">
        <v>2475</v>
      </c>
      <c r="D796" s="24" t="s">
        <v>72</v>
      </c>
      <c r="E796" s="6" t="s">
        <v>2476</v>
      </c>
      <c r="F796" s="25">
        <v>190.2</v>
      </c>
      <c r="G796" s="12">
        <v>170622.32</v>
      </c>
      <c r="H796" s="12">
        <v>8531.1200000000008</v>
      </c>
      <c r="I796" s="24" t="s">
        <v>97</v>
      </c>
      <c r="J796" s="12">
        <v>162091.20000000001</v>
      </c>
      <c r="K796" s="24" t="s">
        <v>1839</v>
      </c>
    </row>
    <row r="797" spans="1:11" ht="15">
      <c r="A797" s="24" t="s">
        <v>2477</v>
      </c>
      <c r="B797" s="24" t="s">
        <v>2469</v>
      </c>
      <c r="C797" s="6" t="s">
        <v>2478</v>
      </c>
      <c r="D797" s="24" t="s">
        <v>70</v>
      </c>
      <c r="E797" s="6" t="s">
        <v>2479</v>
      </c>
      <c r="F797" s="25">
        <v>308.75</v>
      </c>
      <c r="G797" s="12">
        <v>214293.87</v>
      </c>
      <c r="H797" s="12">
        <v>10714.69</v>
      </c>
      <c r="I797" s="24" t="s">
        <v>111</v>
      </c>
      <c r="J797" s="12">
        <v>203579.18</v>
      </c>
      <c r="K797" s="24" t="s">
        <v>1839</v>
      </c>
    </row>
    <row r="798" spans="1:11" ht="15">
      <c r="A798" s="24" t="s">
        <v>2480</v>
      </c>
      <c r="B798" s="24" t="s">
        <v>2469</v>
      </c>
      <c r="C798" s="6" t="s">
        <v>2481</v>
      </c>
      <c r="D798" s="24" t="s">
        <v>56</v>
      </c>
      <c r="E798" s="6" t="s">
        <v>2482</v>
      </c>
      <c r="F798" s="25">
        <v>23.24</v>
      </c>
      <c r="G798" s="12">
        <v>87165.93</v>
      </c>
      <c r="H798" s="12">
        <v>4358.3</v>
      </c>
      <c r="I798" s="24" t="s">
        <v>147</v>
      </c>
      <c r="J798" s="12">
        <v>82807.63</v>
      </c>
      <c r="K798" s="24" t="s">
        <v>1839</v>
      </c>
    </row>
    <row r="799" spans="1:11" ht="15">
      <c r="A799" s="24" t="s">
        <v>2483</v>
      </c>
      <c r="B799" s="24" t="s">
        <v>2484</v>
      </c>
      <c r="C799" s="6" t="s">
        <v>2485</v>
      </c>
      <c r="D799" s="24" t="s">
        <v>74</v>
      </c>
      <c r="E799" s="6" t="s">
        <v>2486</v>
      </c>
      <c r="F799" s="25">
        <v>47.22</v>
      </c>
      <c r="G799" s="12">
        <v>85261.36</v>
      </c>
      <c r="H799" s="12">
        <v>4263.07</v>
      </c>
      <c r="I799" s="24" t="s">
        <v>97</v>
      </c>
      <c r="J799" s="12">
        <v>80998.289999999994</v>
      </c>
      <c r="K799" s="24" t="s">
        <v>1839</v>
      </c>
    </row>
    <row r="800" spans="1:11" ht="15">
      <c r="A800" s="24" t="s">
        <v>2487</v>
      </c>
      <c r="B800" s="24" t="s">
        <v>2484</v>
      </c>
      <c r="C800" s="6" t="s">
        <v>2488</v>
      </c>
      <c r="D800" s="24" t="s">
        <v>64</v>
      </c>
      <c r="E800" s="6" t="s">
        <v>2489</v>
      </c>
      <c r="F800" s="25">
        <v>159.74</v>
      </c>
      <c r="G800" s="12">
        <v>183192.76</v>
      </c>
      <c r="H800" s="12">
        <v>9159.64</v>
      </c>
      <c r="I800" s="24" t="s">
        <v>97</v>
      </c>
      <c r="J800" s="12">
        <v>174033.12</v>
      </c>
      <c r="K800" s="24" t="s">
        <v>1839</v>
      </c>
    </row>
    <row r="801" spans="1:11" ht="15">
      <c r="A801" s="24" t="s">
        <v>2490</v>
      </c>
      <c r="B801" s="24" t="s">
        <v>2484</v>
      </c>
      <c r="C801" s="6" t="s">
        <v>2491</v>
      </c>
      <c r="D801" s="24" t="s">
        <v>56</v>
      </c>
      <c r="E801" s="6" t="s">
        <v>2492</v>
      </c>
      <c r="F801" s="25">
        <v>134.59</v>
      </c>
      <c r="G801" s="12">
        <v>141917.42000000001</v>
      </c>
      <c r="H801" s="12">
        <v>7095.87</v>
      </c>
      <c r="I801" s="24" t="s">
        <v>111</v>
      </c>
      <c r="J801" s="12">
        <v>134821.54999999999</v>
      </c>
      <c r="K801" s="24" t="s">
        <v>1839</v>
      </c>
    </row>
    <row r="802" spans="1:11" ht="15">
      <c r="A802" s="24" t="s">
        <v>2493</v>
      </c>
      <c r="B802" s="24" t="s">
        <v>2484</v>
      </c>
      <c r="C802" s="6" t="s">
        <v>1368</v>
      </c>
      <c r="D802" s="24" t="s">
        <v>66</v>
      </c>
      <c r="E802" s="6" t="s">
        <v>2494</v>
      </c>
      <c r="F802" s="25">
        <v>67.77</v>
      </c>
      <c r="G802" s="12">
        <v>182600.45</v>
      </c>
      <c r="H802" s="12">
        <v>9130.02</v>
      </c>
      <c r="I802" s="24" t="s">
        <v>97</v>
      </c>
      <c r="J802" s="12">
        <v>173470.43</v>
      </c>
      <c r="K802" s="24" t="s">
        <v>1839</v>
      </c>
    </row>
    <row r="803" spans="1:11" ht="15">
      <c r="A803" s="24" t="s">
        <v>2495</v>
      </c>
      <c r="B803" s="24" t="s">
        <v>2484</v>
      </c>
      <c r="C803" s="6" t="s">
        <v>2496</v>
      </c>
      <c r="D803" s="24" t="s">
        <v>68</v>
      </c>
      <c r="E803" s="6" t="s">
        <v>2497</v>
      </c>
      <c r="F803" s="25">
        <v>317.64</v>
      </c>
      <c r="G803" s="12">
        <v>182026.59</v>
      </c>
      <c r="H803" s="12">
        <v>9101.33</v>
      </c>
      <c r="I803" s="24" t="s">
        <v>97</v>
      </c>
      <c r="J803" s="12">
        <v>172925.26</v>
      </c>
      <c r="K803" s="24" t="s">
        <v>1839</v>
      </c>
    </row>
    <row r="804" spans="1:11" ht="15">
      <c r="A804" s="24" t="s">
        <v>2498</v>
      </c>
      <c r="B804" s="24" t="s">
        <v>2484</v>
      </c>
      <c r="C804" s="6" t="s">
        <v>2117</v>
      </c>
      <c r="D804" s="24" t="s">
        <v>62</v>
      </c>
      <c r="E804" s="6" t="s">
        <v>2499</v>
      </c>
      <c r="F804" s="25">
        <v>257.58</v>
      </c>
      <c r="G804" s="12">
        <v>90498.2</v>
      </c>
      <c r="H804" s="12">
        <v>4524.91</v>
      </c>
      <c r="I804" s="24" t="s">
        <v>97</v>
      </c>
      <c r="J804" s="12">
        <v>85973.29</v>
      </c>
      <c r="K804" s="24" t="s">
        <v>1839</v>
      </c>
    </row>
    <row r="805" spans="1:11" ht="15">
      <c r="A805" s="24" t="s">
        <v>2500</v>
      </c>
      <c r="B805" s="24" t="s">
        <v>2501</v>
      </c>
      <c r="C805" s="6" t="s">
        <v>662</v>
      </c>
      <c r="D805" s="24" t="s">
        <v>72</v>
      </c>
      <c r="E805" s="6" t="s">
        <v>2502</v>
      </c>
      <c r="F805" s="25">
        <v>185.83</v>
      </c>
      <c r="G805" s="12">
        <v>114872.86</v>
      </c>
      <c r="H805" s="12">
        <v>5743.64</v>
      </c>
      <c r="I805" s="24" t="s">
        <v>147</v>
      </c>
      <c r="J805" s="12">
        <v>109129.22</v>
      </c>
      <c r="K805" s="24" t="s">
        <v>1839</v>
      </c>
    </row>
    <row r="806" spans="1:11" ht="15">
      <c r="A806" s="24" t="s">
        <v>2503</v>
      </c>
      <c r="B806" s="24" t="s">
        <v>2501</v>
      </c>
      <c r="C806" s="6" t="s">
        <v>267</v>
      </c>
      <c r="D806" s="24" t="s">
        <v>72</v>
      </c>
      <c r="E806" s="6" t="s">
        <v>2504</v>
      </c>
      <c r="F806" s="25">
        <v>392.16</v>
      </c>
      <c r="G806" s="12">
        <v>138958.72</v>
      </c>
      <c r="H806" s="12">
        <v>6947.94</v>
      </c>
      <c r="I806" s="24" t="s">
        <v>97</v>
      </c>
      <c r="J806" s="12">
        <v>132010.78</v>
      </c>
      <c r="K806" s="24" t="s">
        <v>1839</v>
      </c>
    </row>
    <row r="807" spans="1:11" ht="15">
      <c r="A807" s="24" t="s">
        <v>2505</v>
      </c>
      <c r="B807" s="24" t="s">
        <v>2501</v>
      </c>
      <c r="C807" s="6" t="s">
        <v>2506</v>
      </c>
      <c r="D807" s="24" t="s">
        <v>68</v>
      </c>
      <c r="E807" s="6" t="s">
        <v>2507</v>
      </c>
      <c r="F807" s="25">
        <v>373.58</v>
      </c>
      <c r="G807" s="12">
        <v>72503.02</v>
      </c>
      <c r="H807" s="12">
        <v>3625.15</v>
      </c>
      <c r="I807" s="24" t="s">
        <v>111</v>
      </c>
      <c r="J807" s="12">
        <v>68877.87</v>
      </c>
      <c r="K807" s="24" t="s">
        <v>1839</v>
      </c>
    </row>
    <row r="808" spans="1:11" ht="15">
      <c r="A808" s="24" t="s">
        <v>2508</v>
      </c>
      <c r="B808" s="24" t="s">
        <v>2501</v>
      </c>
      <c r="C808" s="6" t="s">
        <v>2509</v>
      </c>
      <c r="D808" s="24" t="s">
        <v>62</v>
      </c>
      <c r="E808" s="6" t="s">
        <v>2510</v>
      </c>
      <c r="F808" s="25">
        <v>19.760000000000002</v>
      </c>
      <c r="G808" s="12">
        <v>42461.4</v>
      </c>
      <c r="H808" s="12">
        <v>2123.0700000000002</v>
      </c>
      <c r="I808" s="24" t="s">
        <v>182</v>
      </c>
      <c r="J808" s="12">
        <v>40338.33</v>
      </c>
      <c r="K808" s="24" t="s">
        <v>1839</v>
      </c>
    </row>
    <row r="809" spans="1:11" ht="15">
      <c r="A809" s="24" t="s">
        <v>2511</v>
      </c>
      <c r="B809" s="24" t="s">
        <v>2501</v>
      </c>
      <c r="C809" s="6" t="s">
        <v>2512</v>
      </c>
      <c r="D809" s="24" t="s">
        <v>70</v>
      </c>
      <c r="E809" s="6" t="s">
        <v>2513</v>
      </c>
      <c r="F809" s="25">
        <v>37.18</v>
      </c>
      <c r="G809" s="12">
        <v>165510.21</v>
      </c>
      <c r="H809" s="12">
        <v>8275.51</v>
      </c>
      <c r="I809" s="24" t="s">
        <v>97</v>
      </c>
      <c r="J809" s="12">
        <v>157234.70000000001</v>
      </c>
      <c r="K809" s="24" t="s">
        <v>1839</v>
      </c>
    </row>
    <row r="810" spans="1:11" ht="15">
      <c r="A810" s="24" t="s">
        <v>2514</v>
      </c>
      <c r="B810" s="24" t="s">
        <v>2501</v>
      </c>
      <c r="C810" s="6" t="s">
        <v>1945</v>
      </c>
      <c r="D810" s="24" t="s">
        <v>56</v>
      </c>
      <c r="E810" s="6" t="s">
        <v>2515</v>
      </c>
      <c r="F810" s="25">
        <v>380.01</v>
      </c>
      <c r="G810" s="12">
        <v>70986.179999999993</v>
      </c>
      <c r="H810" s="12">
        <v>3549.31</v>
      </c>
      <c r="I810" s="24" t="s">
        <v>111</v>
      </c>
      <c r="J810" s="12">
        <v>67436.87</v>
      </c>
      <c r="K810" s="24" t="s">
        <v>1839</v>
      </c>
    </row>
    <row r="811" spans="1:11" ht="15">
      <c r="A811" s="24" t="s">
        <v>2516</v>
      </c>
      <c r="B811" s="24" t="s">
        <v>2501</v>
      </c>
      <c r="C811" s="6" t="s">
        <v>2517</v>
      </c>
      <c r="D811" s="24" t="s">
        <v>68</v>
      </c>
      <c r="E811" s="6" t="s">
        <v>2518</v>
      </c>
      <c r="F811" s="25">
        <v>28.77</v>
      </c>
      <c r="G811" s="12">
        <v>139833.91</v>
      </c>
      <c r="H811" s="12">
        <v>6991.7</v>
      </c>
      <c r="I811" s="24" t="s">
        <v>97</v>
      </c>
      <c r="J811" s="12">
        <v>132842.21</v>
      </c>
      <c r="K811" s="24" t="s">
        <v>1839</v>
      </c>
    </row>
    <row r="812" spans="1:11" ht="15">
      <c r="A812" s="24" t="s">
        <v>2519</v>
      </c>
      <c r="B812" s="24" t="s">
        <v>2501</v>
      </c>
      <c r="C812" s="6" t="s">
        <v>2520</v>
      </c>
      <c r="D812" s="24" t="s">
        <v>58</v>
      </c>
      <c r="E812" s="6" t="s">
        <v>2521</v>
      </c>
      <c r="F812" s="25">
        <v>34.229999999999997</v>
      </c>
      <c r="G812" s="12">
        <v>160679.42000000001</v>
      </c>
      <c r="H812" s="12">
        <v>8033.97</v>
      </c>
      <c r="I812" s="24" t="s">
        <v>111</v>
      </c>
      <c r="J812" s="12">
        <v>152645.45000000001</v>
      </c>
      <c r="K812" s="24" t="s">
        <v>1839</v>
      </c>
    </row>
    <row r="813" spans="1:11" ht="15">
      <c r="A813" s="24" t="s">
        <v>2522</v>
      </c>
      <c r="B813" s="24" t="s">
        <v>2501</v>
      </c>
      <c r="C813" s="6" t="s">
        <v>943</v>
      </c>
      <c r="D813" s="24" t="s">
        <v>70</v>
      </c>
      <c r="E813" s="6" t="s">
        <v>2523</v>
      </c>
      <c r="F813" s="25">
        <v>270.57</v>
      </c>
      <c r="G813" s="12">
        <v>89793.69</v>
      </c>
      <c r="H813" s="12">
        <v>4489.68</v>
      </c>
      <c r="I813" s="24" t="s">
        <v>97</v>
      </c>
      <c r="J813" s="12">
        <v>85304.01</v>
      </c>
      <c r="K813" s="24" t="s">
        <v>1839</v>
      </c>
    </row>
    <row r="814" spans="1:11" ht="15">
      <c r="A814" s="24" t="s">
        <v>2524</v>
      </c>
      <c r="B814" s="24" t="s">
        <v>2501</v>
      </c>
      <c r="C814" s="6" t="s">
        <v>2525</v>
      </c>
      <c r="D814" s="24" t="s">
        <v>64</v>
      </c>
      <c r="E814" s="6" t="s">
        <v>2526</v>
      </c>
      <c r="F814" s="25">
        <v>298.38</v>
      </c>
      <c r="G814" s="12">
        <v>203992.39</v>
      </c>
      <c r="H814" s="12">
        <v>10199.620000000001</v>
      </c>
      <c r="I814" s="24" t="s">
        <v>97</v>
      </c>
      <c r="J814" s="12">
        <v>193792.77</v>
      </c>
      <c r="K814" s="24" t="s">
        <v>1839</v>
      </c>
    </row>
    <row r="815" spans="1:11" ht="15">
      <c r="A815" s="24" t="s">
        <v>2527</v>
      </c>
      <c r="B815" s="24" t="s">
        <v>2501</v>
      </c>
      <c r="C815" s="6" t="s">
        <v>383</v>
      </c>
      <c r="D815" s="24" t="s">
        <v>66</v>
      </c>
      <c r="E815" s="6" t="s">
        <v>2528</v>
      </c>
      <c r="F815" s="25">
        <v>73.37</v>
      </c>
      <c r="G815" s="12">
        <v>206218.14</v>
      </c>
      <c r="H815" s="12">
        <v>10310.91</v>
      </c>
      <c r="I815" s="24" t="s">
        <v>97</v>
      </c>
      <c r="J815" s="12">
        <v>195907.23</v>
      </c>
      <c r="K815" s="24" t="s">
        <v>1839</v>
      </c>
    </row>
    <row r="816" spans="1:11" ht="15">
      <c r="A816" s="24" t="s">
        <v>2529</v>
      </c>
      <c r="B816" s="24" t="s">
        <v>2501</v>
      </c>
      <c r="C816" s="6" t="s">
        <v>2530</v>
      </c>
      <c r="D816" s="24" t="s">
        <v>56</v>
      </c>
      <c r="E816" s="6" t="s">
        <v>2531</v>
      </c>
      <c r="F816" s="25">
        <v>159.29</v>
      </c>
      <c r="G816" s="12">
        <v>90369.43</v>
      </c>
      <c r="H816" s="12">
        <v>4518.47</v>
      </c>
      <c r="I816" s="24" t="s">
        <v>97</v>
      </c>
      <c r="J816" s="12">
        <v>85850.96</v>
      </c>
      <c r="K816" s="24" t="s">
        <v>1839</v>
      </c>
    </row>
    <row r="817" spans="1:11" ht="15">
      <c r="A817" s="24" t="s">
        <v>2532</v>
      </c>
      <c r="B817" s="24" t="s">
        <v>2501</v>
      </c>
      <c r="C817" s="6" t="s">
        <v>2189</v>
      </c>
      <c r="D817" s="24" t="s">
        <v>58</v>
      </c>
      <c r="E817" s="6" t="s">
        <v>2533</v>
      </c>
      <c r="F817" s="25">
        <v>147.02000000000001</v>
      </c>
      <c r="G817" s="12">
        <v>25727.85</v>
      </c>
      <c r="H817" s="12">
        <v>1286.3900000000001</v>
      </c>
      <c r="I817" s="24" t="s">
        <v>147</v>
      </c>
      <c r="J817" s="12">
        <v>24441.46</v>
      </c>
      <c r="K817" s="24" t="s">
        <v>1839</v>
      </c>
    </row>
    <row r="818" spans="1:11" ht="15">
      <c r="A818" s="24" t="s">
        <v>2534</v>
      </c>
      <c r="B818" s="24" t="s">
        <v>2535</v>
      </c>
      <c r="C818" s="6" t="s">
        <v>2536</v>
      </c>
      <c r="D818" s="24" t="s">
        <v>60</v>
      </c>
      <c r="E818" s="6" t="s">
        <v>2537</v>
      </c>
      <c r="F818" s="25">
        <v>379.89</v>
      </c>
      <c r="G818" s="12">
        <v>113538.27</v>
      </c>
      <c r="H818" s="12">
        <v>5676.91</v>
      </c>
      <c r="I818" s="24" t="s">
        <v>97</v>
      </c>
      <c r="J818" s="12">
        <v>107861.36</v>
      </c>
      <c r="K818" s="24" t="s">
        <v>1839</v>
      </c>
    </row>
    <row r="819" spans="1:11" ht="15">
      <c r="A819" s="24" t="s">
        <v>2538</v>
      </c>
      <c r="B819" s="24" t="s">
        <v>2535</v>
      </c>
      <c r="C819" s="6" t="s">
        <v>1970</v>
      </c>
      <c r="D819" s="24" t="s">
        <v>58</v>
      </c>
      <c r="E819" s="6" t="s">
        <v>2539</v>
      </c>
      <c r="F819" s="25">
        <v>233.41</v>
      </c>
      <c r="G819" s="12">
        <v>125711.45</v>
      </c>
      <c r="H819" s="12">
        <v>6285.57</v>
      </c>
      <c r="I819" s="24" t="s">
        <v>97</v>
      </c>
      <c r="J819" s="12">
        <v>119425.88</v>
      </c>
      <c r="K819" s="24" t="s">
        <v>1839</v>
      </c>
    </row>
    <row r="820" spans="1:11" ht="15">
      <c r="A820" s="24" t="s">
        <v>2540</v>
      </c>
      <c r="B820" s="24" t="s">
        <v>2535</v>
      </c>
      <c r="C820" s="6" t="s">
        <v>2541</v>
      </c>
      <c r="D820" s="24" t="s">
        <v>64</v>
      </c>
      <c r="E820" s="6" t="s">
        <v>2542</v>
      </c>
      <c r="F820" s="25">
        <v>397.59</v>
      </c>
      <c r="G820" s="12">
        <v>142069.75</v>
      </c>
      <c r="H820" s="12">
        <v>7103.49</v>
      </c>
      <c r="I820" s="24" t="s">
        <v>97</v>
      </c>
      <c r="J820" s="12">
        <v>134966.26</v>
      </c>
      <c r="K820" s="24" t="s">
        <v>1839</v>
      </c>
    </row>
    <row r="821" spans="1:11" ht="15">
      <c r="A821" s="24" t="s">
        <v>2543</v>
      </c>
      <c r="B821" s="24" t="s">
        <v>2535</v>
      </c>
      <c r="C821" s="6" t="s">
        <v>2544</v>
      </c>
      <c r="D821" s="24" t="s">
        <v>72</v>
      </c>
      <c r="E821" s="6" t="s">
        <v>2545</v>
      </c>
      <c r="F821" s="25">
        <v>199.02</v>
      </c>
      <c r="G821" s="12">
        <v>166843.29999999999</v>
      </c>
      <c r="H821" s="12">
        <v>8342.16</v>
      </c>
      <c r="I821" s="24" t="s">
        <v>111</v>
      </c>
      <c r="J821" s="12">
        <v>158501.14000000001</v>
      </c>
      <c r="K821" s="24" t="s">
        <v>1839</v>
      </c>
    </row>
    <row r="822" spans="1:11" ht="15">
      <c r="A822" s="24" t="s">
        <v>2546</v>
      </c>
      <c r="B822" s="24" t="s">
        <v>2547</v>
      </c>
      <c r="C822" s="6" t="s">
        <v>1171</v>
      </c>
      <c r="D822" s="24" t="s">
        <v>68</v>
      </c>
      <c r="E822" s="6" t="s">
        <v>2548</v>
      </c>
      <c r="F822" s="25">
        <v>398.06</v>
      </c>
      <c r="G822" s="12">
        <v>100495.39</v>
      </c>
      <c r="H822" s="12">
        <v>5024.7700000000004</v>
      </c>
      <c r="I822" s="24" t="s">
        <v>97</v>
      </c>
      <c r="J822" s="12">
        <v>95470.62</v>
      </c>
      <c r="K822" s="24" t="s">
        <v>1839</v>
      </c>
    </row>
    <row r="823" spans="1:11" ht="15">
      <c r="A823" s="24" t="s">
        <v>2549</v>
      </c>
      <c r="B823" s="24" t="s">
        <v>2547</v>
      </c>
      <c r="C823" s="6" t="s">
        <v>2550</v>
      </c>
      <c r="D823" s="24" t="s">
        <v>64</v>
      </c>
      <c r="E823" s="6" t="s">
        <v>2551</v>
      </c>
      <c r="F823" s="25">
        <v>426.09</v>
      </c>
      <c r="G823" s="12">
        <v>162597.81</v>
      </c>
      <c r="H823" s="12">
        <v>8129.89</v>
      </c>
      <c r="I823" s="24" t="s">
        <v>97</v>
      </c>
      <c r="J823" s="12">
        <v>154467.92000000001</v>
      </c>
      <c r="K823" s="24" t="s">
        <v>1839</v>
      </c>
    </row>
    <row r="824" spans="1:11" ht="15">
      <c r="A824" s="24" t="s">
        <v>2552</v>
      </c>
      <c r="B824" s="24" t="s">
        <v>2547</v>
      </c>
      <c r="C824" s="6" t="s">
        <v>462</v>
      </c>
      <c r="D824" s="24" t="s">
        <v>66</v>
      </c>
      <c r="E824" s="6" t="s">
        <v>2553</v>
      </c>
      <c r="F824" s="25">
        <v>328.06</v>
      </c>
      <c r="G824" s="12">
        <v>32362.6</v>
      </c>
      <c r="H824" s="12">
        <v>1618.13</v>
      </c>
      <c r="I824" s="24" t="s">
        <v>97</v>
      </c>
      <c r="J824" s="12">
        <v>30744.47</v>
      </c>
      <c r="K824" s="24" t="s">
        <v>1839</v>
      </c>
    </row>
    <row r="825" spans="1:11" ht="15">
      <c r="A825" s="24" t="s">
        <v>2554</v>
      </c>
      <c r="B825" s="24" t="s">
        <v>2547</v>
      </c>
      <c r="C825" s="6" t="s">
        <v>2555</v>
      </c>
      <c r="D825" s="24" t="s">
        <v>60</v>
      </c>
      <c r="E825" s="6" t="s">
        <v>2556</v>
      </c>
      <c r="F825" s="25">
        <v>232.36</v>
      </c>
      <c r="G825" s="12">
        <v>112759.94</v>
      </c>
      <c r="H825" s="12">
        <v>5638</v>
      </c>
      <c r="I825" s="24" t="s">
        <v>97</v>
      </c>
      <c r="J825" s="12">
        <v>107121.94</v>
      </c>
      <c r="K825" s="24" t="s">
        <v>1839</v>
      </c>
    </row>
    <row r="826" spans="1:11" ht="15">
      <c r="A826" s="24" t="s">
        <v>2557</v>
      </c>
      <c r="B826" s="24" t="s">
        <v>2547</v>
      </c>
      <c r="C826" s="6" t="s">
        <v>2558</v>
      </c>
      <c r="D826" s="24" t="s">
        <v>70</v>
      </c>
      <c r="E826" s="6" t="s">
        <v>2559</v>
      </c>
      <c r="F826" s="25">
        <v>169.45</v>
      </c>
      <c r="G826" s="12">
        <v>89240.43</v>
      </c>
      <c r="H826" s="12">
        <v>4462.0200000000004</v>
      </c>
      <c r="I826" s="24" t="s">
        <v>97</v>
      </c>
      <c r="J826" s="12">
        <v>84778.41</v>
      </c>
      <c r="K826" s="24" t="s">
        <v>1839</v>
      </c>
    </row>
    <row r="827" spans="1:11" ht="15">
      <c r="A827" s="24" t="s">
        <v>2560</v>
      </c>
      <c r="B827" s="24" t="s">
        <v>2561</v>
      </c>
      <c r="C827" s="6" t="s">
        <v>1869</v>
      </c>
      <c r="D827" s="24" t="s">
        <v>66</v>
      </c>
      <c r="E827" s="6" t="s">
        <v>2562</v>
      </c>
      <c r="F827" s="25">
        <v>62.43</v>
      </c>
      <c r="G827" s="12">
        <v>128422.14</v>
      </c>
      <c r="H827" s="12">
        <v>6421.11</v>
      </c>
      <c r="I827" s="24" t="s">
        <v>97</v>
      </c>
      <c r="J827" s="12">
        <v>122001.03</v>
      </c>
      <c r="K827" s="24" t="s">
        <v>1839</v>
      </c>
    </row>
    <row r="828" spans="1:11" ht="15">
      <c r="A828" s="24" t="s">
        <v>2563</v>
      </c>
      <c r="B828" s="24" t="s">
        <v>2561</v>
      </c>
      <c r="C828" s="6" t="s">
        <v>2564</v>
      </c>
      <c r="D828" s="24" t="s">
        <v>72</v>
      </c>
      <c r="E828" s="6" t="s">
        <v>2565</v>
      </c>
      <c r="F828" s="25">
        <v>270.43</v>
      </c>
      <c r="G828" s="12">
        <v>72800.899999999994</v>
      </c>
      <c r="H828" s="12">
        <v>3640.04</v>
      </c>
      <c r="I828" s="24" t="s">
        <v>97</v>
      </c>
      <c r="J828" s="12">
        <v>69160.86</v>
      </c>
      <c r="K828" s="24" t="s">
        <v>1839</v>
      </c>
    </row>
    <row r="829" spans="1:11" ht="15">
      <c r="A829" s="24" t="s">
        <v>2566</v>
      </c>
      <c r="B829" s="24" t="s">
        <v>2561</v>
      </c>
      <c r="C829" s="6" t="s">
        <v>2567</v>
      </c>
      <c r="D829" s="24" t="s">
        <v>70</v>
      </c>
      <c r="E829" s="6" t="s">
        <v>2568</v>
      </c>
      <c r="F829" s="25">
        <v>414.29</v>
      </c>
      <c r="G829" s="12">
        <v>145701.28</v>
      </c>
      <c r="H829" s="12">
        <v>7285.06</v>
      </c>
      <c r="I829" s="24" t="s">
        <v>147</v>
      </c>
      <c r="J829" s="12">
        <v>138416.22</v>
      </c>
      <c r="K829" s="24" t="s">
        <v>1839</v>
      </c>
    </row>
    <row r="830" spans="1:11" ht="15">
      <c r="A830" s="24" t="s">
        <v>2569</v>
      </c>
      <c r="B830" s="24" t="s">
        <v>2561</v>
      </c>
      <c r="C830" s="6" t="s">
        <v>1050</v>
      </c>
      <c r="D830" s="24" t="s">
        <v>62</v>
      </c>
      <c r="E830" s="6" t="s">
        <v>2570</v>
      </c>
      <c r="F830" s="25">
        <v>44.09</v>
      </c>
      <c r="G830" s="12">
        <v>148582.87</v>
      </c>
      <c r="H830" s="12">
        <v>7429.14</v>
      </c>
      <c r="I830" s="24" t="s">
        <v>97</v>
      </c>
      <c r="J830" s="12">
        <v>141153.73000000001</v>
      </c>
      <c r="K830" s="24" t="s">
        <v>1839</v>
      </c>
    </row>
    <row r="831" spans="1:11" ht="15">
      <c r="A831" s="24" t="s">
        <v>2571</v>
      </c>
      <c r="B831" s="24" t="s">
        <v>2561</v>
      </c>
      <c r="C831" s="6" t="s">
        <v>2572</v>
      </c>
      <c r="D831" s="24" t="s">
        <v>58</v>
      </c>
      <c r="E831" s="6" t="s">
        <v>2573</v>
      </c>
      <c r="F831" s="25">
        <v>167.93</v>
      </c>
      <c r="G831" s="12">
        <v>73300.47</v>
      </c>
      <c r="H831" s="12">
        <v>3665.02</v>
      </c>
      <c r="I831" s="24" t="s">
        <v>97</v>
      </c>
      <c r="J831" s="12">
        <v>69635.45</v>
      </c>
      <c r="K831" s="24" t="s">
        <v>1839</v>
      </c>
    </row>
    <row r="832" spans="1:11" ht="15">
      <c r="A832" s="24" t="s">
        <v>2574</v>
      </c>
      <c r="B832" s="24" t="s">
        <v>2575</v>
      </c>
      <c r="C832" s="6" t="s">
        <v>2576</v>
      </c>
      <c r="D832" s="24" t="s">
        <v>68</v>
      </c>
      <c r="E832" s="6" t="s">
        <v>2577</v>
      </c>
      <c r="F832" s="25">
        <v>431.42</v>
      </c>
      <c r="G832" s="12">
        <v>40068.230000000003</v>
      </c>
      <c r="H832" s="12">
        <v>2003.41</v>
      </c>
      <c r="I832" s="24" t="s">
        <v>97</v>
      </c>
      <c r="J832" s="12">
        <v>38064.82</v>
      </c>
      <c r="K832" s="24" t="s">
        <v>1839</v>
      </c>
    </row>
    <row r="833" spans="1:11" ht="15">
      <c r="A833" s="24" t="s">
        <v>2578</v>
      </c>
      <c r="B833" s="24" t="s">
        <v>2575</v>
      </c>
      <c r="C833" s="6" t="s">
        <v>2579</v>
      </c>
      <c r="D833" s="24" t="s">
        <v>56</v>
      </c>
      <c r="E833" s="6" t="s">
        <v>2580</v>
      </c>
      <c r="F833" s="25">
        <v>83.26</v>
      </c>
      <c r="G833" s="12">
        <v>168771.07</v>
      </c>
      <c r="H833" s="12">
        <v>8438.5499999999993</v>
      </c>
      <c r="I833" s="24" t="s">
        <v>97</v>
      </c>
      <c r="J833" s="12">
        <v>160332.51999999999</v>
      </c>
      <c r="K833" s="24" t="s">
        <v>1839</v>
      </c>
    </row>
    <row r="834" spans="1:11" ht="15">
      <c r="A834" s="24" t="s">
        <v>2581</v>
      </c>
      <c r="B834" s="24" t="s">
        <v>2575</v>
      </c>
      <c r="C834" s="6" t="s">
        <v>2582</v>
      </c>
      <c r="D834" s="24" t="s">
        <v>62</v>
      </c>
      <c r="E834" s="6" t="s">
        <v>2583</v>
      </c>
      <c r="F834" s="25">
        <v>69.62</v>
      </c>
      <c r="G834" s="12">
        <v>40742.26</v>
      </c>
      <c r="H834" s="12">
        <v>2037.11</v>
      </c>
      <c r="I834" s="24" t="s">
        <v>97</v>
      </c>
      <c r="J834" s="12">
        <v>38705.15</v>
      </c>
      <c r="K834" s="24" t="s">
        <v>1839</v>
      </c>
    </row>
    <row r="835" spans="1:11" ht="15">
      <c r="A835" s="24" t="s">
        <v>2584</v>
      </c>
      <c r="B835" s="24" t="s">
        <v>2575</v>
      </c>
      <c r="C835" s="6" t="s">
        <v>2585</v>
      </c>
      <c r="D835" s="24" t="s">
        <v>72</v>
      </c>
      <c r="E835" s="6" t="s">
        <v>2586</v>
      </c>
      <c r="F835" s="25">
        <v>68.5</v>
      </c>
      <c r="G835" s="12">
        <v>95254.44</v>
      </c>
      <c r="H835" s="12">
        <v>4762.72</v>
      </c>
      <c r="I835" s="24" t="s">
        <v>97</v>
      </c>
      <c r="J835" s="12">
        <v>90491.72</v>
      </c>
      <c r="K835" s="24" t="s">
        <v>1839</v>
      </c>
    </row>
    <row r="836" spans="1:11" ht="15">
      <c r="A836" s="24" t="s">
        <v>2587</v>
      </c>
      <c r="B836" s="24" t="s">
        <v>2575</v>
      </c>
      <c r="C836" s="6" t="s">
        <v>2588</v>
      </c>
      <c r="D836" s="24" t="s">
        <v>68</v>
      </c>
      <c r="E836" s="6" t="s">
        <v>2589</v>
      </c>
      <c r="F836" s="25">
        <v>194.61</v>
      </c>
      <c r="G836" s="12">
        <v>58544.99</v>
      </c>
      <c r="H836" s="12">
        <v>2927.25</v>
      </c>
      <c r="I836" s="24" t="s">
        <v>111</v>
      </c>
      <c r="J836" s="12">
        <v>55617.74</v>
      </c>
      <c r="K836" s="24" t="s">
        <v>1839</v>
      </c>
    </row>
    <row r="837" spans="1:11" ht="15">
      <c r="A837" s="24" t="s">
        <v>2590</v>
      </c>
      <c r="B837" s="24" t="s">
        <v>2591</v>
      </c>
      <c r="C837" s="6" t="s">
        <v>2592</v>
      </c>
      <c r="D837" s="24" t="s">
        <v>64</v>
      </c>
      <c r="E837" s="6" t="s">
        <v>2593</v>
      </c>
      <c r="F837" s="25">
        <v>5.01</v>
      </c>
      <c r="G837" s="12">
        <v>155139.95000000001</v>
      </c>
      <c r="H837" s="12">
        <v>7757</v>
      </c>
      <c r="I837" s="24" t="s">
        <v>97</v>
      </c>
      <c r="J837" s="12">
        <v>147382.95000000001</v>
      </c>
      <c r="K837" s="24" t="s">
        <v>1839</v>
      </c>
    </row>
    <row r="838" spans="1:11" ht="15">
      <c r="A838" s="24" t="s">
        <v>2594</v>
      </c>
      <c r="B838" s="24" t="s">
        <v>2591</v>
      </c>
      <c r="C838" s="6" t="s">
        <v>2595</v>
      </c>
      <c r="D838" s="24" t="s">
        <v>70</v>
      </c>
      <c r="E838" s="6" t="s">
        <v>2596</v>
      </c>
      <c r="F838" s="25">
        <v>352.44</v>
      </c>
      <c r="G838" s="12">
        <v>93559.4</v>
      </c>
      <c r="H838" s="12">
        <v>4677.97</v>
      </c>
      <c r="I838" s="24" t="s">
        <v>97</v>
      </c>
      <c r="J838" s="12">
        <v>88881.43</v>
      </c>
      <c r="K838" s="24" t="s">
        <v>1839</v>
      </c>
    </row>
    <row r="839" spans="1:11" ht="15">
      <c r="A839" s="24" t="s">
        <v>2597</v>
      </c>
      <c r="B839" s="24" t="s">
        <v>2591</v>
      </c>
      <c r="C839" s="6" t="s">
        <v>2598</v>
      </c>
      <c r="D839" s="24" t="s">
        <v>70</v>
      </c>
      <c r="E839" s="6" t="s">
        <v>2599</v>
      </c>
      <c r="F839" s="25">
        <v>120.04</v>
      </c>
      <c r="G839" s="12">
        <v>190095.23</v>
      </c>
      <c r="H839" s="12">
        <v>9504.76</v>
      </c>
      <c r="I839" s="24" t="s">
        <v>97</v>
      </c>
      <c r="J839" s="12">
        <v>180590.47</v>
      </c>
      <c r="K839" s="24" t="s">
        <v>1839</v>
      </c>
    </row>
    <row r="840" spans="1:11" ht="15">
      <c r="A840" s="24" t="s">
        <v>2600</v>
      </c>
      <c r="B840" s="24" t="s">
        <v>2591</v>
      </c>
      <c r="C840" s="6" t="s">
        <v>2285</v>
      </c>
      <c r="D840" s="24" t="s">
        <v>70</v>
      </c>
      <c r="E840" s="6" t="s">
        <v>2601</v>
      </c>
      <c r="F840" s="25">
        <v>111.73</v>
      </c>
      <c r="G840" s="12">
        <v>60858.28</v>
      </c>
      <c r="H840" s="12">
        <v>3042.91</v>
      </c>
      <c r="I840" s="24" t="s">
        <v>111</v>
      </c>
      <c r="J840" s="12">
        <v>57815.37</v>
      </c>
      <c r="K840" s="24" t="s">
        <v>1839</v>
      </c>
    </row>
    <row r="841" spans="1:11" ht="15">
      <c r="A841" s="24" t="s">
        <v>2602</v>
      </c>
      <c r="B841" s="24" t="s">
        <v>2591</v>
      </c>
      <c r="C841" s="6" t="s">
        <v>1118</v>
      </c>
      <c r="D841" s="24" t="s">
        <v>68</v>
      </c>
      <c r="E841" s="6" t="s">
        <v>2603</v>
      </c>
      <c r="F841" s="25">
        <v>272.82</v>
      </c>
      <c r="G841" s="12">
        <v>204365.06</v>
      </c>
      <c r="H841" s="12">
        <v>10218.25</v>
      </c>
      <c r="I841" s="24" t="s">
        <v>147</v>
      </c>
      <c r="J841" s="12">
        <v>194146.81</v>
      </c>
      <c r="K841" s="24" t="s">
        <v>1839</v>
      </c>
    </row>
    <row r="842" spans="1:11" ht="15">
      <c r="A842" s="24" t="s">
        <v>2604</v>
      </c>
      <c r="B842" s="24" t="s">
        <v>2591</v>
      </c>
      <c r="C842" s="6" t="s">
        <v>2605</v>
      </c>
      <c r="D842" s="24" t="s">
        <v>62</v>
      </c>
      <c r="E842" s="6" t="s">
        <v>2606</v>
      </c>
      <c r="F842" s="25">
        <v>129.36000000000001</v>
      </c>
      <c r="G842" s="12">
        <v>146990.68</v>
      </c>
      <c r="H842" s="12">
        <v>7349.53</v>
      </c>
      <c r="I842" s="24" t="s">
        <v>97</v>
      </c>
      <c r="J842" s="12">
        <v>139641.15</v>
      </c>
      <c r="K842" s="24" t="s">
        <v>1839</v>
      </c>
    </row>
    <row r="843" spans="1:11" ht="15">
      <c r="A843" s="24" t="s">
        <v>2607</v>
      </c>
      <c r="B843" s="24" t="s">
        <v>2591</v>
      </c>
      <c r="C843" s="6" t="s">
        <v>2608</v>
      </c>
      <c r="D843" s="24" t="s">
        <v>66</v>
      </c>
      <c r="E843" s="6" t="s">
        <v>2609</v>
      </c>
      <c r="F843" s="25">
        <v>317.62</v>
      </c>
      <c r="G843" s="12">
        <v>91951.94</v>
      </c>
      <c r="H843" s="12">
        <v>4597.6000000000004</v>
      </c>
      <c r="I843" s="24" t="s">
        <v>97</v>
      </c>
      <c r="J843" s="12">
        <v>87354.34</v>
      </c>
      <c r="K843" s="24" t="s">
        <v>1839</v>
      </c>
    </row>
    <row r="844" spans="1:11" ht="15">
      <c r="A844" s="24" t="s">
        <v>2610</v>
      </c>
      <c r="B844" s="24" t="s">
        <v>2591</v>
      </c>
      <c r="C844" s="6" t="s">
        <v>2611</v>
      </c>
      <c r="D844" s="24" t="s">
        <v>74</v>
      </c>
      <c r="E844" s="6" t="s">
        <v>2612</v>
      </c>
      <c r="F844" s="25">
        <v>412.08</v>
      </c>
      <c r="G844" s="12">
        <v>34251.15</v>
      </c>
      <c r="H844" s="12">
        <v>1712.56</v>
      </c>
      <c r="I844" s="24" t="s">
        <v>111</v>
      </c>
      <c r="J844" s="12">
        <v>32538.59</v>
      </c>
      <c r="K844" s="24" t="s">
        <v>1839</v>
      </c>
    </row>
    <row r="845" spans="1:11" ht="15">
      <c r="A845" s="24" t="s">
        <v>2613</v>
      </c>
      <c r="B845" s="24" t="s">
        <v>2614</v>
      </c>
      <c r="C845" s="6" t="s">
        <v>2615</v>
      </c>
      <c r="D845" s="24" t="s">
        <v>56</v>
      </c>
      <c r="E845" s="6" t="s">
        <v>2616</v>
      </c>
      <c r="F845" s="25">
        <v>143.87</v>
      </c>
      <c r="G845" s="12">
        <v>178673.79</v>
      </c>
      <c r="H845" s="12">
        <v>8933.69</v>
      </c>
      <c r="I845" s="24" t="s">
        <v>97</v>
      </c>
      <c r="J845" s="12">
        <v>169740.1</v>
      </c>
      <c r="K845" s="24" t="s">
        <v>1839</v>
      </c>
    </row>
    <row r="846" spans="1:11" ht="15">
      <c r="A846" s="24" t="s">
        <v>2617</v>
      </c>
      <c r="B846" s="24" t="s">
        <v>2614</v>
      </c>
      <c r="C846" s="6" t="s">
        <v>2572</v>
      </c>
      <c r="D846" s="24" t="s">
        <v>58</v>
      </c>
      <c r="E846" s="6" t="s">
        <v>2618</v>
      </c>
      <c r="F846" s="25">
        <v>233.01</v>
      </c>
      <c r="G846" s="12">
        <v>88195.47</v>
      </c>
      <c r="H846" s="12">
        <v>4409.7700000000004</v>
      </c>
      <c r="I846" s="24" t="s">
        <v>97</v>
      </c>
      <c r="J846" s="12">
        <v>83785.7</v>
      </c>
      <c r="K846" s="24" t="s">
        <v>1839</v>
      </c>
    </row>
    <row r="847" spans="1:11" ht="15">
      <c r="A847" s="24" t="s">
        <v>2619</v>
      </c>
      <c r="B847" s="24" t="s">
        <v>2614</v>
      </c>
      <c r="C847" s="6" t="s">
        <v>2620</v>
      </c>
      <c r="D847" s="24" t="s">
        <v>66</v>
      </c>
      <c r="E847" s="6" t="s">
        <v>2621</v>
      </c>
      <c r="F847" s="25">
        <v>362.18</v>
      </c>
      <c r="G847" s="12">
        <v>72241.66</v>
      </c>
      <c r="H847" s="12">
        <v>3612.08</v>
      </c>
      <c r="I847" s="24" t="s">
        <v>111</v>
      </c>
      <c r="J847" s="12">
        <v>68629.58</v>
      </c>
      <c r="K847" s="24" t="s">
        <v>1839</v>
      </c>
    </row>
    <row r="848" spans="1:11" ht="15">
      <c r="A848" s="24" t="s">
        <v>2622</v>
      </c>
      <c r="B848" s="24" t="s">
        <v>2614</v>
      </c>
      <c r="C848" s="6" t="s">
        <v>2623</v>
      </c>
      <c r="D848" s="24" t="s">
        <v>68</v>
      </c>
      <c r="E848" s="6" t="s">
        <v>2624</v>
      </c>
      <c r="F848" s="25">
        <v>190.44</v>
      </c>
      <c r="G848" s="12">
        <v>36343.86</v>
      </c>
      <c r="H848" s="12">
        <v>1817.19</v>
      </c>
      <c r="I848" s="24" t="s">
        <v>97</v>
      </c>
      <c r="J848" s="12">
        <v>34526.67</v>
      </c>
      <c r="K848" s="24" t="s">
        <v>1839</v>
      </c>
    </row>
    <row r="849" spans="1:11" ht="15">
      <c r="A849" s="24" t="s">
        <v>2625</v>
      </c>
      <c r="B849" s="24" t="s">
        <v>2614</v>
      </c>
      <c r="C849" s="6" t="s">
        <v>1948</v>
      </c>
      <c r="D849" s="24" t="s">
        <v>70</v>
      </c>
      <c r="E849" s="6" t="s">
        <v>2626</v>
      </c>
      <c r="F849" s="25">
        <v>40.799999999999997</v>
      </c>
      <c r="G849" s="12">
        <v>52118.05</v>
      </c>
      <c r="H849" s="12">
        <v>2605.9</v>
      </c>
      <c r="I849" s="24" t="s">
        <v>97</v>
      </c>
      <c r="J849" s="12">
        <v>49512.15</v>
      </c>
      <c r="K849" s="24" t="s">
        <v>1839</v>
      </c>
    </row>
    <row r="850" spans="1:11" ht="15">
      <c r="A850" s="24" t="s">
        <v>2627</v>
      </c>
      <c r="B850" s="24" t="s">
        <v>2614</v>
      </c>
      <c r="C850" s="6" t="s">
        <v>2628</v>
      </c>
      <c r="D850" s="24" t="s">
        <v>60</v>
      </c>
      <c r="E850" s="6" t="s">
        <v>2629</v>
      </c>
      <c r="F850" s="25">
        <v>76.650000000000006</v>
      </c>
      <c r="G850" s="12">
        <v>128025.05</v>
      </c>
      <c r="H850" s="12">
        <v>6401.25</v>
      </c>
      <c r="I850" s="24" t="s">
        <v>97</v>
      </c>
      <c r="J850" s="12">
        <v>121623.8</v>
      </c>
      <c r="K850" s="24" t="s">
        <v>1839</v>
      </c>
    </row>
    <row r="851" spans="1:11" ht="15">
      <c r="A851" s="24" t="s">
        <v>2630</v>
      </c>
      <c r="B851" s="24" t="s">
        <v>2614</v>
      </c>
      <c r="C851" s="6" t="s">
        <v>2631</v>
      </c>
      <c r="D851" s="24" t="s">
        <v>66</v>
      </c>
      <c r="E851" s="6" t="s">
        <v>2632</v>
      </c>
      <c r="F851" s="25">
        <v>95.2</v>
      </c>
      <c r="G851" s="12">
        <v>53816.19</v>
      </c>
      <c r="H851" s="12">
        <v>2690.81</v>
      </c>
      <c r="I851" s="24" t="s">
        <v>147</v>
      </c>
      <c r="J851" s="12">
        <v>51125.38</v>
      </c>
      <c r="K851" s="24" t="s">
        <v>1839</v>
      </c>
    </row>
    <row r="852" spans="1:11" ht="15">
      <c r="A852" s="24" t="s">
        <v>2633</v>
      </c>
      <c r="B852" s="24" t="s">
        <v>2614</v>
      </c>
      <c r="C852" s="6" t="s">
        <v>2634</v>
      </c>
      <c r="D852" s="24" t="s">
        <v>58</v>
      </c>
      <c r="E852" s="6" t="s">
        <v>2635</v>
      </c>
      <c r="F852" s="25">
        <v>214.75</v>
      </c>
      <c r="G852" s="12">
        <v>150394.41</v>
      </c>
      <c r="H852" s="12">
        <v>7519.72</v>
      </c>
      <c r="I852" s="24" t="s">
        <v>97</v>
      </c>
      <c r="J852" s="12">
        <v>142874.69</v>
      </c>
      <c r="K852" s="24" t="s">
        <v>1839</v>
      </c>
    </row>
    <row r="853" spans="1:11" ht="15">
      <c r="A853" s="24" t="s">
        <v>2636</v>
      </c>
      <c r="B853" s="24" t="s">
        <v>2614</v>
      </c>
      <c r="C853" s="6" t="s">
        <v>2637</v>
      </c>
      <c r="D853" s="24" t="s">
        <v>56</v>
      </c>
      <c r="E853" s="6" t="s">
        <v>2638</v>
      </c>
      <c r="F853" s="25">
        <v>78.38</v>
      </c>
      <c r="G853" s="12">
        <v>197533.35</v>
      </c>
      <c r="H853" s="12">
        <v>9876.67</v>
      </c>
      <c r="I853" s="24" t="s">
        <v>97</v>
      </c>
      <c r="J853" s="12">
        <v>187656.68</v>
      </c>
      <c r="K853" s="24" t="s">
        <v>1839</v>
      </c>
    </row>
    <row r="854" spans="1:11" ht="15">
      <c r="A854" s="24" t="s">
        <v>2639</v>
      </c>
      <c r="B854" s="24" t="s">
        <v>2614</v>
      </c>
      <c r="C854" s="6" t="s">
        <v>2640</v>
      </c>
      <c r="D854" s="24" t="s">
        <v>66</v>
      </c>
      <c r="E854" s="6" t="s">
        <v>2641</v>
      </c>
      <c r="F854" s="25">
        <v>182.64</v>
      </c>
      <c r="G854" s="12">
        <v>64314.47</v>
      </c>
      <c r="H854" s="12">
        <v>3215.72</v>
      </c>
      <c r="I854" s="24" t="s">
        <v>97</v>
      </c>
      <c r="J854" s="12">
        <v>61098.75</v>
      </c>
      <c r="K854" s="24" t="s">
        <v>1839</v>
      </c>
    </row>
    <row r="855" spans="1:11" ht="15">
      <c r="A855" s="24" t="s">
        <v>2642</v>
      </c>
      <c r="B855" s="24" t="s">
        <v>2643</v>
      </c>
      <c r="C855" s="6" t="s">
        <v>2644</v>
      </c>
      <c r="D855" s="24" t="s">
        <v>56</v>
      </c>
      <c r="E855" s="6" t="s">
        <v>2645</v>
      </c>
      <c r="F855" s="25">
        <v>35.08</v>
      </c>
      <c r="G855" s="12">
        <v>164467.43</v>
      </c>
      <c r="H855" s="12">
        <v>8223.3700000000008</v>
      </c>
      <c r="I855" s="24" t="s">
        <v>97</v>
      </c>
      <c r="J855" s="12">
        <v>156244.06</v>
      </c>
      <c r="K855" s="24" t="s">
        <v>1839</v>
      </c>
    </row>
    <row r="856" spans="1:11" ht="15">
      <c r="A856" s="24" t="s">
        <v>2646</v>
      </c>
      <c r="B856" s="24" t="s">
        <v>2643</v>
      </c>
      <c r="C856" s="6" t="s">
        <v>2647</v>
      </c>
      <c r="D856" s="24" t="s">
        <v>68</v>
      </c>
      <c r="E856" s="6" t="s">
        <v>2648</v>
      </c>
      <c r="F856" s="25">
        <v>383.93</v>
      </c>
      <c r="G856" s="12">
        <v>55156.67</v>
      </c>
      <c r="H856" s="12">
        <v>2757.83</v>
      </c>
      <c r="I856" s="24" t="s">
        <v>147</v>
      </c>
      <c r="J856" s="12">
        <v>52398.84</v>
      </c>
      <c r="K856" s="24" t="s">
        <v>1839</v>
      </c>
    </row>
    <row r="857" spans="1:11" ht="15">
      <c r="A857" s="24" t="s">
        <v>2649</v>
      </c>
      <c r="B857" s="24" t="s">
        <v>2643</v>
      </c>
      <c r="C857" s="6" t="s">
        <v>591</v>
      </c>
      <c r="D857" s="24" t="s">
        <v>60</v>
      </c>
      <c r="E857" s="6" t="s">
        <v>2650</v>
      </c>
      <c r="F857" s="25">
        <v>318.07</v>
      </c>
      <c r="G857" s="12">
        <v>142914.93</v>
      </c>
      <c r="H857" s="12">
        <v>7145.75</v>
      </c>
      <c r="I857" s="24" t="s">
        <v>111</v>
      </c>
      <c r="J857" s="12">
        <v>135769.18</v>
      </c>
      <c r="K857" s="24" t="s">
        <v>1839</v>
      </c>
    </row>
    <row r="858" spans="1:11" ht="15">
      <c r="A858" s="24" t="s">
        <v>2651</v>
      </c>
      <c r="B858" s="24" t="s">
        <v>2643</v>
      </c>
      <c r="C858" s="6" t="s">
        <v>2291</v>
      </c>
      <c r="D858" s="24" t="s">
        <v>66</v>
      </c>
      <c r="E858" s="6" t="s">
        <v>2652</v>
      </c>
      <c r="F858" s="25">
        <v>241.73</v>
      </c>
      <c r="G858" s="12">
        <v>92628.56</v>
      </c>
      <c r="H858" s="12">
        <v>4631.43</v>
      </c>
      <c r="I858" s="24" t="s">
        <v>147</v>
      </c>
      <c r="J858" s="12">
        <v>87997.13</v>
      </c>
      <c r="K858" s="24" t="s">
        <v>1839</v>
      </c>
    </row>
    <row r="859" spans="1:11" ht="15">
      <c r="A859" s="24" t="s">
        <v>2653</v>
      </c>
      <c r="B859" s="24" t="s">
        <v>2643</v>
      </c>
      <c r="C859" s="6" t="s">
        <v>1756</v>
      </c>
      <c r="D859" s="24" t="s">
        <v>62</v>
      </c>
      <c r="E859" s="6" t="s">
        <v>2654</v>
      </c>
      <c r="F859" s="25">
        <v>392.29</v>
      </c>
      <c r="G859" s="12">
        <v>192764.54</v>
      </c>
      <c r="H859" s="12">
        <v>9638.23</v>
      </c>
      <c r="I859" s="24" t="s">
        <v>97</v>
      </c>
      <c r="J859" s="12">
        <v>183126.31</v>
      </c>
      <c r="K859" s="24" t="s">
        <v>1839</v>
      </c>
    </row>
    <row r="860" spans="1:11" ht="15">
      <c r="A860" s="24" t="s">
        <v>2655</v>
      </c>
      <c r="B860" s="24" t="s">
        <v>2643</v>
      </c>
      <c r="C860" s="6" t="s">
        <v>2656</v>
      </c>
      <c r="D860" s="24" t="s">
        <v>70</v>
      </c>
      <c r="E860" s="6" t="s">
        <v>2657</v>
      </c>
      <c r="F860" s="25">
        <v>135.72</v>
      </c>
      <c r="G860" s="12">
        <v>205592.19</v>
      </c>
      <c r="H860" s="12">
        <v>10279.61</v>
      </c>
      <c r="I860" s="24" t="s">
        <v>97</v>
      </c>
      <c r="J860" s="12">
        <v>195312.58</v>
      </c>
      <c r="K860" s="24" t="s">
        <v>1839</v>
      </c>
    </row>
    <row r="861" spans="1:11" ht="15">
      <c r="A861" s="24" t="s">
        <v>2658</v>
      </c>
      <c r="B861" s="24" t="s">
        <v>2643</v>
      </c>
      <c r="C861" s="6" t="s">
        <v>2659</v>
      </c>
      <c r="D861" s="24" t="s">
        <v>60</v>
      </c>
      <c r="E861" s="6" t="s">
        <v>2660</v>
      </c>
      <c r="F861" s="25">
        <v>279.57</v>
      </c>
      <c r="G861" s="12">
        <v>139915.34</v>
      </c>
      <c r="H861" s="12">
        <v>6995.77</v>
      </c>
      <c r="I861" s="24" t="s">
        <v>97</v>
      </c>
      <c r="J861" s="12">
        <v>132919.57</v>
      </c>
      <c r="K861" s="24" t="s">
        <v>1839</v>
      </c>
    </row>
    <row r="862" spans="1:11" ht="15">
      <c r="A862" s="24" t="s">
        <v>2661</v>
      </c>
      <c r="B862" s="24" t="s">
        <v>2643</v>
      </c>
      <c r="C862" s="6" t="s">
        <v>2662</v>
      </c>
      <c r="D862" s="24" t="s">
        <v>60</v>
      </c>
      <c r="E862" s="6" t="s">
        <v>2663</v>
      </c>
      <c r="F862" s="25">
        <v>404.37</v>
      </c>
      <c r="G862" s="12">
        <v>38312.160000000003</v>
      </c>
      <c r="H862" s="12">
        <v>1915.61</v>
      </c>
      <c r="I862" s="24" t="s">
        <v>97</v>
      </c>
      <c r="J862" s="12">
        <v>36396.550000000003</v>
      </c>
      <c r="K862" s="24" t="s">
        <v>1839</v>
      </c>
    </row>
    <row r="863" spans="1:11" ht="15">
      <c r="A863" s="24" t="s">
        <v>2664</v>
      </c>
      <c r="B863" s="24" t="s">
        <v>2643</v>
      </c>
      <c r="C863" s="6" t="s">
        <v>1716</v>
      </c>
      <c r="D863" s="24" t="s">
        <v>66</v>
      </c>
      <c r="E863" s="6" t="s">
        <v>2665</v>
      </c>
      <c r="F863" s="25">
        <v>296.18</v>
      </c>
      <c r="G863" s="12">
        <v>117110.9</v>
      </c>
      <c r="H863" s="12">
        <v>5855.54</v>
      </c>
      <c r="I863" s="24" t="s">
        <v>97</v>
      </c>
      <c r="J863" s="12">
        <v>111255.36</v>
      </c>
      <c r="K863" s="24" t="s">
        <v>1839</v>
      </c>
    </row>
    <row r="864" spans="1:11" ht="15">
      <c r="A864" s="24" t="s">
        <v>2666</v>
      </c>
      <c r="B864" s="24" t="s">
        <v>2667</v>
      </c>
      <c r="C864" s="6" t="s">
        <v>1079</v>
      </c>
      <c r="D864" s="24" t="s">
        <v>58</v>
      </c>
      <c r="E864" s="6" t="s">
        <v>2668</v>
      </c>
      <c r="F864" s="25">
        <v>231.84</v>
      </c>
      <c r="G864" s="12">
        <v>131745.29999999999</v>
      </c>
      <c r="H864" s="12">
        <v>6587.26</v>
      </c>
      <c r="I864" s="24" t="s">
        <v>97</v>
      </c>
      <c r="J864" s="12">
        <v>125158.04</v>
      </c>
      <c r="K864" s="24" t="s">
        <v>1839</v>
      </c>
    </row>
    <row r="865" spans="1:11" ht="15">
      <c r="A865" s="24" t="s">
        <v>2669</v>
      </c>
      <c r="B865" s="24" t="s">
        <v>2667</v>
      </c>
      <c r="C865" s="6" t="s">
        <v>2670</v>
      </c>
      <c r="D865" s="24" t="s">
        <v>68</v>
      </c>
      <c r="E865" s="6" t="s">
        <v>2671</v>
      </c>
      <c r="F865" s="25">
        <v>252.45</v>
      </c>
      <c r="G865" s="12">
        <v>84605.47</v>
      </c>
      <c r="H865" s="12">
        <v>4230.2700000000004</v>
      </c>
      <c r="I865" s="24" t="s">
        <v>97</v>
      </c>
      <c r="J865" s="12">
        <v>80375.199999999997</v>
      </c>
      <c r="K865" s="24" t="s">
        <v>1839</v>
      </c>
    </row>
    <row r="866" spans="1:11" ht="15">
      <c r="A866" s="24" t="s">
        <v>2672</v>
      </c>
      <c r="B866" s="24" t="s">
        <v>2667</v>
      </c>
      <c r="C866" s="6" t="s">
        <v>2673</v>
      </c>
      <c r="D866" s="24" t="s">
        <v>72</v>
      </c>
      <c r="E866" s="6" t="s">
        <v>2674</v>
      </c>
      <c r="F866" s="25">
        <v>389.77</v>
      </c>
      <c r="G866" s="12">
        <v>116725.64</v>
      </c>
      <c r="H866" s="12">
        <v>5836.28</v>
      </c>
      <c r="I866" s="24" t="s">
        <v>97</v>
      </c>
      <c r="J866" s="12">
        <v>110889.36</v>
      </c>
      <c r="K866" s="24" t="s">
        <v>1839</v>
      </c>
    </row>
    <row r="867" spans="1:11" ht="15">
      <c r="A867" s="24" t="s">
        <v>2675</v>
      </c>
      <c r="B867" s="24" t="s">
        <v>2667</v>
      </c>
      <c r="C867" s="6" t="s">
        <v>2676</v>
      </c>
      <c r="D867" s="24" t="s">
        <v>68</v>
      </c>
      <c r="E867" s="6" t="s">
        <v>2677</v>
      </c>
      <c r="F867" s="25">
        <v>100.67</v>
      </c>
      <c r="G867" s="12">
        <v>30009.83</v>
      </c>
      <c r="H867" s="12">
        <v>1500.49</v>
      </c>
      <c r="I867" s="24" t="s">
        <v>111</v>
      </c>
      <c r="J867" s="12">
        <v>28509.34</v>
      </c>
      <c r="K867" s="24" t="s">
        <v>1839</v>
      </c>
    </row>
    <row r="868" spans="1:11" ht="15">
      <c r="A868" s="24" t="s">
        <v>2678</v>
      </c>
      <c r="B868" s="24" t="s">
        <v>2667</v>
      </c>
      <c r="C868" s="6" t="s">
        <v>2679</v>
      </c>
      <c r="D868" s="24" t="s">
        <v>58</v>
      </c>
      <c r="E868" s="6" t="s">
        <v>2680</v>
      </c>
      <c r="F868" s="25">
        <v>145.27000000000001</v>
      </c>
      <c r="G868" s="12">
        <v>143514.20000000001</v>
      </c>
      <c r="H868" s="12">
        <v>7175.71</v>
      </c>
      <c r="I868" s="24" t="s">
        <v>97</v>
      </c>
      <c r="J868" s="12">
        <v>136338.49</v>
      </c>
      <c r="K868" s="24" t="s">
        <v>1839</v>
      </c>
    </row>
    <row r="869" spans="1:11" ht="15">
      <c r="A869" s="24" t="s">
        <v>2681</v>
      </c>
      <c r="B869" s="24" t="s">
        <v>2667</v>
      </c>
      <c r="C869" s="6" t="s">
        <v>2682</v>
      </c>
      <c r="D869" s="24" t="s">
        <v>70</v>
      </c>
      <c r="E869" s="6" t="s">
        <v>2683</v>
      </c>
      <c r="F869" s="25">
        <v>318.99</v>
      </c>
      <c r="G869" s="12">
        <v>198097.75</v>
      </c>
      <c r="H869" s="12">
        <v>9904.89</v>
      </c>
      <c r="I869" s="24" t="s">
        <v>97</v>
      </c>
      <c r="J869" s="12">
        <v>188192.86</v>
      </c>
      <c r="K869" s="24" t="s">
        <v>1839</v>
      </c>
    </row>
    <row r="870" spans="1:11" ht="15">
      <c r="A870" s="24" t="s">
        <v>2684</v>
      </c>
      <c r="B870" s="24" t="s">
        <v>2685</v>
      </c>
      <c r="C870" s="6" t="s">
        <v>2686</v>
      </c>
      <c r="D870" s="24" t="s">
        <v>70</v>
      </c>
      <c r="E870" s="6" t="s">
        <v>2687</v>
      </c>
      <c r="F870" s="25">
        <v>214.86</v>
      </c>
      <c r="G870" s="12">
        <v>144922.66</v>
      </c>
      <c r="H870" s="12">
        <v>7246.13</v>
      </c>
      <c r="I870" s="24" t="s">
        <v>97</v>
      </c>
      <c r="J870" s="12">
        <v>137676.53</v>
      </c>
      <c r="K870" s="24" t="s">
        <v>1839</v>
      </c>
    </row>
    <row r="871" spans="1:11" ht="15">
      <c r="A871" s="24" t="s">
        <v>2688</v>
      </c>
      <c r="B871" s="24" t="s">
        <v>2685</v>
      </c>
      <c r="C871" s="6" t="s">
        <v>2689</v>
      </c>
      <c r="D871" s="24" t="s">
        <v>68</v>
      </c>
      <c r="E871" s="6" t="s">
        <v>2690</v>
      </c>
      <c r="F871" s="25">
        <v>101.49</v>
      </c>
      <c r="G871" s="12">
        <v>190602.37</v>
      </c>
      <c r="H871" s="12">
        <v>9530.1200000000008</v>
      </c>
      <c r="I871" s="24" t="s">
        <v>111</v>
      </c>
      <c r="J871" s="12">
        <v>181072.25</v>
      </c>
      <c r="K871" s="24" t="s">
        <v>1839</v>
      </c>
    </row>
    <row r="872" spans="1:11" ht="15">
      <c r="A872" s="24" t="s">
        <v>2691</v>
      </c>
      <c r="B872" s="24" t="s">
        <v>2685</v>
      </c>
      <c r="C872" s="6" t="s">
        <v>2692</v>
      </c>
      <c r="D872" s="24" t="s">
        <v>58</v>
      </c>
      <c r="E872" s="6" t="s">
        <v>2693</v>
      </c>
      <c r="F872" s="25">
        <v>80.510000000000005</v>
      </c>
      <c r="G872" s="12">
        <v>85739.31</v>
      </c>
      <c r="H872" s="12">
        <v>4286.97</v>
      </c>
      <c r="I872" s="24" t="s">
        <v>111</v>
      </c>
      <c r="J872" s="12">
        <v>81452.34</v>
      </c>
      <c r="K872" s="24" t="s">
        <v>1839</v>
      </c>
    </row>
    <row r="873" spans="1:11" ht="15">
      <c r="A873" s="24" t="s">
        <v>2694</v>
      </c>
      <c r="B873" s="24" t="s">
        <v>2685</v>
      </c>
      <c r="C873" s="6" t="s">
        <v>2695</v>
      </c>
      <c r="D873" s="24" t="s">
        <v>62</v>
      </c>
      <c r="E873" s="6" t="s">
        <v>2696</v>
      </c>
      <c r="F873" s="25">
        <v>23.9</v>
      </c>
      <c r="G873" s="12">
        <v>174383.7</v>
      </c>
      <c r="H873" s="12">
        <v>8719.19</v>
      </c>
      <c r="I873" s="24" t="s">
        <v>97</v>
      </c>
      <c r="J873" s="12">
        <v>165664.51</v>
      </c>
      <c r="K873" s="24" t="s">
        <v>1839</v>
      </c>
    </row>
    <row r="874" spans="1:11" ht="15">
      <c r="A874" s="24" t="s">
        <v>2697</v>
      </c>
      <c r="B874" s="24" t="s">
        <v>2698</v>
      </c>
      <c r="C874" s="6" t="s">
        <v>2699</v>
      </c>
      <c r="D874" s="24" t="s">
        <v>64</v>
      </c>
      <c r="E874" s="6" t="s">
        <v>2700</v>
      </c>
      <c r="F874" s="25">
        <v>235.76</v>
      </c>
      <c r="G874" s="12">
        <v>69064.240000000005</v>
      </c>
      <c r="H874" s="12">
        <v>3453.21</v>
      </c>
      <c r="I874" s="24" t="s">
        <v>182</v>
      </c>
      <c r="J874" s="12">
        <v>65611.03</v>
      </c>
      <c r="K874" s="24" t="s">
        <v>1839</v>
      </c>
    </row>
    <row r="875" spans="1:11" ht="15">
      <c r="A875" s="24" t="s">
        <v>2701</v>
      </c>
      <c r="B875" s="24" t="s">
        <v>2698</v>
      </c>
      <c r="C875" s="6" t="s">
        <v>2702</v>
      </c>
      <c r="D875" s="24" t="s">
        <v>64</v>
      </c>
      <c r="E875" s="6" t="s">
        <v>2703</v>
      </c>
      <c r="F875" s="25">
        <v>36.39</v>
      </c>
      <c r="G875" s="12">
        <v>189036.93</v>
      </c>
      <c r="H875" s="12">
        <v>9451.85</v>
      </c>
      <c r="I875" s="24" t="s">
        <v>147</v>
      </c>
      <c r="J875" s="12">
        <v>179585.08</v>
      </c>
      <c r="K875" s="24" t="s">
        <v>1839</v>
      </c>
    </row>
    <row r="876" spans="1:11" ht="15">
      <c r="A876" s="24" t="s">
        <v>2704</v>
      </c>
      <c r="B876" s="24" t="s">
        <v>2698</v>
      </c>
      <c r="C876" s="6" t="s">
        <v>1857</v>
      </c>
      <c r="D876" s="24" t="s">
        <v>72</v>
      </c>
      <c r="E876" s="6" t="s">
        <v>2705</v>
      </c>
      <c r="F876" s="25">
        <v>196.6</v>
      </c>
      <c r="G876" s="12">
        <v>80110.5</v>
      </c>
      <c r="H876" s="12">
        <v>4005.52</v>
      </c>
      <c r="I876" s="24" t="s">
        <v>97</v>
      </c>
      <c r="J876" s="12">
        <v>76104.98</v>
      </c>
      <c r="K876" s="24" t="s">
        <v>1839</v>
      </c>
    </row>
    <row r="877" spans="1:11" ht="15">
      <c r="A877" s="24" t="s">
        <v>2706</v>
      </c>
      <c r="B877" s="24" t="s">
        <v>2698</v>
      </c>
      <c r="C877" s="6" t="s">
        <v>2707</v>
      </c>
      <c r="D877" s="24" t="s">
        <v>56</v>
      </c>
      <c r="E877" s="6" t="s">
        <v>2708</v>
      </c>
      <c r="F877" s="25">
        <v>117.04</v>
      </c>
      <c r="G877" s="12">
        <v>129871.61</v>
      </c>
      <c r="H877" s="12">
        <v>6493.58</v>
      </c>
      <c r="I877" s="24" t="s">
        <v>97</v>
      </c>
      <c r="J877" s="12">
        <v>123378.03</v>
      </c>
      <c r="K877" s="24" t="s">
        <v>1839</v>
      </c>
    </row>
    <row r="878" spans="1:11" ht="15">
      <c r="A878" s="24" t="s">
        <v>2709</v>
      </c>
      <c r="B878" s="24" t="s">
        <v>2698</v>
      </c>
      <c r="C878" s="6" t="s">
        <v>2710</v>
      </c>
      <c r="D878" s="24" t="s">
        <v>72</v>
      </c>
      <c r="E878" s="6" t="s">
        <v>2711</v>
      </c>
      <c r="F878" s="25">
        <v>133</v>
      </c>
      <c r="G878" s="12">
        <v>156735.45000000001</v>
      </c>
      <c r="H878" s="12">
        <v>7836.77</v>
      </c>
      <c r="I878" s="24" t="s">
        <v>147</v>
      </c>
      <c r="J878" s="12">
        <v>148898.68</v>
      </c>
      <c r="K878" s="24" t="s">
        <v>1839</v>
      </c>
    </row>
    <row r="879" spans="1:11" ht="15">
      <c r="A879" s="24" t="s">
        <v>2712</v>
      </c>
      <c r="B879" s="24" t="s">
        <v>2698</v>
      </c>
      <c r="C879" s="6" t="s">
        <v>2713</v>
      </c>
      <c r="D879" s="24" t="s">
        <v>60</v>
      </c>
      <c r="E879" s="6" t="s">
        <v>2714</v>
      </c>
      <c r="F879" s="25">
        <v>344.33</v>
      </c>
      <c r="G879" s="12">
        <v>87461.83</v>
      </c>
      <c r="H879" s="12">
        <v>4373.09</v>
      </c>
      <c r="I879" s="24" t="s">
        <v>97</v>
      </c>
      <c r="J879" s="12">
        <v>83088.740000000005</v>
      </c>
      <c r="K879" s="24" t="s">
        <v>1839</v>
      </c>
    </row>
    <row r="880" spans="1:11" ht="15">
      <c r="A880" s="24" t="s">
        <v>2715</v>
      </c>
      <c r="B880" s="24" t="s">
        <v>2698</v>
      </c>
      <c r="C880" s="6" t="s">
        <v>764</v>
      </c>
      <c r="D880" s="24" t="s">
        <v>56</v>
      </c>
      <c r="E880" s="6" t="s">
        <v>2716</v>
      </c>
      <c r="F880" s="25">
        <v>65.069999999999993</v>
      </c>
      <c r="G880" s="12">
        <v>46151.25</v>
      </c>
      <c r="H880" s="12">
        <v>2307.56</v>
      </c>
      <c r="I880" s="24" t="s">
        <v>97</v>
      </c>
      <c r="J880" s="12">
        <v>43843.69</v>
      </c>
      <c r="K880" s="24" t="s">
        <v>1839</v>
      </c>
    </row>
    <row r="881" spans="1:11" ht="15">
      <c r="A881" s="24" t="s">
        <v>2717</v>
      </c>
      <c r="B881" s="24" t="s">
        <v>2718</v>
      </c>
      <c r="C881" s="6" t="s">
        <v>2719</v>
      </c>
      <c r="D881" s="24" t="s">
        <v>66</v>
      </c>
      <c r="E881" s="6" t="s">
        <v>2720</v>
      </c>
      <c r="F881" s="25">
        <v>100.35</v>
      </c>
      <c r="G881" s="12">
        <v>36188.089999999997</v>
      </c>
      <c r="H881" s="12">
        <v>1809.4</v>
      </c>
      <c r="I881" s="24" t="s">
        <v>97</v>
      </c>
      <c r="J881" s="12">
        <v>34378.69</v>
      </c>
      <c r="K881" s="24" t="s">
        <v>1839</v>
      </c>
    </row>
    <row r="882" spans="1:11" ht="15">
      <c r="A882" s="24" t="s">
        <v>2721</v>
      </c>
      <c r="B882" s="24" t="s">
        <v>2718</v>
      </c>
      <c r="C882" s="6" t="s">
        <v>2722</v>
      </c>
      <c r="D882" s="24" t="s">
        <v>74</v>
      </c>
      <c r="E882" s="6" t="s">
        <v>2723</v>
      </c>
      <c r="F882" s="25">
        <v>439.7</v>
      </c>
      <c r="G882" s="12">
        <v>215058.3</v>
      </c>
      <c r="H882" s="12">
        <v>10752.92</v>
      </c>
      <c r="I882" s="24" t="s">
        <v>97</v>
      </c>
      <c r="J882" s="12">
        <v>204305.38</v>
      </c>
      <c r="K882" s="24" t="s">
        <v>1839</v>
      </c>
    </row>
    <row r="883" spans="1:11" ht="15">
      <c r="A883" s="24" t="s">
        <v>2724</v>
      </c>
      <c r="B883" s="24" t="s">
        <v>2718</v>
      </c>
      <c r="C883" s="6" t="s">
        <v>2393</v>
      </c>
      <c r="D883" s="24" t="s">
        <v>68</v>
      </c>
      <c r="E883" s="6" t="s">
        <v>2725</v>
      </c>
      <c r="F883" s="25">
        <v>170.86</v>
      </c>
      <c r="G883" s="12">
        <v>203794.28</v>
      </c>
      <c r="H883" s="12">
        <v>10189.709999999999</v>
      </c>
      <c r="I883" s="24" t="s">
        <v>97</v>
      </c>
      <c r="J883" s="12">
        <v>193604.57</v>
      </c>
      <c r="K883" s="24" t="s">
        <v>1839</v>
      </c>
    </row>
    <row r="884" spans="1:11" ht="15">
      <c r="A884" s="24" t="s">
        <v>2726</v>
      </c>
      <c r="B884" s="24" t="s">
        <v>2718</v>
      </c>
      <c r="C884" s="6" t="s">
        <v>100</v>
      </c>
      <c r="D884" s="24" t="s">
        <v>62</v>
      </c>
      <c r="E884" s="6" t="s">
        <v>2727</v>
      </c>
      <c r="F884" s="25">
        <v>420.32</v>
      </c>
      <c r="G884" s="12">
        <v>137784.53</v>
      </c>
      <c r="H884" s="12">
        <v>6889.23</v>
      </c>
      <c r="I884" s="24" t="s">
        <v>97</v>
      </c>
      <c r="J884" s="12">
        <v>130895.3</v>
      </c>
      <c r="K884" s="24" t="s">
        <v>1839</v>
      </c>
    </row>
    <row r="885" spans="1:11" ht="15">
      <c r="A885" s="24" t="s">
        <v>2728</v>
      </c>
      <c r="B885" s="24" t="s">
        <v>2718</v>
      </c>
      <c r="C885" s="6" t="s">
        <v>1680</v>
      </c>
      <c r="D885" s="24" t="s">
        <v>58</v>
      </c>
      <c r="E885" s="6" t="s">
        <v>2729</v>
      </c>
      <c r="F885" s="25">
        <v>337.35</v>
      </c>
      <c r="G885" s="12">
        <v>139572.21</v>
      </c>
      <c r="H885" s="12">
        <v>6978.61</v>
      </c>
      <c r="I885" s="24" t="s">
        <v>97</v>
      </c>
      <c r="J885" s="12">
        <v>132593.60000000001</v>
      </c>
      <c r="K885" s="24" t="s">
        <v>1839</v>
      </c>
    </row>
    <row r="886" spans="1:11" ht="15">
      <c r="A886" s="24" t="s">
        <v>2730</v>
      </c>
      <c r="B886" s="24" t="s">
        <v>2718</v>
      </c>
      <c r="C886" s="6" t="s">
        <v>2731</v>
      </c>
      <c r="D886" s="24" t="s">
        <v>56</v>
      </c>
      <c r="E886" s="6" t="s">
        <v>2732</v>
      </c>
      <c r="F886" s="25">
        <v>25.01</v>
      </c>
      <c r="G886" s="12">
        <v>196321.07</v>
      </c>
      <c r="H886" s="12">
        <v>9816.0499999999993</v>
      </c>
      <c r="I886" s="24" t="s">
        <v>111</v>
      </c>
      <c r="J886" s="12">
        <v>186505.02</v>
      </c>
      <c r="K886" s="24" t="s">
        <v>1839</v>
      </c>
    </row>
    <row r="887" spans="1:11" ht="15">
      <c r="A887" s="24" t="s">
        <v>2733</v>
      </c>
      <c r="B887" s="24" t="s">
        <v>2734</v>
      </c>
      <c r="C887" s="6" t="s">
        <v>2735</v>
      </c>
      <c r="D887" s="24" t="s">
        <v>66</v>
      </c>
      <c r="E887" s="6" t="s">
        <v>2736</v>
      </c>
      <c r="F887" s="25">
        <v>420.03</v>
      </c>
      <c r="G887" s="12">
        <v>138599.34</v>
      </c>
      <c r="H887" s="12">
        <v>6929.97</v>
      </c>
      <c r="I887" s="24" t="s">
        <v>97</v>
      </c>
      <c r="J887" s="12">
        <v>131669.37</v>
      </c>
      <c r="K887" s="24" t="s">
        <v>1839</v>
      </c>
    </row>
    <row r="888" spans="1:11" ht="15">
      <c r="A888" s="24" t="s">
        <v>2737</v>
      </c>
      <c r="B888" s="24" t="s">
        <v>2734</v>
      </c>
      <c r="C888" s="6" t="s">
        <v>1000</v>
      </c>
      <c r="D888" s="24" t="s">
        <v>70</v>
      </c>
      <c r="E888" s="6" t="s">
        <v>2738</v>
      </c>
      <c r="F888" s="25">
        <v>191.21</v>
      </c>
      <c r="G888" s="12">
        <v>88258.73</v>
      </c>
      <c r="H888" s="12">
        <v>4412.9399999999996</v>
      </c>
      <c r="I888" s="24" t="s">
        <v>97</v>
      </c>
      <c r="J888" s="12">
        <v>83845.789999999994</v>
      </c>
      <c r="K888" s="24" t="s">
        <v>1839</v>
      </c>
    </row>
    <row r="889" spans="1:11" ht="15">
      <c r="A889" s="24" t="s">
        <v>2739</v>
      </c>
      <c r="B889" s="24" t="s">
        <v>2734</v>
      </c>
      <c r="C889" s="6" t="s">
        <v>2740</v>
      </c>
      <c r="D889" s="24" t="s">
        <v>66</v>
      </c>
      <c r="E889" s="6" t="s">
        <v>2741</v>
      </c>
      <c r="F889" s="25">
        <v>47.98</v>
      </c>
      <c r="G889" s="12">
        <v>178932.2</v>
      </c>
      <c r="H889" s="12">
        <v>8946.61</v>
      </c>
      <c r="I889" s="24" t="s">
        <v>97</v>
      </c>
      <c r="J889" s="12">
        <v>169985.59</v>
      </c>
      <c r="K889" s="24" t="s">
        <v>1839</v>
      </c>
    </row>
    <row r="890" spans="1:11" ht="15">
      <c r="A890" s="24" t="s">
        <v>2742</v>
      </c>
      <c r="B890" s="24" t="s">
        <v>2734</v>
      </c>
      <c r="C890" s="6" t="s">
        <v>2743</v>
      </c>
      <c r="D890" s="24" t="s">
        <v>74</v>
      </c>
      <c r="E890" s="6" t="s">
        <v>2744</v>
      </c>
      <c r="F890" s="25">
        <v>34.04</v>
      </c>
      <c r="G890" s="12">
        <v>129082.21</v>
      </c>
      <c r="H890" s="12">
        <v>6454.11</v>
      </c>
      <c r="I890" s="24" t="s">
        <v>97</v>
      </c>
      <c r="J890" s="12">
        <v>122628.1</v>
      </c>
      <c r="K890" s="24" t="s">
        <v>1839</v>
      </c>
    </row>
    <row r="891" spans="1:11" ht="15">
      <c r="A891" s="24" t="s">
        <v>2745</v>
      </c>
      <c r="B891" s="24" t="s">
        <v>2734</v>
      </c>
      <c r="C891" s="6" t="s">
        <v>635</v>
      </c>
      <c r="D891" s="24" t="s">
        <v>64</v>
      </c>
      <c r="E891" s="6" t="s">
        <v>2746</v>
      </c>
      <c r="F891" s="25">
        <v>276.02999999999997</v>
      </c>
      <c r="G891" s="12">
        <v>134708.4</v>
      </c>
      <c r="H891" s="12">
        <v>6735.42</v>
      </c>
      <c r="I891" s="24" t="s">
        <v>147</v>
      </c>
      <c r="J891" s="12">
        <v>127972.98</v>
      </c>
      <c r="K891" s="24" t="s">
        <v>1839</v>
      </c>
    </row>
    <row r="892" spans="1:11" ht="15">
      <c r="A892" s="24" t="s">
        <v>2747</v>
      </c>
      <c r="B892" s="24" t="s">
        <v>2734</v>
      </c>
      <c r="C892" s="6" t="s">
        <v>2748</v>
      </c>
      <c r="D892" s="24" t="s">
        <v>72</v>
      </c>
      <c r="E892" s="6" t="s">
        <v>2749</v>
      </c>
      <c r="F892" s="25">
        <v>254.61</v>
      </c>
      <c r="G892" s="12">
        <v>185540.21</v>
      </c>
      <c r="H892" s="12">
        <v>9277.01</v>
      </c>
      <c r="I892" s="24" t="s">
        <v>97</v>
      </c>
      <c r="J892" s="12">
        <v>176263.2</v>
      </c>
      <c r="K892" s="24" t="s">
        <v>1839</v>
      </c>
    </row>
    <row r="893" spans="1:11" ht="15">
      <c r="A893" s="24" t="s">
        <v>2750</v>
      </c>
      <c r="B893" s="24" t="s">
        <v>2734</v>
      </c>
      <c r="C893" s="6" t="s">
        <v>2751</v>
      </c>
      <c r="D893" s="24" t="s">
        <v>72</v>
      </c>
      <c r="E893" s="6" t="s">
        <v>2752</v>
      </c>
      <c r="F893" s="25">
        <v>200.51</v>
      </c>
      <c r="G893" s="12">
        <v>55371.42</v>
      </c>
      <c r="H893" s="12">
        <v>2768.57</v>
      </c>
      <c r="I893" s="24" t="s">
        <v>97</v>
      </c>
      <c r="J893" s="12">
        <v>52602.85</v>
      </c>
      <c r="K893" s="24" t="s">
        <v>1839</v>
      </c>
    </row>
    <row r="894" spans="1:11" ht="15">
      <c r="A894" s="24" t="s">
        <v>2753</v>
      </c>
      <c r="B894" s="24" t="s">
        <v>2754</v>
      </c>
      <c r="C894" s="6" t="s">
        <v>2755</v>
      </c>
      <c r="D894" s="24" t="s">
        <v>70</v>
      </c>
      <c r="E894" s="6" t="s">
        <v>2756</v>
      </c>
      <c r="F894" s="25">
        <v>379.94</v>
      </c>
      <c r="G894" s="12">
        <v>92712.2</v>
      </c>
      <c r="H894" s="12">
        <v>4635.6099999999997</v>
      </c>
      <c r="I894" s="24" t="s">
        <v>97</v>
      </c>
      <c r="J894" s="12">
        <v>88076.59</v>
      </c>
      <c r="K894" s="24" t="s">
        <v>1839</v>
      </c>
    </row>
    <row r="895" spans="1:11" ht="15">
      <c r="A895" s="24" t="s">
        <v>2757</v>
      </c>
      <c r="B895" s="24" t="s">
        <v>2754</v>
      </c>
      <c r="C895" s="6" t="s">
        <v>2758</v>
      </c>
      <c r="D895" s="24" t="s">
        <v>64</v>
      </c>
      <c r="E895" s="6" t="s">
        <v>2759</v>
      </c>
      <c r="F895" s="25">
        <v>83.17</v>
      </c>
      <c r="G895" s="12">
        <v>206306.28</v>
      </c>
      <c r="H895" s="12">
        <v>10315.31</v>
      </c>
      <c r="I895" s="24" t="s">
        <v>147</v>
      </c>
      <c r="J895" s="12">
        <v>195990.97</v>
      </c>
      <c r="K895" s="24" t="s">
        <v>1839</v>
      </c>
    </row>
    <row r="896" spans="1:11" ht="15">
      <c r="A896" s="24" t="s">
        <v>2760</v>
      </c>
      <c r="B896" s="24" t="s">
        <v>2754</v>
      </c>
      <c r="C896" s="6" t="s">
        <v>2761</v>
      </c>
      <c r="D896" s="24" t="s">
        <v>74</v>
      </c>
      <c r="E896" s="6" t="s">
        <v>2762</v>
      </c>
      <c r="F896" s="25">
        <v>438.29</v>
      </c>
      <c r="G896" s="12">
        <v>68432.679999999993</v>
      </c>
      <c r="H896" s="12">
        <v>3421.63</v>
      </c>
      <c r="I896" s="24" t="s">
        <v>97</v>
      </c>
      <c r="J896" s="12">
        <v>65011.05</v>
      </c>
      <c r="K896" s="24" t="s">
        <v>1839</v>
      </c>
    </row>
    <row r="897" spans="1:11" ht="15">
      <c r="A897" s="24" t="s">
        <v>2763</v>
      </c>
      <c r="B897" s="24" t="s">
        <v>2754</v>
      </c>
      <c r="C897" s="6" t="s">
        <v>2764</v>
      </c>
      <c r="D897" s="24" t="s">
        <v>60</v>
      </c>
      <c r="E897" s="6" t="s">
        <v>2765</v>
      </c>
      <c r="F897" s="25">
        <v>256.70999999999998</v>
      </c>
      <c r="G897" s="12">
        <v>51271.66</v>
      </c>
      <c r="H897" s="12">
        <v>2563.58</v>
      </c>
      <c r="I897" s="24" t="s">
        <v>111</v>
      </c>
      <c r="J897" s="12">
        <v>48708.08</v>
      </c>
      <c r="K897" s="24" t="s">
        <v>1839</v>
      </c>
    </row>
    <row r="898" spans="1:11" ht="15">
      <c r="A898" s="24" t="s">
        <v>2766</v>
      </c>
      <c r="B898" s="24" t="s">
        <v>2754</v>
      </c>
      <c r="C898" s="6" t="s">
        <v>2767</v>
      </c>
      <c r="D898" s="24" t="s">
        <v>66</v>
      </c>
      <c r="E898" s="6" t="s">
        <v>2768</v>
      </c>
      <c r="F898" s="25">
        <v>181.19</v>
      </c>
      <c r="G898" s="12">
        <v>73404.820000000007</v>
      </c>
      <c r="H898" s="12">
        <v>3670.24</v>
      </c>
      <c r="I898" s="24" t="s">
        <v>97</v>
      </c>
      <c r="J898" s="12">
        <v>69734.58</v>
      </c>
      <c r="K898" s="24" t="s">
        <v>1839</v>
      </c>
    </row>
    <row r="899" spans="1:11" ht="15">
      <c r="A899" s="24" t="s">
        <v>2769</v>
      </c>
      <c r="B899" s="24" t="s">
        <v>2754</v>
      </c>
      <c r="C899" s="6" t="s">
        <v>2770</v>
      </c>
      <c r="D899" s="24" t="s">
        <v>56</v>
      </c>
      <c r="E899" s="6" t="s">
        <v>2771</v>
      </c>
      <c r="F899" s="25">
        <v>228.63</v>
      </c>
      <c r="G899" s="12">
        <v>127098.64</v>
      </c>
      <c r="H899" s="12">
        <v>6354.93</v>
      </c>
      <c r="I899" s="24" t="s">
        <v>97</v>
      </c>
      <c r="J899" s="12">
        <v>120743.71</v>
      </c>
      <c r="K899" s="24" t="s">
        <v>1839</v>
      </c>
    </row>
    <row r="900" spans="1:11" ht="15">
      <c r="A900" s="24" t="s">
        <v>2772</v>
      </c>
      <c r="B900" s="24" t="s">
        <v>2754</v>
      </c>
      <c r="C900" s="6" t="s">
        <v>2773</v>
      </c>
      <c r="D900" s="24" t="s">
        <v>70</v>
      </c>
      <c r="E900" s="6" t="s">
        <v>2774</v>
      </c>
      <c r="F900" s="25">
        <v>230.25</v>
      </c>
      <c r="G900" s="12">
        <v>122877.75</v>
      </c>
      <c r="H900" s="12">
        <v>6143.89</v>
      </c>
      <c r="I900" s="24" t="s">
        <v>97</v>
      </c>
      <c r="J900" s="12">
        <v>116733.86</v>
      </c>
      <c r="K900" s="24" t="s">
        <v>1839</v>
      </c>
    </row>
    <row r="901" spans="1:11" ht="15">
      <c r="A901" s="24" t="s">
        <v>2775</v>
      </c>
      <c r="B901" s="24" t="s">
        <v>2754</v>
      </c>
      <c r="C901" s="6" t="s">
        <v>2776</v>
      </c>
      <c r="D901" s="24" t="s">
        <v>60</v>
      </c>
      <c r="E901" s="6" t="s">
        <v>2777</v>
      </c>
      <c r="F901" s="25">
        <v>303.97000000000003</v>
      </c>
      <c r="G901" s="12">
        <v>23860.240000000002</v>
      </c>
      <c r="H901" s="12">
        <v>1193.01</v>
      </c>
      <c r="I901" s="24" t="s">
        <v>97</v>
      </c>
      <c r="J901" s="12">
        <v>22667.23</v>
      </c>
      <c r="K901" s="24" t="s">
        <v>1839</v>
      </c>
    </row>
    <row r="902" spans="1:11" ht="15">
      <c r="A902" s="24" t="s">
        <v>2778</v>
      </c>
      <c r="B902" s="24" t="s">
        <v>2779</v>
      </c>
      <c r="C902" s="6" t="s">
        <v>2780</v>
      </c>
      <c r="D902" s="24" t="s">
        <v>74</v>
      </c>
      <c r="E902" s="6" t="s">
        <v>2781</v>
      </c>
      <c r="F902" s="25">
        <v>294.33</v>
      </c>
      <c r="G902" s="12">
        <v>214068.78</v>
      </c>
      <c r="H902" s="12">
        <v>10703.44</v>
      </c>
      <c r="I902" s="24" t="s">
        <v>97</v>
      </c>
      <c r="J902" s="12">
        <v>203365.34</v>
      </c>
      <c r="K902" s="24" t="s">
        <v>1839</v>
      </c>
    </row>
    <row r="903" spans="1:11" ht="15">
      <c r="A903" s="24" t="s">
        <v>2782</v>
      </c>
      <c r="B903" s="24" t="s">
        <v>2779</v>
      </c>
      <c r="C903" s="6" t="s">
        <v>2271</v>
      </c>
      <c r="D903" s="24" t="s">
        <v>60</v>
      </c>
      <c r="E903" s="6" t="s">
        <v>2783</v>
      </c>
      <c r="F903" s="25">
        <v>232.89</v>
      </c>
      <c r="G903" s="12">
        <v>74023.34</v>
      </c>
      <c r="H903" s="12">
        <v>3701.17</v>
      </c>
      <c r="I903" s="24" t="s">
        <v>97</v>
      </c>
      <c r="J903" s="12">
        <v>70322.17</v>
      </c>
      <c r="K903" s="24" t="s">
        <v>1839</v>
      </c>
    </row>
    <row r="904" spans="1:11" ht="15">
      <c r="A904" s="24" t="s">
        <v>2784</v>
      </c>
      <c r="B904" s="24" t="s">
        <v>2779</v>
      </c>
      <c r="C904" s="6" t="s">
        <v>2139</v>
      </c>
      <c r="D904" s="24" t="s">
        <v>68</v>
      </c>
      <c r="E904" s="6" t="s">
        <v>2785</v>
      </c>
      <c r="F904" s="25">
        <v>363.55</v>
      </c>
      <c r="G904" s="12">
        <v>135175.12</v>
      </c>
      <c r="H904" s="12">
        <v>6758.76</v>
      </c>
      <c r="I904" s="24" t="s">
        <v>97</v>
      </c>
      <c r="J904" s="12">
        <v>128416.36</v>
      </c>
      <c r="K904" s="24" t="s">
        <v>1839</v>
      </c>
    </row>
    <row r="905" spans="1:11" ht="15">
      <c r="A905" s="24" t="s">
        <v>2786</v>
      </c>
      <c r="B905" s="24" t="s">
        <v>2779</v>
      </c>
      <c r="C905" s="6" t="s">
        <v>2787</v>
      </c>
      <c r="D905" s="24" t="s">
        <v>68</v>
      </c>
      <c r="E905" s="6" t="s">
        <v>2788</v>
      </c>
      <c r="F905" s="25">
        <v>393.06</v>
      </c>
      <c r="G905" s="12">
        <v>38453.57</v>
      </c>
      <c r="H905" s="12">
        <v>1922.68</v>
      </c>
      <c r="I905" s="24" t="s">
        <v>97</v>
      </c>
      <c r="J905" s="12">
        <v>36530.89</v>
      </c>
      <c r="K905" s="24" t="s">
        <v>1839</v>
      </c>
    </row>
    <row r="906" spans="1:11" ht="15">
      <c r="A906" s="24" t="s">
        <v>2789</v>
      </c>
      <c r="B906" s="24" t="s">
        <v>2779</v>
      </c>
      <c r="C906" s="6" t="s">
        <v>2790</v>
      </c>
      <c r="D906" s="24" t="s">
        <v>64</v>
      </c>
      <c r="E906" s="6" t="s">
        <v>2791</v>
      </c>
      <c r="F906" s="25">
        <v>32.299999999999997</v>
      </c>
      <c r="G906" s="12">
        <v>80695.520000000004</v>
      </c>
      <c r="H906" s="12">
        <v>4034.78</v>
      </c>
      <c r="I906" s="24" t="s">
        <v>97</v>
      </c>
      <c r="J906" s="12">
        <v>76660.740000000005</v>
      </c>
      <c r="K906" s="24" t="s">
        <v>1839</v>
      </c>
    </row>
    <row r="907" spans="1:11" ht="15">
      <c r="A907" s="24" t="s">
        <v>2792</v>
      </c>
      <c r="B907" s="24" t="s">
        <v>2793</v>
      </c>
      <c r="C907" s="6" t="s">
        <v>2794</v>
      </c>
      <c r="D907" s="24" t="s">
        <v>64</v>
      </c>
      <c r="E907" s="6" t="s">
        <v>2795</v>
      </c>
      <c r="F907" s="25">
        <v>196.49</v>
      </c>
      <c r="G907" s="12">
        <v>77513.210000000006</v>
      </c>
      <c r="H907" s="12">
        <v>3875.66</v>
      </c>
      <c r="I907" s="24" t="s">
        <v>97</v>
      </c>
      <c r="J907" s="12">
        <v>73637.55</v>
      </c>
      <c r="K907" s="24" t="s">
        <v>1839</v>
      </c>
    </row>
    <row r="908" spans="1:11" ht="15">
      <c r="A908" s="24" t="s">
        <v>2796</v>
      </c>
      <c r="B908" s="24" t="s">
        <v>2793</v>
      </c>
      <c r="C908" s="6" t="s">
        <v>2699</v>
      </c>
      <c r="D908" s="24" t="s">
        <v>64</v>
      </c>
      <c r="E908" s="6" t="s">
        <v>2797</v>
      </c>
      <c r="F908" s="25">
        <v>208.15</v>
      </c>
      <c r="G908" s="12">
        <v>73800.14</v>
      </c>
      <c r="H908" s="12">
        <v>3690.01</v>
      </c>
      <c r="I908" s="24" t="s">
        <v>97</v>
      </c>
      <c r="J908" s="12">
        <v>70110.13</v>
      </c>
      <c r="K908" s="24" t="s">
        <v>1839</v>
      </c>
    </row>
    <row r="909" spans="1:11" ht="15">
      <c r="A909" s="24" t="s">
        <v>2798</v>
      </c>
      <c r="B909" s="24" t="s">
        <v>2793</v>
      </c>
      <c r="C909" s="6" t="s">
        <v>2799</v>
      </c>
      <c r="D909" s="24" t="s">
        <v>62</v>
      </c>
      <c r="E909" s="6" t="s">
        <v>2800</v>
      </c>
      <c r="F909" s="25">
        <v>412.32</v>
      </c>
      <c r="G909" s="12">
        <v>128700.23</v>
      </c>
      <c r="H909" s="12">
        <v>6435.01</v>
      </c>
      <c r="I909" s="24" t="s">
        <v>182</v>
      </c>
      <c r="J909" s="12">
        <v>122265.22</v>
      </c>
      <c r="K909" s="24" t="s">
        <v>1839</v>
      </c>
    </row>
    <row r="910" spans="1:11" ht="15">
      <c r="A910" s="24" t="s">
        <v>2801</v>
      </c>
      <c r="B910" s="24" t="s">
        <v>2793</v>
      </c>
      <c r="C910" s="6" t="s">
        <v>543</v>
      </c>
      <c r="D910" s="24" t="s">
        <v>70</v>
      </c>
      <c r="E910" s="6" t="s">
        <v>2802</v>
      </c>
      <c r="F910" s="25">
        <v>262.29000000000002</v>
      </c>
      <c r="G910" s="12">
        <v>172348.59</v>
      </c>
      <c r="H910" s="12">
        <v>8617.43</v>
      </c>
      <c r="I910" s="24" t="s">
        <v>97</v>
      </c>
      <c r="J910" s="12">
        <v>163731.16</v>
      </c>
      <c r="K910" s="24" t="s">
        <v>1839</v>
      </c>
    </row>
    <row r="911" spans="1:11" ht="15">
      <c r="A911" s="24" t="s">
        <v>2803</v>
      </c>
      <c r="B911" s="24" t="s">
        <v>2793</v>
      </c>
      <c r="C911" s="6" t="s">
        <v>1519</v>
      </c>
      <c r="D911" s="24" t="s">
        <v>72</v>
      </c>
      <c r="E911" s="6" t="s">
        <v>2804</v>
      </c>
      <c r="F911" s="25">
        <v>381.32</v>
      </c>
      <c r="G911" s="12">
        <v>159561.31</v>
      </c>
      <c r="H911" s="12">
        <v>7978.07</v>
      </c>
      <c r="I911" s="24" t="s">
        <v>111</v>
      </c>
      <c r="J911" s="12">
        <v>151583.24</v>
      </c>
      <c r="K911" s="24" t="s">
        <v>1839</v>
      </c>
    </row>
    <row r="912" spans="1:11" ht="15">
      <c r="A912" s="24" t="s">
        <v>2805</v>
      </c>
      <c r="B912" s="24" t="s">
        <v>2793</v>
      </c>
      <c r="C912" s="6" t="s">
        <v>2517</v>
      </c>
      <c r="D912" s="24" t="s">
        <v>68</v>
      </c>
      <c r="E912" s="6" t="s">
        <v>2806</v>
      </c>
      <c r="F912" s="25">
        <v>60.77</v>
      </c>
      <c r="G912" s="12">
        <v>177424.71</v>
      </c>
      <c r="H912" s="12">
        <v>8871.24</v>
      </c>
      <c r="I912" s="24" t="s">
        <v>97</v>
      </c>
      <c r="J912" s="12">
        <v>168553.47</v>
      </c>
      <c r="K912" s="24" t="s">
        <v>1839</v>
      </c>
    </row>
    <row r="913" spans="1:11" ht="15">
      <c r="A913" s="24" t="s">
        <v>2807</v>
      </c>
      <c r="B913" s="24" t="s">
        <v>2808</v>
      </c>
      <c r="C913" s="6" t="s">
        <v>2809</v>
      </c>
      <c r="D913" s="24" t="s">
        <v>66</v>
      </c>
      <c r="E913" s="6" t="s">
        <v>2810</v>
      </c>
      <c r="F913" s="25">
        <v>305.91000000000003</v>
      </c>
      <c r="G913" s="12">
        <v>190927.04</v>
      </c>
      <c r="H913" s="12">
        <v>9546.35</v>
      </c>
      <c r="I913" s="24" t="s">
        <v>97</v>
      </c>
      <c r="J913" s="12">
        <v>181380.69</v>
      </c>
      <c r="K913" s="24" t="s">
        <v>1839</v>
      </c>
    </row>
    <row r="914" spans="1:11" ht="15">
      <c r="A914" s="24" t="s">
        <v>2811</v>
      </c>
      <c r="B914" s="24" t="s">
        <v>2808</v>
      </c>
      <c r="C914" s="6" t="s">
        <v>2812</v>
      </c>
      <c r="D914" s="24" t="s">
        <v>70</v>
      </c>
      <c r="E914" s="6" t="s">
        <v>2813</v>
      </c>
      <c r="F914" s="25">
        <v>41.17</v>
      </c>
      <c r="G914" s="12">
        <v>28110.21</v>
      </c>
      <c r="H914" s="12">
        <v>1405.51</v>
      </c>
      <c r="I914" s="24" t="s">
        <v>97</v>
      </c>
      <c r="J914" s="12">
        <v>26704.7</v>
      </c>
      <c r="K914" s="24" t="s">
        <v>1839</v>
      </c>
    </row>
    <row r="915" spans="1:11" ht="15">
      <c r="A915" s="24" t="s">
        <v>2814</v>
      </c>
      <c r="B915" s="24" t="s">
        <v>2808</v>
      </c>
      <c r="C915" s="6" t="s">
        <v>2780</v>
      </c>
      <c r="D915" s="24" t="s">
        <v>74</v>
      </c>
      <c r="E915" s="6" t="s">
        <v>2815</v>
      </c>
      <c r="F915" s="25">
        <v>359.92</v>
      </c>
      <c r="G915" s="12">
        <v>156807.35</v>
      </c>
      <c r="H915" s="12">
        <v>7840.37</v>
      </c>
      <c r="I915" s="24" t="s">
        <v>97</v>
      </c>
      <c r="J915" s="12">
        <v>148966.98000000001</v>
      </c>
      <c r="K915" s="24" t="s">
        <v>1839</v>
      </c>
    </row>
    <row r="916" spans="1:11" ht="15">
      <c r="A916" s="24" t="s">
        <v>2816</v>
      </c>
      <c r="B916" s="24" t="s">
        <v>2808</v>
      </c>
      <c r="C916" s="6" t="s">
        <v>1047</v>
      </c>
      <c r="D916" s="24" t="s">
        <v>70</v>
      </c>
      <c r="E916" s="6" t="s">
        <v>2817</v>
      </c>
      <c r="F916" s="25">
        <v>392.86</v>
      </c>
      <c r="G916" s="12">
        <v>91657.63</v>
      </c>
      <c r="H916" s="12">
        <v>4582.88</v>
      </c>
      <c r="I916" s="24" t="s">
        <v>97</v>
      </c>
      <c r="J916" s="12">
        <v>87074.75</v>
      </c>
      <c r="K916" s="24" t="s">
        <v>1839</v>
      </c>
    </row>
    <row r="917" spans="1:11" ht="15">
      <c r="A917" s="24" t="s">
        <v>2818</v>
      </c>
      <c r="B917" s="24" t="s">
        <v>2808</v>
      </c>
      <c r="C917" s="6" t="s">
        <v>2819</v>
      </c>
      <c r="D917" s="24" t="s">
        <v>56</v>
      </c>
      <c r="E917" s="6" t="s">
        <v>2820</v>
      </c>
      <c r="F917" s="25">
        <v>109.55</v>
      </c>
      <c r="G917" s="12">
        <v>134240.87</v>
      </c>
      <c r="H917" s="12">
        <v>6712.04</v>
      </c>
      <c r="I917" s="24" t="s">
        <v>97</v>
      </c>
      <c r="J917" s="12">
        <v>127528.83</v>
      </c>
      <c r="K917" s="24" t="s">
        <v>1839</v>
      </c>
    </row>
    <row r="918" spans="1:11" ht="15">
      <c r="A918" s="24" t="s">
        <v>2821</v>
      </c>
      <c r="B918" s="24" t="s">
        <v>2808</v>
      </c>
      <c r="C918" s="6" t="s">
        <v>2822</v>
      </c>
      <c r="D918" s="24" t="s">
        <v>70</v>
      </c>
      <c r="E918" s="6" t="s">
        <v>2823</v>
      </c>
      <c r="F918" s="25">
        <v>278.5</v>
      </c>
      <c r="G918" s="12">
        <v>66831.37</v>
      </c>
      <c r="H918" s="12">
        <v>3341.57</v>
      </c>
      <c r="I918" s="24" t="s">
        <v>97</v>
      </c>
      <c r="J918" s="12">
        <v>63489.8</v>
      </c>
      <c r="K918" s="24" t="s">
        <v>1839</v>
      </c>
    </row>
    <row r="919" spans="1:11" ht="15">
      <c r="A919" s="24" t="s">
        <v>2824</v>
      </c>
      <c r="B919" s="24" t="s">
        <v>2825</v>
      </c>
      <c r="C919" s="6" t="s">
        <v>2826</v>
      </c>
      <c r="D919" s="24" t="s">
        <v>62</v>
      </c>
      <c r="E919" s="6" t="s">
        <v>2827</v>
      </c>
      <c r="F919" s="25">
        <v>170.47</v>
      </c>
      <c r="G919" s="12">
        <v>28135.16</v>
      </c>
      <c r="H919" s="12">
        <v>1406.76</v>
      </c>
      <c r="I919" s="24" t="s">
        <v>147</v>
      </c>
      <c r="J919" s="12">
        <v>26728.400000000001</v>
      </c>
      <c r="K919" s="24" t="s">
        <v>1839</v>
      </c>
    </row>
    <row r="920" spans="1:11" ht="15">
      <c r="A920" s="24" t="s">
        <v>2828</v>
      </c>
      <c r="B920" s="24" t="s">
        <v>2825</v>
      </c>
      <c r="C920" s="6" t="s">
        <v>2829</v>
      </c>
      <c r="D920" s="24" t="s">
        <v>70</v>
      </c>
      <c r="E920" s="6" t="s">
        <v>2830</v>
      </c>
      <c r="F920" s="25">
        <v>109.83</v>
      </c>
      <c r="G920" s="12">
        <v>203624.57</v>
      </c>
      <c r="H920" s="12">
        <v>10181.23</v>
      </c>
      <c r="I920" s="24" t="s">
        <v>97</v>
      </c>
      <c r="J920" s="12">
        <v>193443.34</v>
      </c>
      <c r="K920" s="24" t="s">
        <v>1839</v>
      </c>
    </row>
    <row r="921" spans="1:11" ht="15">
      <c r="A921" s="24" t="s">
        <v>2831</v>
      </c>
      <c r="B921" s="24" t="s">
        <v>2825</v>
      </c>
      <c r="C921" s="6" t="s">
        <v>2327</v>
      </c>
      <c r="D921" s="24" t="s">
        <v>72</v>
      </c>
      <c r="E921" s="6" t="s">
        <v>2832</v>
      </c>
      <c r="F921" s="25">
        <v>314.82</v>
      </c>
      <c r="G921" s="12">
        <v>62126.74</v>
      </c>
      <c r="H921" s="12">
        <v>3106.34</v>
      </c>
      <c r="I921" s="24" t="s">
        <v>97</v>
      </c>
      <c r="J921" s="12">
        <v>59020.4</v>
      </c>
      <c r="K921" s="24" t="s">
        <v>1839</v>
      </c>
    </row>
    <row r="922" spans="1:11" ht="15">
      <c r="A922" s="24" t="s">
        <v>2833</v>
      </c>
      <c r="B922" s="24" t="s">
        <v>2825</v>
      </c>
      <c r="C922" s="6" t="s">
        <v>2834</v>
      </c>
      <c r="D922" s="24" t="s">
        <v>62</v>
      </c>
      <c r="E922" s="6" t="s">
        <v>2835</v>
      </c>
      <c r="F922" s="25">
        <v>316.05</v>
      </c>
      <c r="G922" s="12">
        <v>109389.43</v>
      </c>
      <c r="H922" s="12">
        <v>5469.47</v>
      </c>
      <c r="I922" s="24" t="s">
        <v>97</v>
      </c>
      <c r="J922" s="12">
        <v>103919.96</v>
      </c>
      <c r="K922" s="24" t="s">
        <v>1839</v>
      </c>
    </row>
    <row r="923" spans="1:11" ht="15">
      <c r="A923" s="24" t="s">
        <v>2836</v>
      </c>
      <c r="B923" s="24" t="s">
        <v>2825</v>
      </c>
      <c r="C923" s="6" t="s">
        <v>1528</v>
      </c>
      <c r="D923" s="24" t="s">
        <v>66</v>
      </c>
      <c r="E923" s="6" t="s">
        <v>2837</v>
      </c>
      <c r="F923" s="25">
        <v>420.61</v>
      </c>
      <c r="G923" s="12">
        <v>49681.89</v>
      </c>
      <c r="H923" s="12">
        <v>2484.09</v>
      </c>
      <c r="I923" s="24" t="s">
        <v>97</v>
      </c>
      <c r="J923" s="12">
        <v>47197.8</v>
      </c>
      <c r="K923" s="24" t="s">
        <v>1839</v>
      </c>
    </row>
    <row r="924" spans="1:11" ht="15">
      <c r="A924" s="24" t="s">
        <v>2838</v>
      </c>
      <c r="B924" s="24" t="s">
        <v>2825</v>
      </c>
      <c r="C924" s="6" t="s">
        <v>2679</v>
      </c>
      <c r="D924" s="24" t="s">
        <v>58</v>
      </c>
      <c r="E924" s="6" t="s">
        <v>2839</v>
      </c>
      <c r="F924" s="25">
        <v>268.64999999999998</v>
      </c>
      <c r="G924" s="12">
        <v>144037.96</v>
      </c>
      <c r="H924" s="12">
        <v>7201.9</v>
      </c>
      <c r="I924" s="24" t="s">
        <v>147</v>
      </c>
      <c r="J924" s="12">
        <v>136836.06</v>
      </c>
      <c r="K924" s="24" t="s">
        <v>1839</v>
      </c>
    </row>
    <row r="925" spans="1:11" ht="15">
      <c r="A925" s="24" t="s">
        <v>2840</v>
      </c>
      <c r="B925" s="24" t="s">
        <v>2825</v>
      </c>
      <c r="C925" s="6" t="s">
        <v>2841</v>
      </c>
      <c r="D925" s="24" t="s">
        <v>66</v>
      </c>
      <c r="E925" s="6" t="s">
        <v>2842</v>
      </c>
      <c r="F925" s="25">
        <v>397.64</v>
      </c>
      <c r="G925" s="12">
        <v>180766.19</v>
      </c>
      <c r="H925" s="12">
        <v>9038.31</v>
      </c>
      <c r="I925" s="24" t="s">
        <v>97</v>
      </c>
      <c r="J925" s="12">
        <v>171727.88</v>
      </c>
      <c r="K925" s="24" t="s">
        <v>1839</v>
      </c>
    </row>
    <row r="926" spans="1:11" ht="15">
      <c r="A926" s="24" t="s">
        <v>2843</v>
      </c>
      <c r="B926" s="24" t="s">
        <v>2825</v>
      </c>
      <c r="C926" s="6" t="s">
        <v>2844</v>
      </c>
      <c r="D926" s="24" t="s">
        <v>74</v>
      </c>
      <c r="E926" s="6" t="s">
        <v>2845</v>
      </c>
      <c r="F926" s="25">
        <v>392.45</v>
      </c>
      <c r="G926" s="12">
        <v>27851.45</v>
      </c>
      <c r="H926" s="12">
        <v>1392.57</v>
      </c>
      <c r="I926" s="24" t="s">
        <v>97</v>
      </c>
      <c r="J926" s="12">
        <v>26458.880000000001</v>
      </c>
      <c r="K926" s="24" t="s">
        <v>1839</v>
      </c>
    </row>
    <row r="927" spans="1:11" ht="15">
      <c r="A927" s="24" t="s">
        <v>2846</v>
      </c>
      <c r="B927" s="24" t="s">
        <v>2825</v>
      </c>
      <c r="C927" s="6" t="s">
        <v>2847</v>
      </c>
      <c r="D927" s="24" t="s">
        <v>66</v>
      </c>
      <c r="E927" s="6" t="s">
        <v>2848</v>
      </c>
      <c r="F927" s="25">
        <v>371.33</v>
      </c>
      <c r="G927" s="12">
        <v>169305.82</v>
      </c>
      <c r="H927" s="12">
        <v>8465.2900000000009</v>
      </c>
      <c r="I927" s="24" t="s">
        <v>97</v>
      </c>
      <c r="J927" s="12">
        <v>160840.53</v>
      </c>
      <c r="K927" s="24" t="s">
        <v>1839</v>
      </c>
    </row>
    <row r="928" spans="1:11" ht="15">
      <c r="A928" s="24" t="s">
        <v>2849</v>
      </c>
      <c r="B928" s="24" t="s">
        <v>2825</v>
      </c>
      <c r="C928" s="6" t="s">
        <v>2850</v>
      </c>
      <c r="D928" s="24" t="s">
        <v>72</v>
      </c>
      <c r="E928" s="6" t="s">
        <v>2851</v>
      </c>
      <c r="F928" s="25">
        <v>110</v>
      </c>
      <c r="G928" s="12">
        <v>128320</v>
      </c>
      <c r="H928" s="12">
        <v>6416</v>
      </c>
      <c r="I928" s="24" t="s">
        <v>97</v>
      </c>
      <c r="J928" s="12">
        <v>121904</v>
      </c>
      <c r="K928" s="24" t="s">
        <v>1839</v>
      </c>
    </row>
    <row r="929" spans="1:11" ht="15">
      <c r="A929" s="24" t="s">
        <v>2852</v>
      </c>
      <c r="B929" s="24" t="s">
        <v>2825</v>
      </c>
      <c r="C929" s="6" t="s">
        <v>1143</v>
      </c>
      <c r="D929" s="24" t="s">
        <v>60</v>
      </c>
      <c r="E929" s="6" t="s">
        <v>2853</v>
      </c>
      <c r="F929" s="25">
        <v>276.83</v>
      </c>
      <c r="G929" s="12">
        <v>154841.97</v>
      </c>
      <c r="H929" s="12">
        <v>7742.1</v>
      </c>
      <c r="I929" s="24" t="s">
        <v>97</v>
      </c>
      <c r="J929" s="12">
        <v>147099.87</v>
      </c>
      <c r="K929" s="24" t="s">
        <v>1839</v>
      </c>
    </row>
    <row r="930" spans="1:11" ht="15">
      <c r="A930" s="24" t="s">
        <v>2854</v>
      </c>
      <c r="B930" s="24" t="s">
        <v>2825</v>
      </c>
      <c r="C930" s="6" t="s">
        <v>2855</v>
      </c>
      <c r="D930" s="24" t="s">
        <v>56</v>
      </c>
      <c r="E930" s="6" t="s">
        <v>2856</v>
      </c>
      <c r="F930" s="25">
        <v>24.29</v>
      </c>
      <c r="G930" s="12">
        <v>144752.09</v>
      </c>
      <c r="H930" s="12">
        <v>7237.6</v>
      </c>
      <c r="I930" s="24" t="s">
        <v>97</v>
      </c>
      <c r="J930" s="12">
        <v>137514.49</v>
      </c>
      <c r="K930" s="24" t="s">
        <v>1839</v>
      </c>
    </row>
    <row r="931" spans="1:11" ht="15">
      <c r="A931" s="24" t="s">
        <v>2857</v>
      </c>
      <c r="B931" s="24" t="s">
        <v>2858</v>
      </c>
      <c r="C931" s="6" t="s">
        <v>1850</v>
      </c>
      <c r="D931" s="24" t="s">
        <v>64</v>
      </c>
      <c r="E931" s="6" t="s">
        <v>2859</v>
      </c>
      <c r="F931" s="25">
        <v>225.5</v>
      </c>
      <c r="G931" s="12">
        <v>43314.33</v>
      </c>
      <c r="H931" s="12">
        <v>2165.7199999999998</v>
      </c>
      <c r="I931" s="24" t="s">
        <v>97</v>
      </c>
      <c r="J931" s="12">
        <v>41148.61</v>
      </c>
      <c r="K931" s="24" t="s">
        <v>1839</v>
      </c>
    </row>
    <row r="932" spans="1:11" ht="15">
      <c r="A932" s="24" t="s">
        <v>2860</v>
      </c>
      <c r="B932" s="24" t="s">
        <v>2858</v>
      </c>
      <c r="C932" s="6" t="s">
        <v>2861</v>
      </c>
      <c r="D932" s="24" t="s">
        <v>74</v>
      </c>
      <c r="E932" s="6" t="s">
        <v>2862</v>
      </c>
      <c r="F932" s="25">
        <v>230.92</v>
      </c>
      <c r="G932" s="12">
        <v>154787.25</v>
      </c>
      <c r="H932" s="12">
        <v>7739.36</v>
      </c>
      <c r="I932" s="24" t="s">
        <v>147</v>
      </c>
      <c r="J932" s="12">
        <v>147047.89000000001</v>
      </c>
      <c r="K932" s="24" t="s">
        <v>1839</v>
      </c>
    </row>
    <row r="933" spans="1:11" ht="15">
      <c r="A933" s="24" t="s">
        <v>2863</v>
      </c>
      <c r="B933" s="24" t="s">
        <v>2858</v>
      </c>
      <c r="C933" s="6" t="s">
        <v>1509</v>
      </c>
      <c r="D933" s="24" t="s">
        <v>66</v>
      </c>
      <c r="E933" s="6" t="s">
        <v>2864</v>
      </c>
      <c r="F933" s="25">
        <v>406.5</v>
      </c>
      <c r="G933" s="12">
        <v>169388.02</v>
      </c>
      <c r="H933" s="12">
        <v>8469.4</v>
      </c>
      <c r="I933" s="24" t="s">
        <v>97</v>
      </c>
      <c r="J933" s="12">
        <v>160918.62</v>
      </c>
      <c r="K933" s="24" t="s">
        <v>1839</v>
      </c>
    </row>
    <row r="934" spans="1:11" ht="15">
      <c r="A934" s="24" t="s">
        <v>2865</v>
      </c>
      <c r="B934" s="24" t="s">
        <v>2858</v>
      </c>
      <c r="C934" s="6" t="s">
        <v>2866</v>
      </c>
      <c r="D934" s="24" t="s">
        <v>66</v>
      </c>
      <c r="E934" s="6" t="s">
        <v>2867</v>
      </c>
      <c r="F934" s="25">
        <v>51.37</v>
      </c>
      <c r="G934" s="12">
        <v>156091.99</v>
      </c>
      <c r="H934" s="12">
        <v>7804.6</v>
      </c>
      <c r="I934" s="24" t="s">
        <v>97</v>
      </c>
      <c r="J934" s="12">
        <v>148287.39000000001</v>
      </c>
      <c r="K934" s="24" t="s">
        <v>1839</v>
      </c>
    </row>
    <row r="935" spans="1:11" ht="15">
      <c r="A935" s="24" t="s">
        <v>2868</v>
      </c>
      <c r="B935" s="24" t="s">
        <v>2858</v>
      </c>
      <c r="C935" s="6" t="s">
        <v>2869</v>
      </c>
      <c r="D935" s="24" t="s">
        <v>74</v>
      </c>
      <c r="E935" s="6" t="s">
        <v>2870</v>
      </c>
      <c r="F935" s="25">
        <v>227.27</v>
      </c>
      <c r="G935" s="12">
        <v>68206.28</v>
      </c>
      <c r="H935" s="12">
        <v>3410.31</v>
      </c>
      <c r="I935" s="24" t="s">
        <v>111</v>
      </c>
      <c r="J935" s="12">
        <v>64795.97</v>
      </c>
      <c r="K935" s="24" t="s">
        <v>1839</v>
      </c>
    </row>
    <row r="936" spans="1:11" ht="15">
      <c r="A936" s="24" t="s">
        <v>2871</v>
      </c>
      <c r="B936" s="24" t="s">
        <v>2858</v>
      </c>
      <c r="C936" s="6" t="s">
        <v>2872</v>
      </c>
      <c r="D936" s="24" t="s">
        <v>60</v>
      </c>
      <c r="E936" s="6" t="s">
        <v>2873</v>
      </c>
      <c r="F936" s="25">
        <v>92.7</v>
      </c>
      <c r="G936" s="12">
        <v>51174.92</v>
      </c>
      <c r="H936" s="12">
        <v>2558.75</v>
      </c>
      <c r="I936" s="24" t="s">
        <v>97</v>
      </c>
      <c r="J936" s="12">
        <v>48616.17</v>
      </c>
      <c r="K936" s="24" t="s">
        <v>1839</v>
      </c>
    </row>
    <row r="937" spans="1:11" ht="15">
      <c r="A937" s="24" t="s">
        <v>2874</v>
      </c>
      <c r="B937" s="24" t="s">
        <v>2858</v>
      </c>
      <c r="C937" s="6" t="s">
        <v>1320</v>
      </c>
      <c r="D937" s="24" t="s">
        <v>64</v>
      </c>
      <c r="E937" s="6" t="s">
        <v>2875</v>
      </c>
      <c r="F937" s="25">
        <v>133.05000000000001</v>
      </c>
      <c r="G937" s="12">
        <v>203591.54</v>
      </c>
      <c r="H937" s="12">
        <v>10179.58</v>
      </c>
      <c r="I937" s="24" t="s">
        <v>97</v>
      </c>
      <c r="J937" s="12">
        <v>193411.96</v>
      </c>
      <c r="K937" s="24" t="s">
        <v>1839</v>
      </c>
    </row>
    <row r="938" spans="1:11" ht="15">
      <c r="A938" s="24" t="s">
        <v>2876</v>
      </c>
      <c r="B938" s="24" t="s">
        <v>2877</v>
      </c>
      <c r="C938" s="6" t="s">
        <v>814</v>
      </c>
      <c r="D938" s="24" t="s">
        <v>68</v>
      </c>
      <c r="E938" s="6" t="s">
        <v>2878</v>
      </c>
      <c r="F938" s="25">
        <v>417.85</v>
      </c>
      <c r="G938" s="12">
        <v>188972.35</v>
      </c>
      <c r="H938" s="12">
        <v>9448.6200000000008</v>
      </c>
      <c r="I938" s="24" t="s">
        <v>97</v>
      </c>
      <c r="J938" s="12">
        <v>179523.73</v>
      </c>
      <c r="K938" s="24" t="s">
        <v>1839</v>
      </c>
    </row>
    <row r="939" spans="1:11" ht="15">
      <c r="A939" s="24" t="s">
        <v>2879</v>
      </c>
      <c r="B939" s="24" t="s">
        <v>2877</v>
      </c>
      <c r="C939" s="6" t="s">
        <v>1106</v>
      </c>
      <c r="D939" s="24" t="s">
        <v>66</v>
      </c>
      <c r="E939" s="6" t="s">
        <v>2880</v>
      </c>
      <c r="F939" s="25">
        <v>54.19</v>
      </c>
      <c r="G939" s="12">
        <v>199961.52</v>
      </c>
      <c r="H939" s="12">
        <v>9998.08</v>
      </c>
      <c r="I939" s="24" t="s">
        <v>97</v>
      </c>
      <c r="J939" s="12">
        <v>189963.44</v>
      </c>
      <c r="K939" s="24" t="s">
        <v>1839</v>
      </c>
    </row>
    <row r="940" spans="1:11" ht="15">
      <c r="A940" s="24" t="s">
        <v>2881</v>
      </c>
      <c r="B940" s="24" t="s">
        <v>2877</v>
      </c>
      <c r="C940" s="6" t="s">
        <v>2882</v>
      </c>
      <c r="D940" s="24" t="s">
        <v>58</v>
      </c>
      <c r="E940" s="6" t="s">
        <v>2883</v>
      </c>
      <c r="F940" s="25">
        <v>228.42</v>
      </c>
      <c r="G940" s="12">
        <v>165986.70000000001</v>
      </c>
      <c r="H940" s="12">
        <v>8299.34</v>
      </c>
      <c r="I940" s="24" t="s">
        <v>111</v>
      </c>
      <c r="J940" s="12">
        <v>157687.35999999999</v>
      </c>
      <c r="K940" s="24" t="s">
        <v>1839</v>
      </c>
    </row>
    <row r="941" spans="1:11" ht="15">
      <c r="A941" s="24" t="s">
        <v>2884</v>
      </c>
      <c r="B941" s="24" t="s">
        <v>2877</v>
      </c>
      <c r="C941" s="6" t="s">
        <v>1073</v>
      </c>
      <c r="D941" s="24" t="s">
        <v>72</v>
      </c>
      <c r="E941" s="6" t="s">
        <v>2885</v>
      </c>
      <c r="F941" s="25">
        <v>117.6</v>
      </c>
      <c r="G941" s="12">
        <v>30738.6</v>
      </c>
      <c r="H941" s="12">
        <v>1536.93</v>
      </c>
      <c r="I941" s="24" t="s">
        <v>97</v>
      </c>
      <c r="J941" s="12">
        <v>29201.67</v>
      </c>
      <c r="K941" s="24" t="s">
        <v>1839</v>
      </c>
    </row>
    <row r="942" spans="1:11" ht="15">
      <c r="A942" s="24" t="s">
        <v>2886</v>
      </c>
      <c r="B942" s="24" t="s">
        <v>2877</v>
      </c>
      <c r="C942" s="6" t="s">
        <v>2887</v>
      </c>
      <c r="D942" s="24" t="s">
        <v>66</v>
      </c>
      <c r="E942" s="6" t="s">
        <v>2888</v>
      </c>
      <c r="F942" s="25">
        <v>7.38</v>
      </c>
      <c r="G942" s="12">
        <v>76953.95</v>
      </c>
      <c r="H942" s="12">
        <v>3847.7</v>
      </c>
      <c r="I942" s="24" t="s">
        <v>97</v>
      </c>
      <c r="J942" s="12">
        <v>73106.25</v>
      </c>
      <c r="K942" s="24" t="s">
        <v>1839</v>
      </c>
    </row>
    <row r="943" spans="1:11" ht="15">
      <c r="A943" s="24" t="s">
        <v>2889</v>
      </c>
      <c r="B943" s="24" t="s">
        <v>2877</v>
      </c>
      <c r="C943" s="6" t="s">
        <v>2598</v>
      </c>
      <c r="D943" s="24" t="s">
        <v>70</v>
      </c>
      <c r="E943" s="6" t="s">
        <v>2890</v>
      </c>
      <c r="F943" s="25">
        <v>290.76</v>
      </c>
      <c r="G943" s="12">
        <v>178108.57</v>
      </c>
      <c r="H943" s="12">
        <v>8905.43</v>
      </c>
      <c r="I943" s="24" t="s">
        <v>97</v>
      </c>
      <c r="J943" s="12">
        <v>169203.14</v>
      </c>
      <c r="K943" s="24" t="s">
        <v>1839</v>
      </c>
    </row>
    <row r="944" spans="1:11" ht="15">
      <c r="A944" s="24" t="s">
        <v>2891</v>
      </c>
      <c r="B944" s="24" t="s">
        <v>2877</v>
      </c>
      <c r="C944" s="6" t="s">
        <v>1801</v>
      </c>
      <c r="D944" s="24" t="s">
        <v>70</v>
      </c>
      <c r="E944" s="6" t="s">
        <v>2892</v>
      </c>
      <c r="F944" s="25">
        <v>386.39</v>
      </c>
      <c r="G944" s="12">
        <v>44484.09</v>
      </c>
      <c r="H944" s="12">
        <v>2224.1999999999998</v>
      </c>
      <c r="I944" s="24" t="s">
        <v>97</v>
      </c>
      <c r="J944" s="12">
        <v>42259.89</v>
      </c>
      <c r="K944" s="24" t="s">
        <v>1839</v>
      </c>
    </row>
    <row r="945" spans="1:11" ht="15">
      <c r="A945" s="24" t="s">
        <v>2893</v>
      </c>
      <c r="B945" s="24" t="s">
        <v>2877</v>
      </c>
      <c r="C945" s="6" t="s">
        <v>1338</v>
      </c>
      <c r="D945" s="24" t="s">
        <v>56</v>
      </c>
      <c r="E945" s="6" t="s">
        <v>2894</v>
      </c>
      <c r="F945" s="25">
        <v>421.62</v>
      </c>
      <c r="G945" s="12">
        <v>37855.019999999997</v>
      </c>
      <c r="H945" s="12">
        <v>1892.75</v>
      </c>
      <c r="I945" s="24" t="s">
        <v>147</v>
      </c>
      <c r="J945" s="12">
        <v>35962.269999999997</v>
      </c>
      <c r="K945" s="24" t="s">
        <v>1839</v>
      </c>
    </row>
    <row r="946" spans="1:11" ht="15">
      <c r="A946" s="24" t="s">
        <v>2895</v>
      </c>
      <c r="B946" s="24" t="s">
        <v>2896</v>
      </c>
      <c r="C946" s="6" t="s">
        <v>2897</v>
      </c>
      <c r="D946" s="24" t="s">
        <v>62</v>
      </c>
      <c r="E946" s="6" t="s">
        <v>2898</v>
      </c>
      <c r="F946" s="25">
        <v>213.14</v>
      </c>
      <c r="G946" s="12">
        <v>136296.78</v>
      </c>
      <c r="H946" s="12">
        <v>6814.84</v>
      </c>
      <c r="I946" s="24" t="s">
        <v>97</v>
      </c>
      <c r="J946" s="12">
        <v>129481.94</v>
      </c>
      <c r="K946" s="24" t="s">
        <v>1839</v>
      </c>
    </row>
    <row r="947" spans="1:11" ht="15">
      <c r="A947" s="24" t="s">
        <v>2899</v>
      </c>
      <c r="B947" s="24" t="s">
        <v>2896</v>
      </c>
      <c r="C947" s="6" t="s">
        <v>2900</v>
      </c>
      <c r="D947" s="24" t="s">
        <v>70</v>
      </c>
      <c r="E947" s="6" t="s">
        <v>2901</v>
      </c>
      <c r="F947" s="25">
        <v>420.02</v>
      </c>
      <c r="G947" s="12">
        <v>186318.96</v>
      </c>
      <c r="H947" s="12">
        <v>9315.9500000000007</v>
      </c>
      <c r="I947" s="24" t="s">
        <v>97</v>
      </c>
      <c r="J947" s="12">
        <v>177003.01</v>
      </c>
      <c r="K947" s="24" t="s">
        <v>1839</v>
      </c>
    </row>
    <row r="948" spans="1:11" ht="15">
      <c r="A948" s="24" t="s">
        <v>2902</v>
      </c>
      <c r="B948" s="24" t="s">
        <v>2896</v>
      </c>
      <c r="C948" s="6" t="s">
        <v>2869</v>
      </c>
      <c r="D948" s="24" t="s">
        <v>74</v>
      </c>
      <c r="E948" s="6" t="s">
        <v>2903</v>
      </c>
      <c r="F948" s="25">
        <v>176.49</v>
      </c>
      <c r="G948" s="12">
        <v>56880.95</v>
      </c>
      <c r="H948" s="12">
        <v>2844.05</v>
      </c>
      <c r="I948" s="24" t="s">
        <v>97</v>
      </c>
      <c r="J948" s="12">
        <v>54036.9</v>
      </c>
      <c r="K948" s="24" t="s">
        <v>1839</v>
      </c>
    </row>
    <row r="949" spans="1:11" ht="15">
      <c r="A949" s="24" t="s">
        <v>2904</v>
      </c>
      <c r="B949" s="24" t="s">
        <v>2896</v>
      </c>
      <c r="C949" s="6" t="s">
        <v>2905</v>
      </c>
      <c r="D949" s="24" t="s">
        <v>62</v>
      </c>
      <c r="E949" s="6" t="s">
        <v>2906</v>
      </c>
      <c r="F949" s="25">
        <v>38.94</v>
      </c>
      <c r="G949" s="12">
        <v>42442.92</v>
      </c>
      <c r="H949" s="12">
        <v>2122.15</v>
      </c>
      <c r="I949" s="24" t="s">
        <v>97</v>
      </c>
      <c r="J949" s="12">
        <v>40320.769999999997</v>
      </c>
      <c r="K949" s="24" t="s">
        <v>1839</v>
      </c>
    </row>
    <row r="950" spans="1:11" ht="15">
      <c r="A950" s="24" t="s">
        <v>2907</v>
      </c>
      <c r="B950" s="24" t="s">
        <v>2896</v>
      </c>
      <c r="C950" s="6" t="s">
        <v>2908</v>
      </c>
      <c r="D950" s="24" t="s">
        <v>70</v>
      </c>
      <c r="E950" s="6" t="s">
        <v>2909</v>
      </c>
      <c r="F950" s="25">
        <v>231.91</v>
      </c>
      <c r="G950" s="12">
        <v>69772.78</v>
      </c>
      <c r="H950" s="12">
        <v>3488.64</v>
      </c>
      <c r="I950" s="24" t="s">
        <v>97</v>
      </c>
      <c r="J950" s="12">
        <v>66284.14</v>
      </c>
      <c r="K950" s="24" t="s">
        <v>1839</v>
      </c>
    </row>
    <row r="951" spans="1:11" ht="15">
      <c r="A951" s="24" t="s">
        <v>2910</v>
      </c>
      <c r="B951" s="24" t="s">
        <v>2896</v>
      </c>
      <c r="C951" s="6" t="s">
        <v>2911</v>
      </c>
      <c r="D951" s="24" t="s">
        <v>64</v>
      </c>
      <c r="E951" s="6" t="s">
        <v>2912</v>
      </c>
      <c r="F951" s="25">
        <v>349.87</v>
      </c>
      <c r="G951" s="12">
        <v>122029.46</v>
      </c>
      <c r="H951" s="12">
        <v>6101.47</v>
      </c>
      <c r="I951" s="24" t="s">
        <v>97</v>
      </c>
      <c r="J951" s="12">
        <v>115927.99</v>
      </c>
      <c r="K951" s="24" t="s">
        <v>1839</v>
      </c>
    </row>
    <row r="952" spans="1:11" ht="15">
      <c r="A952" s="24" t="s">
        <v>2913</v>
      </c>
      <c r="B952" s="24" t="s">
        <v>2896</v>
      </c>
      <c r="C952" s="6" t="s">
        <v>2914</v>
      </c>
      <c r="D952" s="24" t="s">
        <v>66</v>
      </c>
      <c r="E952" s="6" t="s">
        <v>2915</v>
      </c>
      <c r="F952" s="25">
        <v>207.7</v>
      </c>
      <c r="G952" s="12">
        <v>205048.25</v>
      </c>
      <c r="H952" s="12">
        <v>10252.41</v>
      </c>
      <c r="I952" s="24" t="s">
        <v>97</v>
      </c>
      <c r="J952" s="12">
        <v>194795.84</v>
      </c>
      <c r="K952" s="24" t="s">
        <v>1839</v>
      </c>
    </row>
    <row r="953" spans="1:11" ht="15">
      <c r="A953" s="24" t="s">
        <v>2916</v>
      </c>
      <c r="B953" s="24" t="s">
        <v>2896</v>
      </c>
      <c r="C953" s="6" t="s">
        <v>2917</v>
      </c>
      <c r="D953" s="24" t="s">
        <v>64</v>
      </c>
      <c r="E953" s="6" t="s">
        <v>2918</v>
      </c>
      <c r="F953" s="25">
        <v>163.47999999999999</v>
      </c>
      <c r="G953" s="12">
        <v>84487.85</v>
      </c>
      <c r="H953" s="12">
        <v>4224.3900000000003</v>
      </c>
      <c r="I953" s="24" t="s">
        <v>97</v>
      </c>
      <c r="J953" s="12">
        <v>80263.460000000006</v>
      </c>
      <c r="K953" s="24" t="s">
        <v>1839</v>
      </c>
    </row>
    <row r="954" spans="1:11" ht="15">
      <c r="A954" s="24" t="s">
        <v>2919</v>
      </c>
      <c r="B954" s="24" t="s">
        <v>2920</v>
      </c>
      <c r="C954" s="6" t="s">
        <v>2921</v>
      </c>
      <c r="D954" s="24" t="s">
        <v>66</v>
      </c>
      <c r="E954" s="6" t="s">
        <v>2922</v>
      </c>
      <c r="F954" s="25">
        <v>300.32</v>
      </c>
      <c r="G954" s="12">
        <v>118119.91</v>
      </c>
      <c r="H954" s="12">
        <v>5906</v>
      </c>
      <c r="I954" s="24" t="s">
        <v>97</v>
      </c>
      <c r="J954" s="12">
        <v>112213.91</v>
      </c>
      <c r="K954" s="24" t="s">
        <v>1839</v>
      </c>
    </row>
    <row r="955" spans="1:11" ht="15">
      <c r="A955" s="24" t="s">
        <v>2923</v>
      </c>
      <c r="B955" s="24" t="s">
        <v>2920</v>
      </c>
      <c r="C955" s="6" t="s">
        <v>2924</v>
      </c>
      <c r="D955" s="24" t="s">
        <v>72</v>
      </c>
      <c r="E955" s="6" t="s">
        <v>2925</v>
      </c>
      <c r="F955" s="25">
        <v>145.12</v>
      </c>
      <c r="G955" s="12">
        <v>94211.94</v>
      </c>
      <c r="H955" s="12">
        <v>4710.6000000000004</v>
      </c>
      <c r="I955" s="24" t="s">
        <v>97</v>
      </c>
      <c r="J955" s="12">
        <v>89501.34</v>
      </c>
      <c r="K955" s="24" t="s">
        <v>1839</v>
      </c>
    </row>
    <row r="956" spans="1:11" ht="15">
      <c r="A956" s="24" t="s">
        <v>2926</v>
      </c>
      <c r="B956" s="24" t="s">
        <v>2920</v>
      </c>
      <c r="C956" s="6" t="s">
        <v>2927</v>
      </c>
      <c r="D956" s="24" t="s">
        <v>60</v>
      </c>
      <c r="E956" s="6" t="s">
        <v>2928</v>
      </c>
      <c r="F956" s="25">
        <v>262.95999999999998</v>
      </c>
      <c r="G956" s="12">
        <v>158718.29</v>
      </c>
      <c r="H956" s="12">
        <v>7935.91</v>
      </c>
      <c r="I956" s="24" t="s">
        <v>97</v>
      </c>
      <c r="J956" s="12">
        <v>150782.38</v>
      </c>
      <c r="K956" s="24" t="s">
        <v>1839</v>
      </c>
    </row>
    <row r="957" spans="1:11" ht="15">
      <c r="A957" s="24" t="s">
        <v>2929</v>
      </c>
      <c r="B957" s="24" t="s">
        <v>2920</v>
      </c>
      <c r="C957" s="6" t="s">
        <v>2930</v>
      </c>
      <c r="D957" s="24" t="s">
        <v>56</v>
      </c>
      <c r="E957" s="6" t="s">
        <v>2931</v>
      </c>
      <c r="F957" s="25">
        <v>232.28</v>
      </c>
      <c r="G957" s="12">
        <v>134704.84</v>
      </c>
      <c r="H957" s="12">
        <v>6735.24</v>
      </c>
      <c r="I957" s="24" t="s">
        <v>97</v>
      </c>
      <c r="J957" s="12">
        <v>127969.60000000001</v>
      </c>
      <c r="K957" s="24" t="s">
        <v>1839</v>
      </c>
    </row>
    <row r="958" spans="1:11" ht="15">
      <c r="A958" s="24" t="s">
        <v>2932</v>
      </c>
      <c r="B958" s="24" t="s">
        <v>2933</v>
      </c>
      <c r="C958" s="6" t="s">
        <v>2934</v>
      </c>
      <c r="D958" s="24" t="s">
        <v>74</v>
      </c>
      <c r="E958" s="6" t="s">
        <v>2935</v>
      </c>
      <c r="F958" s="25">
        <v>257.89999999999998</v>
      </c>
      <c r="G958" s="12">
        <v>173303.43</v>
      </c>
      <c r="H958" s="12">
        <v>8665.17</v>
      </c>
      <c r="I958" s="24" t="s">
        <v>97</v>
      </c>
      <c r="J958" s="12">
        <v>164638.26</v>
      </c>
      <c r="K958" s="24" t="s">
        <v>1839</v>
      </c>
    </row>
    <row r="959" spans="1:11" ht="15">
      <c r="A959" s="24" t="s">
        <v>2936</v>
      </c>
      <c r="B959" s="24" t="s">
        <v>2933</v>
      </c>
      <c r="C959" s="6" t="s">
        <v>2608</v>
      </c>
      <c r="D959" s="24" t="s">
        <v>66</v>
      </c>
      <c r="E959" s="6" t="s">
        <v>2937</v>
      </c>
      <c r="F959" s="25">
        <v>239.01</v>
      </c>
      <c r="G959" s="12">
        <v>121548.11</v>
      </c>
      <c r="H959" s="12">
        <v>6077.41</v>
      </c>
      <c r="I959" s="24" t="s">
        <v>147</v>
      </c>
      <c r="J959" s="12">
        <v>115470.7</v>
      </c>
      <c r="K959" s="24" t="s">
        <v>1839</v>
      </c>
    </row>
    <row r="960" spans="1:11" ht="15">
      <c r="A960" s="24" t="s">
        <v>2938</v>
      </c>
      <c r="B960" s="24" t="s">
        <v>2933</v>
      </c>
      <c r="C960" s="6" t="s">
        <v>2939</v>
      </c>
      <c r="D960" s="24" t="s">
        <v>74</v>
      </c>
      <c r="E960" s="6" t="s">
        <v>2940</v>
      </c>
      <c r="F960" s="25">
        <v>120.46</v>
      </c>
      <c r="G960" s="12">
        <v>107632.14</v>
      </c>
      <c r="H960" s="12">
        <v>5381.61</v>
      </c>
      <c r="I960" s="24" t="s">
        <v>111</v>
      </c>
      <c r="J960" s="12">
        <v>102250.53</v>
      </c>
      <c r="K960" s="24" t="s">
        <v>1839</v>
      </c>
    </row>
    <row r="961" spans="1:11" ht="15">
      <c r="A961" s="24" t="s">
        <v>2941</v>
      </c>
      <c r="B961" s="24" t="s">
        <v>2933</v>
      </c>
      <c r="C961" s="6" t="s">
        <v>2942</v>
      </c>
      <c r="D961" s="24" t="s">
        <v>68</v>
      </c>
      <c r="E961" s="6" t="s">
        <v>2943</v>
      </c>
      <c r="F961" s="25">
        <v>301.27999999999997</v>
      </c>
      <c r="G961" s="12">
        <v>155376.46</v>
      </c>
      <c r="H961" s="12">
        <v>7768.82</v>
      </c>
      <c r="I961" s="24" t="s">
        <v>97</v>
      </c>
      <c r="J961" s="12">
        <v>147607.64000000001</v>
      </c>
      <c r="K961" s="24" t="s">
        <v>1839</v>
      </c>
    </row>
    <row r="962" spans="1:11" ht="15">
      <c r="A962" s="24" t="s">
        <v>2944</v>
      </c>
      <c r="B962" s="24" t="s">
        <v>2933</v>
      </c>
      <c r="C962" s="6" t="s">
        <v>2945</v>
      </c>
      <c r="D962" s="24" t="s">
        <v>56</v>
      </c>
      <c r="E962" s="6" t="s">
        <v>2946</v>
      </c>
      <c r="F962" s="25">
        <v>325.72000000000003</v>
      </c>
      <c r="G962" s="12">
        <v>155078.01</v>
      </c>
      <c r="H962" s="12">
        <v>7753.9</v>
      </c>
      <c r="I962" s="24" t="s">
        <v>111</v>
      </c>
      <c r="J962" s="12">
        <v>147324.10999999999</v>
      </c>
      <c r="K962" s="24" t="s">
        <v>1839</v>
      </c>
    </row>
    <row r="963" spans="1:11" ht="15">
      <c r="A963" s="24" t="s">
        <v>2947</v>
      </c>
      <c r="B963" s="24" t="s">
        <v>2948</v>
      </c>
      <c r="C963" s="6" t="s">
        <v>2949</v>
      </c>
      <c r="D963" s="24" t="s">
        <v>64</v>
      </c>
      <c r="E963" s="6" t="s">
        <v>2950</v>
      </c>
      <c r="F963" s="25">
        <v>76.430000000000007</v>
      </c>
      <c r="G963" s="12">
        <v>37413.01</v>
      </c>
      <c r="H963" s="12">
        <v>1870.65</v>
      </c>
      <c r="I963" s="24" t="s">
        <v>97</v>
      </c>
      <c r="J963" s="12">
        <v>35542.36</v>
      </c>
      <c r="K963" s="24" t="s">
        <v>1839</v>
      </c>
    </row>
    <row r="964" spans="1:11" ht="15">
      <c r="A964" s="24" t="s">
        <v>2951</v>
      </c>
      <c r="B964" s="24" t="s">
        <v>2948</v>
      </c>
      <c r="C964" s="6" t="s">
        <v>2952</v>
      </c>
      <c r="D964" s="24" t="s">
        <v>62</v>
      </c>
      <c r="E964" s="6" t="s">
        <v>2953</v>
      </c>
      <c r="F964" s="25">
        <v>94.84</v>
      </c>
      <c r="G964" s="12">
        <v>99431.62</v>
      </c>
      <c r="H964" s="12">
        <v>4971.58</v>
      </c>
      <c r="I964" s="24" t="s">
        <v>97</v>
      </c>
      <c r="J964" s="12">
        <v>94460.04</v>
      </c>
      <c r="K964" s="24" t="s">
        <v>1839</v>
      </c>
    </row>
    <row r="965" spans="1:11" ht="15">
      <c r="A965" s="24" t="s">
        <v>2954</v>
      </c>
      <c r="B965" s="24" t="s">
        <v>2948</v>
      </c>
      <c r="C965" s="6" t="s">
        <v>829</v>
      </c>
      <c r="D965" s="24" t="s">
        <v>74</v>
      </c>
      <c r="E965" s="6" t="s">
        <v>2955</v>
      </c>
      <c r="F965" s="25">
        <v>22.77</v>
      </c>
      <c r="G965" s="12">
        <v>33873.56</v>
      </c>
      <c r="H965" s="12">
        <v>1693.68</v>
      </c>
      <c r="I965" s="24" t="s">
        <v>97</v>
      </c>
      <c r="J965" s="12">
        <v>32179.88</v>
      </c>
      <c r="K965" s="24" t="s">
        <v>1839</v>
      </c>
    </row>
    <row r="966" spans="1:11" ht="15">
      <c r="A966" s="24" t="s">
        <v>2956</v>
      </c>
      <c r="B966" s="24" t="s">
        <v>2948</v>
      </c>
      <c r="C966" s="6" t="s">
        <v>2957</v>
      </c>
      <c r="D966" s="24" t="s">
        <v>62</v>
      </c>
      <c r="E966" s="6" t="s">
        <v>2958</v>
      </c>
      <c r="F966" s="25">
        <v>227.27</v>
      </c>
      <c r="G966" s="12">
        <v>189726.28</v>
      </c>
      <c r="H966" s="12">
        <v>9486.31</v>
      </c>
      <c r="I966" s="24" t="s">
        <v>97</v>
      </c>
      <c r="J966" s="12">
        <v>180239.97</v>
      </c>
      <c r="K966" s="24" t="s">
        <v>1839</v>
      </c>
    </row>
    <row r="967" spans="1:11" ht="15">
      <c r="A967" s="24" t="s">
        <v>2959</v>
      </c>
      <c r="B967" s="24" t="s">
        <v>2948</v>
      </c>
      <c r="C967" s="6" t="s">
        <v>2960</v>
      </c>
      <c r="D967" s="24" t="s">
        <v>58</v>
      </c>
      <c r="E967" s="6" t="s">
        <v>2961</v>
      </c>
      <c r="F967" s="25">
        <v>263.31</v>
      </c>
      <c r="G967" s="12">
        <v>156708.32</v>
      </c>
      <c r="H967" s="12">
        <v>7835.42</v>
      </c>
      <c r="I967" s="24" t="s">
        <v>147</v>
      </c>
      <c r="J967" s="12">
        <v>148872.9</v>
      </c>
      <c r="K967" s="24" t="s">
        <v>1839</v>
      </c>
    </row>
    <row r="968" spans="1:11" ht="15">
      <c r="A968" s="24" t="s">
        <v>2962</v>
      </c>
      <c r="B968" s="24" t="s">
        <v>2963</v>
      </c>
      <c r="C968" s="6" t="s">
        <v>2964</v>
      </c>
      <c r="D968" s="24" t="s">
        <v>58</v>
      </c>
      <c r="E968" s="6" t="s">
        <v>2965</v>
      </c>
      <c r="F968" s="25">
        <v>182.57</v>
      </c>
      <c r="G968" s="12">
        <v>202457.34</v>
      </c>
      <c r="H968" s="12">
        <v>10122.870000000001</v>
      </c>
      <c r="I968" s="24" t="s">
        <v>97</v>
      </c>
      <c r="J968" s="12">
        <v>192334.47</v>
      </c>
      <c r="K968" s="24" t="s">
        <v>1839</v>
      </c>
    </row>
    <row r="969" spans="1:11" ht="15">
      <c r="A969" s="24" t="s">
        <v>2966</v>
      </c>
      <c r="B969" s="24" t="s">
        <v>2963</v>
      </c>
      <c r="C969" s="6" t="s">
        <v>2967</v>
      </c>
      <c r="D969" s="24" t="s">
        <v>56</v>
      </c>
      <c r="E969" s="6" t="s">
        <v>2968</v>
      </c>
      <c r="F969" s="25">
        <v>337.93</v>
      </c>
      <c r="G969" s="12">
        <v>114101.71</v>
      </c>
      <c r="H969" s="12">
        <v>5705.09</v>
      </c>
      <c r="I969" s="24" t="s">
        <v>147</v>
      </c>
      <c r="J969" s="12">
        <v>108396.62</v>
      </c>
      <c r="K969" s="24" t="s">
        <v>1839</v>
      </c>
    </row>
    <row r="970" spans="1:11" ht="15">
      <c r="A970" s="24" t="s">
        <v>2969</v>
      </c>
      <c r="B970" s="24" t="s">
        <v>2963</v>
      </c>
      <c r="C970" s="6" t="s">
        <v>1404</v>
      </c>
      <c r="D970" s="24" t="s">
        <v>56</v>
      </c>
      <c r="E970" s="6" t="s">
        <v>2970</v>
      </c>
      <c r="F970" s="25">
        <v>63.87</v>
      </c>
      <c r="G970" s="12">
        <v>44324.55</v>
      </c>
      <c r="H970" s="12">
        <v>2216.23</v>
      </c>
      <c r="I970" s="24" t="s">
        <v>97</v>
      </c>
      <c r="J970" s="12">
        <v>42108.32</v>
      </c>
      <c r="K970" s="24" t="s">
        <v>1839</v>
      </c>
    </row>
    <row r="971" spans="1:11" ht="15">
      <c r="A971" s="24" t="s">
        <v>2971</v>
      </c>
      <c r="B971" s="24" t="s">
        <v>2963</v>
      </c>
      <c r="C971" s="6" t="s">
        <v>2972</v>
      </c>
      <c r="D971" s="24" t="s">
        <v>70</v>
      </c>
      <c r="E971" s="6" t="s">
        <v>2973</v>
      </c>
      <c r="F971" s="25">
        <v>384.46</v>
      </c>
      <c r="G971" s="12">
        <v>28165.16</v>
      </c>
      <c r="H971" s="12">
        <v>1408.26</v>
      </c>
      <c r="I971" s="24" t="s">
        <v>97</v>
      </c>
      <c r="J971" s="12">
        <v>26756.9</v>
      </c>
      <c r="K971" s="24" t="s">
        <v>1839</v>
      </c>
    </row>
    <row r="972" spans="1:11" ht="15">
      <c r="A972" s="24" t="s">
        <v>2974</v>
      </c>
      <c r="B972" s="24" t="s">
        <v>2963</v>
      </c>
      <c r="C972" s="6" t="s">
        <v>2975</v>
      </c>
      <c r="D972" s="24" t="s">
        <v>68</v>
      </c>
      <c r="E972" s="6" t="s">
        <v>2976</v>
      </c>
      <c r="F972" s="25">
        <v>203.57</v>
      </c>
      <c r="G972" s="12">
        <v>145620.51</v>
      </c>
      <c r="H972" s="12">
        <v>7281.03</v>
      </c>
      <c r="I972" s="24" t="s">
        <v>97</v>
      </c>
      <c r="J972" s="12">
        <v>138339.48000000001</v>
      </c>
      <c r="K972" s="24" t="s">
        <v>1839</v>
      </c>
    </row>
    <row r="973" spans="1:11" ht="15">
      <c r="A973" s="24" t="s">
        <v>2977</v>
      </c>
      <c r="B973" s="24" t="s">
        <v>2978</v>
      </c>
      <c r="C973" s="6" t="s">
        <v>903</v>
      </c>
      <c r="D973" s="24" t="s">
        <v>60</v>
      </c>
      <c r="E973" s="6" t="s">
        <v>2979</v>
      </c>
      <c r="F973" s="25">
        <v>258.3</v>
      </c>
      <c r="G973" s="12">
        <v>187210.93</v>
      </c>
      <c r="H973" s="12">
        <v>9360.5499999999993</v>
      </c>
      <c r="I973" s="24" t="s">
        <v>97</v>
      </c>
      <c r="J973" s="12">
        <v>177850.38</v>
      </c>
      <c r="K973" s="24" t="s">
        <v>1839</v>
      </c>
    </row>
    <row r="974" spans="1:11" ht="15">
      <c r="A974" s="24" t="s">
        <v>2980</v>
      </c>
      <c r="B974" s="24" t="s">
        <v>2978</v>
      </c>
      <c r="C974" s="6" t="s">
        <v>2981</v>
      </c>
      <c r="D974" s="24" t="s">
        <v>74</v>
      </c>
      <c r="E974" s="6" t="s">
        <v>2982</v>
      </c>
      <c r="F974" s="25">
        <v>47.78</v>
      </c>
      <c r="G974" s="12">
        <v>106716.54</v>
      </c>
      <c r="H974" s="12">
        <v>5335.83</v>
      </c>
      <c r="I974" s="24" t="s">
        <v>97</v>
      </c>
      <c r="J974" s="12">
        <v>101380.71</v>
      </c>
      <c r="K974" s="24" t="s">
        <v>1839</v>
      </c>
    </row>
    <row r="975" spans="1:11" ht="15">
      <c r="A975" s="24" t="s">
        <v>2983</v>
      </c>
      <c r="B975" s="24" t="s">
        <v>2978</v>
      </c>
      <c r="C975" s="6" t="s">
        <v>2984</v>
      </c>
      <c r="D975" s="24" t="s">
        <v>66</v>
      </c>
      <c r="E975" s="6" t="s">
        <v>2985</v>
      </c>
      <c r="F975" s="25">
        <v>117.32</v>
      </c>
      <c r="G975" s="12">
        <v>156352.53</v>
      </c>
      <c r="H975" s="12">
        <v>7817.63</v>
      </c>
      <c r="I975" s="24" t="s">
        <v>97</v>
      </c>
      <c r="J975" s="12">
        <v>148534.9</v>
      </c>
      <c r="K975" s="24" t="s">
        <v>1839</v>
      </c>
    </row>
    <row r="976" spans="1:11" ht="15">
      <c r="A976" s="24" t="s">
        <v>2986</v>
      </c>
      <c r="B976" s="24" t="s">
        <v>2978</v>
      </c>
      <c r="C976" s="6" t="s">
        <v>2656</v>
      </c>
      <c r="D976" s="24" t="s">
        <v>70</v>
      </c>
      <c r="E976" s="6" t="s">
        <v>2987</v>
      </c>
      <c r="F976" s="25">
        <v>6.51</v>
      </c>
      <c r="G976" s="12">
        <v>70853.75</v>
      </c>
      <c r="H976" s="12">
        <v>3542.69</v>
      </c>
      <c r="I976" s="24" t="s">
        <v>97</v>
      </c>
      <c r="J976" s="12">
        <v>67311.06</v>
      </c>
      <c r="K976" s="24" t="s">
        <v>1839</v>
      </c>
    </row>
    <row r="977" spans="1:11" ht="15">
      <c r="A977" s="24" t="s">
        <v>2988</v>
      </c>
      <c r="B977" s="24" t="s">
        <v>2978</v>
      </c>
      <c r="C977" s="6" t="s">
        <v>2989</v>
      </c>
      <c r="D977" s="24" t="s">
        <v>64</v>
      </c>
      <c r="E977" s="6" t="s">
        <v>2990</v>
      </c>
      <c r="F977" s="25">
        <v>264.62</v>
      </c>
      <c r="G977" s="12">
        <v>201277.78</v>
      </c>
      <c r="H977" s="12">
        <v>10063.89</v>
      </c>
      <c r="I977" s="24" t="s">
        <v>97</v>
      </c>
      <c r="J977" s="12">
        <v>191213.89</v>
      </c>
      <c r="K977" s="24" t="s">
        <v>1839</v>
      </c>
    </row>
    <row r="978" spans="1:11" ht="15">
      <c r="A978" s="24" t="s">
        <v>2991</v>
      </c>
      <c r="B978" s="24" t="s">
        <v>2978</v>
      </c>
      <c r="C978" s="6" t="s">
        <v>2992</v>
      </c>
      <c r="D978" s="24" t="s">
        <v>68</v>
      </c>
      <c r="E978" s="6" t="s">
        <v>2993</v>
      </c>
      <c r="F978" s="25">
        <v>25.26</v>
      </c>
      <c r="G978" s="12">
        <v>127888.88</v>
      </c>
      <c r="H978" s="12">
        <v>6394.44</v>
      </c>
      <c r="I978" s="24" t="s">
        <v>97</v>
      </c>
      <c r="J978" s="12">
        <v>121494.44</v>
      </c>
      <c r="K978" s="24" t="s">
        <v>1839</v>
      </c>
    </row>
    <row r="979" spans="1:11" ht="15">
      <c r="A979" s="24" t="s">
        <v>2994</v>
      </c>
      <c r="B979" s="24" t="s">
        <v>2978</v>
      </c>
      <c r="C979" s="6" t="s">
        <v>2995</v>
      </c>
      <c r="D979" s="24" t="s">
        <v>58</v>
      </c>
      <c r="E979" s="6" t="s">
        <v>2996</v>
      </c>
      <c r="F979" s="25">
        <v>297.69</v>
      </c>
      <c r="G979" s="12">
        <v>167962.38</v>
      </c>
      <c r="H979" s="12">
        <v>8398.1200000000008</v>
      </c>
      <c r="I979" s="24" t="s">
        <v>111</v>
      </c>
      <c r="J979" s="12">
        <v>159564.26</v>
      </c>
      <c r="K979" s="24" t="s">
        <v>1839</v>
      </c>
    </row>
    <row r="980" spans="1:11" ht="15">
      <c r="A980" s="24" t="s">
        <v>2997</v>
      </c>
      <c r="B980" s="24" t="s">
        <v>2978</v>
      </c>
      <c r="C980" s="6" t="s">
        <v>2998</v>
      </c>
      <c r="D980" s="24" t="s">
        <v>74</v>
      </c>
      <c r="E980" s="6" t="s">
        <v>2999</v>
      </c>
      <c r="F980" s="25">
        <v>126.13</v>
      </c>
      <c r="G980" s="12">
        <v>53646.75</v>
      </c>
      <c r="H980" s="12">
        <v>2682.34</v>
      </c>
      <c r="I980" s="24" t="s">
        <v>147</v>
      </c>
      <c r="J980" s="12">
        <v>50964.41</v>
      </c>
      <c r="K980" s="24" t="s">
        <v>1839</v>
      </c>
    </row>
    <row r="981" spans="1:11" ht="15">
      <c r="A981" s="24" t="s">
        <v>3000</v>
      </c>
      <c r="B981" s="24" t="s">
        <v>2978</v>
      </c>
      <c r="C981" s="6" t="s">
        <v>691</v>
      </c>
      <c r="D981" s="24" t="s">
        <v>56</v>
      </c>
      <c r="E981" s="6" t="s">
        <v>3001</v>
      </c>
      <c r="F981" s="25">
        <v>182.55</v>
      </c>
      <c r="G981" s="12">
        <v>73855.56</v>
      </c>
      <c r="H981" s="12">
        <v>3692.78</v>
      </c>
      <c r="I981" s="24" t="s">
        <v>97</v>
      </c>
      <c r="J981" s="12">
        <v>70162.78</v>
      </c>
      <c r="K981" s="24" t="s">
        <v>1839</v>
      </c>
    </row>
    <row r="982" spans="1:11" ht="15">
      <c r="A982" s="24" t="s">
        <v>3002</v>
      </c>
      <c r="B982" s="24" t="s">
        <v>2978</v>
      </c>
      <c r="C982" s="6" t="s">
        <v>3003</v>
      </c>
      <c r="D982" s="24" t="s">
        <v>64</v>
      </c>
      <c r="E982" s="6" t="s">
        <v>3004</v>
      </c>
      <c r="F982" s="25">
        <v>104.02</v>
      </c>
      <c r="G982" s="12">
        <v>122047.21</v>
      </c>
      <c r="H982" s="12">
        <v>6102.36</v>
      </c>
      <c r="I982" s="24" t="s">
        <v>97</v>
      </c>
      <c r="J982" s="12">
        <v>115944.85</v>
      </c>
      <c r="K982" s="24" t="s">
        <v>1839</v>
      </c>
    </row>
    <row r="983" spans="1:11" ht="15">
      <c r="A983" s="24" t="s">
        <v>3005</v>
      </c>
      <c r="B983" s="24" t="s">
        <v>3006</v>
      </c>
      <c r="C983" s="6" t="s">
        <v>3007</v>
      </c>
      <c r="D983" s="24" t="s">
        <v>62</v>
      </c>
      <c r="E983" s="6" t="s">
        <v>3008</v>
      </c>
      <c r="F983" s="25">
        <v>283.10000000000002</v>
      </c>
      <c r="G983" s="12">
        <v>165440.65</v>
      </c>
      <c r="H983" s="12">
        <v>8272.0300000000007</v>
      </c>
      <c r="I983" s="24" t="s">
        <v>97</v>
      </c>
      <c r="J983" s="12">
        <v>157168.62</v>
      </c>
      <c r="K983" s="24" t="s">
        <v>1839</v>
      </c>
    </row>
    <row r="984" spans="1:11" ht="15">
      <c r="A984" s="24" t="s">
        <v>3009</v>
      </c>
      <c r="B984" s="24" t="s">
        <v>3006</v>
      </c>
      <c r="C984" s="6" t="s">
        <v>3010</v>
      </c>
      <c r="D984" s="24" t="s">
        <v>62</v>
      </c>
      <c r="E984" s="6" t="s">
        <v>3011</v>
      </c>
      <c r="F984" s="25">
        <v>148.33000000000001</v>
      </c>
      <c r="G984" s="12">
        <v>127574.44</v>
      </c>
      <c r="H984" s="12">
        <v>6378.72</v>
      </c>
      <c r="I984" s="24" t="s">
        <v>111</v>
      </c>
      <c r="J984" s="12">
        <v>121195.72</v>
      </c>
      <c r="K984" s="24" t="s">
        <v>1839</v>
      </c>
    </row>
    <row r="985" spans="1:11" ht="15">
      <c r="A985" s="24" t="s">
        <v>3012</v>
      </c>
      <c r="B985" s="24" t="s">
        <v>3006</v>
      </c>
      <c r="C985" s="6" t="s">
        <v>3013</v>
      </c>
      <c r="D985" s="24" t="s">
        <v>68</v>
      </c>
      <c r="E985" s="6" t="s">
        <v>3014</v>
      </c>
      <c r="F985" s="25">
        <v>183.36</v>
      </c>
      <c r="G985" s="12">
        <v>38123.56</v>
      </c>
      <c r="H985" s="12">
        <v>1906.18</v>
      </c>
      <c r="I985" s="24" t="s">
        <v>97</v>
      </c>
      <c r="J985" s="12">
        <v>36217.379999999997</v>
      </c>
      <c r="K985" s="24" t="s">
        <v>1839</v>
      </c>
    </row>
    <row r="986" spans="1:11" ht="15">
      <c r="A986" s="24" t="s">
        <v>3015</v>
      </c>
      <c r="B986" s="24" t="s">
        <v>3006</v>
      </c>
      <c r="C986" s="6" t="s">
        <v>3016</v>
      </c>
      <c r="D986" s="24" t="s">
        <v>68</v>
      </c>
      <c r="E986" s="6" t="s">
        <v>3017</v>
      </c>
      <c r="F986" s="25">
        <v>331.85</v>
      </c>
      <c r="G986" s="12">
        <v>185965.93</v>
      </c>
      <c r="H986" s="12">
        <v>9298.2999999999993</v>
      </c>
      <c r="I986" s="24" t="s">
        <v>97</v>
      </c>
      <c r="J986" s="12">
        <v>176667.63</v>
      </c>
      <c r="K986" s="24" t="s">
        <v>1839</v>
      </c>
    </row>
    <row r="987" spans="1:11" ht="15">
      <c r="A987" s="24" t="s">
        <v>3018</v>
      </c>
      <c r="B987" s="24" t="s">
        <v>3006</v>
      </c>
      <c r="C987" s="6" t="s">
        <v>3019</v>
      </c>
      <c r="D987" s="24" t="s">
        <v>64</v>
      </c>
      <c r="E987" s="6" t="s">
        <v>3020</v>
      </c>
      <c r="F987" s="25">
        <v>243.01</v>
      </c>
      <c r="G987" s="12">
        <v>97964.65</v>
      </c>
      <c r="H987" s="12">
        <v>4898.2299999999996</v>
      </c>
      <c r="I987" s="24" t="s">
        <v>97</v>
      </c>
      <c r="J987" s="12">
        <v>93066.42</v>
      </c>
      <c r="K987" s="24" t="s">
        <v>1839</v>
      </c>
    </row>
    <row r="988" spans="1:11" ht="15">
      <c r="A988" s="24" t="s">
        <v>3021</v>
      </c>
      <c r="B988" s="24" t="s">
        <v>3006</v>
      </c>
      <c r="C988" s="6" t="s">
        <v>3022</v>
      </c>
      <c r="D988" s="24" t="s">
        <v>68</v>
      </c>
      <c r="E988" s="6" t="s">
        <v>3023</v>
      </c>
      <c r="F988" s="25">
        <v>85.63</v>
      </c>
      <c r="G988" s="12">
        <v>177484.4</v>
      </c>
      <c r="H988" s="12">
        <v>8874.2199999999993</v>
      </c>
      <c r="I988" s="24" t="s">
        <v>97</v>
      </c>
      <c r="J988" s="12">
        <v>168610.18</v>
      </c>
      <c r="K988" s="24" t="s">
        <v>1839</v>
      </c>
    </row>
    <row r="989" spans="1:11" ht="15">
      <c r="A989" s="24" t="s">
        <v>3024</v>
      </c>
      <c r="B989" s="24" t="s">
        <v>3006</v>
      </c>
      <c r="C989" s="6" t="s">
        <v>3025</v>
      </c>
      <c r="D989" s="24" t="s">
        <v>62</v>
      </c>
      <c r="E989" s="6" t="s">
        <v>3026</v>
      </c>
      <c r="F989" s="25">
        <v>161.91</v>
      </c>
      <c r="G989" s="12">
        <v>33179.279999999999</v>
      </c>
      <c r="H989" s="12">
        <v>1658.96</v>
      </c>
      <c r="I989" s="24" t="s">
        <v>97</v>
      </c>
      <c r="J989" s="12">
        <v>31520.32</v>
      </c>
      <c r="K989" s="24" t="s">
        <v>1839</v>
      </c>
    </row>
    <row r="990" spans="1:11" ht="15">
      <c r="A990" s="24" t="s">
        <v>3027</v>
      </c>
      <c r="B990" s="24" t="s">
        <v>3006</v>
      </c>
      <c r="C990" s="6" t="s">
        <v>2952</v>
      </c>
      <c r="D990" s="24" t="s">
        <v>62</v>
      </c>
      <c r="E990" s="6" t="s">
        <v>3028</v>
      </c>
      <c r="F990" s="25">
        <v>30.24</v>
      </c>
      <c r="G990" s="12">
        <v>121894.28</v>
      </c>
      <c r="H990" s="12">
        <v>6094.71</v>
      </c>
      <c r="I990" s="24" t="s">
        <v>97</v>
      </c>
      <c r="J990" s="12">
        <v>115799.57</v>
      </c>
      <c r="K990" s="24" t="s">
        <v>1839</v>
      </c>
    </row>
    <row r="991" spans="1:11" ht="15">
      <c r="A991" s="24" t="s">
        <v>3029</v>
      </c>
      <c r="B991" s="24" t="s">
        <v>3030</v>
      </c>
      <c r="C991" s="6" t="s">
        <v>1177</v>
      </c>
      <c r="D991" s="24" t="s">
        <v>66</v>
      </c>
      <c r="E991" s="6" t="s">
        <v>3031</v>
      </c>
      <c r="F991" s="25">
        <v>291.06</v>
      </c>
      <c r="G991" s="12">
        <v>98666.45</v>
      </c>
      <c r="H991" s="12">
        <v>4933.32</v>
      </c>
      <c r="I991" s="24" t="s">
        <v>97</v>
      </c>
      <c r="J991" s="12">
        <v>93733.13</v>
      </c>
      <c r="K991" s="24" t="s">
        <v>1839</v>
      </c>
    </row>
    <row r="992" spans="1:11" ht="15">
      <c r="A992" s="24" t="s">
        <v>3032</v>
      </c>
      <c r="B992" s="24" t="s">
        <v>3030</v>
      </c>
      <c r="C992" s="6" t="s">
        <v>1467</v>
      </c>
      <c r="D992" s="24" t="s">
        <v>68</v>
      </c>
      <c r="E992" s="6" t="s">
        <v>3033</v>
      </c>
      <c r="F992" s="25">
        <v>321.12</v>
      </c>
      <c r="G992" s="12">
        <v>142114.43</v>
      </c>
      <c r="H992" s="12">
        <v>7105.72</v>
      </c>
      <c r="I992" s="24" t="s">
        <v>147</v>
      </c>
      <c r="J992" s="12">
        <v>135008.71</v>
      </c>
      <c r="K992" s="24" t="s">
        <v>1839</v>
      </c>
    </row>
    <row r="993" spans="1:11" ht="15">
      <c r="A993" s="24" t="s">
        <v>3034</v>
      </c>
      <c r="B993" s="24" t="s">
        <v>3030</v>
      </c>
      <c r="C993" s="6" t="s">
        <v>684</v>
      </c>
      <c r="D993" s="24" t="s">
        <v>56</v>
      </c>
      <c r="E993" s="6" t="s">
        <v>3035</v>
      </c>
      <c r="F993" s="25">
        <v>6.67</v>
      </c>
      <c r="G993" s="12">
        <v>119503.95</v>
      </c>
      <c r="H993" s="12">
        <v>5975.2</v>
      </c>
      <c r="I993" s="24" t="s">
        <v>97</v>
      </c>
      <c r="J993" s="12">
        <v>113528.75</v>
      </c>
      <c r="K993" s="24" t="s">
        <v>1839</v>
      </c>
    </row>
    <row r="994" spans="1:11" ht="15">
      <c r="A994" s="24" t="s">
        <v>3036</v>
      </c>
      <c r="B994" s="24" t="s">
        <v>3030</v>
      </c>
      <c r="C994" s="6" t="s">
        <v>2411</v>
      </c>
      <c r="D994" s="24" t="s">
        <v>60</v>
      </c>
      <c r="E994" s="6" t="s">
        <v>3037</v>
      </c>
      <c r="F994" s="25">
        <v>206.56</v>
      </c>
      <c r="G994" s="12">
        <v>27910.77</v>
      </c>
      <c r="H994" s="12">
        <v>1395.54</v>
      </c>
      <c r="I994" s="24" t="s">
        <v>182</v>
      </c>
      <c r="J994" s="12">
        <v>26515.23</v>
      </c>
      <c r="K994" s="24" t="s">
        <v>1839</v>
      </c>
    </row>
    <row r="995" spans="1:11" ht="15">
      <c r="A995" s="24" t="s">
        <v>3038</v>
      </c>
      <c r="B995" s="24" t="s">
        <v>3030</v>
      </c>
      <c r="C995" s="6" t="s">
        <v>2767</v>
      </c>
      <c r="D995" s="24" t="s">
        <v>66</v>
      </c>
      <c r="E995" s="6" t="s">
        <v>3039</v>
      </c>
      <c r="F995" s="25">
        <v>142.49</v>
      </c>
      <c r="G995" s="12">
        <v>31591.19</v>
      </c>
      <c r="H995" s="12">
        <v>1579.56</v>
      </c>
      <c r="I995" s="24" t="s">
        <v>97</v>
      </c>
      <c r="J995" s="12">
        <v>30011.63</v>
      </c>
      <c r="K995" s="24" t="s">
        <v>1839</v>
      </c>
    </row>
    <row r="996" spans="1:11" ht="15">
      <c r="A996" s="24" t="s">
        <v>3040</v>
      </c>
      <c r="B996" s="24" t="s">
        <v>3030</v>
      </c>
      <c r="C996" s="6" t="s">
        <v>641</v>
      </c>
      <c r="D996" s="24" t="s">
        <v>74</v>
      </c>
      <c r="E996" s="6" t="s">
        <v>3041</v>
      </c>
      <c r="F996" s="25">
        <v>162.49</v>
      </c>
      <c r="G996" s="12">
        <v>86777.08</v>
      </c>
      <c r="H996" s="12">
        <v>4338.8500000000004</v>
      </c>
      <c r="I996" s="24" t="s">
        <v>97</v>
      </c>
      <c r="J996" s="12">
        <v>82438.23</v>
      </c>
      <c r="K996" s="24" t="s">
        <v>1839</v>
      </c>
    </row>
    <row r="997" spans="1:11" ht="15">
      <c r="A997" s="24" t="s">
        <v>3042</v>
      </c>
      <c r="B997" s="24" t="s">
        <v>3030</v>
      </c>
      <c r="C997" s="6" t="s">
        <v>3043</v>
      </c>
      <c r="D997" s="24" t="s">
        <v>60</v>
      </c>
      <c r="E997" s="6" t="s">
        <v>3044</v>
      </c>
      <c r="F997" s="25">
        <v>149.11000000000001</v>
      </c>
      <c r="G997" s="12">
        <v>83835.3</v>
      </c>
      <c r="H997" s="12">
        <v>4191.7700000000004</v>
      </c>
      <c r="I997" s="24" t="s">
        <v>147</v>
      </c>
      <c r="J997" s="12">
        <v>79643.53</v>
      </c>
      <c r="K997" s="24" t="s">
        <v>1839</v>
      </c>
    </row>
    <row r="998" spans="1:11" ht="15">
      <c r="A998" s="24" t="s">
        <v>3045</v>
      </c>
      <c r="B998" s="24" t="s">
        <v>3046</v>
      </c>
      <c r="C998" s="6" t="s">
        <v>3047</v>
      </c>
      <c r="D998" s="24" t="s">
        <v>60</v>
      </c>
      <c r="E998" s="6" t="s">
        <v>3048</v>
      </c>
      <c r="F998" s="25">
        <v>178.3</v>
      </c>
      <c r="G998" s="12">
        <v>198784.97</v>
      </c>
      <c r="H998" s="12">
        <v>9939.25</v>
      </c>
      <c r="I998" s="24" t="s">
        <v>111</v>
      </c>
      <c r="J998" s="12">
        <v>188845.72</v>
      </c>
      <c r="K998" s="24" t="s">
        <v>1839</v>
      </c>
    </row>
    <row r="999" spans="1:11" ht="15">
      <c r="A999" s="24" t="s">
        <v>3049</v>
      </c>
      <c r="B999" s="24" t="s">
        <v>3046</v>
      </c>
      <c r="C999" s="6" t="s">
        <v>187</v>
      </c>
      <c r="D999" s="24" t="s">
        <v>56</v>
      </c>
      <c r="E999" s="6" t="s">
        <v>3050</v>
      </c>
      <c r="F999" s="25">
        <v>386.76</v>
      </c>
      <c r="G999" s="12">
        <v>82621.11</v>
      </c>
      <c r="H999" s="12">
        <v>4131.0600000000004</v>
      </c>
      <c r="I999" s="24" t="s">
        <v>97</v>
      </c>
      <c r="J999" s="12">
        <v>78490.05</v>
      </c>
      <c r="K999" s="24" t="s">
        <v>1839</v>
      </c>
    </row>
    <row r="1000" spans="1:11" ht="15">
      <c r="A1000" s="24" t="s">
        <v>3051</v>
      </c>
      <c r="B1000" s="24" t="s">
        <v>3046</v>
      </c>
      <c r="C1000" s="6" t="s">
        <v>1954</v>
      </c>
      <c r="D1000" s="24" t="s">
        <v>62</v>
      </c>
      <c r="E1000" s="6" t="s">
        <v>3052</v>
      </c>
      <c r="F1000" s="25">
        <v>151.41</v>
      </c>
      <c r="G1000" s="12">
        <v>103902.9</v>
      </c>
      <c r="H1000" s="12">
        <v>5195.1499999999996</v>
      </c>
      <c r="I1000" s="24" t="s">
        <v>97</v>
      </c>
      <c r="J1000" s="12">
        <v>98707.75</v>
      </c>
      <c r="K1000" s="24" t="s">
        <v>1839</v>
      </c>
    </row>
    <row r="1001" spans="1:11" ht="15">
      <c r="A1001" s="24" t="s">
        <v>3053</v>
      </c>
      <c r="B1001" s="24" t="s">
        <v>3046</v>
      </c>
      <c r="C1001" s="6" t="s">
        <v>3054</v>
      </c>
      <c r="D1001" s="24" t="s">
        <v>62</v>
      </c>
      <c r="E1001" s="6" t="s">
        <v>3055</v>
      </c>
      <c r="F1001" s="25">
        <v>302.13</v>
      </c>
      <c r="G1001" s="12">
        <v>148442.31</v>
      </c>
      <c r="H1001" s="12">
        <v>7422.12</v>
      </c>
      <c r="I1001" s="24" t="s">
        <v>97</v>
      </c>
      <c r="J1001" s="12">
        <v>141020.19</v>
      </c>
      <c r="K1001" s="24" t="s">
        <v>1839</v>
      </c>
    </row>
    <row r="1002" spans="1:11" ht="15">
      <c r="A1002" s="24" t="s">
        <v>3056</v>
      </c>
      <c r="B1002" s="24" t="s">
        <v>3046</v>
      </c>
      <c r="C1002" s="6" t="s">
        <v>3057</v>
      </c>
      <c r="D1002" s="24" t="s">
        <v>56</v>
      </c>
      <c r="E1002" s="6" t="s">
        <v>3058</v>
      </c>
      <c r="F1002" s="25">
        <v>61.79</v>
      </c>
      <c r="G1002" s="12">
        <v>201039.48</v>
      </c>
      <c r="H1002" s="12">
        <v>10051.969999999999</v>
      </c>
      <c r="I1002" s="24" t="s">
        <v>97</v>
      </c>
      <c r="J1002" s="12">
        <v>190987.51</v>
      </c>
      <c r="K1002" s="24" t="s">
        <v>1839</v>
      </c>
    </row>
    <row r="1003" spans="1:11" ht="15">
      <c r="A1003" s="24" t="s">
        <v>3059</v>
      </c>
      <c r="B1003" s="24" t="s">
        <v>3046</v>
      </c>
      <c r="C1003" s="6" t="s">
        <v>3060</v>
      </c>
      <c r="D1003" s="24" t="s">
        <v>58</v>
      </c>
      <c r="E1003" s="6" t="s">
        <v>3061</v>
      </c>
      <c r="F1003" s="25">
        <v>236.27</v>
      </c>
      <c r="G1003" s="12">
        <v>73891.17</v>
      </c>
      <c r="H1003" s="12">
        <v>3694.56</v>
      </c>
      <c r="I1003" s="24" t="s">
        <v>97</v>
      </c>
      <c r="J1003" s="12">
        <v>70196.61</v>
      </c>
      <c r="K1003" s="24" t="s">
        <v>1839</v>
      </c>
    </row>
    <row r="1004" spans="1:11" ht="15">
      <c r="A1004" s="24" t="s">
        <v>3062</v>
      </c>
      <c r="B1004" s="24" t="s">
        <v>3046</v>
      </c>
      <c r="C1004" s="6" t="s">
        <v>289</v>
      </c>
      <c r="D1004" s="24" t="s">
        <v>72</v>
      </c>
      <c r="E1004" s="6" t="s">
        <v>3063</v>
      </c>
      <c r="F1004" s="25">
        <v>388.69</v>
      </c>
      <c r="G1004" s="12">
        <v>112405.98</v>
      </c>
      <c r="H1004" s="12">
        <v>5620.3</v>
      </c>
      <c r="I1004" s="24" t="s">
        <v>182</v>
      </c>
      <c r="J1004" s="12">
        <v>106785.68</v>
      </c>
      <c r="K1004" s="24" t="s">
        <v>1839</v>
      </c>
    </row>
    <row r="1005" spans="1:11" ht="15">
      <c r="A1005" s="24" t="s">
        <v>3064</v>
      </c>
      <c r="B1005" s="24" t="s">
        <v>3065</v>
      </c>
      <c r="C1005" s="6" t="s">
        <v>3066</v>
      </c>
      <c r="D1005" s="24" t="s">
        <v>62</v>
      </c>
      <c r="E1005" s="6" t="s">
        <v>3067</v>
      </c>
      <c r="F1005" s="25">
        <v>77.349999999999994</v>
      </c>
      <c r="G1005" s="12">
        <v>56003.98</v>
      </c>
      <c r="H1005" s="12">
        <v>2800.2</v>
      </c>
      <c r="I1005" s="24" t="s">
        <v>97</v>
      </c>
      <c r="J1005" s="12">
        <v>53203.78</v>
      </c>
      <c r="K1005" s="24" t="s">
        <v>1839</v>
      </c>
    </row>
    <row r="1006" spans="1:11" ht="15">
      <c r="A1006" s="24" t="s">
        <v>3068</v>
      </c>
      <c r="B1006" s="24" t="s">
        <v>3065</v>
      </c>
      <c r="C1006" s="6" t="s">
        <v>255</v>
      </c>
      <c r="D1006" s="24" t="s">
        <v>58</v>
      </c>
      <c r="E1006" s="6" t="s">
        <v>3069</v>
      </c>
      <c r="F1006" s="25">
        <v>211.69</v>
      </c>
      <c r="G1006" s="12">
        <v>199352.71</v>
      </c>
      <c r="H1006" s="12">
        <v>9967.64</v>
      </c>
      <c r="I1006" s="24" t="s">
        <v>111</v>
      </c>
      <c r="J1006" s="12">
        <v>189385.07</v>
      </c>
      <c r="K1006" s="24" t="s">
        <v>1839</v>
      </c>
    </row>
    <row r="1007" spans="1:11" ht="15">
      <c r="A1007" s="24" t="s">
        <v>3070</v>
      </c>
      <c r="B1007" s="24" t="s">
        <v>3065</v>
      </c>
      <c r="C1007" s="6" t="s">
        <v>3071</v>
      </c>
      <c r="D1007" s="24" t="s">
        <v>58</v>
      </c>
      <c r="E1007" s="6" t="s">
        <v>3072</v>
      </c>
      <c r="F1007" s="25">
        <v>327.36</v>
      </c>
      <c r="G1007" s="12">
        <v>31737.759999999998</v>
      </c>
      <c r="H1007" s="12">
        <v>1586.89</v>
      </c>
      <c r="I1007" s="24" t="s">
        <v>147</v>
      </c>
      <c r="J1007" s="12">
        <v>30150.87</v>
      </c>
      <c r="K1007" s="24" t="s">
        <v>1839</v>
      </c>
    </row>
    <row r="1008" spans="1:11" ht="15">
      <c r="A1008" s="24" t="s">
        <v>3073</v>
      </c>
      <c r="B1008" s="24" t="s">
        <v>3065</v>
      </c>
      <c r="C1008" s="6" t="s">
        <v>3074</v>
      </c>
      <c r="D1008" s="24" t="s">
        <v>60</v>
      </c>
      <c r="E1008" s="6" t="s">
        <v>3075</v>
      </c>
      <c r="F1008" s="25">
        <v>224.47</v>
      </c>
      <c r="G1008" s="12">
        <v>37355.5</v>
      </c>
      <c r="H1008" s="12">
        <v>1867.78</v>
      </c>
      <c r="I1008" s="24" t="s">
        <v>97</v>
      </c>
      <c r="J1008" s="12">
        <v>35487.72</v>
      </c>
      <c r="K1008" s="24" t="s">
        <v>1839</v>
      </c>
    </row>
    <row r="1009" spans="1:11" ht="15">
      <c r="A1009" s="24" t="s">
        <v>3076</v>
      </c>
      <c r="B1009" s="24" t="s">
        <v>3065</v>
      </c>
      <c r="C1009" s="6" t="s">
        <v>3077</v>
      </c>
      <c r="D1009" s="24" t="s">
        <v>56</v>
      </c>
      <c r="E1009" s="6" t="s">
        <v>3078</v>
      </c>
      <c r="F1009" s="25">
        <v>126.2</v>
      </c>
      <c r="G1009" s="12">
        <v>137514.31</v>
      </c>
      <c r="H1009" s="12">
        <v>6875.72</v>
      </c>
      <c r="I1009" s="24" t="s">
        <v>97</v>
      </c>
      <c r="J1009" s="12">
        <v>130638.59</v>
      </c>
      <c r="K1009" s="24" t="s">
        <v>1839</v>
      </c>
    </row>
    <row r="1010" spans="1:11" ht="15">
      <c r="A1010" s="24" t="s">
        <v>3079</v>
      </c>
      <c r="B1010" s="24" t="s">
        <v>3065</v>
      </c>
      <c r="C1010" s="6" t="s">
        <v>1061</v>
      </c>
      <c r="D1010" s="24" t="s">
        <v>56</v>
      </c>
      <c r="E1010" s="6" t="s">
        <v>3080</v>
      </c>
      <c r="F1010" s="25">
        <v>270.01</v>
      </c>
      <c r="G1010" s="12">
        <v>143793.48000000001</v>
      </c>
      <c r="H1010" s="12">
        <v>7189.67</v>
      </c>
      <c r="I1010" s="24" t="s">
        <v>97</v>
      </c>
      <c r="J1010" s="12">
        <v>136603.81</v>
      </c>
      <c r="K1010" s="24" t="s">
        <v>1839</v>
      </c>
    </row>
    <row r="1011" spans="1:11" ht="15">
      <c r="A1011" s="24" t="s">
        <v>3081</v>
      </c>
      <c r="B1011" s="24" t="s">
        <v>3082</v>
      </c>
      <c r="C1011" s="6" t="s">
        <v>3083</v>
      </c>
      <c r="D1011" s="24" t="s">
        <v>72</v>
      </c>
      <c r="E1011" s="6" t="s">
        <v>3084</v>
      </c>
      <c r="F1011" s="25">
        <v>18.25</v>
      </c>
      <c r="G1011" s="12">
        <v>198653.52</v>
      </c>
      <c r="H1011" s="12">
        <v>9932.68</v>
      </c>
      <c r="I1011" s="24" t="s">
        <v>97</v>
      </c>
      <c r="J1011" s="12">
        <v>188720.84</v>
      </c>
      <c r="K1011" s="24" t="s">
        <v>1839</v>
      </c>
    </row>
    <row r="1012" spans="1:11" ht="15">
      <c r="A1012" s="24" t="s">
        <v>3085</v>
      </c>
      <c r="B1012" s="24" t="s">
        <v>3082</v>
      </c>
      <c r="C1012" s="6" t="s">
        <v>3086</v>
      </c>
      <c r="D1012" s="24" t="s">
        <v>72</v>
      </c>
      <c r="E1012" s="6" t="s">
        <v>3087</v>
      </c>
      <c r="F1012" s="25">
        <v>50.93</v>
      </c>
      <c r="G1012" s="12">
        <v>134821.91</v>
      </c>
      <c r="H1012" s="12">
        <v>6741.1</v>
      </c>
      <c r="I1012" s="24" t="s">
        <v>147</v>
      </c>
      <c r="J1012" s="12">
        <v>128080.81</v>
      </c>
      <c r="K1012" s="24" t="s">
        <v>1839</v>
      </c>
    </row>
    <row r="1013" spans="1:11" ht="15">
      <c r="A1013" s="24" t="s">
        <v>3088</v>
      </c>
      <c r="B1013" s="24" t="s">
        <v>3082</v>
      </c>
      <c r="C1013" s="6" t="s">
        <v>3089</v>
      </c>
      <c r="D1013" s="24" t="s">
        <v>70</v>
      </c>
      <c r="E1013" s="6" t="s">
        <v>3090</v>
      </c>
      <c r="F1013" s="25">
        <v>248.09</v>
      </c>
      <c r="G1013" s="12">
        <v>36537.83</v>
      </c>
      <c r="H1013" s="12">
        <v>1826.89</v>
      </c>
      <c r="I1013" s="24" t="s">
        <v>97</v>
      </c>
      <c r="J1013" s="12">
        <v>34710.94</v>
      </c>
      <c r="K1013" s="24" t="s">
        <v>1839</v>
      </c>
    </row>
    <row r="1014" spans="1:11" ht="15">
      <c r="A1014" s="24" t="s">
        <v>3091</v>
      </c>
      <c r="B1014" s="24" t="s">
        <v>3082</v>
      </c>
      <c r="C1014" s="6" t="s">
        <v>2084</v>
      </c>
      <c r="D1014" s="24" t="s">
        <v>64</v>
      </c>
      <c r="E1014" s="6" t="s">
        <v>3092</v>
      </c>
      <c r="F1014" s="25">
        <v>119.24</v>
      </c>
      <c r="G1014" s="12">
        <v>72290.820000000007</v>
      </c>
      <c r="H1014" s="12">
        <v>3614.54</v>
      </c>
      <c r="I1014" s="24" t="s">
        <v>97</v>
      </c>
      <c r="J1014" s="12">
        <v>68676.28</v>
      </c>
      <c r="K1014" s="24" t="s">
        <v>1839</v>
      </c>
    </row>
    <row r="1015" spans="1:11" ht="15">
      <c r="A1015" s="24" t="s">
        <v>3093</v>
      </c>
      <c r="B1015" s="24" t="s">
        <v>3082</v>
      </c>
      <c r="C1015" s="6" t="s">
        <v>3094</v>
      </c>
      <c r="D1015" s="24" t="s">
        <v>62</v>
      </c>
      <c r="E1015" s="6" t="s">
        <v>3095</v>
      </c>
      <c r="F1015" s="25">
        <v>51.36</v>
      </c>
      <c r="G1015" s="12">
        <v>83138.559999999998</v>
      </c>
      <c r="H1015" s="12">
        <v>4156.93</v>
      </c>
      <c r="I1015" s="24" t="s">
        <v>97</v>
      </c>
      <c r="J1015" s="12">
        <v>78981.63</v>
      </c>
      <c r="K1015" s="24" t="s">
        <v>1839</v>
      </c>
    </row>
    <row r="1016" spans="1:11" ht="15">
      <c r="A1016" s="24" t="s">
        <v>3096</v>
      </c>
      <c r="B1016" s="24" t="s">
        <v>3097</v>
      </c>
      <c r="C1016" s="6" t="s">
        <v>2436</v>
      </c>
      <c r="D1016" s="24" t="s">
        <v>60</v>
      </c>
      <c r="E1016" s="6" t="s">
        <v>3098</v>
      </c>
      <c r="F1016" s="25">
        <v>145.75</v>
      </c>
      <c r="G1016" s="12">
        <v>202254.9</v>
      </c>
      <c r="H1016" s="12">
        <v>10112.75</v>
      </c>
      <c r="I1016" s="24" t="s">
        <v>97</v>
      </c>
      <c r="J1016" s="12">
        <v>192142.15</v>
      </c>
      <c r="K1016" s="24" t="s">
        <v>1839</v>
      </c>
    </row>
    <row r="1017" spans="1:11" ht="15">
      <c r="A1017" s="24" t="s">
        <v>3099</v>
      </c>
      <c r="B1017" s="24" t="s">
        <v>3097</v>
      </c>
      <c r="C1017" s="6" t="s">
        <v>3100</v>
      </c>
      <c r="D1017" s="24" t="s">
        <v>56</v>
      </c>
      <c r="E1017" s="6" t="s">
        <v>3101</v>
      </c>
      <c r="F1017" s="25">
        <v>274.73</v>
      </c>
      <c r="G1017" s="12">
        <v>111625.47</v>
      </c>
      <c r="H1017" s="12">
        <v>5581.27</v>
      </c>
      <c r="I1017" s="24" t="s">
        <v>97</v>
      </c>
      <c r="J1017" s="12">
        <v>106044.2</v>
      </c>
      <c r="K1017" s="24" t="s">
        <v>1839</v>
      </c>
    </row>
    <row r="1018" spans="1:11" ht="15">
      <c r="A1018" s="24" t="s">
        <v>3102</v>
      </c>
      <c r="B1018" s="24" t="s">
        <v>3097</v>
      </c>
      <c r="C1018" s="6" t="s">
        <v>3103</v>
      </c>
      <c r="D1018" s="24" t="s">
        <v>68</v>
      </c>
      <c r="E1018" s="6" t="s">
        <v>3104</v>
      </c>
      <c r="F1018" s="25">
        <v>107.35</v>
      </c>
      <c r="G1018" s="12">
        <v>134621.35999999999</v>
      </c>
      <c r="H1018" s="12">
        <v>6731.07</v>
      </c>
      <c r="I1018" s="24" t="s">
        <v>97</v>
      </c>
      <c r="J1018" s="12">
        <v>127890.29</v>
      </c>
      <c r="K1018" s="24" t="s">
        <v>1839</v>
      </c>
    </row>
    <row r="1019" spans="1:11" ht="15">
      <c r="A1019" s="24" t="s">
        <v>3105</v>
      </c>
      <c r="B1019" s="24" t="s">
        <v>3097</v>
      </c>
      <c r="C1019" s="6" t="s">
        <v>3106</v>
      </c>
      <c r="D1019" s="24" t="s">
        <v>68</v>
      </c>
      <c r="E1019" s="6" t="s">
        <v>3107</v>
      </c>
      <c r="F1019" s="25">
        <v>119.72</v>
      </c>
      <c r="G1019" s="12">
        <v>131480.44</v>
      </c>
      <c r="H1019" s="12">
        <v>6574.02</v>
      </c>
      <c r="I1019" s="24" t="s">
        <v>97</v>
      </c>
      <c r="J1019" s="12">
        <v>124906.42</v>
      </c>
      <c r="K1019" s="24" t="s">
        <v>1839</v>
      </c>
    </row>
    <row r="1020" spans="1:11" ht="15">
      <c r="A1020" s="24" t="s">
        <v>3108</v>
      </c>
      <c r="B1020" s="24" t="s">
        <v>3097</v>
      </c>
      <c r="C1020" s="6" t="s">
        <v>3109</v>
      </c>
      <c r="D1020" s="24" t="s">
        <v>66</v>
      </c>
      <c r="E1020" s="6" t="s">
        <v>3110</v>
      </c>
      <c r="F1020" s="25">
        <v>151.47</v>
      </c>
      <c r="G1020" s="12">
        <v>94858.72</v>
      </c>
      <c r="H1020" s="12">
        <v>4742.9399999999996</v>
      </c>
      <c r="I1020" s="24" t="s">
        <v>111</v>
      </c>
      <c r="J1020" s="12">
        <v>90115.78</v>
      </c>
      <c r="K1020" s="24" t="s">
        <v>1839</v>
      </c>
    </row>
    <row r="1021" spans="1:11" ht="15">
      <c r="A1021" s="24" t="s">
        <v>3111</v>
      </c>
      <c r="B1021" s="24" t="s">
        <v>3097</v>
      </c>
      <c r="C1021" s="6" t="s">
        <v>3112</v>
      </c>
      <c r="D1021" s="24" t="s">
        <v>72</v>
      </c>
      <c r="E1021" s="6" t="s">
        <v>3113</v>
      </c>
      <c r="F1021" s="25">
        <v>31.59</v>
      </c>
      <c r="G1021" s="12">
        <v>118918.6</v>
      </c>
      <c r="H1021" s="12">
        <v>5945.93</v>
      </c>
      <c r="I1021" s="24" t="s">
        <v>147</v>
      </c>
      <c r="J1021" s="12">
        <v>112972.67</v>
      </c>
      <c r="K1021" s="24" t="s">
        <v>1839</v>
      </c>
    </row>
    <row r="1022" spans="1:11" ht="15">
      <c r="A1022" s="24" t="s">
        <v>3114</v>
      </c>
      <c r="B1022" s="24" t="s">
        <v>3097</v>
      </c>
      <c r="C1022" s="6" t="s">
        <v>1785</v>
      </c>
      <c r="D1022" s="24" t="s">
        <v>60</v>
      </c>
      <c r="E1022" s="6" t="s">
        <v>3115</v>
      </c>
      <c r="F1022" s="25">
        <v>278.25</v>
      </c>
      <c r="G1022" s="12">
        <v>115065.05</v>
      </c>
      <c r="H1022" s="12">
        <v>5753.25</v>
      </c>
      <c r="I1022" s="24" t="s">
        <v>97</v>
      </c>
      <c r="J1022" s="12">
        <v>109311.8</v>
      </c>
      <c r="K1022" s="24" t="s">
        <v>1839</v>
      </c>
    </row>
    <row r="1023" spans="1:11" ht="15">
      <c r="A1023" s="24" t="s">
        <v>3116</v>
      </c>
      <c r="B1023" s="24" t="s">
        <v>3097</v>
      </c>
      <c r="C1023" s="6" t="s">
        <v>2799</v>
      </c>
      <c r="D1023" s="24" t="s">
        <v>62</v>
      </c>
      <c r="E1023" s="6" t="s">
        <v>3117</v>
      </c>
      <c r="F1023" s="25">
        <v>251.31</v>
      </c>
      <c r="G1023" s="12">
        <v>211083.15</v>
      </c>
      <c r="H1023" s="12">
        <v>10554.16</v>
      </c>
      <c r="I1023" s="24" t="s">
        <v>147</v>
      </c>
      <c r="J1023" s="12">
        <v>200528.99</v>
      </c>
      <c r="K1023" s="24" t="s">
        <v>1839</v>
      </c>
    </row>
    <row r="1024" spans="1:11" ht="15">
      <c r="A1024" s="24" t="s">
        <v>3118</v>
      </c>
      <c r="B1024" s="24" t="s">
        <v>3119</v>
      </c>
      <c r="C1024" s="6" t="s">
        <v>3120</v>
      </c>
      <c r="D1024" s="24" t="s">
        <v>64</v>
      </c>
      <c r="E1024" s="6" t="s">
        <v>3121</v>
      </c>
      <c r="F1024" s="25">
        <v>76.05</v>
      </c>
      <c r="G1024" s="12">
        <v>173017.7</v>
      </c>
      <c r="H1024" s="12">
        <v>8650.8799999999992</v>
      </c>
      <c r="I1024" s="24" t="s">
        <v>97</v>
      </c>
      <c r="J1024" s="12">
        <v>164366.82</v>
      </c>
      <c r="K1024" s="24" t="s">
        <v>1839</v>
      </c>
    </row>
    <row r="1025" spans="1:11" ht="15">
      <c r="A1025" s="24" t="s">
        <v>3122</v>
      </c>
      <c r="B1025" s="24" t="s">
        <v>3119</v>
      </c>
      <c r="C1025" s="6" t="s">
        <v>2541</v>
      </c>
      <c r="D1025" s="24" t="s">
        <v>64</v>
      </c>
      <c r="E1025" s="6" t="s">
        <v>3123</v>
      </c>
      <c r="F1025" s="25">
        <v>206.39</v>
      </c>
      <c r="G1025" s="12">
        <v>187304.64</v>
      </c>
      <c r="H1025" s="12">
        <v>9365.23</v>
      </c>
      <c r="I1025" s="24" t="s">
        <v>147</v>
      </c>
      <c r="J1025" s="12">
        <v>177939.41</v>
      </c>
      <c r="K1025" s="24" t="s">
        <v>1839</v>
      </c>
    </row>
    <row r="1026" spans="1:11" ht="15">
      <c r="A1026" s="24" t="s">
        <v>3124</v>
      </c>
      <c r="B1026" s="24" t="s">
        <v>3119</v>
      </c>
      <c r="C1026" s="6" t="s">
        <v>3125</v>
      </c>
      <c r="D1026" s="24" t="s">
        <v>72</v>
      </c>
      <c r="E1026" s="6" t="s">
        <v>3126</v>
      </c>
      <c r="F1026" s="25">
        <v>250.21</v>
      </c>
      <c r="G1026" s="12">
        <v>51390.19</v>
      </c>
      <c r="H1026" s="12">
        <v>2569.5100000000002</v>
      </c>
      <c r="I1026" s="24" t="s">
        <v>111</v>
      </c>
      <c r="J1026" s="12">
        <v>48820.68</v>
      </c>
      <c r="K1026" s="24" t="s">
        <v>1839</v>
      </c>
    </row>
    <row r="1027" spans="1:11" ht="15">
      <c r="A1027" s="24" t="s">
        <v>3127</v>
      </c>
      <c r="B1027" s="24" t="s">
        <v>3119</v>
      </c>
      <c r="C1027" s="6" t="s">
        <v>2695</v>
      </c>
      <c r="D1027" s="24" t="s">
        <v>62</v>
      </c>
      <c r="E1027" s="6" t="s">
        <v>3128</v>
      </c>
      <c r="F1027" s="25">
        <v>68.819999999999993</v>
      </c>
      <c r="G1027" s="12">
        <v>53290.6</v>
      </c>
      <c r="H1027" s="12">
        <v>2664.53</v>
      </c>
      <c r="I1027" s="24" t="s">
        <v>111</v>
      </c>
      <c r="J1027" s="12">
        <v>50626.07</v>
      </c>
      <c r="K1027" s="24" t="s">
        <v>1839</v>
      </c>
    </row>
    <row r="1028" spans="1:11" ht="15">
      <c r="A1028" s="24" t="s">
        <v>3129</v>
      </c>
      <c r="B1028" s="24" t="s">
        <v>3119</v>
      </c>
      <c r="C1028" s="6" t="s">
        <v>3130</v>
      </c>
      <c r="D1028" s="24" t="s">
        <v>68</v>
      </c>
      <c r="E1028" s="6" t="s">
        <v>3131</v>
      </c>
      <c r="F1028" s="25">
        <v>157.16</v>
      </c>
      <c r="G1028" s="12">
        <v>199941.51</v>
      </c>
      <c r="H1028" s="12">
        <v>9997.08</v>
      </c>
      <c r="I1028" s="24" t="s">
        <v>97</v>
      </c>
      <c r="J1028" s="12">
        <v>189944.43</v>
      </c>
      <c r="K1028" s="24" t="s">
        <v>1839</v>
      </c>
    </row>
    <row r="1029" spans="1:11" ht="15">
      <c r="A1029" s="24" t="s">
        <v>3132</v>
      </c>
      <c r="B1029" s="24" t="s">
        <v>3119</v>
      </c>
      <c r="C1029" s="6" t="s">
        <v>3133</v>
      </c>
      <c r="D1029" s="24" t="s">
        <v>74</v>
      </c>
      <c r="E1029" s="6" t="s">
        <v>3134</v>
      </c>
      <c r="F1029" s="25">
        <v>357.39</v>
      </c>
      <c r="G1029" s="12">
        <v>113278.79</v>
      </c>
      <c r="H1029" s="12">
        <v>5663.94</v>
      </c>
      <c r="I1029" s="24" t="s">
        <v>97</v>
      </c>
      <c r="J1029" s="12">
        <v>107614.85</v>
      </c>
      <c r="K1029" s="24" t="s">
        <v>1839</v>
      </c>
    </row>
    <row r="1030" spans="1:11" ht="15">
      <c r="A1030" s="24" t="s">
        <v>3135</v>
      </c>
      <c r="B1030" s="24" t="s">
        <v>3119</v>
      </c>
      <c r="C1030" s="6" t="s">
        <v>3136</v>
      </c>
      <c r="D1030" s="24" t="s">
        <v>62</v>
      </c>
      <c r="E1030" s="6" t="s">
        <v>3137</v>
      </c>
      <c r="F1030" s="25">
        <v>393.69</v>
      </c>
      <c r="G1030" s="12">
        <v>62519.73</v>
      </c>
      <c r="H1030" s="12">
        <v>3125.99</v>
      </c>
      <c r="I1030" s="24" t="s">
        <v>97</v>
      </c>
      <c r="J1030" s="12">
        <v>59393.74</v>
      </c>
      <c r="K1030" s="24" t="s">
        <v>1839</v>
      </c>
    </row>
    <row r="1031" spans="1:11" ht="15">
      <c r="A1031" s="24" t="s">
        <v>3138</v>
      </c>
      <c r="B1031" s="24" t="s">
        <v>3119</v>
      </c>
      <c r="C1031" s="6" t="s">
        <v>1773</v>
      </c>
      <c r="D1031" s="24" t="s">
        <v>56</v>
      </c>
      <c r="E1031" s="6" t="s">
        <v>3139</v>
      </c>
      <c r="F1031" s="25">
        <v>439.53</v>
      </c>
      <c r="G1031" s="12">
        <v>66235.02</v>
      </c>
      <c r="H1031" s="12">
        <v>3311.75</v>
      </c>
      <c r="I1031" s="24" t="s">
        <v>97</v>
      </c>
      <c r="J1031" s="12">
        <v>62923.27</v>
      </c>
      <c r="K1031" s="24" t="s">
        <v>1839</v>
      </c>
    </row>
    <row r="1032" spans="1:11" ht="15">
      <c r="A1032" s="24" t="s">
        <v>3140</v>
      </c>
      <c r="B1032" s="24" t="s">
        <v>3119</v>
      </c>
      <c r="C1032" s="6" t="s">
        <v>3141</v>
      </c>
      <c r="D1032" s="24" t="s">
        <v>70</v>
      </c>
      <c r="E1032" s="6" t="s">
        <v>3142</v>
      </c>
      <c r="F1032" s="25">
        <v>92.08</v>
      </c>
      <c r="G1032" s="12">
        <v>94286.84</v>
      </c>
      <c r="H1032" s="12">
        <v>4714.34</v>
      </c>
      <c r="I1032" s="24" t="s">
        <v>97</v>
      </c>
      <c r="J1032" s="12">
        <v>89572.5</v>
      </c>
      <c r="K1032" s="24" t="s">
        <v>1839</v>
      </c>
    </row>
    <row r="1033" spans="1:11" ht="15">
      <c r="A1033" s="24" t="s">
        <v>3143</v>
      </c>
      <c r="B1033" s="24" t="s">
        <v>3119</v>
      </c>
      <c r="C1033" s="6" t="s">
        <v>3144</v>
      </c>
      <c r="D1033" s="24" t="s">
        <v>66</v>
      </c>
      <c r="E1033" s="6" t="s">
        <v>3145</v>
      </c>
      <c r="F1033" s="25">
        <v>181.14</v>
      </c>
      <c r="G1033" s="12">
        <v>95557.23</v>
      </c>
      <c r="H1033" s="12">
        <v>4777.8599999999997</v>
      </c>
      <c r="I1033" s="24" t="s">
        <v>97</v>
      </c>
      <c r="J1033" s="12">
        <v>90779.37</v>
      </c>
      <c r="K1033" s="24" t="s">
        <v>1839</v>
      </c>
    </row>
    <row r="1034" spans="1:11" ht="15">
      <c r="A1034" s="24" t="s">
        <v>3146</v>
      </c>
      <c r="B1034" s="24" t="s">
        <v>3147</v>
      </c>
      <c r="C1034" s="6" t="s">
        <v>3148</v>
      </c>
      <c r="D1034" s="24" t="s">
        <v>66</v>
      </c>
      <c r="E1034" s="6" t="s">
        <v>3149</v>
      </c>
      <c r="F1034" s="25">
        <v>173.28</v>
      </c>
      <c r="G1034" s="12">
        <v>148373.66</v>
      </c>
      <c r="H1034" s="12">
        <v>7418.68</v>
      </c>
      <c r="I1034" s="24" t="s">
        <v>97</v>
      </c>
      <c r="J1034" s="12">
        <v>140954.98000000001</v>
      </c>
      <c r="K1034" s="24" t="s">
        <v>1839</v>
      </c>
    </row>
    <row r="1035" spans="1:11" ht="15">
      <c r="A1035" s="24" t="s">
        <v>3150</v>
      </c>
      <c r="B1035" s="24" t="s">
        <v>3147</v>
      </c>
      <c r="C1035" s="6" t="s">
        <v>3151</v>
      </c>
      <c r="D1035" s="24" t="s">
        <v>72</v>
      </c>
      <c r="E1035" s="6" t="s">
        <v>3152</v>
      </c>
      <c r="F1035" s="25">
        <v>14.85</v>
      </c>
      <c r="G1035" s="12">
        <v>142167.13</v>
      </c>
      <c r="H1035" s="12">
        <v>7108.36</v>
      </c>
      <c r="I1035" s="24" t="s">
        <v>182</v>
      </c>
      <c r="J1035" s="12">
        <v>135058.76999999999</v>
      </c>
      <c r="K1035" s="24" t="s">
        <v>1839</v>
      </c>
    </row>
    <row r="1036" spans="1:11" ht="15">
      <c r="A1036" s="24" t="s">
        <v>3153</v>
      </c>
      <c r="B1036" s="24" t="s">
        <v>3147</v>
      </c>
      <c r="C1036" s="6" t="s">
        <v>3154</v>
      </c>
      <c r="D1036" s="24" t="s">
        <v>64</v>
      </c>
      <c r="E1036" s="6" t="s">
        <v>3155</v>
      </c>
      <c r="F1036" s="25">
        <v>365.3</v>
      </c>
      <c r="G1036" s="12">
        <v>180545.1</v>
      </c>
      <c r="H1036" s="12">
        <v>9027.26</v>
      </c>
      <c r="I1036" s="24" t="s">
        <v>97</v>
      </c>
      <c r="J1036" s="12">
        <v>171517.84</v>
      </c>
      <c r="K1036" s="24" t="s">
        <v>1839</v>
      </c>
    </row>
    <row r="1037" spans="1:11" ht="15">
      <c r="A1037" s="24" t="s">
        <v>3156</v>
      </c>
      <c r="B1037" s="24" t="s">
        <v>3147</v>
      </c>
      <c r="C1037" s="6" t="s">
        <v>3157</v>
      </c>
      <c r="D1037" s="24" t="s">
        <v>70</v>
      </c>
      <c r="E1037" s="6" t="s">
        <v>3158</v>
      </c>
      <c r="F1037" s="25">
        <v>447.14</v>
      </c>
      <c r="G1037" s="12">
        <v>144993.81</v>
      </c>
      <c r="H1037" s="12">
        <v>7249.69</v>
      </c>
      <c r="I1037" s="24" t="s">
        <v>97</v>
      </c>
      <c r="J1037" s="12">
        <v>137744.12</v>
      </c>
      <c r="K1037" s="24" t="s">
        <v>1839</v>
      </c>
    </row>
    <row r="1038" spans="1:11" ht="15">
      <c r="A1038" s="24" t="s">
        <v>3159</v>
      </c>
      <c r="B1038" s="24" t="s">
        <v>3147</v>
      </c>
      <c r="C1038" s="6" t="s">
        <v>264</v>
      </c>
      <c r="D1038" s="24" t="s">
        <v>72</v>
      </c>
      <c r="E1038" s="6" t="s">
        <v>3160</v>
      </c>
      <c r="F1038" s="25">
        <v>238.85</v>
      </c>
      <c r="G1038" s="12">
        <v>181438.05</v>
      </c>
      <c r="H1038" s="12">
        <v>9071.9</v>
      </c>
      <c r="I1038" s="24" t="s">
        <v>97</v>
      </c>
      <c r="J1038" s="12">
        <v>172366.15</v>
      </c>
      <c r="K1038" s="24" t="s">
        <v>1839</v>
      </c>
    </row>
    <row r="1039" spans="1:11" ht="15">
      <c r="A1039" s="24" t="s">
        <v>3161</v>
      </c>
      <c r="B1039" s="24" t="s">
        <v>3147</v>
      </c>
      <c r="C1039" s="6" t="s">
        <v>421</v>
      </c>
      <c r="D1039" s="24" t="s">
        <v>70</v>
      </c>
      <c r="E1039" s="6" t="s">
        <v>3162</v>
      </c>
      <c r="F1039" s="25">
        <v>279.44</v>
      </c>
      <c r="G1039" s="12">
        <v>207657.4</v>
      </c>
      <c r="H1039" s="12">
        <v>10382.870000000001</v>
      </c>
      <c r="I1039" s="24" t="s">
        <v>97</v>
      </c>
      <c r="J1039" s="12">
        <v>197274.53</v>
      </c>
      <c r="K1039" s="24" t="s">
        <v>1839</v>
      </c>
    </row>
    <row r="1040" spans="1:11" ht="15">
      <c r="A1040" s="24" t="s">
        <v>3163</v>
      </c>
      <c r="B1040" s="24" t="s">
        <v>3164</v>
      </c>
      <c r="C1040" s="6" t="s">
        <v>3165</v>
      </c>
      <c r="D1040" s="24" t="s">
        <v>58</v>
      </c>
      <c r="E1040" s="6" t="s">
        <v>3166</v>
      </c>
      <c r="F1040" s="25">
        <v>112.24</v>
      </c>
      <c r="G1040" s="12">
        <v>199037.66</v>
      </c>
      <c r="H1040" s="12">
        <v>9951.8799999999992</v>
      </c>
      <c r="I1040" s="24" t="s">
        <v>97</v>
      </c>
      <c r="J1040" s="12">
        <v>189085.78</v>
      </c>
      <c r="K1040" s="24" t="s">
        <v>1839</v>
      </c>
    </row>
    <row r="1041" spans="1:11" ht="15">
      <c r="A1041" s="24" t="s">
        <v>3167</v>
      </c>
      <c r="B1041" s="24" t="s">
        <v>3164</v>
      </c>
      <c r="C1041" s="6" t="s">
        <v>3168</v>
      </c>
      <c r="D1041" s="24" t="s">
        <v>70</v>
      </c>
      <c r="E1041" s="6" t="s">
        <v>3169</v>
      </c>
      <c r="F1041" s="25">
        <v>443.34</v>
      </c>
      <c r="G1041" s="12">
        <v>194015.58</v>
      </c>
      <c r="H1041" s="12">
        <v>9700.7800000000007</v>
      </c>
      <c r="I1041" s="24" t="s">
        <v>97</v>
      </c>
      <c r="J1041" s="12">
        <v>184314.8</v>
      </c>
      <c r="K1041" s="24" t="s">
        <v>1839</v>
      </c>
    </row>
    <row r="1042" spans="1:11" ht="15">
      <c r="A1042" s="24" t="s">
        <v>3170</v>
      </c>
      <c r="B1042" s="24" t="s">
        <v>3164</v>
      </c>
      <c r="C1042" s="6" t="s">
        <v>1966</v>
      </c>
      <c r="D1042" s="24" t="s">
        <v>64</v>
      </c>
      <c r="E1042" s="6" t="s">
        <v>3171</v>
      </c>
      <c r="F1042" s="25">
        <v>6.95</v>
      </c>
      <c r="G1042" s="12">
        <v>212217.19</v>
      </c>
      <c r="H1042" s="12">
        <v>10610.86</v>
      </c>
      <c r="I1042" s="24" t="s">
        <v>97</v>
      </c>
      <c r="J1042" s="12">
        <v>201606.33</v>
      </c>
      <c r="K1042" s="24" t="s">
        <v>1839</v>
      </c>
    </row>
    <row r="1043" spans="1:11" ht="15">
      <c r="A1043" s="24" t="s">
        <v>3172</v>
      </c>
      <c r="B1043" s="24" t="s">
        <v>3164</v>
      </c>
      <c r="C1043" s="6" t="s">
        <v>3173</v>
      </c>
      <c r="D1043" s="24" t="s">
        <v>66</v>
      </c>
      <c r="E1043" s="6" t="s">
        <v>3174</v>
      </c>
      <c r="F1043" s="25">
        <v>332.84</v>
      </c>
      <c r="G1043" s="12">
        <v>96427.47</v>
      </c>
      <c r="H1043" s="12">
        <v>4821.37</v>
      </c>
      <c r="I1043" s="24" t="s">
        <v>111</v>
      </c>
      <c r="J1043" s="12">
        <v>91606.1</v>
      </c>
      <c r="K1043" s="24" t="s">
        <v>1839</v>
      </c>
    </row>
    <row r="1044" spans="1:11" ht="15">
      <c r="A1044" s="24" t="s">
        <v>3175</v>
      </c>
      <c r="B1044" s="24" t="s">
        <v>3164</v>
      </c>
      <c r="C1044" s="6" t="s">
        <v>1016</v>
      </c>
      <c r="D1044" s="24" t="s">
        <v>58</v>
      </c>
      <c r="E1044" s="6" t="s">
        <v>3176</v>
      </c>
      <c r="F1044" s="25">
        <v>421.58</v>
      </c>
      <c r="G1044" s="12">
        <v>88535.66</v>
      </c>
      <c r="H1044" s="12">
        <v>4426.78</v>
      </c>
      <c r="I1044" s="24" t="s">
        <v>97</v>
      </c>
      <c r="J1044" s="12">
        <v>84108.88</v>
      </c>
      <c r="K1044" s="24" t="s">
        <v>1839</v>
      </c>
    </row>
    <row r="1045" spans="1:11" ht="15">
      <c r="A1045" s="24" t="s">
        <v>3177</v>
      </c>
      <c r="B1045" s="24" t="s">
        <v>3164</v>
      </c>
      <c r="C1045" s="6" t="s">
        <v>2309</v>
      </c>
      <c r="D1045" s="24" t="s">
        <v>72</v>
      </c>
      <c r="E1045" s="6" t="s">
        <v>3178</v>
      </c>
      <c r="F1045" s="25">
        <v>344.98</v>
      </c>
      <c r="G1045" s="12">
        <v>145632.56</v>
      </c>
      <c r="H1045" s="12">
        <v>7281.63</v>
      </c>
      <c r="I1045" s="24" t="s">
        <v>97</v>
      </c>
      <c r="J1045" s="12">
        <v>138350.93</v>
      </c>
      <c r="K1045" s="24" t="s">
        <v>1839</v>
      </c>
    </row>
    <row r="1046" spans="1:11" ht="15">
      <c r="A1046" s="24" t="s">
        <v>3179</v>
      </c>
      <c r="B1046" s="24" t="s">
        <v>3164</v>
      </c>
      <c r="C1046" s="6" t="s">
        <v>3180</v>
      </c>
      <c r="D1046" s="24" t="s">
        <v>66</v>
      </c>
      <c r="E1046" s="6" t="s">
        <v>3181</v>
      </c>
      <c r="F1046" s="25">
        <v>38.97</v>
      </c>
      <c r="G1046" s="12">
        <v>82273.759999999995</v>
      </c>
      <c r="H1046" s="12">
        <v>4113.6899999999996</v>
      </c>
      <c r="I1046" s="24" t="s">
        <v>97</v>
      </c>
      <c r="J1046" s="12">
        <v>78160.070000000007</v>
      </c>
      <c r="K1046" s="24" t="s">
        <v>1839</v>
      </c>
    </row>
    <row r="1047" spans="1:11" ht="15">
      <c r="A1047" s="24" t="s">
        <v>3182</v>
      </c>
      <c r="B1047" s="24" t="s">
        <v>3164</v>
      </c>
      <c r="C1047" s="6" t="s">
        <v>3183</v>
      </c>
      <c r="D1047" s="24" t="s">
        <v>68</v>
      </c>
      <c r="E1047" s="6" t="s">
        <v>3184</v>
      </c>
      <c r="F1047" s="25">
        <v>299.75</v>
      </c>
      <c r="G1047" s="12">
        <v>140868.01</v>
      </c>
      <c r="H1047" s="12">
        <v>7043.4</v>
      </c>
      <c r="I1047" s="24" t="s">
        <v>97</v>
      </c>
      <c r="J1047" s="12">
        <v>133824.60999999999</v>
      </c>
      <c r="K1047" s="24" t="s">
        <v>1839</v>
      </c>
    </row>
    <row r="1048" spans="1:11" ht="15">
      <c r="A1048" s="24" t="s">
        <v>3185</v>
      </c>
      <c r="B1048" s="24" t="s">
        <v>3164</v>
      </c>
      <c r="C1048" s="6" t="s">
        <v>3186</v>
      </c>
      <c r="D1048" s="24" t="s">
        <v>72</v>
      </c>
      <c r="E1048" s="6" t="s">
        <v>3187</v>
      </c>
      <c r="F1048" s="25">
        <v>310.5</v>
      </c>
      <c r="G1048" s="12">
        <v>80379.850000000006</v>
      </c>
      <c r="H1048" s="12">
        <v>4018.99</v>
      </c>
      <c r="I1048" s="24" t="s">
        <v>97</v>
      </c>
      <c r="J1048" s="12">
        <v>76360.86</v>
      </c>
      <c r="K1048" s="24" t="s">
        <v>1839</v>
      </c>
    </row>
    <row r="1049" spans="1:11" ht="15">
      <c r="A1049" s="24" t="s">
        <v>3188</v>
      </c>
      <c r="B1049" s="24" t="s">
        <v>3164</v>
      </c>
      <c r="C1049" s="6" t="s">
        <v>2615</v>
      </c>
      <c r="D1049" s="24" t="s">
        <v>56</v>
      </c>
      <c r="E1049" s="6" t="s">
        <v>3189</v>
      </c>
      <c r="F1049" s="25">
        <v>103.88</v>
      </c>
      <c r="G1049" s="12">
        <v>190643.26</v>
      </c>
      <c r="H1049" s="12">
        <v>9532.16</v>
      </c>
      <c r="I1049" s="24" t="s">
        <v>97</v>
      </c>
      <c r="J1049" s="12">
        <v>181111.1</v>
      </c>
      <c r="K1049" s="24" t="s">
        <v>1839</v>
      </c>
    </row>
    <row r="1050" spans="1:11" ht="15">
      <c r="A1050" s="24" t="s">
        <v>3190</v>
      </c>
      <c r="B1050" s="24" t="s">
        <v>3164</v>
      </c>
      <c r="C1050" s="6" t="s">
        <v>3191</v>
      </c>
      <c r="D1050" s="24" t="s">
        <v>70</v>
      </c>
      <c r="E1050" s="6" t="s">
        <v>3192</v>
      </c>
      <c r="F1050" s="25">
        <v>410.22</v>
      </c>
      <c r="G1050" s="12">
        <v>172253.74</v>
      </c>
      <c r="H1050" s="12">
        <v>8612.69</v>
      </c>
      <c r="I1050" s="24" t="s">
        <v>97</v>
      </c>
      <c r="J1050" s="12">
        <v>163641.04999999999</v>
      </c>
      <c r="K1050" s="24" t="s">
        <v>1839</v>
      </c>
    </row>
    <row r="1051" spans="1:11" ht="15">
      <c r="A1051" s="24" t="s">
        <v>3193</v>
      </c>
      <c r="B1051" s="24" t="s">
        <v>3194</v>
      </c>
      <c r="C1051" s="6" t="s">
        <v>3195</v>
      </c>
      <c r="D1051" s="24" t="s">
        <v>60</v>
      </c>
      <c r="E1051" s="6" t="s">
        <v>3196</v>
      </c>
      <c r="F1051" s="25">
        <v>229.09</v>
      </c>
      <c r="G1051" s="12">
        <v>172819.12</v>
      </c>
      <c r="H1051" s="12">
        <v>8640.9599999999991</v>
      </c>
      <c r="I1051" s="24" t="s">
        <v>97</v>
      </c>
      <c r="J1051" s="12">
        <v>164178.16</v>
      </c>
      <c r="K1051" s="24" t="s">
        <v>1839</v>
      </c>
    </row>
    <row r="1052" spans="1:11" ht="15">
      <c r="A1052" s="24" t="s">
        <v>3197</v>
      </c>
      <c r="B1052" s="24" t="s">
        <v>3194</v>
      </c>
      <c r="C1052" s="6" t="s">
        <v>3198</v>
      </c>
      <c r="D1052" s="24" t="s">
        <v>72</v>
      </c>
      <c r="E1052" s="6" t="s">
        <v>3199</v>
      </c>
      <c r="F1052" s="25">
        <v>45.04</v>
      </c>
      <c r="G1052" s="12">
        <v>125221.69</v>
      </c>
      <c r="H1052" s="12">
        <v>6261.08</v>
      </c>
      <c r="I1052" s="24" t="s">
        <v>97</v>
      </c>
      <c r="J1052" s="12">
        <v>118960.61</v>
      </c>
      <c r="K1052" s="24" t="s">
        <v>1839</v>
      </c>
    </row>
    <row r="1053" spans="1:11" ht="15">
      <c r="A1053" s="24" t="s">
        <v>3200</v>
      </c>
      <c r="B1053" s="24" t="s">
        <v>3194</v>
      </c>
      <c r="C1053" s="6" t="s">
        <v>3201</v>
      </c>
      <c r="D1053" s="24" t="s">
        <v>66</v>
      </c>
      <c r="E1053" s="6" t="s">
        <v>3202</v>
      </c>
      <c r="F1053" s="25">
        <v>105.72</v>
      </c>
      <c r="G1053" s="12">
        <v>110771.45</v>
      </c>
      <c r="H1053" s="12">
        <v>5538.57</v>
      </c>
      <c r="I1053" s="24" t="s">
        <v>97</v>
      </c>
      <c r="J1053" s="12">
        <v>105232.88</v>
      </c>
      <c r="K1053" s="24" t="s">
        <v>1839</v>
      </c>
    </row>
    <row r="1054" spans="1:11" ht="15">
      <c r="A1054" s="24" t="s">
        <v>3203</v>
      </c>
      <c r="B1054" s="24" t="s">
        <v>3194</v>
      </c>
      <c r="C1054" s="6" t="s">
        <v>881</v>
      </c>
      <c r="D1054" s="24" t="s">
        <v>60</v>
      </c>
      <c r="E1054" s="6" t="s">
        <v>3204</v>
      </c>
      <c r="F1054" s="25">
        <v>372.56</v>
      </c>
      <c r="G1054" s="12">
        <v>80220.649999999994</v>
      </c>
      <c r="H1054" s="12">
        <v>4011.03</v>
      </c>
      <c r="I1054" s="24" t="s">
        <v>111</v>
      </c>
      <c r="J1054" s="12">
        <v>76209.62</v>
      </c>
      <c r="K1054" s="24" t="s">
        <v>1839</v>
      </c>
    </row>
    <row r="1055" spans="1:11" ht="15">
      <c r="A1055" s="24" t="s">
        <v>3205</v>
      </c>
      <c r="B1055" s="24" t="s">
        <v>3194</v>
      </c>
      <c r="C1055" s="6" t="s">
        <v>3206</v>
      </c>
      <c r="D1055" s="24" t="s">
        <v>72</v>
      </c>
      <c r="E1055" s="6" t="s">
        <v>3207</v>
      </c>
      <c r="F1055" s="25">
        <v>151.71</v>
      </c>
      <c r="G1055" s="12">
        <v>50373.47</v>
      </c>
      <c r="H1055" s="12">
        <v>2518.67</v>
      </c>
      <c r="I1055" s="24" t="s">
        <v>97</v>
      </c>
      <c r="J1055" s="12">
        <v>47854.8</v>
      </c>
      <c r="K1055" s="24" t="s">
        <v>1839</v>
      </c>
    </row>
    <row r="1056" spans="1:11" ht="15">
      <c r="A1056" s="24" t="s">
        <v>3208</v>
      </c>
      <c r="B1056" s="24" t="s">
        <v>3209</v>
      </c>
      <c r="C1056" s="6" t="s">
        <v>3210</v>
      </c>
      <c r="D1056" s="24" t="s">
        <v>68</v>
      </c>
      <c r="E1056" s="6" t="s">
        <v>3211</v>
      </c>
      <c r="F1056" s="25">
        <v>281.14999999999998</v>
      </c>
      <c r="G1056" s="12">
        <v>103240.43</v>
      </c>
      <c r="H1056" s="12">
        <v>5162.0200000000004</v>
      </c>
      <c r="I1056" s="24" t="s">
        <v>147</v>
      </c>
      <c r="J1056" s="12">
        <v>98078.41</v>
      </c>
      <c r="K1056" s="24" t="s">
        <v>1839</v>
      </c>
    </row>
    <row r="1057" spans="1:11" ht="15">
      <c r="A1057" s="24" t="s">
        <v>3212</v>
      </c>
      <c r="B1057" s="24" t="s">
        <v>3209</v>
      </c>
      <c r="C1057" s="6" t="s">
        <v>1854</v>
      </c>
      <c r="D1057" s="24" t="s">
        <v>60</v>
      </c>
      <c r="E1057" s="6" t="s">
        <v>3213</v>
      </c>
      <c r="F1057" s="25">
        <v>129.08000000000001</v>
      </c>
      <c r="G1057" s="12">
        <v>40456.26</v>
      </c>
      <c r="H1057" s="12">
        <v>2022.81</v>
      </c>
      <c r="I1057" s="24" t="s">
        <v>97</v>
      </c>
      <c r="J1057" s="12">
        <v>38433.449999999997</v>
      </c>
      <c r="K1057" s="24" t="s">
        <v>1839</v>
      </c>
    </row>
    <row r="1058" spans="1:11" ht="15">
      <c r="A1058" s="24" t="s">
        <v>3214</v>
      </c>
      <c r="B1058" s="24" t="s">
        <v>3209</v>
      </c>
      <c r="C1058" s="6" t="s">
        <v>3215</v>
      </c>
      <c r="D1058" s="24" t="s">
        <v>58</v>
      </c>
      <c r="E1058" s="6" t="s">
        <v>3216</v>
      </c>
      <c r="F1058" s="25">
        <v>277.13</v>
      </c>
      <c r="G1058" s="12">
        <v>70624.160000000003</v>
      </c>
      <c r="H1058" s="12">
        <v>3531.21</v>
      </c>
      <c r="I1058" s="24" t="s">
        <v>97</v>
      </c>
      <c r="J1058" s="12">
        <v>67092.95</v>
      </c>
      <c r="K1058" s="24" t="s">
        <v>1839</v>
      </c>
    </row>
    <row r="1059" spans="1:11" ht="15">
      <c r="A1059" s="24" t="s">
        <v>3217</v>
      </c>
      <c r="B1059" s="24" t="s">
        <v>3209</v>
      </c>
      <c r="C1059" s="6" t="s">
        <v>3218</v>
      </c>
      <c r="D1059" s="24" t="s">
        <v>62</v>
      </c>
      <c r="E1059" s="6" t="s">
        <v>3219</v>
      </c>
      <c r="F1059" s="25">
        <v>226.49</v>
      </c>
      <c r="G1059" s="12">
        <v>130566.93</v>
      </c>
      <c r="H1059" s="12">
        <v>6528.35</v>
      </c>
      <c r="I1059" s="24" t="s">
        <v>147</v>
      </c>
      <c r="J1059" s="12">
        <v>124038.58</v>
      </c>
      <c r="K1059" s="24" t="s">
        <v>1839</v>
      </c>
    </row>
    <row r="1060" spans="1:11" ht="15">
      <c r="A1060" s="24" t="s">
        <v>3220</v>
      </c>
      <c r="B1060" s="24" t="s">
        <v>3209</v>
      </c>
      <c r="C1060" s="6" t="s">
        <v>3221</v>
      </c>
      <c r="D1060" s="24" t="s">
        <v>74</v>
      </c>
      <c r="E1060" s="6" t="s">
        <v>3222</v>
      </c>
      <c r="F1060" s="25">
        <v>168.37</v>
      </c>
      <c r="G1060" s="12">
        <v>46906.33</v>
      </c>
      <c r="H1060" s="12">
        <v>2345.3200000000002</v>
      </c>
      <c r="I1060" s="24" t="s">
        <v>97</v>
      </c>
      <c r="J1060" s="12">
        <v>44561.01</v>
      </c>
      <c r="K1060" s="24" t="s">
        <v>1839</v>
      </c>
    </row>
    <row r="1061" spans="1:11" ht="15">
      <c r="A1061" s="24" t="s">
        <v>3223</v>
      </c>
      <c r="B1061" s="24" t="s">
        <v>3209</v>
      </c>
      <c r="C1061" s="6" t="s">
        <v>3224</v>
      </c>
      <c r="D1061" s="24" t="s">
        <v>62</v>
      </c>
      <c r="E1061" s="6" t="s">
        <v>3225</v>
      </c>
      <c r="F1061" s="25">
        <v>371.49</v>
      </c>
      <c r="G1061" s="12">
        <v>82205.25</v>
      </c>
      <c r="H1061" s="12">
        <v>4110.26</v>
      </c>
      <c r="I1061" s="24" t="s">
        <v>97</v>
      </c>
      <c r="J1061" s="12">
        <v>78094.990000000005</v>
      </c>
      <c r="K1061" s="24" t="s">
        <v>1839</v>
      </c>
    </row>
    <row r="1062" spans="1:11" ht="15">
      <c r="A1062" s="24" t="s">
        <v>3226</v>
      </c>
      <c r="B1062" s="24" t="s">
        <v>3209</v>
      </c>
      <c r="C1062" s="6" t="s">
        <v>3227</v>
      </c>
      <c r="D1062" s="24" t="s">
        <v>70</v>
      </c>
      <c r="E1062" s="6" t="s">
        <v>3228</v>
      </c>
      <c r="F1062" s="25">
        <v>193.19</v>
      </c>
      <c r="G1062" s="12">
        <v>170775.41</v>
      </c>
      <c r="H1062" s="12">
        <v>8538.77</v>
      </c>
      <c r="I1062" s="24" t="s">
        <v>97</v>
      </c>
      <c r="J1062" s="12">
        <v>162236.64000000001</v>
      </c>
      <c r="K1062" s="24" t="s">
        <v>1839</v>
      </c>
    </row>
    <row r="1063" spans="1:11" ht="15">
      <c r="A1063" s="24" t="s">
        <v>3229</v>
      </c>
      <c r="B1063" s="24" t="s">
        <v>3209</v>
      </c>
      <c r="C1063" s="6" t="s">
        <v>2114</v>
      </c>
      <c r="D1063" s="24" t="s">
        <v>72</v>
      </c>
      <c r="E1063" s="6" t="s">
        <v>3230</v>
      </c>
      <c r="F1063" s="25">
        <v>363.83</v>
      </c>
      <c r="G1063" s="12">
        <v>106299.22</v>
      </c>
      <c r="H1063" s="12">
        <v>5314.96</v>
      </c>
      <c r="I1063" s="24" t="s">
        <v>97</v>
      </c>
      <c r="J1063" s="12">
        <v>100984.26</v>
      </c>
      <c r="K1063" s="24" t="s">
        <v>1839</v>
      </c>
    </row>
    <row r="1064" spans="1:11" ht="15">
      <c r="A1064" s="24" t="s">
        <v>3231</v>
      </c>
      <c r="B1064" s="24" t="s">
        <v>3232</v>
      </c>
      <c r="C1064" s="6" t="s">
        <v>3233</v>
      </c>
      <c r="D1064" s="24" t="s">
        <v>74</v>
      </c>
      <c r="E1064" s="6" t="s">
        <v>3234</v>
      </c>
      <c r="F1064" s="25">
        <v>410.94</v>
      </c>
      <c r="G1064" s="12">
        <v>192931.74</v>
      </c>
      <c r="H1064" s="12">
        <v>9646.59</v>
      </c>
      <c r="I1064" s="24" t="s">
        <v>97</v>
      </c>
      <c r="J1064" s="12">
        <v>183285.15</v>
      </c>
      <c r="K1064" s="24" t="s">
        <v>1839</v>
      </c>
    </row>
    <row r="1065" spans="1:11" ht="15">
      <c r="A1065" s="24" t="s">
        <v>3235</v>
      </c>
      <c r="B1065" s="24" t="s">
        <v>3232</v>
      </c>
      <c r="C1065" s="6" t="s">
        <v>1806</v>
      </c>
      <c r="D1065" s="24" t="s">
        <v>74</v>
      </c>
      <c r="E1065" s="6" t="s">
        <v>3236</v>
      </c>
      <c r="F1065" s="25">
        <v>292.99</v>
      </c>
      <c r="G1065" s="12">
        <v>197982.5</v>
      </c>
      <c r="H1065" s="12">
        <v>9899.1200000000008</v>
      </c>
      <c r="I1065" s="24" t="s">
        <v>147</v>
      </c>
      <c r="J1065" s="12">
        <v>188083.38</v>
      </c>
      <c r="K1065" s="24" t="s">
        <v>1839</v>
      </c>
    </row>
    <row r="1066" spans="1:11" ht="15">
      <c r="A1066" s="24" t="s">
        <v>3237</v>
      </c>
      <c r="B1066" s="24" t="s">
        <v>3232</v>
      </c>
      <c r="C1066" s="6" t="s">
        <v>3238</v>
      </c>
      <c r="D1066" s="24" t="s">
        <v>56</v>
      </c>
      <c r="E1066" s="6" t="s">
        <v>3239</v>
      </c>
      <c r="F1066" s="25">
        <v>21.97</v>
      </c>
      <c r="G1066" s="12">
        <v>155551</v>
      </c>
      <c r="H1066" s="12">
        <v>7777.55</v>
      </c>
      <c r="I1066" s="24" t="s">
        <v>97</v>
      </c>
      <c r="J1066" s="12">
        <v>147773.45000000001</v>
      </c>
      <c r="K1066" s="24" t="s">
        <v>1839</v>
      </c>
    </row>
    <row r="1067" spans="1:11" ht="15">
      <c r="A1067" s="24" t="s">
        <v>3240</v>
      </c>
      <c r="B1067" s="24" t="s">
        <v>3232</v>
      </c>
      <c r="C1067" s="6" t="s">
        <v>3241</v>
      </c>
      <c r="D1067" s="24" t="s">
        <v>62</v>
      </c>
      <c r="E1067" s="6" t="s">
        <v>3242</v>
      </c>
      <c r="F1067" s="25">
        <v>285.52999999999997</v>
      </c>
      <c r="G1067" s="12">
        <v>27345.62</v>
      </c>
      <c r="H1067" s="12">
        <v>1367.28</v>
      </c>
      <c r="I1067" s="24" t="s">
        <v>147</v>
      </c>
      <c r="J1067" s="12">
        <v>25978.34</v>
      </c>
      <c r="K1067" s="24" t="s">
        <v>1839</v>
      </c>
    </row>
    <row r="1068" spans="1:11" ht="15">
      <c r="A1068" s="24" t="s">
        <v>3243</v>
      </c>
      <c r="B1068" s="24" t="s">
        <v>3232</v>
      </c>
      <c r="C1068" s="6" t="s">
        <v>3244</v>
      </c>
      <c r="D1068" s="24" t="s">
        <v>64</v>
      </c>
      <c r="E1068" s="6" t="s">
        <v>3245</v>
      </c>
      <c r="F1068" s="25">
        <v>25.81</v>
      </c>
      <c r="G1068" s="12">
        <v>121825.11</v>
      </c>
      <c r="H1068" s="12">
        <v>6091.26</v>
      </c>
      <c r="I1068" s="24" t="s">
        <v>97</v>
      </c>
      <c r="J1068" s="12">
        <v>115733.85</v>
      </c>
      <c r="K1068" s="24" t="s">
        <v>1839</v>
      </c>
    </row>
    <row r="1069" spans="1:11" ht="15">
      <c r="A1069" s="24" t="s">
        <v>3246</v>
      </c>
      <c r="B1069" s="24" t="s">
        <v>3232</v>
      </c>
      <c r="C1069" s="6" t="s">
        <v>3247</v>
      </c>
      <c r="D1069" s="24" t="s">
        <v>70</v>
      </c>
      <c r="E1069" s="6" t="s">
        <v>3248</v>
      </c>
      <c r="F1069" s="25">
        <v>85.02</v>
      </c>
      <c r="G1069" s="12">
        <v>174927.35</v>
      </c>
      <c r="H1069" s="12">
        <v>8746.3700000000008</v>
      </c>
      <c r="I1069" s="24" t="s">
        <v>111</v>
      </c>
      <c r="J1069" s="12">
        <v>166180.98000000001</v>
      </c>
      <c r="K1069" s="24" t="s">
        <v>1839</v>
      </c>
    </row>
    <row r="1070" spans="1:11" ht="15">
      <c r="A1070" s="24" t="s">
        <v>3249</v>
      </c>
      <c r="B1070" s="24" t="s">
        <v>3232</v>
      </c>
      <c r="C1070" s="6" t="s">
        <v>2419</v>
      </c>
      <c r="D1070" s="24" t="s">
        <v>56</v>
      </c>
      <c r="E1070" s="6" t="s">
        <v>3250</v>
      </c>
      <c r="F1070" s="25">
        <v>191.72</v>
      </c>
      <c r="G1070" s="12">
        <v>133233.01</v>
      </c>
      <c r="H1070" s="12">
        <v>6661.65</v>
      </c>
      <c r="I1070" s="24" t="s">
        <v>97</v>
      </c>
      <c r="J1070" s="12">
        <v>126571.36</v>
      </c>
      <c r="K1070" s="24" t="s">
        <v>1839</v>
      </c>
    </row>
    <row r="1071" spans="1:11" ht="15">
      <c r="A1071" s="24" t="s">
        <v>3251</v>
      </c>
      <c r="B1071" s="24" t="s">
        <v>3232</v>
      </c>
      <c r="C1071" s="6" t="s">
        <v>3252</v>
      </c>
      <c r="D1071" s="24" t="s">
        <v>70</v>
      </c>
      <c r="E1071" s="6" t="s">
        <v>3253</v>
      </c>
      <c r="F1071" s="25">
        <v>115.92</v>
      </c>
      <c r="G1071" s="12">
        <v>150905.74</v>
      </c>
      <c r="H1071" s="12">
        <v>7545.29</v>
      </c>
      <c r="I1071" s="24" t="s">
        <v>97</v>
      </c>
      <c r="J1071" s="12">
        <v>143360.45000000001</v>
      </c>
      <c r="K1071" s="24" t="s">
        <v>1839</v>
      </c>
    </row>
    <row r="1072" spans="1:11" ht="15">
      <c r="A1072" s="24" t="s">
        <v>3254</v>
      </c>
      <c r="B1072" s="24" t="s">
        <v>3232</v>
      </c>
      <c r="C1072" s="6" t="s">
        <v>3255</v>
      </c>
      <c r="D1072" s="24" t="s">
        <v>70</v>
      </c>
      <c r="E1072" s="6" t="s">
        <v>3256</v>
      </c>
      <c r="F1072" s="25">
        <v>440.76</v>
      </c>
      <c r="G1072" s="12">
        <v>198105.38</v>
      </c>
      <c r="H1072" s="12">
        <v>9905.27</v>
      </c>
      <c r="I1072" s="24" t="s">
        <v>147</v>
      </c>
      <c r="J1072" s="12">
        <v>188200.11</v>
      </c>
      <c r="K1072" s="24" t="s">
        <v>1839</v>
      </c>
    </row>
    <row r="1073" spans="1:11" ht="15">
      <c r="A1073" s="24" t="s">
        <v>3257</v>
      </c>
      <c r="B1073" s="24" t="s">
        <v>3232</v>
      </c>
      <c r="C1073" s="6" t="s">
        <v>196</v>
      </c>
      <c r="D1073" s="24" t="s">
        <v>64</v>
      </c>
      <c r="E1073" s="6" t="s">
        <v>3258</v>
      </c>
      <c r="F1073" s="25">
        <v>147.56</v>
      </c>
      <c r="G1073" s="12">
        <v>143973.01999999999</v>
      </c>
      <c r="H1073" s="12">
        <v>7198.65</v>
      </c>
      <c r="I1073" s="24" t="s">
        <v>97</v>
      </c>
      <c r="J1073" s="12">
        <v>136774.37</v>
      </c>
      <c r="K1073" s="24" t="s">
        <v>1839</v>
      </c>
    </row>
    <row r="1074" spans="1:11" ht="15">
      <c r="A1074" s="24" t="s">
        <v>3259</v>
      </c>
      <c r="B1074" s="24" t="s">
        <v>3260</v>
      </c>
      <c r="C1074" s="6" t="s">
        <v>2376</v>
      </c>
      <c r="D1074" s="24" t="s">
        <v>58</v>
      </c>
      <c r="E1074" s="6" t="s">
        <v>3261</v>
      </c>
      <c r="F1074" s="25">
        <v>329.01</v>
      </c>
      <c r="G1074" s="12">
        <v>138475.60999999999</v>
      </c>
      <c r="H1074" s="12">
        <v>6923.78</v>
      </c>
      <c r="I1074" s="24" t="s">
        <v>147</v>
      </c>
      <c r="J1074" s="12">
        <v>131551.82999999999</v>
      </c>
      <c r="K1074" s="24" t="s">
        <v>1839</v>
      </c>
    </row>
    <row r="1075" spans="1:11" ht="15">
      <c r="A1075" s="24" t="s">
        <v>3262</v>
      </c>
      <c r="B1075" s="24" t="s">
        <v>3260</v>
      </c>
      <c r="C1075" s="6" t="s">
        <v>3263</v>
      </c>
      <c r="D1075" s="24" t="s">
        <v>66</v>
      </c>
      <c r="E1075" s="6" t="s">
        <v>3264</v>
      </c>
      <c r="F1075" s="25">
        <v>124.83</v>
      </c>
      <c r="G1075" s="12">
        <v>135366.21</v>
      </c>
      <c r="H1075" s="12">
        <v>6768.31</v>
      </c>
      <c r="I1075" s="24" t="s">
        <v>97</v>
      </c>
      <c r="J1075" s="12">
        <v>128597.9</v>
      </c>
      <c r="K1075" s="24" t="s">
        <v>1839</v>
      </c>
    </row>
    <row r="1076" spans="1:11" ht="15">
      <c r="A1076" s="24" t="s">
        <v>3265</v>
      </c>
      <c r="B1076" s="24" t="s">
        <v>3260</v>
      </c>
      <c r="C1076" s="6" t="s">
        <v>3266</v>
      </c>
      <c r="D1076" s="24" t="s">
        <v>56</v>
      </c>
      <c r="E1076" s="6" t="s">
        <v>3267</v>
      </c>
      <c r="F1076" s="25">
        <v>41.9</v>
      </c>
      <c r="G1076" s="12">
        <v>143448.97</v>
      </c>
      <c r="H1076" s="12">
        <v>7172.45</v>
      </c>
      <c r="I1076" s="24" t="s">
        <v>111</v>
      </c>
      <c r="J1076" s="12">
        <v>136276.51999999999</v>
      </c>
      <c r="K1076" s="24" t="s">
        <v>1839</v>
      </c>
    </row>
    <row r="1077" spans="1:11" ht="15">
      <c r="A1077" s="24" t="s">
        <v>3268</v>
      </c>
      <c r="B1077" s="24" t="s">
        <v>3260</v>
      </c>
      <c r="C1077" s="6" t="s">
        <v>3269</v>
      </c>
      <c r="D1077" s="24" t="s">
        <v>62</v>
      </c>
      <c r="E1077" s="6" t="s">
        <v>3270</v>
      </c>
      <c r="F1077" s="25">
        <v>34.450000000000003</v>
      </c>
      <c r="G1077" s="12">
        <v>62382.81</v>
      </c>
      <c r="H1077" s="12">
        <v>3119.14</v>
      </c>
      <c r="I1077" s="24" t="s">
        <v>97</v>
      </c>
      <c r="J1077" s="12">
        <v>59263.67</v>
      </c>
      <c r="K1077" s="24" t="s">
        <v>1839</v>
      </c>
    </row>
    <row r="1078" spans="1:11" ht="15">
      <c r="A1078" s="24" t="s">
        <v>3271</v>
      </c>
      <c r="B1078" s="24" t="s">
        <v>3260</v>
      </c>
      <c r="C1078" s="6" t="s">
        <v>3272</v>
      </c>
      <c r="D1078" s="24" t="s">
        <v>70</v>
      </c>
      <c r="E1078" s="6" t="s">
        <v>3273</v>
      </c>
      <c r="F1078" s="25">
        <v>374.61</v>
      </c>
      <c r="G1078" s="12">
        <v>88759.19</v>
      </c>
      <c r="H1078" s="12">
        <v>4437.96</v>
      </c>
      <c r="I1078" s="24" t="s">
        <v>147</v>
      </c>
      <c r="J1078" s="12">
        <v>84321.23</v>
      </c>
      <c r="K1078" s="24" t="s">
        <v>1839</v>
      </c>
    </row>
    <row r="1079" spans="1:11" ht="15">
      <c r="A1079" s="24" t="s">
        <v>3274</v>
      </c>
      <c r="B1079" s="24" t="s">
        <v>3260</v>
      </c>
      <c r="C1079" s="6" t="s">
        <v>3275</v>
      </c>
      <c r="D1079" s="24" t="s">
        <v>72</v>
      </c>
      <c r="E1079" s="6" t="s">
        <v>3276</v>
      </c>
      <c r="F1079" s="25">
        <v>19.57</v>
      </c>
      <c r="G1079" s="12">
        <v>72651.42</v>
      </c>
      <c r="H1079" s="12">
        <v>3632.57</v>
      </c>
      <c r="I1079" s="24" t="s">
        <v>147</v>
      </c>
      <c r="J1079" s="12">
        <v>69018.850000000006</v>
      </c>
      <c r="K1079" s="24" t="s">
        <v>1839</v>
      </c>
    </row>
    <row r="1080" spans="1:11" ht="15">
      <c r="A1080" s="24" t="s">
        <v>3277</v>
      </c>
      <c r="B1080" s="24" t="s">
        <v>3260</v>
      </c>
      <c r="C1080" s="6" t="s">
        <v>3278</v>
      </c>
      <c r="D1080" s="24" t="s">
        <v>60</v>
      </c>
      <c r="E1080" s="6" t="s">
        <v>3279</v>
      </c>
      <c r="F1080" s="25">
        <v>109.01</v>
      </c>
      <c r="G1080" s="12">
        <v>75387.88</v>
      </c>
      <c r="H1080" s="12">
        <v>3769.39</v>
      </c>
      <c r="I1080" s="24" t="s">
        <v>147</v>
      </c>
      <c r="J1080" s="12">
        <v>71618.490000000005</v>
      </c>
      <c r="K1080" s="24" t="s">
        <v>1839</v>
      </c>
    </row>
    <row r="1081" spans="1:11" ht="15">
      <c r="A1081" s="24" t="s">
        <v>3280</v>
      </c>
      <c r="B1081" s="24" t="s">
        <v>3260</v>
      </c>
      <c r="C1081" s="6" t="s">
        <v>3281</v>
      </c>
      <c r="D1081" s="24" t="s">
        <v>72</v>
      </c>
      <c r="E1081" s="6" t="s">
        <v>3282</v>
      </c>
      <c r="F1081" s="25">
        <v>70.62</v>
      </c>
      <c r="G1081" s="12">
        <v>99731.81</v>
      </c>
      <c r="H1081" s="12">
        <v>4986.59</v>
      </c>
      <c r="I1081" s="24" t="s">
        <v>147</v>
      </c>
      <c r="J1081" s="12">
        <v>94745.22</v>
      </c>
      <c r="K1081" s="24" t="s">
        <v>1839</v>
      </c>
    </row>
    <row r="1082" spans="1:11" ht="15">
      <c r="A1082" s="24" t="s">
        <v>3283</v>
      </c>
      <c r="B1082" s="24" t="s">
        <v>3260</v>
      </c>
      <c r="C1082" s="6" t="s">
        <v>2143</v>
      </c>
      <c r="D1082" s="24" t="s">
        <v>74</v>
      </c>
      <c r="E1082" s="6" t="s">
        <v>3284</v>
      </c>
      <c r="F1082" s="25">
        <v>215.12</v>
      </c>
      <c r="G1082" s="12">
        <v>41888.53</v>
      </c>
      <c r="H1082" s="12">
        <v>2094.4299999999998</v>
      </c>
      <c r="I1082" s="24" t="s">
        <v>147</v>
      </c>
      <c r="J1082" s="12">
        <v>39794.1</v>
      </c>
      <c r="K1082" s="24" t="s">
        <v>1839</v>
      </c>
    </row>
    <row r="1083" spans="1:11" ht="15">
      <c r="A1083" s="24" t="s">
        <v>3285</v>
      </c>
      <c r="B1083" s="24" t="s">
        <v>3260</v>
      </c>
      <c r="C1083" s="6" t="s">
        <v>1794</v>
      </c>
      <c r="D1083" s="24" t="s">
        <v>74</v>
      </c>
      <c r="E1083" s="6" t="s">
        <v>3286</v>
      </c>
      <c r="F1083" s="25">
        <v>86.09</v>
      </c>
      <c r="G1083" s="12">
        <v>191083.82</v>
      </c>
      <c r="H1083" s="12">
        <v>9554.19</v>
      </c>
      <c r="I1083" s="24" t="s">
        <v>111</v>
      </c>
      <c r="J1083" s="12">
        <v>181529.63</v>
      </c>
      <c r="K1083" s="24" t="s">
        <v>1839</v>
      </c>
    </row>
    <row r="1084" spans="1:11" ht="15">
      <c r="A1084" s="24" t="s">
        <v>3287</v>
      </c>
      <c r="B1084" s="24" t="s">
        <v>3288</v>
      </c>
      <c r="C1084" s="6" t="s">
        <v>3289</v>
      </c>
      <c r="D1084" s="24" t="s">
        <v>74</v>
      </c>
      <c r="E1084" s="6" t="s">
        <v>3290</v>
      </c>
      <c r="F1084" s="25">
        <v>415.17</v>
      </c>
      <c r="G1084" s="12">
        <v>168367.71</v>
      </c>
      <c r="H1084" s="12">
        <v>8418.39</v>
      </c>
      <c r="I1084" s="24" t="s">
        <v>97</v>
      </c>
      <c r="J1084" s="12">
        <v>159949.32</v>
      </c>
      <c r="K1084" s="24" t="s">
        <v>1839</v>
      </c>
    </row>
    <row r="1085" spans="1:11" ht="15">
      <c r="A1085" s="24" t="s">
        <v>3291</v>
      </c>
      <c r="B1085" s="24" t="s">
        <v>3288</v>
      </c>
      <c r="C1085" s="6" t="s">
        <v>135</v>
      </c>
      <c r="D1085" s="24" t="s">
        <v>56</v>
      </c>
      <c r="E1085" s="6" t="s">
        <v>3292</v>
      </c>
      <c r="F1085" s="25">
        <v>64.290000000000006</v>
      </c>
      <c r="G1085" s="12">
        <v>63373.14</v>
      </c>
      <c r="H1085" s="12">
        <v>3168.66</v>
      </c>
      <c r="I1085" s="24" t="s">
        <v>97</v>
      </c>
      <c r="J1085" s="12">
        <v>60204.480000000003</v>
      </c>
      <c r="K1085" s="24" t="s">
        <v>1839</v>
      </c>
    </row>
    <row r="1086" spans="1:11" ht="15">
      <c r="A1086" s="24" t="s">
        <v>3293</v>
      </c>
      <c r="B1086" s="24" t="s">
        <v>3288</v>
      </c>
      <c r="C1086" s="6" t="s">
        <v>3294</v>
      </c>
      <c r="D1086" s="24" t="s">
        <v>56</v>
      </c>
      <c r="E1086" s="6" t="s">
        <v>3295</v>
      </c>
      <c r="F1086" s="25">
        <v>378.76</v>
      </c>
      <c r="G1086" s="12">
        <v>35267.199999999997</v>
      </c>
      <c r="H1086" s="12">
        <v>1763.36</v>
      </c>
      <c r="I1086" s="24" t="s">
        <v>97</v>
      </c>
      <c r="J1086" s="12">
        <v>33503.839999999997</v>
      </c>
      <c r="K1086" s="24" t="s">
        <v>1839</v>
      </c>
    </row>
    <row r="1087" spans="1:11" ht="15">
      <c r="A1087" s="24" t="s">
        <v>3296</v>
      </c>
      <c r="B1087" s="24" t="s">
        <v>3288</v>
      </c>
      <c r="C1087" s="6" t="s">
        <v>3297</v>
      </c>
      <c r="D1087" s="24" t="s">
        <v>58</v>
      </c>
      <c r="E1087" s="6" t="s">
        <v>3298</v>
      </c>
      <c r="F1087" s="25">
        <v>227.32</v>
      </c>
      <c r="G1087" s="12">
        <v>170767.53</v>
      </c>
      <c r="H1087" s="12">
        <v>8538.3799999999992</v>
      </c>
      <c r="I1087" s="24" t="s">
        <v>97</v>
      </c>
      <c r="J1087" s="12">
        <v>162229.15</v>
      </c>
      <c r="K1087" s="24" t="s">
        <v>1839</v>
      </c>
    </row>
    <row r="1088" spans="1:11" ht="15">
      <c r="A1088" s="24" t="s">
        <v>3299</v>
      </c>
      <c r="B1088" s="24" t="s">
        <v>3288</v>
      </c>
      <c r="C1088" s="6" t="s">
        <v>2812</v>
      </c>
      <c r="D1088" s="24" t="s">
        <v>70</v>
      </c>
      <c r="E1088" s="6" t="s">
        <v>3300</v>
      </c>
      <c r="F1088" s="25">
        <v>276.57</v>
      </c>
      <c r="G1088" s="12">
        <v>29325.51</v>
      </c>
      <c r="H1088" s="12">
        <v>1466.28</v>
      </c>
      <c r="I1088" s="24" t="s">
        <v>147</v>
      </c>
      <c r="J1088" s="12">
        <v>27859.23</v>
      </c>
      <c r="K1088" s="24" t="s">
        <v>1839</v>
      </c>
    </row>
    <row r="1089" spans="1:11" ht="15">
      <c r="A1089" s="24" t="s">
        <v>3301</v>
      </c>
      <c r="B1089" s="24" t="s">
        <v>3288</v>
      </c>
      <c r="C1089" s="6" t="s">
        <v>761</v>
      </c>
      <c r="D1089" s="24" t="s">
        <v>56</v>
      </c>
      <c r="E1089" s="6" t="s">
        <v>3302</v>
      </c>
      <c r="F1089" s="25">
        <v>389.85</v>
      </c>
      <c r="G1089" s="12">
        <v>204155.23</v>
      </c>
      <c r="H1089" s="12">
        <v>10207.76</v>
      </c>
      <c r="I1089" s="24" t="s">
        <v>97</v>
      </c>
      <c r="J1089" s="12">
        <v>193947.47</v>
      </c>
      <c r="K1089" s="24" t="s">
        <v>1839</v>
      </c>
    </row>
    <row r="1090" spans="1:11" ht="15">
      <c r="A1090" s="24" t="s">
        <v>3303</v>
      </c>
      <c r="B1090" s="24" t="s">
        <v>3304</v>
      </c>
      <c r="C1090" s="6" t="s">
        <v>3305</v>
      </c>
      <c r="D1090" s="24" t="s">
        <v>68</v>
      </c>
      <c r="E1090" s="6" t="s">
        <v>3306</v>
      </c>
      <c r="F1090" s="25">
        <v>139.02000000000001</v>
      </c>
      <c r="G1090" s="12">
        <v>69720.210000000006</v>
      </c>
      <c r="H1090" s="12">
        <v>3486.01</v>
      </c>
      <c r="I1090" s="24" t="s">
        <v>97</v>
      </c>
      <c r="J1090" s="12">
        <v>66234.2</v>
      </c>
      <c r="K1090" s="24" t="s">
        <v>1839</v>
      </c>
    </row>
    <row r="1091" spans="1:11" ht="15">
      <c r="A1091" s="24" t="s">
        <v>3307</v>
      </c>
      <c r="B1091" s="24" t="s">
        <v>3304</v>
      </c>
      <c r="C1091" s="6" t="s">
        <v>3308</v>
      </c>
      <c r="D1091" s="24" t="s">
        <v>72</v>
      </c>
      <c r="E1091" s="6" t="s">
        <v>3309</v>
      </c>
      <c r="F1091" s="25">
        <v>270.19</v>
      </c>
      <c r="G1091" s="12">
        <v>69796.89</v>
      </c>
      <c r="H1091" s="12">
        <v>3489.84</v>
      </c>
      <c r="I1091" s="24" t="s">
        <v>97</v>
      </c>
      <c r="J1091" s="12">
        <v>66307.05</v>
      </c>
      <c r="K1091" s="24" t="s">
        <v>1839</v>
      </c>
    </row>
    <row r="1092" spans="1:11" ht="15">
      <c r="A1092" s="24" t="s">
        <v>3310</v>
      </c>
      <c r="B1092" s="24" t="s">
        <v>3304</v>
      </c>
      <c r="C1092" s="6" t="s">
        <v>3311</v>
      </c>
      <c r="D1092" s="24" t="s">
        <v>64</v>
      </c>
      <c r="E1092" s="6" t="s">
        <v>3312</v>
      </c>
      <c r="F1092" s="25">
        <v>294.16000000000003</v>
      </c>
      <c r="G1092" s="12">
        <v>38652.39</v>
      </c>
      <c r="H1092" s="12">
        <v>1932.62</v>
      </c>
      <c r="I1092" s="24" t="s">
        <v>97</v>
      </c>
      <c r="J1092" s="12">
        <v>36719.769999999997</v>
      </c>
      <c r="K1092" s="24" t="s">
        <v>1839</v>
      </c>
    </row>
    <row r="1093" spans="1:11" ht="15">
      <c r="A1093" s="24" t="s">
        <v>3313</v>
      </c>
      <c r="B1093" s="24" t="s">
        <v>3304</v>
      </c>
      <c r="C1093" s="6" t="s">
        <v>2327</v>
      </c>
      <c r="D1093" s="24" t="s">
        <v>72</v>
      </c>
      <c r="E1093" s="6" t="s">
        <v>3314</v>
      </c>
      <c r="F1093" s="25">
        <v>189.4</v>
      </c>
      <c r="G1093" s="12">
        <v>144526.69</v>
      </c>
      <c r="H1093" s="12">
        <v>7226.33</v>
      </c>
      <c r="I1093" s="24" t="s">
        <v>97</v>
      </c>
      <c r="J1093" s="12">
        <v>137300.35999999999</v>
      </c>
      <c r="K1093" s="24" t="s">
        <v>1839</v>
      </c>
    </row>
    <row r="1094" spans="1:11" ht="15">
      <c r="A1094" s="24" t="s">
        <v>3315</v>
      </c>
      <c r="B1094" s="24" t="s">
        <v>3304</v>
      </c>
      <c r="C1094" s="6" t="s">
        <v>3316</v>
      </c>
      <c r="D1094" s="24" t="s">
        <v>60</v>
      </c>
      <c r="E1094" s="6" t="s">
        <v>3317</v>
      </c>
      <c r="F1094" s="25">
        <v>11.77</v>
      </c>
      <c r="G1094" s="12">
        <v>148004.60999999999</v>
      </c>
      <c r="H1094" s="12">
        <v>7400.23</v>
      </c>
      <c r="I1094" s="24" t="s">
        <v>97</v>
      </c>
      <c r="J1094" s="12">
        <v>140604.38</v>
      </c>
      <c r="K1094" s="24" t="s">
        <v>1839</v>
      </c>
    </row>
    <row r="1095" spans="1:11" ht="15">
      <c r="A1095" s="24" t="s">
        <v>3318</v>
      </c>
      <c r="B1095" s="24" t="s">
        <v>3304</v>
      </c>
      <c r="C1095" s="6" t="s">
        <v>3319</v>
      </c>
      <c r="D1095" s="24" t="s">
        <v>62</v>
      </c>
      <c r="E1095" s="6" t="s">
        <v>3320</v>
      </c>
      <c r="F1095" s="25">
        <v>282.27999999999997</v>
      </c>
      <c r="G1095" s="12">
        <v>36963.33</v>
      </c>
      <c r="H1095" s="12">
        <v>1848.17</v>
      </c>
      <c r="I1095" s="24" t="s">
        <v>97</v>
      </c>
      <c r="J1095" s="12">
        <v>35115.160000000003</v>
      </c>
      <c r="K1095" s="24" t="s">
        <v>1839</v>
      </c>
    </row>
    <row r="1096" spans="1:11" ht="15">
      <c r="A1096" s="24" t="s">
        <v>3321</v>
      </c>
      <c r="B1096" s="24" t="s">
        <v>3304</v>
      </c>
      <c r="C1096" s="6" t="s">
        <v>3322</v>
      </c>
      <c r="D1096" s="24" t="s">
        <v>66</v>
      </c>
      <c r="E1096" s="6" t="s">
        <v>3323</v>
      </c>
      <c r="F1096" s="25">
        <v>282.44</v>
      </c>
      <c r="G1096" s="12">
        <v>131701.97</v>
      </c>
      <c r="H1096" s="12">
        <v>6585.1</v>
      </c>
      <c r="I1096" s="24" t="s">
        <v>97</v>
      </c>
      <c r="J1096" s="12">
        <v>125116.87</v>
      </c>
      <c r="K1096" s="24" t="s">
        <v>1839</v>
      </c>
    </row>
    <row r="1097" spans="1:11" ht="15">
      <c r="A1097" s="24" t="s">
        <v>3324</v>
      </c>
      <c r="B1097" s="24" t="s">
        <v>3304</v>
      </c>
      <c r="C1097" s="6" t="s">
        <v>3325</v>
      </c>
      <c r="D1097" s="24" t="s">
        <v>56</v>
      </c>
      <c r="E1097" s="6" t="s">
        <v>3326</v>
      </c>
      <c r="F1097" s="25">
        <v>248.99</v>
      </c>
      <c r="G1097" s="12">
        <v>207997.48</v>
      </c>
      <c r="H1097" s="12">
        <v>10399.870000000001</v>
      </c>
      <c r="I1097" s="24" t="s">
        <v>97</v>
      </c>
      <c r="J1097" s="12">
        <v>197597.61</v>
      </c>
      <c r="K1097" s="24" t="s">
        <v>1839</v>
      </c>
    </row>
    <row r="1098" spans="1:11" ht="15">
      <c r="A1098" s="24" t="s">
        <v>3327</v>
      </c>
      <c r="B1098" s="24" t="s">
        <v>3328</v>
      </c>
      <c r="C1098" s="6" t="s">
        <v>1006</v>
      </c>
      <c r="D1098" s="24" t="s">
        <v>60</v>
      </c>
      <c r="E1098" s="6" t="s">
        <v>3329</v>
      </c>
      <c r="F1098" s="25">
        <v>339.55</v>
      </c>
      <c r="G1098" s="12">
        <v>127745.12</v>
      </c>
      <c r="H1098" s="12">
        <v>6387.26</v>
      </c>
      <c r="I1098" s="24" t="s">
        <v>97</v>
      </c>
      <c r="J1098" s="12">
        <v>121357.86</v>
      </c>
      <c r="K1098" s="24" t="s">
        <v>1839</v>
      </c>
    </row>
    <row r="1099" spans="1:11" ht="15">
      <c r="A1099" s="24" t="s">
        <v>3330</v>
      </c>
      <c r="B1099" s="24" t="s">
        <v>3328</v>
      </c>
      <c r="C1099" s="6" t="s">
        <v>2288</v>
      </c>
      <c r="D1099" s="24" t="s">
        <v>62</v>
      </c>
      <c r="E1099" s="6" t="s">
        <v>3331</v>
      </c>
      <c r="F1099" s="25">
        <v>113.33</v>
      </c>
      <c r="G1099" s="12">
        <v>177060.05</v>
      </c>
      <c r="H1099" s="12">
        <v>8853</v>
      </c>
      <c r="I1099" s="24" t="s">
        <v>97</v>
      </c>
      <c r="J1099" s="12">
        <v>168207.05</v>
      </c>
      <c r="K1099" s="24" t="s">
        <v>1839</v>
      </c>
    </row>
    <row r="1100" spans="1:11" ht="15">
      <c r="A1100" s="24" t="s">
        <v>3332</v>
      </c>
      <c r="B1100" s="24" t="s">
        <v>3328</v>
      </c>
      <c r="C1100" s="6" t="s">
        <v>2960</v>
      </c>
      <c r="D1100" s="24" t="s">
        <v>58</v>
      </c>
      <c r="E1100" s="6" t="s">
        <v>3333</v>
      </c>
      <c r="F1100" s="25">
        <v>168.15</v>
      </c>
      <c r="G1100" s="12">
        <v>135812.51</v>
      </c>
      <c r="H1100" s="12">
        <v>6790.63</v>
      </c>
      <c r="I1100" s="24" t="s">
        <v>182</v>
      </c>
      <c r="J1100" s="12">
        <v>129021.88</v>
      </c>
      <c r="K1100" s="24" t="s">
        <v>1839</v>
      </c>
    </row>
    <row r="1101" spans="1:11" ht="15">
      <c r="A1101" s="24" t="s">
        <v>3334</v>
      </c>
      <c r="B1101" s="24" t="s">
        <v>3328</v>
      </c>
      <c r="C1101" s="6" t="s">
        <v>3335</v>
      </c>
      <c r="D1101" s="24" t="s">
        <v>72</v>
      </c>
      <c r="E1101" s="6" t="s">
        <v>3336</v>
      </c>
      <c r="F1101" s="25">
        <v>199.48</v>
      </c>
      <c r="G1101" s="12">
        <v>99912.01</v>
      </c>
      <c r="H1101" s="12">
        <v>4995.6000000000004</v>
      </c>
      <c r="I1101" s="24" t="s">
        <v>97</v>
      </c>
      <c r="J1101" s="12">
        <v>94916.41</v>
      </c>
      <c r="K1101" s="24" t="s">
        <v>1839</v>
      </c>
    </row>
    <row r="1102" spans="1:11" ht="15">
      <c r="A1102" s="24" t="s">
        <v>3337</v>
      </c>
      <c r="B1102" s="24" t="s">
        <v>3328</v>
      </c>
      <c r="C1102" s="6" t="s">
        <v>361</v>
      </c>
      <c r="D1102" s="24" t="s">
        <v>64</v>
      </c>
      <c r="E1102" s="6" t="s">
        <v>3338</v>
      </c>
      <c r="F1102" s="25">
        <v>117.83</v>
      </c>
      <c r="G1102" s="12">
        <v>39832.76</v>
      </c>
      <c r="H1102" s="12">
        <v>1991.64</v>
      </c>
      <c r="I1102" s="24" t="s">
        <v>147</v>
      </c>
      <c r="J1102" s="12">
        <v>37841.120000000003</v>
      </c>
      <c r="K1102" s="24" t="s">
        <v>1839</v>
      </c>
    </row>
    <row r="1103" spans="1:11" ht="15">
      <c r="A1103" s="24" t="s">
        <v>3339</v>
      </c>
      <c r="B1103" s="24" t="s">
        <v>3328</v>
      </c>
      <c r="C1103" s="6" t="s">
        <v>3340</v>
      </c>
      <c r="D1103" s="24" t="s">
        <v>62</v>
      </c>
      <c r="E1103" s="6" t="s">
        <v>3341</v>
      </c>
      <c r="F1103" s="25">
        <v>320.39</v>
      </c>
      <c r="G1103" s="12">
        <v>128103.55</v>
      </c>
      <c r="H1103" s="12">
        <v>6405.18</v>
      </c>
      <c r="I1103" s="24" t="s">
        <v>97</v>
      </c>
      <c r="J1103" s="12">
        <v>121698.37</v>
      </c>
      <c r="K1103" s="24" t="s">
        <v>1839</v>
      </c>
    </row>
    <row r="1104" spans="1:11" ht="15">
      <c r="A1104" s="24" t="s">
        <v>3342</v>
      </c>
      <c r="B1104" s="24" t="s">
        <v>3328</v>
      </c>
      <c r="C1104" s="6" t="s">
        <v>3343</v>
      </c>
      <c r="D1104" s="24" t="s">
        <v>62</v>
      </c>
      <c r="E1104" s="6" t="s">
        <v>3344</v>
      </c>
      <c r="F1104" s="25">
        <v>29.37</v>
      </c>
      <c r="G1104" s="12">
        <v>97521.5</v>
      </c>
      <c r="H1104" s="12">
        <v>4876.08</v>
      </c>
      <c r="I1104" s="24" t="s">
        <v>97</v>
      </c>
      <c r="J1104" s="12">
        <v>92645.42</v>
      </c>
      <c r="K1104" s="24" t="s">
        <v>1839</v>
      </c>
    </row>
    <row r="1105" spans="1:11" ht="15">
      <c r="A1105" s="24" t="s">
        <v>3345</v>
      </c>
      <c r="B1105" s="24" t="s">
        <v>3328</v>
      </c>
      <c r="C1105" s="6" t="s">
        <v>1710</v>
      </c>
      <c r="D1105" s="24" t="s">
        <v>70</v>
      </c>
      <c r="E1105" s="6" t="s">
        <v>3346</v>
      </c>
      <c r="F1105" s="25">
        <v>325.68</v>
      </c>
      <c r="G1105" s="12">
        <v>161601.85999999999</v>
      </c>
      <c r="H1105" s="12">
        <v>8080.09</v>
      </c>
      <c r="I1105" s="24" t="s">
        <v>97</v>
      </c>
      <c r="J1105" s="12">
        <v>153521.76999999999</v>
      </c>
      <c r="K1105" s="24" t="s">
        <v>1839</v>
      </c>
    </row>
    <row r="1106" spans="1:11" ht="15">
      <c r="A1106" s="24" t="s">
        <v>3347</v>
      </c>
      <c r="B1106" s="24" t="s">
        <v>3348</v>
      </c>
      <c r="C1106" s="6" t="s">
        <v>3349</v>
      </c>
      <c r="D1106" s="24" t="s">
        <v>74</v>
      </c>
      <c r="E1106" s="6" t="s">
        <v>3350</v>
      </c>
      <c r="F1106" s="25">
        <v>426.67</v>
      </c>
      <c r="G1106" s="12">
        <v>164084.62</v>
      </c>
      <c r="H1106" s="12">
        <v>8204.23</v>
      </c>
      <c r="I1106" s="24" t="s">
        <v>97</v>
      </c>
      <c r="J1106" s="12">
        <v>155880.39000000001</v>
      </c>
      <c r="K1106" s="24" t="s">
        <v>1839</v>
      </c>
    </row>
    <row r="1107" spans="1:11" ht="15">
      <c r="A1107" s="24" t="s">
        <v>3351</v>
      </c>
      <c r="B1107" s="24" t="s">
        <v>3348</v>
      </c>
      <c r="C1107" s="6" t="s">
        <v>1341</v>
      </c>
      <c r="D1107" s="24" t="s">
        <v>68</v>
      </c>
      <c r="E1107" s="6" t="s">
        <v>3352</v>
      </c>
      <c r="F1107" s="25">
        <v>303.58</v>
      </c>
      <c r="G1107" s="12">
        <v>159680.66</v>
      </c>
      <c r="H1107" s="12">
        <v>7984.03</v>
      </c>
      <c r="I1107" s="24" t="s">
        <v>97</v>
      </c>
      <c r="J1107" s="12">
        <v>151696.63</v>
      </c>
      <c r="K1107" s="24" t="s">
        <v>1839</v>
      </c>
    </row>
    <row r="1108" spans="1:11" ht="15">
      <c r="A1108" s="24" t="s">
        <v>3353</v>
      </c>
      <c r="B1108" s="24" t="s">
        <v>3348</v>
      </c>
      <c r="C1108" s="6" t="s">
        <v>3354</v>
      </c>
      <c r="D1108" s="24" t="s">
        <v>70</v>
      </c>
      <c r="E1108" s="6" t="s">
        <v>3355</v>
      </c>
      <c r="F1108" s="25">
        <v>284.29000000000002</v>
      </c>
      <c r="G1108" s="12">
        <v>195421.29</v>
      </c>
      <c r="H1108" s="12">
        <v>9771.06</v>
      </c>
      <c r="I1108" s="24" t="s">
        <v>97</v>
      </c>
      <c r="J1108" s="12">
        <v>185650.23</v>
      </c>
      <c r="K1108" s="24" t="s">
        <v>1839</v>
      </c>
    </row>
    <row r="1109" spans="1:11" ht="15">
      <c r="A1109" s="24" t="s">
        <v>3356</v>
      </c>
      <c r="B1109" s="24" t="s">
        <v>3348</v>
      </c>
      <c r="C1109" s="6" t="s">
        <v>1700</v>
      </c>
      <c r="D1109" s="24" t="s">
        <v>64</v>
      </c>
      <c r="E1109" s="6" t="s">
        <v>3357</v>
      </c>
      <c r="F1109" s="25">
        <v>253.76</v>
      </c>
      <c r="G1109" s="12">
        <v>142793.26</v>
      </c>
      <c r="H1109" s="12">
        <v>7139.66</v>
      </c>
      <c r="I1109" s="24" t="s">
        <v>111</v>
      </c>
      <c r="J1109" s="12">
        <v>135653.6</v>
      </c>
      <c r="K1109" s="24" t="s">
        <v>1839</v>
      </c>
    </row>
    <row r="1110" spans="1:11" ht="15">
      <c r="A1110" s="24" t="s">
        <v>3358</v>
      </c>
      <c r="B1110" s="24" t="s">
        <v>3348</v>
      </c>
      <c r="C1110" s="6" t="s">
        <v>3359</v>
      </c>
      <c r="D1110" s="24" t="s">
        <v>60</v>
      </c>
      <c r="E1110" s="6" t="s">
        <v>3360</v>
      </c>
      <c r="F1110" s="25">
        <v>110.24</v>
      </c>
      <c r="G1110" s="12">
        <v>94372.3</v>
      </c>
      <c r="H1110" s="12">
        <v>4718.62</v>
      </c>
      <c r="I1110" s="24" t="s">
        <v>147</v>
      </c>
      <c r="J1110" s="12">
        <v>89653.68</v>
      </c>
      <c r="K1110" s="24" t="s">
        <v>1839</v>
      </c>
    </row>
    <row r="1111" spans="1:11" ht="15">
      <c r="A1111" s="24" t="s">
        <v>3361</v>
      </c>
      <c r="B1111" s="24" t="s">
        <v>3348</v>
      </c>
      <c r="C1111" s="6" t="s">
        <v>2072</v>
      </c>
      <c r="D1111" s="24" t="s">
        <v>62</v>
      </c>
      <c r="E1111" s="6" t="s">
        <v>3362</v>
      </c>
      <c r="F1111" s="25">
        <v>427.42</v>
      </c>
      <c r="G1111" s="12">
        <v>116170.97</v>
      </c>
      <c r="H1111" s="12">
        <v>5808.55</v>
      </c>
      <c r="I1111" s="24" t="s">
        <v>97</v>
      </c>
      <c r="J1111" s="12">
        <v>110362.42</v>
      </c>
      <c r="K1111" s="24" t="s">
        <v>1839</v>
      </c>
    </row>
    <row r="1112" spans="1:11" ht="15">
      <c r="A1112" s="24" t="s">
        <v>3363</v>
      </c>
      <c r="B1112" s="24" t="s">
        <v>3348</v>
      </c>
      <c r="C1112" s="6" t="s">
        <v>3364</v>
      </c>
      <c r="D1112" s="24" t="s">
        <v>72</v>
      </c>
      <c r="E1112" s="6" t="s">
        <v>3365</v>
      </c>
      <c r="F1112" s="25">
        <v>313.70999999999998</v>
      </c>
      <c r="G1112" s="12">
        <v>133896.85</v>
      </c>
      <c r="H1112" s="12">
        <v>6694.84</v>
      </c>
      <c r="I1112" s="24" t="s">
        <v>97</v>
      </c>
      <c r="J1112" s="12">
        <v>127202.01</v>
      </c>
      <c r="K1112" s="24" t="s">
        <v>1839</v>
      </c>
    </row>
    <row r="1113" spans="1:11" ht="15">
      <c r="A1113" s="24" t="s">
        <v>3366</v>
      </c>
      <c r="B1113" s="24" t="s">
        <v>3348</v>
      </c>
      <c r="C1113" s="6" t="s">
        <v>3367</v>
      </c>
      <c r="D1113" s="24" t="s">
        <v>62</v>
      </c>
      <c r="E1113" s="6" t="s">
        <v>3368</v>
      </c>
      <c r="F1113" s="25">
        <v>279.58999999999997</v>
      </c>
      <c r="G1113" s="12">
        <v>136653.99</v>
      </c>
      <c r="H1113" s="12">
        <v>6832.7</v>
      </c>
      <c r="I1113" s="24" t="s">
        <v>97</v>
      </c>
      <c r="J1113" s="12">
        <v>129821.29</v>
      </c>
      <c r="K1113" s="24" t="s">
        <v>1839</v>
      </c>
    </row>
    <row r="1114" spans="1:11" ht="15">
      <c r="A1114" s="24" t="s">
        <v>3369</v>
      </c>
      <c r="B1114" s="24" t="s">
        <v>3370</v>
      </c>
      <c r="C1114" s="6" t="s">
        <v>1934</v>
      </c>
      <c r="D1114" s="24" t="s">
        <v>64</v>
      </c>
      <c r="E1114" s="6" t="s">
        <v>3371</v>
      </c>
      <c r="F1114" s="25">
        <v>311.20999999999998</v>
      </c>
      <c r="G1114" s="12">
        <v>47591.92</v>
      </c>
      <c r="H1114" s="12">
        <v>2379.6</v>
      </c>
      <c r="I1114" s="24" t="s">
        <v>97</v>
      </c>
      <c r="J1114" s="12">
        <v>45212.32</v>
      </c>
      <c r="K1114" s="24" t="s">
        <v>1839</v>
      </c>
    </row>
    <row r="1115" spans="1:11" ht="15">
      <c r="A1115" s="24" t="s">
        <v>3372</v>
      </c>
      <c r="B1115" s="24" t="s">
        <v>3370</v>
      </c>
      <c r="C1115" s="6" t="s">
        <v>3373</v>
      </c>
      <c r="D1115" s="24" t="s">
        <v>56</v>
      </c>
      <c r="E1115" s="6" t="s">
        <v>3374</v>
      </c>
      <c r="F1115" s="25">
        <v>314.43</v>
      </c>
      <c r="G1115" s="12">
        <v>44241.440000000002</v>
      </c>
      <c r="H1115" s="12">
        <v>2212.0700000000002</v>
      </c>
      <c r="I1115" s="24" t="s">
        <v>97</v>
      </c>
      <c r="J1115" s="12">
        <v>42029.37</v>
      </c>
      <c r="K1115" s="24" t="s">
        <v>1839</v>
      </c>
    </row>
    <row r="1116" spans="1:11" ht="15">
      <c r="A1116" s="24" t="s">
        <v>3375</v>
      </c>
      <c r="B1116" s="24" t="s">
        <v>3370</v>
      </c>
      <c r="C1116" s="6" t="s">
        <v>3376</v>
      </c>
      <c r="D1116" s="24" t="s">
        <v>68</v>
      </c>
      <c r="E1116" s="6" t="s">
        <v>3377</v>
      </c>
      <c r="F1116" s="25">
        <v>79.59</v>
      </c>
      <c r="G1116" s="12">
        <v>148103.47</v>
      </c>
      <c r="H1116" s="12">
        <v>7405.17</v>
      </c>
      <c r="I1116" s="24" t="s">
        <v>97</v>
      </c>
      <c r="J1116" s="12">
        <v>140698.29999999999</v>
      </c>
      <c r="K1116" s="24" t="s">
        <v>1839</v>
      </c>
    </row>
    <row r="1117" spans="1:11" ht="15">
      <c r="A1117" s="24" t="s">
        <v>3378</v>
      </c>
      <c r="B1117" s="24" t="s">
        <v>3370</v>
      </c>
      <c r="C1117" s="6" t="s">
        <v>3379</v>
      </c>
      <c r="D1117" s="24" t="s">
        <v>68</v>
      </c>
      <c r="E1117" s="6" t="s">
        <v>3380</v>
      </c>
      <c r="F1117" s="25">
        <v>157.04</v>
      </c>
      <c r="G1117" s="12">
        <v>55042.48</v>
      </c>
      <c r="H1117" s="12">
        <v>2752.12</v>
      </c>
      <c r="I1117" s="24" t="s">
        <v>97</v>
      </c>
      <c r="J1117" s="12">
        <v>52290.36</v>
      </c>
      <c r="K1117" s="24" t="s">
        <v>1839</v>
      </c>
    </row>
    <row r="1118" spans="1:11" ht="15">
      <c r="A1118" s="24" t="s">
        <v>3381</v>
      </c>
      <c r="B1118" s="24" t="s">
        <v>3370</v>
      </c>
      <c r="C1118" s="6" t="s">
        <v>3382</v>
      </c>
      <c r="D1118" s="24" t="s">
        <v>58</v>
      </c>
      <c r="E1118" s="6" t="s">
        <v>3383</v>
      </c>
      <c r="F1118" s="25">
        <v>235.31</v>
      </c>
      <c r="G1118" s="12">
        <v>97677.11</v>
      </c>
      <c r="H1118" s="12">
        <v>4883.8599999999997</v>
      </c>
      <c r="I1118" s="24" t="s">
        <v>97</v>
      </c>
      <c r="J1118" s="12">
        <v>92793.25</v>
      </c>
      <c r="K1118" s="24" t="s">
        <v>1839</v>
      </c>
    </row>
    <row r="1119" spans="1:11" ht="15">
      <c r="A1119" s="24" t="s">
        <v>3384</v>
      </c>
      <c r="B1119" s="24" t="s">
        <v>3370</v>
      </c>
      <c r="C1119" s="6" t="s">
        <v>3385</v>
      </c>
      <c r="D1119" s="24" t="s">
        <v>60</v>
      </c>
      <c r="E1119" s="6" t="s">
        <v>3386</v>
      </c>
      <c r="F1119" s="25">
        <v>348.55</v>
      </c>
      <c r="G1119" s="12">
        <v>161058.82999999999</v>
      </c>
      <c r="H1119" s="12">
        <v>8052.94</v>
      </c>
      <c r="I1119" s="24" t="s">
        <v>97</v>
      </c>
      <c r="J1119" s="12">
        <v>153005.89000000001</v>
      </c>
      <c r="K1119" s="24" t="s">
        <v>1839</v>
      </c>
    </row>
    <row r="1120" spans="1:11" ht="15">
      <c r="A1120" s="24" t="s">
        <v>3387</v>
      </c>
      <c r="B1120" s="24" t="s">
        <v>3388</v>
      </c>
      <c r="C1120" s="6" t="s">
        <v>980</v>
      </c>
      <c r="D1120" s="24" t="s">
        <v>74</v>
      </c>
      <c r="E1120" s="6" t="s">
        <v>3389</v>
      </c>
      <c r="F1120" s="25">
        <v>312.60000000000002</v>
      </c>
      <c r="G1120" s="12">
        <v>54403.73</v>
      </c>
      <c r="H1120" s="12">
        <v>2720.19</v>
      </c>
      <c r="I1120" s="24" t="s">
        <v>97</v>
      </c>
      <c r="J1120" s="12">
        <v>51683.54</v>
      </c>
      <c r="K1120" s="24" t="s">
        <v>1839</v>
      </c>
    </row>
    <row r="1121" spans="1:11" ht="15">
      <c r="A1121" s="24" t="s">
        <v>3390</v>
      </c>
      <c r="B1121" s="24" t="s">
        <v>3388</v>
      </c>
      <c r="C1121" s="6" t="s">
        <v>3391</v>
      </c>
      <c r="D1121" s="24" t="s">
        <v>70</v>
      </c>
      <c r="E1121" s="6" t="s">
        <v>3392</v>
      </c>
      <c r="F1121" s="25">
        <v>26.07</v>
      </c>
      <c r="G1121" s="12">
        <v>60917.69</v>
      </c>
      <c r="H1121" s="12">
        <v>3045.88</v>
      </c>
      <c r="I1121" s="24" t="s">
        <v>147</v>
      </c>
      <c r="J1121" s="12">
        <v>57871.81</v>
      </c>
      <c r="K1121" s="24" t="s">
        <v>1839</v>
      </c>
    </row>
    <row r="1122" spans="1:11" ht="15">
      <c r="A1122" s="24" t="s">
        <v>3393</v>
      </c>
      <c r="B1122" s="24" t="s">
        <v>3388</v>
      </c>
      <c r="C1122" s="6" t="s">
        <v>3394</v>
      </c>
      <c r="D1122" s="24" t="s">
        <v>64</v>
      </c>
      <c r="E1122" s="6" t="s">
        <v>3395</v>
      </c>
      <c r="F1122" s="25">
        <v>175.45</v>
      </c>
      <c r="G1122" s="12">
        <v>54902.98</v>
      </c>
      <c r="H1122" s="12">
        <v>2745.15</v>
      </c>
      <c r="I1122" s="24" t="s">
        <v>111</v>
      </c>
      <c r="J1122" s="12">
        <v>52157.83</v>
      </c>
      <c r="K1122" s="24" t="s">
        <v>1839</v>
      </c>
    </row>
    <row r="1123" spans="1:11" ht="15">
      <c r="A1123" s="24" t="s">
        <v>3396</v>
      </c>
      <c r="B1123" s="24" t="s">
        <v>3388</v>
      </c>
      <c r="C1123" s="6" t="s">
        <v>3397</v>
      </c>
      <c r="D1123" s="24" t="s">
        <v>62</v>
      </c>
      <c r="E1123" s="6" t="s">
        <v>3398</v>
      </c>
      <c r="F1123" s="25">
        <v>339.18</v>
      </c>
      <c r="G1123" s="12">
        <v>153028.79999999999</v>
      </c>
      <c r="H1123" s="12">
        <v>7651.44</v>
      </c>
      <c r="I1123" s="24" t="s">
        <v>147</v>
      </c>
      <c r="J1123" s="12">
        <v>145377.35999999999</v>
      </c>
      <c r="K1123" s="24" t="s">
        <v>1839</v>
      </c>
    </row>
    <row r="1124" spans="1:11" ht="15">
      <c r="A1124" s="24" t="s">
        <v>3399</v>
      </c>
      <c r="B1124" s="24" t="s">
        <v>3388</v>
      </c>
      <c r="C1124" s="6" t="s">
        <v>3400</v>
      </c>
      <c r="D1124" s="24" t="s">
        <v>72</v>
      </c>
      <c r="E1124" s="6" t="s">
        <v>3401</v>
      </c>
      <c r="F1124" s="25">
        <v>311.94</v>
      </c>
      <c r="G1124" s="12">
        <v>137443.56</v>
      </c>
      <c r="H1124" s="12">
        <v>6872.18</v>
      </c>
      <c r="I1124" s="24" t="s">
        <v>97</v>
      </c>
      <c r="J1124" s="12">
        <v>130571.38</v>
      </c>
      <c r="K1124" s="24" t="s">
        <v>1839</v>
      </c>
    </row>
    <row r="1125" spans="1:11" ht="15">
      <c r="A1125" s="24" t="s">
        <v>3402</v>
      </c>
      <c r="B1125" s="24" t="s">
        <v>3388</v>
      </c>
      <c r="C1125" s="6" t="s">
        <v>3403</v>
      </c>
      <c r="D1125" s="24" t="s">
        <v>62</v>
      </c>
      <c r="E1125" s="6" t="s">
        <v>3404</v>
      </c>
      <c r="F1125" s="25">
        <v>164.51</v>
      </c>
      <c r="G1125" s="12">
        <v>66506.77</v>
      </c>
      <c r="H1125" s="12">
        <v>3325.34</v>
      </c>
      <c r="I1125" s="24" t="s">
        <v>97</v>
      </c>
      <c r="J1125" s="12">
        <v>63181.43</v>
      </c>
      <c r="K1125" s="24" t="s">
        <v>1839</v>
      </c>
    </row>
    <row r="1126" spans="1:11" ht="15">
      <c r="A1126" s="24" t="s">
        <v>3405</v>
      </c>
      <c r="B1126" s="24" t="s">
        <v>3388</v>
      </c>
      <c r="C1126" s="6" t="s">
        <v>3406</v>
      </c>
      <c r="D1126" s="24" t="s">
        <v>66</v>
      </c>
      <c r="E1126" s="6" t="s">
        <v>3407</v>
      </c>
      <c r="F1126" s="25">
        <v>279</v>
      </c>
      <c r="G1126" s="12">
        <v>185878.83</v>
      </c>
      <c r="H1126" s="12">
        <v>9293.94</v>
      </c>
      <c r="I1126" s="24" t="s">
        <v>147</v>
      </c>
      <c r="J1126" s="12">
        <v>176584.89</v>
      </c>
      <c r="K1126" s="24" t="s">
        <v>1839</v>
      </c>
    </row>
    <row r="1127" spans="1:11" ht="15">
      <c r="A1127" s="24" t="s">
        <v>3408</v>
      </c>
      <c r="B1127" s="24" t="s">
        <v>3388</v>
      </c>
      <c r="C1127" s="6" t="s">
        <v>2110</v>
      </c>
      <c r="D1127" s="24" t="s">
        <v>74</v>
      </c>
      <c r="E1127" s="6" t="s">
        <v>3409</v>
      </c>
      <c r="F1127" s="25">
        <v>425.14</v>
      </c>
      <c r="G1127" s="12">
        <v>103488.2</v>
      </c>
      <c r="H1127" s="12">
        <v>5174.41</v>
      </c>
      <c r="I1127" s="24" t="s">
        <v>97</v>
      </c>
      <c r="J1127" s="12">
        <v>98313.79</v>
      </c>
      <c r="K1127" s="24" t="s">
        <v>1839</v>
      </c>
    </row>
    <row r="1128" spans="1:11" ht="15">
      <c r="A1128" s="24" t="s">
        <v>3410</v>
      </c>
      <c r="B1128" s="24" t="s">
        <v>3411</v>
      </c>
      <c r="C1128" s="6" t="s">
        <v>3412</v>
      </c>
      <c r="D1128" s="24" t="s">
        <v>58</v>
      </c>
      <c r="E1128" s="6" t="s">
        <v>3413</v>
      </c>
      <c r="F1128" s="25">
        <v>232.34</v>
      </c>
      <c r="G1128" s="12">
        <v>93779.41</v>
      </c>
      <c r="H1128" s="12">
        <v>4688.97</v>
      </c>
      <c r="I1128" s="24" t="s">
        <v>111</v>
      </c>
      <c r="J1128" s="12">
        <v>89090.44</v>
      </c>
      <c r="K1128" s="24" t="s">
        <v>1839</v>
      </c>
    </row>
    <row r="1129" spans="1:11" ht="15">
      <c r="A1129" s="24" t="s">
        <v>3414</v>
      </c>
      <c r="B1129" s="24" t="s">
        <v>3411</v>
      </c>
      <c r="C1129" s="6" t="s">
        <v>3415</v>
      </c>
      <c r="D1129" s="24" t="s">
        <v>58</v>
      </c>
      <c r="E1129" s="6" t="s">
        <v>3416</v>
      </c>
      <c r="F1129" s="25">
        <v>231.14</v>
      </c>
      <c r="G1129" s="12">
        <v>25715.29</v>
      </c>
      <c r="H1129" s="12">
        <v>1285.76</v>
      </c>
      <c r="I1129" s="24" t="s">
        <v>111</v>
      </c>
      <c r="J1129" s="12">
        <v>24429.53</v>
      </c>
      <c r="K1129" s="24" t="s">
        <v>1839</v>
      </c>
    </row>
    <row r="1130" spans="1:11" ht="15">
      <c r="A1130" s="24" t="s">
        <v>3417</v>
      </c>
      <c r="B1130" s="24" t="s">
        <v>3411</v>
      </c>
      <c r="C1130" s="6" t="s">
        <v>2592</v>
      </c>
      <c r="D1130" s="24" t="s">
        <v>64</v>
      </c>
      <c r="E1130" s="6" t="s">
        <v>3418</v>
      </c>
      <c r="F1130" s="25">
        <v>143.5</v>
      </c>
      <c r="G1130" s="12">
        <v>114801.13</v>
      </c>
      <c r="H1130" s="12">
        <v>5740.06</v>
      </c>
      <c r="I1130" s="24" t="s">
        <v>97</v>
      </c>
      <c r="J1130" s="12">
        <v>109061.07</v>
      </c>
      <c r="K1130" s="24" t="s">
        <v>1839</v>
      </c>
    </row>
    <row r="1131" spans="1:11" ht="15">
      <c r="A1131" s="24" t="s">
        <v>3419</v>
      </c>
      <c r="B1131" s="24" t="s">
        <v>3411</v>
      </c>
      <c r="C1131" s="6" t="s">
        <v>3420</v>
      </c>
      <c r="D1131" s="24" t="s">
        <v>72</v>
      </c>
      <c r="E1131" s="6" t="s">
        <v>3421</v>
      </c>
      <c r="F1131" s="25">
        <v>245.89</v>
      </c>
      <c r="G1131" s="12">
        <v>84049.32</v>
      </c>
      <c r="H1131" s="12">
        <v>4202.47</v>
      </c>
      <c r="I1131" s="24" t="s">
        <v>97</v>
      </c>
      <c r="J1131" s="12">
        <v>79846.850000000006</v>
      </c>
      <c r="K1131" s="24" t="s">
        <v>1839</v>
      </c>
    </row>
    <row r="1132" spans="1:11" ht="15">
      <c r="A1132" s="24" t="s">
        <v>3422</v>
      </c>
      <c r="B1132" s="24" t="s">
        <v>3411</v>
      </c>
      <c r="C1132" s="6" t="s">
        <v>3423</v>
      </c>
      <c r="D1132" s="24" t="s">
        <v>64</v>
      </c>
      <c r="E1132" s="6" t="s">
        <v>3424</v>
      </c>
      <c r="F1132" s="25">
        <v>8.74</v>
      </c>
      <c r="G1132" s="12">
        <v>79611.63</v>
      </c>
      <c r="H1132" s="12">
        <v>3980.58</v>
      </c>
      <c r="I1132" s="24" t="s">
        <v>97</v>
      </c>
      <c r="J1132" s="12">
        <v>75631.05</v>
      </c>
      <c r="K1132" s="24" t="s">
        <v>1839</v>
      </c>
    </row>
    <row r="1133" spans="1:11" ht="15">
      <c r="A1133" s="24" t="s">
        <v>3425</v>
      </c>
      <c r="B1133" s="24" t="s">
        <v>3426</v>
      </c>
      <c r="C1133" s="6" t="s">
        <v>3427</v>
      </c>
      <c r="D1133" s="24" t="s">
        <v>56</v>
      </c>
      <c r="E1133" s="6" t="s">
        <v>3428</v>
      </c>
      <c r="F1133" s="25">
        <v>214.92</v>
      </c>
      <c r="G1133" s="12">
        <v>127978.33</v>
      </c>
      <c r="H1133" s="12">
        <v>6398.92</v>
      </c>
      <c r="I1133" s="24" t="s">
        <v>97</v>
      </c>
      <c r="J1133" s="12">
        <v>121579.41</v>
      </c>
      <c r="K1133" s="24" t="s">
        <v>1839</v>
      </c>
    </row>
    <row r="1134" spans="1:11" ht="15">
      <c r="A1134" s="24" t="s">
        <v>3429</v>
      </c>
      <c r="B1134" s="24" t="s">
        <v>3426</v>
      </c>
      <c r="C1134" s="6" t="s">
        <v>3430</v>
      </c>
      <c r="D1134" s="24" t="s">
        <v>66</v>
      </c>
      <c r="E1134" s="6" t="s">
        <v>3431</v>
      </c>
      <c r="F1134" s="25">
        <v>434.8</v>
      </c>
      <c r="G1134" s="12">
        <v>63541.87</v>
      </c>
      <c r="H1134" s="12">
        <v>3177.09</v>
      </c>
      <c r="I1134" s="24" t="s">
        <v>97</v>
      </c>
      <c r="J1134" s="12">
        <v>60364.78</v>
      </c>
      <c r="K1134" s="24" t="s">
        <v>1839</v>
      </c>
    </row>
    <row r="1135" spans="1:11" ht="15">
      <c r="A1135" s="24" t="s">
        <v>3432</v>
      </c>
      <c r="B1135" s="24" t="s">
        <v>3426</v>
      </c>
      <c r="C1135" s="6" t="s">
        <v>3433</v>
      </c>
      <c r="D1135" s="24" t="s">
        <v>56</v>
      </c>
      <c r="E1135" s="6" t="s">
        <v>3434</v>
      </c>
      <c r="F1135" s="25">
        <v>54.24</v>
      </c>
      <c r="G1135" s="12">
        <v>147212.60999999999</v>
      </c>
      <c r="H1135" s="12">
        <v>7360.63</v>
      </c>
      <c r="I1135" s="24" t="s">
        <v>97</v>
      </c>
      <c r="J1135" s="12">
        <v>139851.98000000001</v>
      </c>
      <c r="K1135" s="24" t="s">
        <v>1839</v>
      </c>
    </row>
    <row r="1136" spans="1:11" ht="15">
      <c r="A1136" s="24" t="s">
        <v>3435</v>
      </c>
      <c r="B1136" s="24" t="s">
        <v>3436</v>
      </c>
      <c r="C1136" s="6" t="s">
        <v>2244</v>
      </c>
      <c r="D1136" s="24" t="s">
        <v>56</v>
      </c>
      <c r="E1136" s="6" t="s">
        <v>3437</v>
      </c>
      <c r="F1136" s="25">
        <v>331.79</v>
      </c>
      <c r="G1136" s="12">
        <v>60752.94</v>
      </c>
      <c r="H1136" s="12">
        <v>3037.65</v>
      </c>
      <c r="I1136" s="24" t="s">
        <v>97</v>
      </c>
      <c r="J1136" s="12">
        <v>57715.29</v>
      </c>
      <c r="K1136" s="24" t="s">
        <v>1839</v>
      </c>
    </row>
    <row r="1137" spans="1:11" ht="15">
      <c r="A1137" s="24" t="s">
        <v>3438</v>
      </c>
      <c r="B1137" s="24" t="s">
        <v>3436</v>
      </c>
      <c r="C1137" s="6" t="s">
        <v>3003</v>
      </c>
      <c r="D1137" s="24" t="s">
        <v>64</v>
      </c>
      <c r="E1137" s="6" t="s">
        <v>3439</v>
      </c>
      <c r="F1137" s="25">
        <v>432.09</v>
      </c>
      <c r="G1137" s="12">
        <v>188151.27</v>
      </c>
      <c r="H1137" s="12">
        <v>9407.56</v>
      </c>
      <c r="I1137" s="24" t="s">
        <v>97</v>
      </c>
      <c r="J1137" s="12">
        <v>178743.71</v>
      </c>
      <c r="K1137" s="24" t="s">
        <v>1839</v>
      </c>
    </row>
    <row r="1138" spans="1:11" ht="15">
      <c r="A1138" s="24" t="s">
        <v>3440</v>
      </c>
      <c r="B1138" s="24" t="s">
        <v>3436</v>
      </c>
      <c r="C1138" s="6" t="s">
        <v>1624</v>
      </c>
      <c r="D1138" s="24" t="s">
        <v>58</v>
      </c>
      <c r="E1138" s="6" t="s">
        <v>3441</v>
      </c>
      <c r="F1138" s="25">
        <v>142.91999999999999</v>
      </c>
      <c r="G1138" s="12">
        <v>194805.26</v>
      </c>
      <c r="H1138" s="12">
        <v>9740.26</v>
      </c>
      <c r="I1138" s="24" t="s">
        <v>182</v>
      </c>
      <c r="J1138" s="12">
        <v>185065</v>
      </c>
      <c r="K1138" s="24" t="s">
        <v>1839</v>
      </c>
    </row>
    <row r="1139" spans="1:11" ht="15">
      <c r="A1139" s="24" t="s">
        <v>3442</v>
      </c>
      <c r="B1139" s="24" t="s">
        <v>3436</v>
      </c>
      <c r="C1139" s="6" t="s">
        <v>2012</v>
      </c>
      <c r="D1139" s="24" t="s">
        <v>66</v>
      </c>
      <c r="E1139" s="6" t="s">
        <v>3443</v>
      </c>
      <c r="F1139" s="25">
        <v>261.68</v>
      </c>
      <c r="G1139" s="12">
        <v>199315.53</v>
      </c>
      <c r="H1139" s="12">
        <v>9965.7800000000007</v>
      </c>
      <c r="I1139" s="24" t="s">
        <v>97</v>
      </c>
      <c r="J1139" s="12">
        <v>189349.75</v>
      </c>
      <c r="K1139" s="24" t="s">
        <v>1839</v>
      </c>
    </row>
    <row r="1140" spans="1:11" ht="15">
      <c r="A1140" s="24" t="s">
        <v>3444</v>
      </c>
      <c r="B1140" s="24" t="s">
        <v>3436</v>
      </c>
      <c r="C1140" s="6" t="s">
        <v>3445</v>
      </c>
      <c r="D1140" s="24" t="s">
        <v>60</v>
      </c>
      <c r="E1140" s="6" t="s">
        <v>3446</v>
      </c>
      <c r="F1140" s="25">
        <v>341.28</v>
      </c>
      <c r="G1140" s="12">
        <v>106484.78</v>
      </c>
      <c r="H1140" s="12">
        <v>5324.24</v>
      </c>
      <c r="I1140" s="24" t="s">
        <v>147</v>
      </c>
      <c r="J1140" s="12">
        <v>101160.54</v>
      </c>
      <c r="K1140" s="24" t="s">
        <v>1839</v>
      </c>
    </row>
    <row r="1141" spans="1:11" ht="15">
      <c r="A1141" s="24" t="s">
        <v>3447</v>
      </c>
      <c r="B1141" s="24" t="s">
        <v>3436</v>
      </c>
      <c r="C1141" s="6" t="s">
        <v>3297</v>
      </c>
      <c r="D1141" s="24" t="s">
        <v>58</v>
      </c>
      <c r="E1141" s="6" t="s">
        <v>3448</v>
      </c>
      <c r="F1141" s="25">
        <v>215.93</v>
      </c>
      <c r="G1141" s="12">
        <v>31084.92</v>
      </c>
      <c r="H1141" s="12">
        <v>1554.25</v>
      </c>
      <c r="I1141" s="24" t="s">
        <v>147</v>
      </c>
      <c r="J1141" s="12">
        <v>29530.67</v>
      </c>
      <c r="K1141" s="24" t="s">
        <v>1839</v>
      </c>
    </row>
    <row r="1142" spans="1:11" ht="15">
      <c r="A1142" s="24" t="s">
        <v>3449</v>
      </c>
      <c r="B1142" s="24" t="s">
        <v>3450</v>
      </c>
      <c r="C1142" s="6" t="s">
        <v>3451</v>
      </c>
      <c r="D1142" s="24" t="s">
        <v>72</v>
      </c>
      <c r="E1142" s="6" t="s">
        <v>3452</v>
      </c>
      <c r="F1142" s="25">
        <v>16.55</v>
      </c>
      <c r="G1142" s="12">
        <v>40057.79</v>
      </c>
      <c r="H1142" s="12">
        <v>2002.89</v>
      </c>
      <c r="I1142" s="24" t="s">
        <v>182</v>
      </c>
      <c r="J1142" s="12">
        <v>38054.9</v>
      </c>
      <c r="K1142" s="24" t="s">
        <v>1839</v>
      </c>
    </row>
    <row r="1143" spans="1:11" ht="15">
      <c r="A1143" s="24" t="s">
        <v>3453</v>
      </c>
      <c r="B1143" s="24" t="s">
        <v>3450</v>
      </c>
      <c r="C1143" s="6" t="s">
        <v>3454</v>
      </c>
      <c r="D1143" s="24" t="s">
        <v>74</v>
      </c>
      <c r="E1143" s="6" t="s">
        <v>3455</v>
      </c>
      <c r="F1143" s="25">
        <v>302.62</v>
      </c>
      <c r="G1143" s="12">
        <v>149139.91</v>
      </c>
      <c r="H1143" s="12">
        <v>7457</v>
      </c>
      <c r="I1143" s="24" t="s">
        <v>97</v>
      </c>
      <c r="J1143" s="12">
        <v>141682.91</v>
      </c>
      <c r="K1143" s="24" t="s">
        <v>1839</v>
      </c>
    </row>
    <row r="1144" spans="1:11" ht="15">
      <c r="A1144" s="24" t="s">
        <v>3456</v>
      </c>
      <c r="B1144" s="24" t="s">
        <v>3450</v>
      </c>
      <c r="C1144" s="6" t="s">
        <v>3457</v>
      </c>
      <c r="D1144" s="24" t="s">
        <v>72</v>
      </c>
      <c r="E1144" s="6" t="s">
        <v>3458</v>
      </c>
      <c r="F1144" s="25">
        <v>184.54</v>
      </c>
      <c r="G1144" s="12">
        <v>188675.78</v>
      </c>
      <c r="H1144" s="12">
        <v>9433.7900000000009</v>
      </c>
      <c r="I1144" s="24" t="s">
        <v>97</v>
      </c>
      <c r="J1144" s="12">
        <v>179241.99</v>
      </c>
      <c r="K1144" s="24" t="s">
        <v>1839</v>
      </c>
    </row>
    <row r="1145" spans="1:11" ht="15">
      <c r="A1145" s="24" t="s">
        <v>3459</v>
      </c>
      <c r="B1145" s="24" t="s">
        <v>3450</v>
      </c>
      <c r="C1145" s="6" t="s">
        <v>783</v>
      </c>
      <c r="D1145" s="24" t="s">
        <v>64</v>
      </c>
      <c r="E1145" s="6" t="s">
        <v>3460</v>
      </c>
      <c r="F1145" s="25">
        <v>36.020000000000003</v>
      </c>
      <c r="G1145" s="12">
        <v>185749.99</v>
      </c>
      <c r="H1145" s="12">
        <v>9287.5</v>
      </c>
      <c r="I1145" s="24" t="s">
        <v>97</v>
      </c>
      <c r="J1145" s="12">
        <v>176462.49</v>
      </c>
      <c r="K1145" s="24" t="s">
        <v>1839</v>
      </c>
    </row>
    <row r="1146" spans="1:11" ht="15">
      <c r="A1146" s="24" t="s">
        <v>3461</v>
      </c>
      <c r="B1146" s="24" t="s">
        <v>3462</v>
      </c>
      <c r="C1146" s="6" t="s">
        <v>3463</v>
      </c>
      <c r="D1146" s="24" t="s">
        <v>56</v>
      </c>
      <c r="E1146" s="6" t="s">
        <v>3464</v>
      </c>
      <c r="F1146" s="25">
        <v>110.38</v>
      </c>
      <c r="G1146" s="12">
        <v>115655.3</v>
      </c>
      <c r="H1146" s="12">
        <v>5782.76</v>
      </c>
      <c r="I1146" s="24" t="s">
        <v>111</v>
      </c>
      <c r="J1146" s="12">
        <v>109872.54</v>
      </c>
      <c r="K1146" s="24" t="s">
        <v>1839</v>
      </c>
    </row>
    <row r="1147" spans="1:11" ht="15">
      <c r="A1147" s="24" t="s">
        <v>3465</v>
      </c>
      <c r="B1147" s="24" t="s">
        <v>3462</v>
      </c>
      <c r="C1147" s="6" t="s">
        <v>3466</v>
      </c>
      <c r="D1147" s="24" t="s">
        <v>62</v>
      </c>
      <c r="E1147" s="6" t="s">
        <v>3467</v>
      </c>
      <c r="F1147" s="25">
        <v>7.49</v>
      </c>
      <c r="G1147" s="12">
        <v>31285.65</v>
      </c>
      <c r="H1147" s="12">
        <v>1564.28</v>
      </c>
      <c r="I1147" s="24" t="s">
        <v>97</v>
      </c>
      <c r="J1147" s="12">
        <v>29721.37</v>
      </c>
      <c r="K1147" s="24" t="s">
        <v>1839</v>
      </c>
    </row>
    <row r="1148" spans="1:11" ht="15">
      <c r="A1148" s="24" t="s">
        <v>3468</v>
      </c>
      <c r="B1148" s="24" t="s">
        <v>3462</v>
      </c>
      <c r="C1148" s="6" t="s">
        <v>552</v>
      </c>
      <c r="D1148" s="24" t="s">
        <v>60</v>
      </c>
      <c r="E1148" s="6" t="s">
        <v>3469</v>
      </c>
      <c r="F1148" s="25">
        <v>430.71</v>
      </c>
      <c r="G1148" s="12">
        <v>65526.37</v>
      </c>
      <c r="H1148" s="12">
        <v>3276.32</v>
      </c>
      <c r="I1148" s="24" t="s">
        <v>97</v>
      </c>
      <c r="J1148" s="12">
        <v>62250.05</v>
      </c>
      <c r="K1148" s="24" t="s">
        <v>1839</v>
      </c>
    </row>
    <row r="1149" spans="1:11" ht="15">
      <c r="A1149" s="24" t="s">
        <v>3470</v>
      </c>
      <c r="B1149" s="24" t="s">
        <v>3462</v>
      </c>
      <c r="C1149" s="6" t="s">
        <v>3471</v>
      </c>
      <c r="D1149" s="24" t="s">
        <v>74</v>
      </c>
      <c r="E1149" s="6" t="s">
        <v>3472</v>
      </c>
      <c r="F1149" s="25">
        <v>228.87</v>
      </c>
      <c r="G1149" s="12">
        <v>113337.17</v>
      </c>
      <c r="H1149" s="12">
        <v>5666.86</v>
      </c>
      <c r="I1149" s="24" t="s">
        <v>147</v>
      </c>
      <c r="J1149" s="12">
        <v>107670.31</v>
      </c>
      <c r="K1149" s="24" t="s">
        <v>1839</v>
      </c>
    </row>
    <row r="1150" spans="1:11" ht="15">
      <c r="A1150" s="24" t="s">
        <v>3473</v>
      </c>
      <c r="B1150" s="24" t="s">
        <v>3462</v>
      </c>
      <c r="C1150" s="6" t="s">
        <v>2271</v>
      </c>
      <c r="D1150" s="24" t="s">
        <v>60</v>
      </c>
      <c r="E1150" s="6" t="s">
        <v>3474</v>
      </c>
      <c r="F1150" s="25">
        <v>196.12</v>
      </c>
      <c r="G1150" s="12">
        <v>101976.29</v>
      </c>
      <c r="H1150" s="12">
        <v>5098.8100000000004</v>
      </c>
      <c r="I1150" s="24" t="s">
        <v>97</v>
      </c>
      <c r="J1150" s="12">
        <v>96877.48</v>
      </c>
      <c r="K1150" s="24" t="s">
        <v>1839</v>
      </c>
    </row>
    <row r="1151" spans="1:11" ht="15">
      <c r="A1151" s="24" t="s">
        <v>3475</v>
      </c>
      <c r="B1151" s="24" t="s">
        <v>3462</v>
      </c>
      <c r="C1151" s="6" t="s">
        <v>3476</v>
      </c>
      <c r="D1151" s="24" t="s">
        <v>56</v>
      </c>
      <c r="E1151" s="6" t="s">
        <v>3477</v>
      </c>
      <c r="F1151" s="25">
        <v>119.33</v>
      </c>
      <c r="G1151" s="12">
        <v>106644.95</v>
      </c>
      <c r="H1151" s="12">
        <v>5332.25</v>
      </c>
      <c r="I1151" s="24" t="s">
        <v>97</v>
      </c>
      <c r="J1151" s="12">
        <v>101312.7</v>
      </c>
      <c r="K1151" s="24" t="s">
        <v>1839</v>
      </c>
    </row>
    <row r="1152" spans="1:11" ht="15">
      <c r="A1152" s="24" t="s">
        <v>3478</v>
      </c>
      <c r="B1152" s="24" t="s">
        <v>3462</v>
      </c>
      <c r="C1152" s="6" t="s">
        <v>3479</v>
      </c>
      <c r="D1152" s="24" t="s">
        <v>68</v>
      </c>
      <c r="E1152" s="6" t="s">
        <v>3480</v>
      </c>
      <c r="F1152" s="25">
        <v>110.96</v>
      </c>
      <c r="G1152" s="12">
        <v>35191.65</v>
      </c>
      <c r="H1152" s="12">
        <v>1759.58</v>
      </c>
      <c r="I1152" s="24" t="s">
        <v>97</v>
      </c>
      <c r="J1152" s="12">
        <v>33432.07</v>
      </c>
      <c r="K1152" s="24" t="s">
        <v>1839</v>
      </c>
    </row>
    <row r="1153" spans="1:11" ht="15">
      <c r="A1153" s="24" t="s">
        <v>3481</v>
      </c>
      <c r="B1153" s="24" t="s">
        <v>3482</v>
      </c>
      <c r="C1153" s="6" t="s">
        <v>3483</v>
      </c>
      <c r="D1153" s="24" t="s">
        <v>68</v>
      </c>
      <c r="E1153" s="6" t="s">
        <v>3484</v>
      </c>
      <c r="F1153" s="25">
        <v>319.44</v>
      </c>
      <c r="G1153" s="12">
        <v>125206.86</v>
      </c>
      <c r="H1153" s="12">
        <v>6260.34</v>
      </c>
      <c r="I1153" s="24" t="s">
        <v>97</v>
      </c>
      <c r="J1153" s="12">
        <v>118946.52</v>
      </c>
      <c r="K1153" s="24" t="s">
        <v>1839</v>
      </c>
    </row>
    <row r="1154" spans="1:11" ht="15">
      <c r="A1154" s="24" t="s">
        <v>3485</v>
      </c>
      <c r="B1154" s="24" t="s">
        <v>3482</v>
      </c>
      <c r="C1154" s="6" t="s">
        <v>3486</v>
      </c>
      <c r="D1154" s="24" t="s">
        <v>60</v>
      </c>
      <c r="E1154" s="6" t="s">
        <v>3487</v>
      </c>
      <c r="F1154" s="25">
        <v>350.84</v>
      </c>
      <c r="G1154" s="12">
        <v>66831.45</v>
      </c>
      <c r="H1154" s="12">
        <v>3341.57</v>
      </c>
      <c r="I1154" s="24" t="s">
        <v>97</v>
      </c>
      <c r="J1154" s="12">
        <v>63489.88</v>
      </c>
      <c r="K1154" s="24" t="s">
        <v>1839</v>
      </c>
    </row>
    <row r="1155" spans="1:11" ht="15">
      <c r="A1155" s="24" t="s">
        <v>3488</v>
      </c>
      <c r="B1155" s="24" t="s">
        <v>3482</v>
      </c>
      <c r="C1155" s="6" t="s">
        <v>3489</v>
      </c>
      <c r="D1155" s="24" t="s">
        <v>70</v>
      </c>
      <c r="E1155" s="6" t="s">
        <v>3490</v>
      </c>
      <c r="F1155" s="25">
        <v>71.53</v>
      </c>
      <c r="G1155" s="12">
        <v>133277.85</v>
      </c>
      <c r="H1155" s="12">
        <v>6663.89</v>
      </c>
      <c r="I1155" s="24" t="s">
        <v>97</v>
      </c>
      <c r="J1155" s="12">
        <v>126613.96</v>
      </c>
      <c r="K1155" s="24" t="s">
        <v>1839</v>
      </c>
    </row>
    <row r="1156" spans="1:11" ht="15">
      <c r="A1156" s="24" t="s">
        <v>3491</v>
      </c>
      <c r="B1156" s="24" t="s">
        <v>3482</v>
      </c>
      <c r="C1156" s="6" t="s">
        <v>2550</v>
      </c>
      <c r="D1156" s="24" t="s">
        <v>64</v>
      </c>
      <c r="E1156" s="6" t="s">
        <v>3492</v>
      </c>
      <c r="F1156" s="25">
        <v>198.55</v>
      </c>
      <c r="G1156" s="12">
        <v>140573.03</v>
      </c>
      <c r="H1156" s="12">
        <v>7028.65</v>
      </c>
      <c r="I1156" s="24" t="s">
        <v>97</v>
      </c>
      <c r="J1156" s="12">
        <v>133544.38</v>
      </c>
      <c r="K1156" s="24" t="s">
        <v>1839</v>
      </c>
    </row>
    <row r="1157" spans="1:11" ht="15">
      <c r="A1157" s="24" t="s">
        <v>3493</v>
      </c>
      <c r="B1157" s="24" t="s">
        <v>3482</v>
      </c>
      <c r="C1157" s="6" t="s">
        <v>3494</v>
      </c>
      <c r="D1157" s="24" t="s">
        <v>64</v>
      </c>
      <c r="E1157" s="6" t="s">
        <v>3495</v>
      </c>
      <c r="F1157" s="25">
        <v>405.89</v>
      </c>
      <c r="G1157" s="12">
        <v>131299.69</v>
      </c>
      <c r="H1157" s="12">
        <v>6564.98</v>
      </c>
      <c r="I1157" s="24" t="s">
        <v>97</v>
      </c>
      <c r="J1157" s="12">
        <v>124734.71</v>
      </c>
      <c r="K1157" s="24" t="s">
        <v>1839</v>
      </c>
    </row>
    <row r="1158" spans="1:11" ht="15">
      <c r="A1158" s="24" t="s">
        <v>3496</v>
      </c>
      <c r="B1158" s="24" t="s">
        <v>3482</v>
      </c>
      <c r="C1158" s="6" t="s">
        <v>3497</v>
      </c>
      <c r="D1158" s="24" t="s">
        <v>68</v>
      </c>
      <c r="E1158" s="6" t="s">
        <v>3498</v>
      </c>
      <c r="F1158" s="25">
        <v>370.02</v>
      </c>
      <c r="G1158" s="12">
        <v>175485.39</v>
      </c>
      <c r="H1158" s="12">
        <v>8774.27</v>
      </c>
      <c r="I1158" s="24" t="s">
        <v>97</v>
      </c>
      <c r="J1158" s="12">
        <v>166711.12</v>
      </c>
      <c r="K1158" s="24" t="s">
        <v>1839</v>
      </c>
    </row>
    <row r="1159" spans="1:11" ht="15">
      <c r="A1159" s="24" t="s">
        <v>3499</v>
      </c>
      <c r="B1159" s="24" t="s">
        <v>3500</v>
      </c>
      <c r="C1159" s="6" t="s">
        <v>2363</v>
      </c>
      <c r="D1159" s="24" t="s">
        <v>68</v>
      </c>
      <c r="E1159" s="6" t="s">
        <v>3501</v>
      </c>
      <c r="F1159" s="25">
        <v>443.85</v>
      </c>
      <c r="G1159" s="12">
        <v>174167.2</v>
      </c>
      <c r="H1159" s="12">
        <v>8708.36</v>
      </c>
      <c r="I1159" s="24" t="s">
        <v>97</v>
      </c>
      <c r="J1159" s="12">
        <v>165458.84</v>
      </c>
      <c r="K1159" s="24" t="s">
        <v>1839</v>
      </c>
    </row>
    <row r="1160" spans="1:11" ht="15">
      <c r="A1160" s="24" t="s">
        <v>3502</v>
      </c>
      <c r="B1160" s="24" t="s">
        <v>3500</v>
      </c>
      <c r="C1160" s="6" t="s">
        <v>3503</v>
      </c>
      <c r="D1160" s="24" t="s">
        <v>62</v>
      </c>
      <c r="E1160" s="6" t="s">
        <v>3504</v>
      </c>
      <c r="F1160" s="25">
        <v>240.24</v>
      </c>
      <c r="G1160" s="12">
        <v>131997.95000000001</v>
      </c>
      <c r="H1160" s="12">
        <v>6599.9</v>
      </c>
      <c r="I1160" s="24" t="s">
        <v>97</v>
      </c>
      <c r="J1160" s="12">
        <v>125398.05</v>
      </c>
      <c r="K1160" s="24" t="s">
        <v>1839</v>
      </c>
    </row>
    <row r="1161" spans="1:11" ht="15">
      <c r="A1161" s="24" t="s">
        <v>3505</v>
      </c>
      <c r="B1161" s="24" t="s">
        <v>3500</v>
      </c>
      <c r="C1161" s="6" t="s">
        <v>3506</v>
      </c>
      <c r="D1161" s="24" t="s">
        <v>72</v>
      </c>
      <c r="E1161" s="6" t="s">
        <v>3507</v>
      </c>
      <c r="F1161" s="25">
        <v>203.39</v>
      </c>
      <c r="G1161" s="12">
        <v>87230.13</v>
      </c>
      <c r="H1161" s="12">
        <v>4361.51</v>
      </c>
      <c r="I1161" s="24" t="s">
        <v>97</v>
      </c>
      <c r="J1161" s="12">
        <v>82868.62</v>
      </c>
      <c r="K1161" s="24" t="s">
        <v>1839</v>
      </c>
    </row>
    <row r="1162" spans="1:11" ht="15">
      <c r="A1162" s="24" t="s">
        <v>3508</v>
      </c>
      <c r="B1162" s="24" t="s">
        <v>3500</v>
      </c>
      <c r="C1162" s="6" t="s">
        <v>1572</v>
      </c>
      <c r="D1162" s="24" t="s">
        <v>60</v>
      </c>
      <c r="E1162" s="6" t="s">
        <v>3509</v>
      </c>
      <c r="F1162" s="25">
        <v>116.12</v>
      </c>
      <c r="G1162" s="12">
        <v>50193.9</v>
      </c>
      <c r="H1162" s="12">
        <v>2509.6999999999998</v>
      </c>
      <c r="I1162" s="24" t="s">
        <v>97</v>
      </c>
      <c r="J1162" s="12">
        <v>47684.2</v>
      </c>
      <c r="K1162" s="24" t="s">
        <v>1839</v>
      </c>
    </row>
    <row r="1163" spans="1:11" ht="15">
      <c r="A1163" s="24" t="s">
        <v>3510</v>
      </c>
      <c r="B1163" s="24" t="s">
        <v>3500</v>
      </c>
      <c r="C1163" s="6" t="s">
        <v>3511</v>
      </c>
      <c r="D1163" s="24" t="s">
        <v>62</v>
      </c>
      <c r="E1163" s="6" t="s">
        <v>3512</v>
      </c>
      <c r="F1163" s="25">
        <v>386.49</v>
      </c>
      <c r="G1163" s="12">
        <v>136383.81</v>
      </c>
      <c r="H1163" s="12">
        <v>6819.19</v>
      </c>
      <c r="I1163" s="24" t="s">
        <v>147</v>
      </c>
      <c r="J1163" s="12">
        <v>129564.62</v>
      </c>
      <c r="K1163" s="24" t="s">
        <v>1839</v>
      </c>
    </row>
    <row r="1164" spans="1:11" ht="15">
      <c r="A1164" s="24" t="s">
        <v>3513</v>
      </c>
      <c r="B1164" s="24" t="s">
        <v>3500</v>
      </c>
      <c r="C1164" s="6" t="s">
        <v>3514</v>
      </c>
      <c r="D1164" s="24" t="s">
        <v>66</v>
      </c>
      <c r="E1164" s="6" t="s">
        <v>3515</v>
      </c>
      <c r="F1164" s="25">
        <v>367.48</v>
      </c>
      <c r="G1164" s="12">
        <v>193937.85</v>
      </c>
      <c r="H1164" s="12">
        <v>9696.89</v>
      </c>
      <c r="I1164" s="24" t="s">
        <v>182</v>
      </c>
      <c r="J1164" s="12">
        <v>184240.96</v>
      </c>
      <c r="K1164" s="24" t="s">
        <v>1839</v>
      </c>
    </row>
    <row r="1165" spans="1:11" ht="15">
      <c r="A1165" s="24" t="s">
        <v>3516</v>
      </c>
      <c r="B1165" s="24" t="s">
        <v>3500</v>
      </c>
      <c r="C1165" s="6" t="s">
        <v>3517</v>
      </c>
      <c r="D1165" s="24" t="s">
        <v>70</v>
      </c>
      <c r="E1165" s="6" t="s">
        <v>3518</v>
      </c>
      <c r="F1165" s="25">
        <v>123.35</v>
      </c>
      <c r="G1165" s="12">
        <v>48597.77</v>
      </c>
      <c r="H1165" s="12">
        <v>2429.89</v>
      </c>
      <c r="I1165" s="24" t="s">
        <v>97</v>
      </c>
      <c r="J1165" s="12">
        <v>46167.88</v>
      </c>
      <c r="K1165" s="24" t="s">
        <v>1839</v>
      </c>
    </row>
    <row r="1166" spans="1:11" ht="15">
      <c r="A1166" s="24" t="s">
        <v>3519</v>
      </c>
      <c r="B1166" s="24" t="s">
        <v>3500</v>
      </c>
      <c r="C1166" s="6" t="s">
        <v>3520</v>
      </c>
      <c r="D1166" s="24" t="s">
        <v>60</v>
      </c>
      <c r="E1166" s="6" t="s">
        <v>3521</v>
      </c>
      <c r="F1166" s="25">
        <v>92.96</v>
      </c>
      <c r="G1166" s="12">
        <v>103342.61</v>
      </c>
      <c r="H1166" s="12">
        <v>5167.13</v>
      </c>
      <c r="I1166" s="24" t="s">
        <v>97</v>
      </c>
      <c r="J1166" s="12">
        <v>98175.48</v>
      </c>
      <c r="K1166" s="24" t="s">
        <v>1839</v>
      </c>
    </row>
    <row r="1167" spans="1:11" ht="15">
      <c r="A1167" s="24" t="s">
        <v>3522</v>
      </c>
      <c r="B1167" s="24" t="s">
        <v>3500</v>
      </c>
      <c r="C1167" s="6" t="s">
        <v>3523</v>
      </c>
      <c r="D1167" s="24" t="s">
        <v>72</v>
      </c>
      <c r="E1167" s="6" t="s">
        <v>3524</v>
      </c>
      <c r="F1167" s="25">
        <v>263.58999999999997</v>
      </c>
      <c r="G1167" s="12">
        <v>69626.25</v>
      </c>
      <c r="H1167" s="12">
        <v>3481.31</v>
      </c>
      <c r="I1167" s="24" t="s">
        <v>147</v>
      </c>
      <c r="J1167" s="12">
        <v>66144.94</v>
      </c>
      <c r="K1167" s="24" t="s">
        <v>1839</v>
      </c>
    </row>
    <row r="1168" spans="1:11" ht="15">
      <c r="A1168" s="24" t="s">
        <v>3525</v>
      </c>
      <c r="B1168" s="24" t="s">
        <v>3526</v>
      </c>
      <c r="C1168" s="6" t="s">
        <v>977</v>
      </c>
      <c r="D1168" s="24" t="s">
        <v>66</v>
      </c>
      <c r="E1168" s="6" t="s">
        <v>3527</v>
      </c>
      <c r="F1168" s="25">
        <v>377.22</v>
      </c>
      <c r="G1168" s="12">
        <v>123347.96</v>
      </c>
      <c r="H1168" s="12">
        <v>6167.4</v>
      </c>
      <c r="I1168" s="24" t="s">
        <v>147</v>
      </c>
      <c r="J1168" s="12">
        <v>117180.56</v>
      </c>
      <c r="K1168" s="24" t="s">
        <v>1839</v>
      </c>
    </row>
    <row r="1169" spans="1:11" ht="15">
      <c r="A1169" s="24" t="s">
        <v>3528</v>
      </c>
      <c r="B1169" s="24" t="s">
        <v>3526</v>
      </c>
      <c r="C1169" s="6" t="s">
        <v>3529</v>
      </c>
      <c r="D1169" s="24" t="s">
        <v>62</v>
      </c>
      <c r="E1169" s="6" t="s">
        <v>3530</v>
      </c>
      <c r="F1169" s="25">
        <v>232.96</v>
      </c>
      <c r="G1169" s="12">
        <v>116062.65</v>
      </c>
      <c r="H1169" s="12">
        <v>5803.13</v>
      </c>
      <c r="I1169" s="24" t="s">
        <v>111</v>
      </c>
      <c r="J1169" s="12">
        <v>110259.52</v>
      </c>
      <c r="K1169" s="24" t="s">
        <v>1839</v>
      </c>
    </row>
    <row r="1170" spans="1:11" ht="15">
      <c r="A1170" s="24" t="s">
        <v>3531</v>
      </c>
      <c r="B1170" s="24" t="s">
        <v>3526</v>
      </c>
      <c r="C1170" s="6" t="s">
        <v>3532</v>
      </c>
      <c r="D1170" s="24" t="s">
        <v>72</v>
      </c>
      <c r="E1170" s="6" t="s">
        <v>3533</v>
      </c>
      <c r="F1170" s="25">
        <v>150.44</v>
      </c>
      <c r="G1170" s="12">
        <v>56581.88</v>
      </c>
      <c r="H1170" s="12">
        <v>2829.09</v>
      </c>
      <c r="I1170" s="24" t="s">
        <v>97</v>
      </c>
      <c r="J1170" s="12">
        <v>53752.79</v>
      </c>
      <c r="K1170" s="24" t="s">
        <v>1839</v>
      </c>
    </row>
    <row r="1171" spans="1:11" ht="15">
      <c r="A1171" s="24" t="s">
        <v>3534</v>
      </c>
      <c r="B1171" s="24" t="s">
        <v>3526</v>
      </c>
      <c r="C1171" s="6" t="s">
        <v>2572</v>
      </c>
      <c r="D1171" s="24" t="s">
        <v>58</v>
      </c>
      <c r="E1171" s="6" t="s">
        <v>3535</v>
      </c>
      <c r="F1171" s="25">
        <v>158.72</v>
      </c>
      <c r="G1171" s="12">
        <v>171985.3</v>
      </c>
      <c r="H1171" s="12">
        <v>8599.26</v>
      </c>
      <c r="I1171" s="24" t="s">
        <v>97</v>
      </c>
      <c r="J1171" s="12">
        <v>163386.04</v>
      </c>
      <c r="K1171" s="24" t="s">
        <v>1839</v>
      </c>
    </row>
    <row r="1172" spans="1:11" ht="15">
      <c r="A1172" s="24" t="s">
        <v>3536</v>
      </c>
      <c r="B1172" s="24" t="s">
        <v>3526</v>
      </c>
      <c r="C1172" s="6" t="s">
        <v>3537</v>
      </c>
      <c r="D1172" s="24" t="s">
        <v>64</v>
      </c>
      <c r="E1172" s="6" t="s">
        <v>3538</v>
      </c>
      <c r="F1172" s="25">
        <v>445.22</v>
      </c>
      <c r="G1172" s="12">
        <v>105288.59</v>
      </c>
      <c r="H1172" s="12">
        <v>5264.43</v>
      </c>
      <c r="I1172" s="24" t="s">
        <v>97</v>
      </c>
      <c r="J1172" s="12">
        <v>100024.16</v>
      </c>
      <c r="K1172" s="24" t="s">
        <v>1839</v>
      </c>
    </row>
    <row r="1173" spans="1:11" ht="15">
      <c r="A1173" s="24" t="s">
        <v>3539</v>
      </c>
      <c r="B1173" s="24" t="s">
        <v>3526</v>
      </c>
      <c r="C1173" s="6" t="s">
        <v>3540</v>
      </c>
      <c r="D1173" s="24" t="s">
        <v>56</v>
      </c>
      <c r="E1173" s="6" t="s">
        <v>3541</v>
      </c>
      <c r="F1173" s="25">
        <v>224.53</v>
      </c>
      <c r="G1173" s="12">
        <v>32157.59</v>
      </c>
      <c r="H1173" s="12">
        <v>1607.88</v>
      </c>
      <c r="I1173" s="24" t="s">
        <v>97</v>
      </c>
      <c r="J1173" s="12">
        <v>30549.71</v>
      </c>
      <c r="K1173" s="24" t="s">
        <v>1839</v>
      </c>
    </row>
    <row r="1174" spans="1:11" ht="15">
      <c r="A1174" s="24" t="s">
        <v>3542</v>
      </c>
      <c r="B1174" s="24" t="s">
        <v>3526</v>
      </c>
      <c r="C1174" s="6" t="s">
        <v>1133</v>
      </c>
      <c r="D1174" s="24" t="s">
        <v>64</v>
      </c>
      <c r="E1174" s="6" t="s">
        <v>3543</v>
      </c>
      <c r="F1174" s="25">
        <v>44.42</v>
      </c>
      <c r="G1174" s="12">
        <v>59792.94</v>
      </c>
      <c r="H1174" s="12">
        <v>2989.65</v>
      </c>
      <c r="I1174" s="24" t="s">
        <v>97</v>
      </c>
      <c r="J1174" s="12">
        <v>56803.29</v>
      </c>
      <c r="K1174" s="24" t="s">
        <v>1839</v>
      </c>
    </row>
    <row r="1175" spans="1:11" ht="15">
      <c r="A1175" s="24" t="s">
        <v>3544</v>
      </c>
      <c r="B1175" s="24" t="s">
        <v>3526</v>
      </c>
      <c r="C1175" s="6" t="s">
        <v>3545</v>
      </c>
      <c r="D1175" s="24" t="s">
        <v>56</v>
      </c>
      <c r="E1175" s="6" t="s">
        <v>3546</v>
      </c>
      <c r="F1175" s="25">
        <v>126.76</v>
      </c>
      <c r="G1175" s="12">
        <v>147453.71</v>
      </c>
      <c r="H1175" s="12">
        <v>7372.69</v>
      </c>
      <c r="I1175" s="24" t="s">
        <v>97</v>
      </c>
      <c r="J1175" s="12">
        <v>140081.01999999999</v>
      </c>
      <c r="K1175" s="24" t="s">
        <v>1839</v>
      </c>
    </row>
    <row r="1176" spans="1:11" ht="15">
      <c r="A1176" s="24" t="s">
        <v>3547</v>
      </c>
      <c r="B1176" s="24" t="s">
        <v>3548</v>
      </c>
      <c r="C1176" s="6" t="s">
        <v>3549</v>
      </c>
      <c r="D1176" s="24" t="s">
        <v>68</v>
      </c>
      <c r="E1176" s="6" t="s">
        <v>3550</v>
      </c>
      <c r="F1176" s="25">
        <v>385</v>
      </c>
      <c r="G1176" s="12">
        <v>26431.85</v>
      </c>
      <c r="H1176" s="12">
        <v>1321.59</v>
      </c>
      <c r="I1176" s="24" t="s">
        <v>147</v>
      </c>
      <c r="J1176" s="12">
        <v>25110.26</v>
      </c>
      <c r="K1176" s="24" t="s">
        <v>1839</v>
      </c>
    </row>
    <row r="1177" spans="1:11" ht="15">
      <c r="A1177" s="24" t="s">
        <v>3551</v>
      </c>
      <c r="B1177" s="24" t="s">
        <v>3548</v>
      </c>
      <c r="C1177" s="6" t="s">
        <v>3552</v>
      </c>
      <c r="D1177" s="24" t="s">
        <v>68</v>
      </c>
      <c r="E1177" s="6" t="s">
        <v>3553</v>
      </c>
      <c r="F1177" s="25">
        <v>435.91</v>
      </c>
      <c r="G1177" s="12">
        <v>112284.36</v>
      </c>
      <c r="H1177" s="12">
        <v>5614.22</v>
      </c>
      <c r="I1177" s="24" t="s">
        <v>97</v>
      </c>
      <c r="J1177" s="12">
        <v>106670.14</v>
      </c>
      <c r="K1177" s="24" t="s">
        <v>1839</v>
      </c>
    </row>
    <row r="1178" spans="1:11" ht="15">
      <c r="A1178" s="24" t="s">
        <v>3554</v>
      </c>
      <c r="B1178" s="24" t="s">
        <v>3548</v>
      </c>
      <c r="C1178" s="6" t="s">
        <v>3555</v>
      </c>
      <c r="D1178" s="24" t="s">
        <v>74</v>
      </c>
      <c r="E1178" s="6" t="s">
        <v>3556</v>
      </c>
      <c r="F1178" s="25">
        <v>263.45</v>
      </c>
      <c r="G1178" s="12">
        <v>162456.84</v>
      </c>
      <c r="H1178" s="12">
        <v>8122.84</v>
      </c>
      <c r="I1178" s="24" t="s">
        <v>97</v>
      </c>
      <c r="J1178" s="12">
        <v>154334</v>
      </c>
      <c r="K1178" s="24" t="s">
        <v>1839</v>
      </c>
    </row>
    <row r="1179" spans="1:11" ht="15">
      <c r="A1179" s="24" t="s">
        <v>3557</v>
      </c>
      <c r="B1179" s="24" t="s">
        <v>3548</v>
      </c>
      <c r="C1179" s="6" t="s">
        <v>3558</v>
      </c>
      <c r="D1179" s="24" t="s">
        <v>72</v>
      </c>
      <c r="E1179" s="6" t="s">
        <v>3559</v>
      </c>
      <c r="F1179" s="25">
        <v>53.31</v>
      </c>
      <c r="G1179" s="12">
        <v>161338.9</v>
      </c>
      <c r="H1179" s="12">
        <v>8066.94</v>
      </c>
      <c r="I1179" s="24" t="s">
        <v>111</v>
      </c>
      <c r="J1179" s="12">
        <v>153271.96</v>
      </c>
      <c r="K1179" s="24" t="s">
        <v>1839</v>
      </c>
    </row>
    <row r="1180" spans="1:11" ht="15">
      <c r="A1180" s="24" t="s">
        <v>3560</v>
      </c>
      <c r="B1180" s="24" t="s">
        <v>3548</v>
      </c>
      <c r="C1180" s="6" t="s">
        <v>3497</v>
      </c>
      <c r="D1180" s="24" t="s">
        <v>68</v>
      </c>
      <c r="E1180" s="6" t="s">
        <v>3561</v>
      </c>
      <c r="F1180" s="25">
        <v>13.26</v>
      </c>
      <c r="G1180" s="12">
        <v>142338.93</v>
      </c>
      <c r="H1180" s="12">
        <v>7116.95</v>
      </c>
      <c r="I1180" s="24" t="s">
        <v>97</v>
      </c>
      <c r="J1180" s="12">
        <v>135221.98000000001</v>
      </c>
      <c r="K1180" s="24" t="s">
        <v>1839</v>
      </c>
    </row>
    <row r="1181" spans="1:11" ht="15">
      <c r="A1181" s="24" t="s">
        <v>3562</v>
      </c>
      <c r="B1181" s="24" t="s">
        <v>3548</v>
      </c>
      <c r="C1181" s="6" t="s">
        <v>1121</v>
      </c>
      <c r="D1181" s="24" t="s">
        <v>70</v>
      </c>
      <c r="E1181" s="6" t="s">
        <v>3563</v>
      </c>
      <c r="F1181" s="25">
        <v>424.05</v>
      </c>
      <c r="G1181" s="12">
        <v>82597.960000000006</v>
      </c>
      <c r="H1181" s="12">
        <v>4129.8999999999996</v>
      </c>
      <c r="I1181" s="24" t="s">
        <v>147</v>
      </c>
      <c r="J1181" s="12">
        <v>78468.06</v>
      </c>
      <c r="K1181" s="24" t="s">
        <v>1839</v>
      </c>
    </row>
    <row r="1182" spans="1:11" ht="15">
      <c r="A1182" s="24" t="s">
        <v>3564</v>
      </c>
      <c r="B1182" s="24" t="s">
        <v>3548</v>
      </c>
      <c r="C1182" s="6" t="s">
        <v>3565</v>
      </c>
      <c r="D1182" s="24" t="s">
        <v>56</v>
      </c>
      <c r="E1182" s="6" t="s">
        <v>3566</v>
      </c>
      <c r="F1182" s="25">
        <v>339.36</v>
      </c>
      <c r="G1182" s="12">
        <v>39757</v>
      </c>
      <c r="H1182" s="12">
        <v>1987.85</v>
      </c>
      <c r="I1182" s="24" t="s">
        <v>97</v>
      </c>
      <c r="J1182" s="12">
        <v>37769.15</v>
      </c>
      <c r="K1182" s="24" t="s">
        <v>1839</v>
      </c>
    </row>
    <row r="1183" spans="1:11" ht="15">
      <c r="A1183" s="24" t="s">
        <v>3567</v>
      </c>
      <c r="B1183" s="24" t="s">
        <v>3548</v>
      </c>
      <c r="C1183" s="6" t="s">
        <v>1719</v>
      </c>
      <c r="D1183" s="24" t="s">
        <v>66</v>
      </c>
      <c r="E1183" s="6" t="s">
        <v>3568</v>
      </c>
      <c r="F1183" s="25">
        <v>318.64</v>
      </c>
      <c r="G1183" s="12">
        <v>167292.97</v>
      </c>
      <c r="H1183" s="12">
        <v>8364.65</v>
      </c>
      <c r="I1183" s="24" t="s">
        <v>97</v>
      </c>
      <c r="J1183" s="12">
        <v>158928.32000000001</v>
      </c>
      <c r="K1183" s="24" t="s">
        <v>1839</v>
      </c>
    </row>
    <row r="1184" spans="1:11" ht="15">
      <c r="A1184" s="24" t="s">
        <v>3569</v>
      </c>
      <c r="B1184" s="24" t="s">
        <v>3548</v>
      </c>
      <c r="C1184" s="6" t="s">
        <v>3570</v>
      </c>
      <c r="D1184" s="24" t="s">
        <v>72</v>
      </c>
      <c r="E1184" s="6" t="s">
        <v>3571</v>
      </c>
      <c r="F1184" s="25">
        <v>62.56</v>
      </c>
      <c r="G1184" s="12">
        <v>124675.19</v>
      </c>
      <c r="H1184" s="12">
        <v>6233.76</v>
      </c>
      <c r="I1184" s="24" t="s">
        <v>111</v>
      </c>
      <c r="J1184" s="12">
        <v>118441.43</v>
      </c>
      <c r="K1184" s="24" t="s">
        <v>1839</v>
      </c>
    </row>
    <row r="1185" spans="1:11" ht="15">
      <c r="A1185" s="24" t="s">
        <v>3572</v>
      </c>
      <c r="B1185" s="24" t="s">
        <v>3548</v>
      </c>
      <c r="C1185" s="6" t="s">
        <v>2211</v>
      </c>
      <c r="D1185" s="24" t="s">
        <v>60</v>
      </c>
      <c r="E1185" s="6" t="s">
        <v>3573</v>
      </c>
      <c r="F1185" s="25">
        <v>261.99</v>
      </c>
      <c r="G1185" s="12">
        <v>108990.7</v>
      </c>
      <c r="H1185" s="12">
        <v>5449.54</v>
      </c>
      <c r="I1185" s="24" t="s">
        <v>111</v>
      </c>
      <c r="J1185" s="12">
        <v>103541.16</v>
      </c>
      <c r="K1185" s="24" t="s">
        <v>1839</v>
      </c>
    </row>
    <row r="1186" spans="1:11" ht="15">
      <c r="A1186" s="24" t="s">
        <v>3574</v>
      </c>
      <c r="B1186" s="24" t="s">
        <v>3548</v>
      </c>
      <c r="C1186" s="6" t="s">
        <v>2949</v>
      </c>
      <c r="D1186" s="24" t="s">
        <v>64</v>
      </c>
      <c r="E1186" s="6" t="s">
        <v>3575</v>
      </c>
      <c r="F1186" s="25">
        <v>302.82</v>
      </c>
      <c r="G1186" s="12">
        <v>94836.92</v>
      </c>
      <c r="H1186" s="12">
        <v>4741.8500000000004</v>
      </c>
      <c r="I1186" s="24" t="s">
        <v>182</v>
      </c>
      <c r="J1186" s="12">
        <v>90095.07</v>
      </c>
      <c r="K1186" s="24" t="s">
        <v>1839</v>
      </c>
    </row>
    <row r="1187" spans="1:11" ht="15">
      <c r="A1187" s="24" t="s">
        <v>3576</v>
      </c>
      <c r="B1187" s="24" t="s">
        <v>3548</v>
      </c>
      <c r="C1187" s="6" t="s">
        <v>3577</v>
      </c>
      <c r="D1187" s="24" t="s">
        <v>68</v>
      </c>
      <c r="E1187" s="6" t="s">
        <v>3578</v>
      </c>
      <c r="F1187" s="25">
        <v>25.23</v>
      </c>
      <c r="G1187" s="12">
        <v>65381.39</v>
      </c>
      <c r="H1187" s="12">
        <v>3269.07</v>
      </c>
      <c r="I1187" s="24" t="s">
        <v>97</v>
      </c>
      <c r="J1187" s="12">
        <v>62112.32</v>
      </c>
      <c r="K1187" s="24" t="s">
        <v>1839</v>
      </c>
    </row>
    <row r="1188" spans="1:11" ht="15">
      <c r="A1188" s="24" t="s">
        <v>3579</v>
      </c>
      <c r="B1188" s="24" t="s">
        <v>3548</v>
      </c>
      <c r="C1188" s="6" t="s">
        <v>3580</v>
      </c>
      <c r="D1188" s="24" t="s">
        <v>56</v>
      </c>
      <c r="E1188" s="6" t="s">
        <v>3581</v>
      </c>
      <c r="F1188" s="25">
        <v>218.53</v>
      </c>
      <c r="G1188" s="12">
        <v>183400.59</v>
      </c>
      <c r="H1188" s="12">
        <v>9170.0300000000007</v>
      </c>
      <c r="I1188" s="24" t="s">
        <v>147</v>
      </c>
      <c r="J1188" s="12">
        <v>174230.56</v>
      </c>
      <c r="K1188" s="24" t="s">
        <v>1839</v>
      </c>
    </row>
    <row r="1189" spans="1:11" ht="15">
      <c r="A1189" s="24" t="s">
        <v>3582</v>
      </c>
      <c r="B1189" s="24" t="s">
        <v>3583</v>
      </c>
      <c r="C1189" s="6" t="s">
        <v>3584</v>
      </c>
      <c r="D1189" s="24" t="s">
        <v>70</v>
      </c>
      <c r="E1189" s="6" t="s">
        <v>3585</v>
      </c>
      <c r="F1189" s="25">
        <v>225.24</v>
      </c>
      <c r="G1189" s="12">
        <v>115948.65</v>
      </c>
      <c r="H1189" s="12">
        <v>5797.43</v>
      </c>
      <c r="I1189" s="24" t="s">
        <v>97</v>
      </c>
      <c r="J1189" s="12">
        <v>110151.22</v>
      </c>
      <c r="K1189" s="24" t="s">
        <v>1839</v>
      </c>
    </row>
    <row r="1190" spans="1:11" ht="15">
      <c r="A1190" s="24" t="s">
        <v>3586</v>
      </c>
      <c r="B1190" s="24" t="s">
        <v>3583</v>
      </c>
      <c r="C1190" s="6" t="s">
        <v>814</v>
      </c>
      <c r="D1190" s="24" t="s">
        <v>68</v>
      </c>
      <c r="E1190" s="6" t="s">
        <v>3587</v>
      </c>
      <c r="F1190" s="25">
        <v>368.78</v>
      </c>
      <c r="G1190" s="12">
        <v>91313.82</v>
      </c>
      <c r="H1190" s="12">
        <v>4565.6899999999996</v>
      </c>
      <c r="I1190" s="24" t="s">
        <v>147</v>
      </c>
      <c r="J1190" s="12">
        <v>86748.13</v>
      </c>
      <c r="K1190" s="24" t="s">
        <v>1839</v>
      </c>
    </row>
    <row r="1191" spans="1:11" ht="15">
      <c r="A1191" s="24" t="s">
        <v>3588</v>
      </c>
      <c r="B1191" s="24" t="s">
        <v>3583</v>
      </c>
      <c r="C1191" s="6" t="s">
        <v>1652</v>
      </c>
      <c r="D1191" s="24" t="s">
        <v>70</v>
      </c>
      <c r="E1191" s="6" t="s">
        <v>3589</v>
      </c>
      <c r="F1191" s="25">
        <v>14.8</v>
      </c>
      <c r="G1191" s="12">
        <v>63680.28</v>
      </c>
      <c r="H1191" s="12">
        <v>3184.01</v>
      </c>
      <c r="I1191" s="24" t="s">
        <v>97</v>
      </c>
      <c r="J1191" s="12">
        <v>60496.27</v>
      </c>
      <c r="K1191" s="24" t="s">
        <v>1839</v>
      </c>
    </row>
    <row r="1192" spans="1:11" ht="15">
      <c r="A1192" s="24" t="s">
        <v>3590</v>
      </c>
      <c r="B1192" s="24" t="s">
        <v>3583</v>
      </c>
      <c r="C1192" s="6" t="s">
        <v>2640</v>
      </c>
      <c r="D1192" s="24" t="s">
        <v>66</v>
      </c>
      <c r="E1192" s="6" t="s">
        <v>3591</v>
      </c>
      <c r="F1192" s="25">
        <v>58.58</v>
      </c>
      <c r="G1192" s="12">
        <v>29850.13</v>
      </c>
      <c r="H1192" s="12">
        <v>1492.51</v>
      </c>
      <c r="I1192" s="24" t="s">
        <v>97</v>
      </c>
      <c r="J1192" s="12">
        <v>28357.62</v>
      </c>
      <c r="K1192" s="24" t="s">
        <v>1839</v>
      </c>
    </row>
    <row r="1193" spans="1:11" ht="15">
      <c r="A1193" s="24" t="s">
        <v>3592</v>
      </c>
      <c r="B1193" s="24" t="s">
        <v>3593</v>
      </c>
      <c r="C1193" s="6" t="s">
        <v>3594</v>
      </c>
      <c r="D1193" s="24" t="s">
        <v>60</v>
      </c>
      <c r="E1193" s="6" t="s">
        <v>3595</v>
      </c>
      <c r="F1193" s="25">
        <v>55.39</v>
      </c>
      <c r="G1193" s="12">
        <v>134094.45000000001</v>
      </c>
      <c r="H1193" s="12">
        <v>6704.72</v>
      </c>
      <c r="I1193" s="24" t="s">
        <v>97</v>
      </c>
      <c r="J1193" s="12">
        <v>127389.73</v>
      </c>
      <c r="K1193" s="24" t="s">
        <v>1839</v>
      </c>
    </row>
    <row r="1194" spans="1:11" ht="15">
      <c r="A1194" s="24" t="s">
        <v>3596</v>
      </c>
      <c r="B1194" s="24" t="s">
        <v>3593</v>
      </c>
      <c r="C1194" s="6" t="s">
        <v>3597</v>
      </c>
      <c r="D1194" s="24" t="s">
        <v>68</v>
      </c>
      <c r="E1194" s="6" t="s">
        <v>3598</v>
      </c>
      <c r="F1194" s="25">
        <v>404.35</v>
      </c>
      <c r="G1194" s="12">
        <v>150828.49</v>
      </c>
      <c r="H1194" s="12">
        <v>7541.42</v>
      </c>
      <c r="I1194" s="24" t="s">
        <v>97</v>
      </c>
      <c r="J1194" s="12">
        <v>143287.07</v>
      </c>
      <c r="K1194" s="24" t="s">
        <v>1839</v>
      </c>
    </row>
    <row r="1195" spans="1:11" ht="15">
      <c r="A1195" s="24" t="s">
        <v>3599</v>
      </c>
      <c r="B1195" s="24" t="s">
        <v>3593</v>
      </c>
      <c r="C1195" s="6" t="s">
        <v>3600</v>
      </c>
      <c r="D1195" s="24" t="s">
        <v>60</v>
      </c>
      <c r="E1195" s="6" t="s">
        <v>3601</v>
      </c>
      <c r="F1195" s="25">
        <v>51.49</v>
      </c>
      <c r="G1195" s="12">
        <v>67642.350000000006</v>
      </c>
      <c r="H1195" s="12">
        <v>3382.12</v>
      </c>
      <c r="I1195" s="24" t="s">
        <v>97</v>
      </c>
      <c r="J1195" s="12">
        <v>64260.23</v>
      </c>
      <c r="K1195" s="24" t="s">
        <v>1839</v>
      </c>
    </row>
    <row r="1196" spans="1:11" ht="15">
      <c r="A1196" s="24" t="s">
        <v>3602</v>
      </c>
      <c r="B1196" s="24" t="s">
        <v>3593</v>
      </c>
      <c r="C1196" s="6" t="s">
        <v>3603</v>
      </c>
      <c r="D1196" s="24" t="s">
        <v>64</v>
      </c>
      <c r="E1196" s="6" t="s">
        <v>3604</v>
      </c>
      <c r="F1196" s="25">
        <v>348.34</v>
      </c>
      <c r="G1196" s="12">
        <v>63495.96</v>
      </c>
      <c r="H1196" s="12">
        <v>3174.8</v>
      </c>
      <c r="I1196" s="24" t="s">
        <v>111</v>
      </c>
      <c r="J1196" s="12">
        <v>60321.16</v>
      </c>
      <c r="K1196" s="24" t="s">
        <v>1839</v>
      </c>
    </row>
    <row r="1197" spans="1:11" ht="15">
      <c r="A1197" s="24" t="s">
        <v>3605</v>
      </c>
      <c r="B1197" s="24" t="s">
        <v>3593</v>
      </c>
      <c r="C1197" s="6" t="s">
        <v>3606</v>
      </c>
      <c r="D1197" s="24" t="s">
        <v>66</v>
      </c>
      <c r="E1197" s="6" t="s">
        <v>3607</v>
      </c>
      <c r="F1197" s="25">
        <v>411.54</v>
      </c>
      <c r="G1197" s="12">
        <v>153565.62</v>
      </c>
      <c r="H1197" s="12">
        <v>7678.28</v>
      </c>
      <c r="I1197" s="24" t="s">
        <v>182</v>
      </c>
      <c r="J1197" s="12">
        <v>145887.34</v>
      </c>
      <c r="K1197" s="24" t="s">
        <v>1839</v>
      </c>
    </row>
    <row r="1198" spans="1:11" ht="15">
      <c r="A1198" s="24" t="s">
        <v>3608</v>
      </c>
      <c r="B1198" s="24" t="s">
        <v>3593</v>
      </c>
      <c r="C1198" s="6" t="s">
        <v>3609</v>
      </c>
      <c r="D1198" s="24" t="s">
        <v>72</v>
      </c>
      <c r="E1198" s="6" t="s">
        <v>3610</v>
      </c>
      <c r="F1198" s="25">
        <v>206.37</v>
      </c>
      <c r="G1198" s="12">
        <v>82116.320000000007</v>
      </c>
      <c r="H1198" s="12">
        <v>4105.82</v>
      </c>
      <c r="I1198" s="24" t="s">
        <v>111</v>
      </c>
      <c r="J1198" s="12">
        <v>78010.5</v>
      </c>
      <c r="K1198" s="24" t="s">
        <v>1839</v>
      </c>
    </row>
    <row r="1199" spans="1:11" ht="15">
      <c r="A1199" s="24" t="s">
        <v>3611</v>
      </c>
      <c r="B1199" s="24" t="s">
        <v>3593</v>
      </c>
      <c r="C1199" s="6" t="s">
        <v>3612</v>
      </c>
      <c r="D1199" s="24" t="s">
        <v>70</v>
      </c>
      <c r="E1199" s="6" t="s">
        <v>3613</v>
      </c>
      <c r="F1199" s="25">
        <v>269.08999999999997</v>
      </c>
      <c r="G1199" s="12">
        <v>166823.35999999999</v>
      </c>
      <c r="H1199" s="12">
        <v>8341.17</v>
      </c>
      <c r="I1199" s="24" t="s">
        <v>97</v>
      </c>
      <c r="J1199" s="12">
        <v>158482.19</v>
      </c>
      <c r="K1199" s="24" t="s">
        <v>1839</v>
      </c>
    </row>
    <row r="1200" spans="1:11" ht="15">
      <c r="A1200" s="24" t="s">
        <v>3614</v>
      </c>
      <c r="B1200" s="24" t="s">
        <v>3593</v>
      </c>
      <c r="C1200" s="6" t="s">
        <v>1494</v>
      </c>
      <c r="D1200" s="24" t="s">
        <v>72</v>
      </c>
      <c r="E1200" s="6" t="s">
        <v>3615</v>
      </c>
      <c r="F1200" s="25">
        <v>304.45</v>
      </c>
      <c r="G1200" s="12">
        <v>91428.88</v>
      </c>
      <c r="H1200" s="12">
        <v>4571.4399999999996</v>
      </c>
      <c r="I1200" s="24" t="s">
        <v>97</v>
      </c>
      <c r="J1200" s="12">
        <v>86857.44</v>
      </c>
      <c r="K1200" s="24" t="s">
        <v>1839</v>
      </c>
    </row>
    <row r="1201" spans="1:11" ht="15">
      <c r="A1201" s="24" t="s">
        <v>3616</v>
      </c>
      <c r="B1201" s="24" t="s">
        <v>3593</v>
      </c>
      <c r="C1201" s="6" t="s">
        <v>3617</v>
      </c>
      <c r="D1201" s="24" t="s">
        <v>60</v>
      </c>
      <c r="E1201" s="6" t="s">
        <v>3618</v>
      </c>
      <c r="F1201" s="25">
        <v>179.27</v>
      </c>
      <c r="G1201" s="12">
        <v>60727.01</v>
      </c>
      <c r="H1201" s="12">
        <v>3036.35</v>
      </c>
      <c r="I1201" s="24" t="s">
        <v>97</v>
      </c>
      <c r="J1201" s="12">
        <v>57690.66</v>
      </c>
      <c r="K1201" s="24" t="s">
        <v>1839</v>
      </c>
    </row>
    <row r="1202" spans="1:11" ht="15">
      <c r="A1202" s="24" t="s">
        <v>3619</v>
      </c>
      <c r="B1202" s="24" t="s">
        <v>3620</v>
      </c>
      <c r="C1202" s="6" t="s">
        <v>3621</v>
      </c>
      <c r="D1202" s="24" t="s">
        <v>60</v>
      </c>
      <c r="E1202" s="6" t="s">
        <v>3622</v>
      </c>
      <c r="F1202" s="25">
        <v>235.54</v>
      </c>
      <c r="G1202" s="12">
        <v>62808.39</v>
      </c>
      <c r="H1202" s="12">
        <v>3140.42</v>
      </c>
      <c r="I1202" s="24" t="s">
        <v>97</v>
      </c>
      <c r="J1202" s="12">
        <v>59667.97</v>
      </c>
      <c r="K1202" s="24" t="s">
        <v>1839</v>
      </c>
    </row>
    <row r="1203" spans="1:11" ht="15">
      <c r="A1203" s="24" t="s">
        <v>3623</v>
      </c>
      <c r="B1203" s="24" t="s">
        <v>3620</v>
      </c>
      <c r="C1203" s="6" t="s">
        <v>3624</v>
      </c>
      <c r="D1203" s="24" t="s">
        <v>74</v>
      </c>
      <c r="E1203" s="6" t="s">
        <v>3625</v>
      </c>
      <c r="F1203" s="25">
        <v>364.48</v>
      </c>
      <c r="G1203" s="12">
        <v>153977.48000000001</v>
      </c>
      <c r="H1203" s="12">
        <v>7698.87</v>
      </c>
      <c r="I1203" s="24" t="s">
        <v>97</v>
      </c>
      <c r="J1203" s="12">
        <v>146278.60999999999</v>
      </c>
      <c r="K1203" s="24" t="s">
        <v>1839</v>
      </c>
    </row>
    <row r="1204" spans="1:11" ht="15">
      <c r="A1204" s="24" t="s">
        <v>3626</v>
      </c>
      <c r="B1204" s="24" t="s">
        <v>3620</v>
      </c>
      <c r="C1204" s="6" t="s">
        <v>3627</v>
      </c>
      <c r="D1204" s="24" t="s">
        <v>66</v>
      </c>
      <c r="E1204" s="6" t="s">
        <v>3628</v>
      </c>
      <c r="F1204" s="25">
        <v>6.17</v>
      </c>
      <c r="G1204" s="12">
        <v>106877.03</v>
      </c>
      <c r="H1204" s="12">
        <v>5343.85</v>
      </c>
      <c r="I1204" s="24" t="s">
        <v>97</v>
      </c>
      <c r="J1204" s="12">
        <v>101533.18</v>
      </c>
      <c r="K1204" s="24" t="s">
        <v>1839</v>
      </c>
    </row>
    <row r="1205" spans="1:11" ht="15">
      <c r="A1205" s="24" t="s">
        <v>3629</v>
      </c>
      <c r="B1205" s="24" t="s">
        <v>3620</v>
      </c>
      <c r="C1205" s="6" t="s">
        <v>3630</v>
      </c>
      <c r="D1205" s="24" t="s">
        <v>70</v>
      </c>
      <c r="E1205" s="6" t="s">
        <v>3631</v>
      </c>
      <c r="F1205" s="25">
        <v>50.63</v>
      </c>
      <c r="G1205" s="12">
        <v>133919.84</v>
      </c>
      <c r="H1205" s="12">
        <v>6695.99</v>
      </c>
      <c r="I1205" s="24" t="s">
        <v>147</v>
      </c>
      <c r="J1205" s="12">
        <v>127223.85</v>
      </c>
      <c r="K1205" s="24" t="s">
        <v>1839</v>
      </c>
    </row>
    <row r="1206" spans="1:11" ht="15">
      <c r="A1206" s="24" t="s">
        <v>3632</v>
      </c>
      <c r="B1206" s="24" t="s">
        <v>3620</v>
      </c>
      <c r="C1206" s="6" t="s">
        <v>3633</v>
      </c>
      <c r="D1206" s="24" t="s">
        <v>64</v>
      </c>
      <c r="E1206" s="6" t="s">
        <v>3634</v>
      </c>
      <c r="F1206" s="25">
        <v>129.03</v>
      </c>
      <c r="G1206" s="12">
        <v>52319.62</v>
      </c>
      <c r="H1206" s="12">
        <v>2615.98</v>
      </c>
      <c r="I1206" s="24" t="s">
        <v>182</v>
      </c>
      <c r="J1206" s="12">
        <v>49703.64</v>
      </c>
      <c r="K1206" s="24" t="s">
        <v>1839</v>
      </c>
    </row>
    <row r="1207" spans="1:11" ht="15">
      <c r="A1207" s="24" t="s">
        <v>3635</v>
      </c>
      <c r="B1207" s="24" t="s">
        <v>3620</v>
      </c>
      <c r="C1207" s="6" t="s">
        <v>3636</v>
      </c>
      <c r="D1207" s="24" t="s">
        <v>68</v>
      </c>
      <c r="E1207" s="6" t="s">
        <v>3637</v>
      </c>
      <c r="F1207" s="25">
        <v>344.19</v>
      </c>
      <c r="G1207" s="12">
        <v>213346.76</v>
      </c>
      <c r="H1207" s="12">
        <v>10667.34</v>
      </c>
      <c r="I1207" s="24" t="s">
        <v>97</v>
      </c>
      <c r="J1207" s="12">
        <v>202679.42</v>
      </c>
      <c r="K1207" s="24" t="s">
        <v>1839</v>
      </c>
    </row>
    <row r="1208" spans="1:11" ht="15">
      <c r="A1208" s="24" t="s">
        <v>3638</v>
      </c>
      <c r="B1208" s="24" t="s">
        <v>3620</v>
      </c>
      <c r="C1208" s="6" t="s">
        <v>2155</v>
      </c>
      <c r="D1208" s="24" t="s">
        <v>74</v>
      </c>
      <c r="E1208" s="6" t="s">
        <v>3639</v>
      </c>
      <c r="F1208" s="25">
        <v>99.32</v>
      </c>
      <c r="G1208" s="12">
        <v>120151.83</v>
      </c>
      <c r="H1208" s="12">
        <v>6007.59</v>
      </c>
      <c r="I1208" s="24" t="s">
        <v>97</v>
      </c>
      <c r="J1208" s="12">
        <v>114144.24</v>
      </c>
      <c r="K1208" s="24" t="s">
        <v>1839</v>
      </c>
    </row>
    <row r="1209" spans="1:11" ht="15">
      <c r="A1209" s="24" t="s">
        <v>3640</v>
      </c>
      <c r="B1209" s="24" t="s">
        <v>3620</v>
      </c>
      <c r="C1209" s="6" t="s">
        <v>3641</v>
      </c>
      <c r="D1209" s="24" t="s">
        <v>64</v>
      </c>
      <c r="E1209" s="6" t="s">
        <v>3642</v>
      </c>
      <c r="F1209" s="25">
        <v>34.92</v>
      </c>
      <c r="G1209" s="12">
        <v>148855.23000000001</v>
      </c>
      <c r="H1209" s="12">
        <v>7442.76</v>
      </c>
      <c r="I1209" s="24" t="s">
        <v>147</v>
      </c>
      <c r="J1209" s="12">
        <v>141412.47</v>
      </c>
      <c r="K1209" s="24" t="s">
        <v>1839</v>
      </c>
    </row>
    <row r="1210" spans="1:11" ht="15">
      <c r="A1210" s="24" t="s">
        <v>3643</v>
      </c>
      <c r="B1210" s="24" t="s">
        <v>3620</v>
      </c>
      <c r="C1210" s="6" t="s">
        <v>2059</v>
      </c>
      <c r="D1210" s="24" t="s">
        <v>74</v>
      </c>
      <c r="E1210" s="6" t="s">
        <v>3644</v>
      </c>
      <c r="F1210" s="25">
        <v>66.819999999999993</v>
      </c>
      <c r="G1210" s="12">
        <v>92298.42</v>
      </c>
      <c r="H1210" s="12">
        <v>4614.92</v>
      </c>
      <c r="I1210" s="24" t="s">
        <v>97</v>
      </c>
      <c r="J1210" s="12">
        <v>87683.5</v>
      </c>
      <c r="K1210" s="24" t="s">
        <v>1839</v>
      </c>
    </row>
    <row r="1211" spans="1:11" ht="15">
      <c r="A1211" s="24" t="s">
        <v>3645</v>
      </c>
      <c r="B1211" s="24" t="s">
        <v>3620</v>
      </c>
      <c r="C1211" s="6" t="s">
        <v>3272</v>
      </c>
      <c r="D1211" s="24" t="s">
        <v>70</v>
      </c>
      <c r="E1211" s="6" t="s">
        <v>3646</v>
      </c>
      <c r="F1211" s="25">
        <v>374.76</v>
      </c>
      <c r="G1211" s="12">
        <v>139365.44</v>
      </c>
      <c r="H1211" s="12">
        <v>6968.27</v>
      </c>
      <c r="I1211" s="24" t="s">
        <v>97</v>
      </c>
      <c r="J1211" s="12">
        <v>132397.17000000001</v>
      </c>
      <c r="K1211" s="24" t="s">
        <v>1839</v>
      </c>
    </row>
    <row r="1212" spans="1:11" ht="15">
      <c r="A1212" s="24" t="s">
        <v>3647</v>
      </c>
      <c r="B1212" s="24" t="s">
        <v>3620</v>
      </c>
      <c r="C1212" s="6" t="s">
        <v>3648</v>
      </c>
      <c r="D1212" s="24" t="s">
        <v>62</v>
      </c>
      <c r="E1212" s="6" t="s">
        <v>3649</v>
      </c>
      <c r="F1212" s="25">
        <v>328.06</v>
      </c>
      <c r="G1212" s="12">
        <v>34379.24</v>
      </c>
      <c r="H1212" s="12">
        <v>1718.96</v>
      </c>
      <c r="I1212" s="24" t="s">
        <v>97</v>
      </c>
      <c r="J1212" s="12">
        <v>32660.28</v>
      </c>
      <c r="K1212" s="24" t="s">
        <v>1839</v>
      </c>
    </row>
    <row r="1213" spans="1:11" ht="15">
      <c r="A1213" s="24" t="s">
        <v>3650</v>
      </c>
      <c r="B1213" s="24" t="s">
        <v>3620</v>
      </c>
      <c r="C1213" s="6" t="s">
        <v>3651</v>
      </c>
      <c r="D1213" s="24" t="s">
        <v>66</v>
      </c>
      <c r="E1213" s="6" t="s">
        <v>3652</v>
      </c>
      <c r="F1213" s="25">
        <v>154.32</v>
      </c>
      <c r="G1213" s="12">
        <v>150673.39000000001</v>
      </c>
      <c r="H1213" s="12">
        <v>7533.67</v>
      </c>
      <c r="I1213" s="24" t="s">
        <v>111</v>
      </c>
      <c r="J1213" s="12">
        <v>143139.72</v>
      </c>
      <c r="K1213" s="24" t="s">
        <v>1839</v>
      </c>
    </row>
    <row r="1214" spans="1:11" ht="15">
      <c r="A1214" s="24" t="s">
        <v>3653</v>
      </c>
      <c r="B1214" s="24" t="s">
        <v>3654</v>
      </c>
      <c r="C1214" s="6" t="s">
        <v>665</v>
      </c>
      <c r="D1214" s="24" t="s">
        <v>70</v>
      </c>
      <c r="E1214" s="6" t="s">
        <v>3655</v>
      </c>
      <c r="F1214" s="25">
        <v>173.82</v>
      </c>
      <c r="G1214" s="12">
        <v>195754.45</v>
      </c>
      <c r="H1214" s="12">
        <v>9787.7199999999993</v>
      </c>
      <c r="I1214" s="24" t="s">
        <v>97</v>
      </c>
      <c r="J1214" s="12">
        <v>185966.73</v>
      </c>
      <c r="K1214" s="24" t="s">
        <v>1839</v>
      </c>
    </row>
    <row r="1215" spans="1:11" ht="15">
      <c r="A1215" s="24" t="s">
        <v>3656</v>
      </c>
      <c r="B1215" s="24" t="s">
        <v>3654</v>
      </c>
      <c r="C1215" s="6" t="s">
        <v>3657</v>
      </c>
      <c r="D1215" s="24" t="s">
        <v>72</v>
      </c>
      <c r="E1215" s="6" t="s">
        <v>3658</v>
      </c>
      <c r="F1215" s="25">
        <v>26.28</v>
      </c>
      <c r="G1215" s="12">
        <v>67999.539999999994</v>
      </c>
      <c r="H1215" s="12">
        <v>3399.98</v>
      </c>
      <c r="I1215" s="24" t="s">
        <v>97</v>
      </c>
      <c r="J1215" s="12">
        <v>64599.56</v>
      </c>
      <c r="K1215" s="24" t="s">
        <v>1839</v>
      </c>
    </row>
    <row r="1216" spans="1:11" ht="15">
      <c r="A1216" s="24" t="s">
        <v>3659</v>
      </c>
      <c r="B1216" s="24" t="s">
        <v>3654</v>
      </c>
      <c r="C1216" s="6" t="s">
        <v>2558</v>
      </c>
      <c r="D1216" s="24" t="s">
        <v>70</v>
      </c>
      <c r="E1216" s="6" t="s">
        <v>3660</v>
      </c>
      <c r="F1216" s="25">
        <v>274.60000000000002</v>
      </c>
      <c r="G1216" s="12">
        <v>79676.649999999994</v>
      </c>
      <c r="H1216" s="12">
        <v>3983.83</v>
      </c>
      <c r="I1216" s="24" t="s">
        <v>147</v>
      </c>
      <c r="J1216" s="12">
        <v>75692.820000000007</v>
      </c>
      <c r="K1216" s="24" t="s">
        <v>1839</v>
      </c>
    </row>
    <row r="1217" spans="1:11" ht="15">
      <c r="A1217" s="24" t="s">
        <v>3661</v>
      </c>
      <c r="B1217" s="24" t="s">
        <v>3654</v>
      </c>
      <c r="C1217" s="6" t="s">
        <v>915</v>
      </c>
      <c r="D1217" s="24" t="s">
        <v>64</v>
      </c>
      <c r="E1217" s="6" t="s">
        <v>3662</v>
      </c>
      <c r="F1217" s="25">
        <v>34.369999999999997</v>
      </c>
      <c r="G1217" s="12">
        <v>168501.94</v>
      </c>
      <c r="H1217" s="12">
        <v>8425.1</v>
      </c>
      <c r="I1217" s="24" t="s">
        <v>97</v>
      </c>
      <c r="J1217" s="12">
        <v>160076.84</v>
      </c>
      <c r="K1217" s="24" t="s">
        <v>1839</v>
      </c>
    </row>
    <row r="1218" spans="1:11" ht="15">
      <c r="A1218" s="24" t="s">
        <v>3663</v>
      </c>
      <c r="B1218" s="24" t="s">
        <v>3654</v>
      </c>
      <c r="C1218" s="6" t="s">
        <v>3664</v>
      </c>
      <c r="D1218" s="24" t="s">
        <v>60</v>
      </c>
      <c r="E1218" s="6" t="s">
        <v>3665</v>
      </c>
      <c r="F1218" s="25">
        <v>180.11</v>
      </c>
      <c r="G1218" s="12">
        <v>94306.41</v>
      </c>
      <c r="H1218" s="12">
        <v>4715.32</v>
      </c>
      <c r="I1218" s="24" t="s">
        <v>182</v>
      </c>
      <c r="J1218" s="12">
        <v>89591.09</v>
      </c>
      <c r="K1218" s="24" t="s">
        <v>1839</v>
      </c>
    </row>
    <row r="1219" spans="1:11" ht="15">
      <c r="A1219" s="24" t="s">
        <v>3666</v>
      </c>
      <c r="B1219" s="24" t="s">
        <v>3654</v>
      </c>
      <c r="C1219" s="6" t="s">
        <v>3667</v>
      </c>
      <c r="D1219" s="24" t="s">
        <v>68</v>
      </c>
      <c r="E1219" s="6" t="s">
        <v>3668</v>
      </c>
      <c r="F1219" s="25">
        <v>191.92</v>
      </c>
      <c r="G1219" s="12">
        <v>109123.53</v>
      </c>
      <c r="H1219" s="12">
        <v>5456.18</v>
      </c>
      <c r="I1219" s="24" t="s">
        <v>97</v>
      </c>
      <c r="J1219" s="12">
        <v>103667.35</v>
      </c>
      <c r="K1219" s="24" t="s">
        <v>1839</v>
      </c>
    </row>
    <row r="1220" spans="1:11" ht="15">
      <c r="A1220" s="24" t="s">
        <v>3669</v>
      </c>
      <c r="B1220" s="24" t="s">
        <v>3654</v>
      </c>
      <c r="C1220" s="6" t="s">
        <v>3670</v>
      </c>
      <c r="D1220" s="24" t="s">
        <v>72</v>
      </c>
      <c r="E1220" s="6" t="s">
        <v>3671</v>
      </c>
      <c r="F1220" s="25">
        <v>327.23</v>
      </c>
      <c r="G1220" s="12">
        <v>119960.64</v>
      </c>
      <c r="H1220" s="12">
        <v>5998.03</v>
      </c>
      <c r="I1220" s="24" t="s">
        <v>111</v>
      </c>
      <c r="J1220" s="12">
        <v>113962.61</v>
      </c>
      <c r="K1220" s="24" t="s">
        <v>1839</v>
      </c>
    </row>
    <row r="1221" spans="1:11" ht="15">
      <c r="A1221" s="24" t="s">
        <v>3672</v>
      </c>
      <c r="B1221" s="24" t="s">
        <v>3654</v>
      </c>
      <c r="C1221" s="6" t="s">
        <v>508</v>
      </c>
      <c r="D1221" s="24" t="s">
        <v>68</v>
      </c>
      <c r="E1221" s="6" t="s">
        <v>3673</v>
      </c>
      <c r="F1221" s="25">
        <v>32.4</v>
      </c>
      <c r="G1221" s="12">
        <v>129788.47</v>
      </c>
      <c r="H1221" s="12">
        <v>6489.42</v>
      </c>
      <c r="I1221" s="24" t="s">
        <v>111</v>
      </c>
      <c r="J1221" s="12">
        <v>123299.05</v>
      </c>
      <c r="K1221" s="24" t="s">
        <v>1839</v>
      </c>
    </row>
    <row r="1222" spans="1:11" ht="15">
      <c r="A1222" s="24" t="s">
        <v>3674</v>
      </c>
      <c r="B1222" s="24" t="s">
        <v>3675</v>
      </c>
      <c r="C1222" s="6" t="s">
        <v>2274</v>
      </c>
      <c r="D1222" s="24" t="s">
        <v>68</v>
      </c>
      <c r="E1222" s="6" t="s">
        <v>3676</v>
      </c>
      <c r="F1222" s="25">
        <v>214.88</v>
      </c>
      <c r="G1222" s="12">
        <v>41410.83</v>
      </c>
      <c r="H1222" s="12">
        <v>2070.54</v>
      </c>
      <c r="I1222" s="24" t="s">
        <v>97</v>
      </c>
      <c r="J1222" s="12">
        <v>39340.29</v>
      </c>
      <c r="K1222" s="24" t="s">
        <v>1839</v>
      </c>
    </row>
    <row r="1223" spans="1:11" ht="15">
      <c r="A1223" s="24" t="s">
        <v>3677</v>
      </c>
      <c r="B1223" s="24" t="s">
        <v>3675</v>
      </c>
      <c r="C1223" s="6" t="s">
        <v>3678</v>
      </c>
      <c r="D1223" s="24" t="s">
        <v>68</v>
      </c>
      <c r="E1223" s="6" t="s">
        <v>3679</v>
      </c>
      <c r="F1223" s="25">
        <v>343.54</v>
      </c>
      <c r="G1223" s="12">
        <v>27016.45</v>
      </c>
      <c r="H1223" s="12">
        <v>1350.82</v>
      </c>
      <c r="I1223" s="24" t="s">
        <v>97</v>
      </c>
      <c r="J1223" s="12">
        <v>25665.63</v>
      </c>
      <c r="K1223" s="24" t="s">
        <v>1839</v>
      </c>
    </row>
    <row r="1224" spans="1:11" ht="15">
      <c r="A1224" s="24" t="s">
        <v>3680</v>
      </c>
      <c r="B1224" s="24" t="s">
        <v>3675</v>
      </c>
      <c r="C1224" s="6" t="s">
        <v>3681</v>
      </c>
      <c r="D1224" s="24" t="s">
        <v>64</v>
      </c>
      <c r="E1224" s="6" t="s">
        <v>3682</v>
      </c>
      <c r="F1224" s="25">
        <v>281.74</v>
      </c>
      <c r="G1224" s="12">
        <v>28374.76</v>
      </c>
      <c r="H1224" s="12">
        <v>1418.74</v>
      </c>
      <c r="I1224" s="24" t="s">
        <v>182</v>
      </c>
      <c r="J1224" s="12">
        <v>26956.02</v>
      </c>
      <c r="K1224" s="24" t="s">
        <v>1839</v>
      </c>
    </row>
    <row r="1225" spans="1:11" ht="15">
      <c r="A1225" s="24" t="s">
        <v>3683</v>
      </c>
      <c r="B1225" s="24" t="s">
        <v>3675</v>
      </c>
      <c r="C1225" s="6" t="s">
        <v>3684</v>
      </c>
      <c r="D1225" s="24" t="s">
        <v>72</v>
      </c>
      <c r="E1225" s="6" t="s">
        <v>3685</v>
      </c>
      <c r="F1225" s="25">
        <v>13.55</v>
      </c>
      <c r="G1225" s="12">
        <v>140578.35999999999</v>
      </c>
      <c r="H1225" s="12">
        <v>7028.92</v>
      </c>
      <c r="I1225" s="24" t="s">
        <v>182</v>
      </c>
      <c r="J1225" s="12">
        <v>133549.44</v>
      </c>
      <c r="K1225" s="24" t="s">
        <v>1839</v>
      </c>
    </row>
    <row r="1226" spans="1:11" ht="15">
      <c r="A1226" s="24" t="s">
        <v>3686</v>
      </c>
      <c r="B1226" s="24" t="s">
        <v>3675</v>
      </c>
      <c r="C1226" s="6" t="s">
        <v>3687</v>
      </c>
      <c r="D1226" s="24" t="s">
        <v>62</v>
      </c>
      <c r="E1226" s="6" t="s">
        <v>3688</v>
      </c>
      <c r="F1226" s="25">
        <v>39.58</v>
      </c>
      <c r="G1226" s="12">
        <v>158983.06</v>
      </c>
      <c r="H1226" s="12">
        <v>7949.15</v>
      </c>
      <c r="I1226" s="24" t="s">
        <v>147</v>
      </c>
      <c r="J1226" s="12">
        <v>151033.91</v>
      </c>
      <c r="K1226" s="24" t="s">
        <v>1839</v>
      </c>
    </row>
    <row r="1227" spans="1:11" ht="15">
      <c r="A1227" s="24" t="s">
        <v>3689</v>
      </c>
      <c r="B1227" s="24" t="s">
        <v>3675</v>
      </c>
      <c r="C1227" s="6" t="s">
        <v>3690</v>
      </c>
      <c r="D1227" s="24" t="s">
        <v>60</v>
      </c>
      <c r="E1227" s="6" t="s">
        <v>3691</v>
      </c>
      <c r="F1227" s="25">
        <v>52.16</v>
      </c>
      <c r="G1227" s="12">
        <v>67675.839999999997</v>
      </c>
      <c r="H1227" s="12">
        <v>3383.79</v>
      </c>
      <c r="I1227" s="24" t="s">
        <v>97</v>
      </c>
      <c r="J1227" s="12">
        <v>64292.05</v>
      </c>
      <c r="K1227" s="24" t="s">
        <v>1839</v>
      </c>
    </row>
    <row r="1228" spans="1:11" ht="15">
      <c r="A1228" s="24" t="s">
        <v>3692</v>
      </c>
      <c r="B1228" s="24" t="s">
        <v>3675</v>
      </c>
      <c r="C1228" s="6" t="s">
        <v>3693</v>
      </c>
      <c r="D1228" s="24" t="s">
        <v>74</v>
      </c>
      <c r="E1228" s="6" t="s">
        <v>3694</v>
      </c>
      <c r="F1228" s="25">
        <v>179.16</v>
      </c>
      <c r="G1228" s="12">
        <v>171009.09</v>
      </c>
      <c r="H1228" s="12">
        <v>8550.4500000000007</v>
      </c>
      <c r="I1228" s="24" t="s">
        <v>182</v>
      </c>
      <c r="J1228" s="12">
        <v>162458.64000000001</v>
      </c>
      <c r="K1228" s="24" t="s">
        <v>1839</v>
      </c>
    </row>
    <row r="1229" spans="1:11" ht="15">
      <c r="A1229" s="24" t="s">
        <v>3695</v>
      </c>
      <c r="B1229" s="24" t="s">
        <v>3696</v>
      </c>
      <c r="C1229" s="6" t="s">
        <v>3364</v>
      </c>
      <c r="D1229" s="24" t="s">
        <v>72</v>
      </c>
      <c r="E1229" s="6" t="s">
        <v>3697</v>
      </c>
      <c r="F1229" s="25">
        <v>114.99</v>
      </c>
      <c r="G1229" s="12">
        <v>204090.96</v>
      </c>
      <c r="H1229" s="12">
        <v>10204.549999999999</v>
      </c>
      <c r="I1229" s="24" t="s">
        <v>97</v>
      </c>
      <c r="J1229" s="12">
        <v>193886.41</v>
      </c>
      <c r="K1229" s="24" t="s">
        <v>1839</v>
      </c>
    </row>
    <row r="1230" spans="1:11" ht="15">
      <c r="A1230" s="24" t="s">
        <v>3698</v>
      </c>
      <c r="B1230" s="24" t="s">
        <v>3696</v>
      </c>
      <c r="C1230" s="6" t="s">
        <v>3699</v>
      </c>
      <c r="D1230" s="24" t="s">
        <v>60</v>
      </c>
      <c r="E1230" s="6" t="s">
        <v>3700</v>
      </c>
      <c r="F1230" s="25">
        <v>272.5</v>
      </c>
      <c r="G1230" s="12">
        <v>154399</v>
      </c>
      <c r="H1230" s="12">
        <v>7719.95</v>
      </c>
      <c r="I1230" s="24" t="s">
        <v>97</v>
      </c>
      <c r="J1230" s="12">
        <v>146679.04999999999</v>
      </c>
      <c r="K1230" s="24" t="s">
        <v>1839</v>
      </c>
    </row>
    <row r="1231" spans="1:11" ht="15">
      <c r="A1231" s="24" t="s">
        <v>3701</v>
      </c>
      <c r="B1231" s="24" t="s">
        <v>3696</v>
      </c>
      <c r="C1231" s="6" t="s">
        <v>3233</v>
      </c>
      <c r="D1231" s="24" t="s">
        <v>74</v>
      </c>
      <c r="E1231" s="6" t="s">
        <v>3702</v>
      </c>
      <c r="F1231" s="25">
        <v>127.32</v>
      </c>
      <c r="G1231" s="12">
        <v>194631.31</v>
      </c>
      <c r="H1231" s="12">
        <v>9731.57</v>
      </c>
      <c r="I1231" s="24" t="s">
        <v>111</v>
      </c>
      <c r="J1231" s="12">
        <v>184899.74</v>
      </c>
      <c r="K1231" s="24" t="s">
        <v>1839</v>
      </c>
    </row>
    <row r="1232" spans="1:11" ht="15">
      <c r="A1232" s="24" t="s">
        <v>3703</v>
      </c>
      <c r="B1232" s="24" t="s">
        <v>3696</v>
      </c>
      <c r="C1232" s="6" t="s">
        <v>3704</v>
      </c>
      <c r="D1232" s="24" t="s">
        <v>60</v>
      </c>
      <c r="E1232" s="6" t="s">
        <v>3705</v>
      </c>
      <c r="F1232" s="25">
        <v>397.8</v>
      </c>
      <c r="G1232" s="12">
        <v>45410.879999999997</v>
      </c>
      <c r="H1232" s="12">
        <v>2270.54</v>
      </c>
      <c r="I1232" s="24" t="s">
        <v>97</v>
      </c>
      <c r="J1232" s="12">
        <v>43140.34</v>
      </c>
      <c r="K1232" s="24" t="s">
        <v>1839</v>
      </c>
    </row>
    <row r="1233" spans="1:11" ht="15">
      <c r="A1233" s="24" t="s">
        <v>3706</v>
      </c>
      <c r="B1233" s="24" t="s">
        <v>3696</v>
      </c>
      <c r="C1233" s="6" t="s">
        <v>3707</v>
      </c>
      <c r="D1233" s="24" t="s">
        <v>56</v>
      </c>
      <c r="E1233" s="6" t="s">
        <v>3708</v>
      </c>
      <c r="F1233" s="25">
        <v>412.71</v>
      </c>
      <c r="G1233" s="12">
        <v>194173.26</v>
      </c>
      <c r="H1233" s="12">
        <v>9708.66</v>
      </c>
      <c r="I1233" s="24" t="s">
        <v>147</v>
      </c>
      <c r="J1233" s="12">
        <v>184464.6</v>
      </c>
      <c r="K1233" s="24" t="s">
        <v>1839</v>
      </c>
    </row>
    <row r="1234" spans="1:11" ht="15">
      <c r="A1234" s="24" t="s">
        <v>3709</v>
      </c>
      <c r="B1234" s="24" t="s">
        <v>3710</v>
      </c>
      <c r="C1234" s="6" t="s">
        <v>3711</v>
      </c>
      <c r="D1234" s="24" t="s">
        <v>56</v>
      </c>
      <c r="E1234" s="6" t="s">
        <v>3712</v>
      </c>
      <c r="F1234" s="25">
        <v>335.78</v>
      </c>
      <c r="G1234" s="12">
        <v>70747.199999999997</v>
      </c>
      <c r="H1234" s="12">
        <v>3537.36</v>
      </c>
      <c r="I1234" s="24" t="s">
        <v>97</v>
      </c>
      <c r="J1234" s="12">
        <v>67209.84</v>
      </c>
      <c r="K1234" s="24" t="s">
        <v>1839</v>
      </c>
    </row>
    <row r="1235" spans="1:11" ht="15">
      <c r="A1235" s="24" t="s">
        <v>3713</v>
      </c>
      <c r="B1235" s="24" t="s">
        <v>3710</v>
      </c>
      <c r="C1235" s="6" t="s">
        <v>3403</v>
      </c>
      <c r="D1235" s="24" t="s">
        <v>62</v>
      </c>
      <c r="E1235" s="6" t="s">
        <v>3714</v>
      </c>
      <c r="F1235" s="25">
        <v>249.18</v>
      </c>
      <c r="G1235" s="12">
        <v>109712.02</v>
      </c>
      <c r="H1235" s="12">
        <v>5485.6</v>
      </c>
      <c r="I1235" s="24" t="s">
        <v>97</v>
      </c>
      <c r="J1235" s="12">
        <v>104226.42</v>
      </c>
      <c r="K1235" s="24" t="s">
        <v>1839</v>
      </c>
    </row>
    <row r="1236" spans="1:11" ht="15">
      <c r="A1236" s="24" t="s">
        <v>3715</v>
      </c>
      <c r="B1236" s="24" t="s">
        <v>3710</v>
      </c>
      <c r="C1236" s="6" t="s">
        <v>2939</v>
      </c>
      <c r="D1236" s="24" t="s">
        <v>74</v>
      </c>
      <c r="E1236" s="6" t="s">
        <v>3716</v>
      </c>
      <c r="F1236" s="25">
        <v>122.88</v>
      </c>
      <c r="G1236" s="12">
        <v>39034.339999999997</v>
      </c>
      <c r="H1236" s="12">
        <v>1951.72</v>
      </c>
      <c r="I1236" s="24" t="s">
        <v>97</v>
      </c>
      <c r="J1236" s="12">
        <v>37082.620000000003</v>
      </c>
      <c r="K1236" s="24" t="s">
        <v>1839</v>
      </c>
    </row>
    <row r="1237" spans="1:11" ht="15">
      <c r="A1237" s="24" t="s">
        <v>3717</v>
      </c>
      <c r="B1237" s="24" t="s">
        <v>3710</v>
      </c>
      <c r="C1237" s="6" t="s">
        <v>3711</v>
      </c>
      <c r="D1237" s="24" t="s">
        <v>56</v>
      </c>
      <c r="E1237" s="6" t="s">
        <v>3718</v>
      </c>
      <c r="F1237" s="25">
        <v>326.14</v>
      </c>
      <c r="G1237" s="12">
        <v>134877.51</v>
      </c>
      <c r="H1237" s="12">
        <v>6743.88</v>
      </c>
      <c r="I1237" s="24" t="s">
        <v>97</v>
      </c>
      <c r="J1237" s="12">
        <v>128133.63</v>
      </c>
      <c r="K1237" s="24" t="s">
        <v>1839</v>
      </c>
    </row>
    <row r="1238" spans="1:11" ht="15">
      <c r="A1238" s="24" t="s">
        <v>3719</v>
      </c>
      <c r="B1238" s="24" t="s">
        <v>3710</v>
      </c>
      <c r="C1238" s="6" t="s">
        <v>3720</v>
      </c>
      <c r="D1238" s="24" t="s">
        <v>58</v>
      </c>
      <c r="E1238" s="6" t="s">
        <v>3721</v>
      </c>
      <c r="F1238" s="25">
        <v>437.62</v>
      </c>
      <c r="G1238" s="12">
        <v>135165.53</v>
      </c>
      <c r="H1238" s="12">
        <v>6758.28</v>
      </c>
      <c r="I1238" s="24" t="s">
        <v>97</v>
      </c>
      <c r="J1238" s="12">
        <v>128407.25</v>
      </c>
      <c r="K1238" s="24" t="s">
        <v>1839</v>
      </c>
    </row>
    <row r="1239" spans="1:11" ht="15">
      <c r="A1239" s="24" t="s">
        <v>3722</v>
      </c>
      <c r="B1239" s="24" t="s">
        <v>3710</v>
      </c>
      <c r="C1239" s="6" t="s">
        <v>3723</v>
      </c>
      <c r="D1239" s="24" t="s">
        <v>70</v>
      </c>
      <c r="E1239" s="6" t="s">
        <v>3724</v>
      </c>
      <c r="F1239" s="25">
        <v>247.4</v>
      </c>
      <c r="G1239" s="12">
        <v>124520.47</v>
      </c>
      <c r="H1239" s="12">
        <v>6226.02</v>
      </c>
      <c r="I1239" s="24" t="s">
        <v>97</v>
      </c>
      <c r="J1239" s="12">
        <v>118294.45</v>
      </c>
      <c r="K1239" s="24" t="s">
        <v>1839</v>
      </c>
    </row>
    <row r="1240" spans="1:11" ht="15">
      <c r="A1240" s="24" t="s">
        <v>3725</v>
      </c>
      <c r="B1240" s="24" t="s">
        <v>3710</v>
      </c>
      <c r="C1240" s="6" t="s">
        <v>3726</v>
      </c>
      <c r="D1240" s="24" t="s">
        <v>66</v>
      </c>
      <c r="E1240" s="6" t="s">
        <v>3727</v>
      </c>
      <c r="F1240" s="25">
        <v>445.63</v>
      </c>
      <c r="G1240" s="12">
        <v>99458.37</v>
      </c>
      <c r="H1240" s="12">
        <v>4972.92</v>
      </c>
      <c r="I1240" s="24" t="s">
        <v>97</v>
      </c>
      <c r="J1240" s="12">
        <v>94485.45</v>
      </c>
      <c r="K1240" s="24" t="s">
        <v>1839</v>
      </c>
    </row>
    <row r="1241" spans="1:11" ht="15">
      <c r="A1241" s="24" t="s">
        <v>3728</v>
      </c>
      <c r="B1241" s="24" t="s">
        <v>3710</v>
      </c>
      <c r="C1241" s="6" t="s">
        <v>1566</v>
      </c>
      <c r="D1241" s="24" t="s">
        <v>74</v>
      </c>
      <c r="E1241" s="6" t="s">
        <v>3729</v>
      </c>
      <c r="F1241" s="25">
        <v>211.87</v>
      </c>
      <c r="G1241" s="12">
        <v>146138.70000000001</v>
      </c>
      <c r="H1241" s="12">
        <v>7306.94</v>
      </c>
      <c r="I1241" s="24" t="s">
        <v>97</v>
      </c>
      <c r="J1241" s="12">
        <v>138831.76</v>
      </c>
      <c r="K1241" s="24" t="s">
        <v>1839</v>
      </c>
    </row>
    <row r="1242" spans="1:11" ht="15">
      <c r="A1242" s="24" t="s">
        <v>3730</v>
      </c>
      <c r="B1242" s="24" t="s">
        <v>3710</v>
      </c>
      <c r="C1242" s="6" t="s">
        <v>3731</v>
      </c>
      <c r="D1242" s="24" t="s">
        <v>74</v>
      </c>
      <c r="E1242" s="6" t="s">
        <v>3732</v>
      </c>
      <c r="F1242" s="25">
        <v>184.64</v>
      </c>
      <c r="G1242" s="12">
        <v>53104.92</v>
      </c>
      <c r="H1242" s="12">
        <v>2655.25</v>
      </c>
      <c r="I1242" s="24" t="s">
        <v>97</v>
      </c>
      <c r="J1242" s="12">
        <v>50449.67</v>
      </c>
      <c r="K1242" s="24" t="s">
        <v>1839</v>
      </c>
    </row>
    <row r="1243" spans="1:11" ht="15">
      <c r="A1243" s="24" t="s">
        <v>3733</v>
      </c>
      <c r="B1243" s="24" t="s">
        <v>3734</v>
      </c>
      <c r="C1243" s="6" t="s">
        <v>3735</v>
      </c>
      <c r="D1243" s="24" t="s">
        <v>72</v>
      </c>
      <c r="E1243" s="6" t="s">
        <v>3736</v>
      </c>
      <c r="F1243" s="25">
        <v>444.36</v>
      </c>
      <c r="G1243" s="12">
        <v>107123.95</v>
      </c>
      <c r="H1243" s="12">
        <v>5356.2</v>
      </c>
      <c r="I1243" s="24" t="s">
        <v>111</v>
      </c>
      <c r="J1243" s="12">
        <v>101767.75</v>
      </c>
      <c r="K1243" s="24" t="s">
        <v>3737</v>
      </c>
    </row>
    <row r="1244" spans="1:11" ht="15">
      <c r="A1244" s="24" t="s">
        <v>3738</v>
      </c>
      <c r="B1244" s="24" t="s">
        <v>3734</v>
      </c>
      <c r="C1244" s="6" t="s">
        <v>3739</v>
      </c>
      <c r="D1244" s="24" t="s">
        <v>70</v>
      </c>
      <c r="E1244" s="6" t="s">
        <v>3740</v>
      </c>
      <c r="F1244" s="25">
        <v>326.32</v>
      </c>
      <c r="G1244" s="12">
        <v>31226.26</v>
      </c>
      <c r="H1244" s="12">
        <v>1561.31</v>
      </c>
      <c r="I1244" s="24" t="s">
        <v>97</v>
      </c>
      <c r="J1244" s="12">
        <v>29664.95</v>
      </c>
      <c r="K1244" s="24" t="s">
        <v>3737</v>
      </c>
    </row>
    <row r="1245" spans="1:11" ht="15">
      <c r="A1245" s="24" t="s">
        <v>3741</v>
      </c>
      <c r="B1245" s="24" t="s">
        <v>3734</v>
      </c>
      <c r="C1245" s="6" t="s">
        <v>3742</v>
      </c>
      <c r="D1245" s="24" t="s">
        <v>72</v>
      </c>
      <c r="E1245" s="6" t="s">
        <v>3743</v>
      </c>
      <c r="F1245" s="25">
        <v>17.690000000000001</v>
      </c>
      <c r="G1245" s="12">
        <v>186253.94</v>
      </c>
      <c r="H1245" s="12">
        <v>9312.7000000000007</v>
      </c>
      <c r="I1245" s="24" t="s">
        <v>147</v>
      </c>
      <c r="J1245" s="12">
        <v>176941.24</v>
      </c>
      <c r="K1245" s="24" t="s">
        <v>3737</v>
      </c>
    </row>
    <row r="1246" spans="1:11" ht="15">
      <c r="A1246" s="24" t="s">
        <v>3744</v>
      </c>
      <c r="B1246" s="24" t="s">
        <v>3734</v>
      </c>
      <c r="C1246" s="6" t="s">
        <v>1133</v>
      </c>
      <c r="D1246" s="24" t="s">
        <v>64</v>
      </c>
      <c r="E1246" s="6" t="s">
        <v>3745</v>
      </c>
      <c r="F1246" s="25">
        <v>166.81</v>
      </c>
      <c r="G1246" s="12">
        <v>97286.29</v>
      </c>
      <c r="H1246" s="12">
        <v>4864.3100000000004</v>
      </c>
      <c r="I1246" s="24" t="s">
        <v>182</v>
      </c>
      <c r="J1246" s="12">
        <v>92421.98</v>
      </c>
      <c r="K1246" s="24" t="s">
        <v>3737</v>
      </c>
    </row>
    <row r="1247" spans="1:11" ht="15">
      <c r="A1247" s="24" t="s">
        <v>3746</v>
      </c>
      <c r="B1247" s="24" t="s">
        <v>3734</v>
      </c>
      <c r="C1247" s="6" t="s">
        <v>1900</v>
      </c>
      <c r="D1247" s="24" t="s">
        <v>60</v>
      </c>
      <c r="E1247" s="6" t="s">
        <v>3747</v>
      </c>
      <c r="F1247" s="25">
        <v>308.58999999999997</v>
      </c>
      <c r="G1247" s="12">
        <v>118966.47</v>
      </c>
      <c r="H1247" s="12">
        <v>5948.32</v>
      </c>
      <c r="I1247" s="24" t="s">
        <v>97</v>
      </c>
      <c r="J1247" s="12">
        <v>113018.15</v>
      </c>
      <c r="K1247" s="24" t="s">
        <v>3737</v>
      </c>
    </row>
    <row r="1248" spans="1:11" ht="15">
      <c r="A1248" s="24" t="s">
        <v>3748</v>
      </c>
      <c r="B1248" s="24" t="s">
        <v>3734</v>
      </c>
      <c r="C1248" s="6" t="s">
        <v>3749</v>
      </c>
      <c r="D1248" s="24" t="s">
        <v>64</v>
      </c>
      <c r="E1248" s="6" t="s">
        <v>3750</v>
      </c>
      <c r="F1248" s="25">
        <v>299.64999999999998</v>
      </c>
      <c r="G1248" s="12">
        <v>55119.47</v>
      </c>
      <c r="H1248" s="12">
        <v>2755.97</v>
      </c>
      <c r="I1248" s="24" t="s">
        <v>97</v>
      </c>
      <c r="J1248" s="12">
        <v>52363.5</v>
      </c>
      <c r="K1248" s="24" t="s">
        <v>3737</v>
      </c>
    </row>
    <row r="1249" spans="1:11" ht="15">
      <c r="A1249" s="24" t="s">
        <v>3751</v>
      </c>
      <c r="B1249" s="24" t="s">
        <v>3734</v>
      </c>
      <c r="C1249" s="6" t="s">
        <v>3752</v>
      </c>
      <c r="D1249" s="24" t="s">
        <v>72</v>
      </c>
      <c r="E1249" s="6" t="s">
        <v>3753</v>
      </c>
      <c r="F1249" s="25">
        <v>355.27</v>
      </c>
      <c r="G1249" s="12">
        <v>180638.55</v>
      </c>
      <c r="H1249" s="12">
        <v>9031.93</v>
      </c>
      <c r="I1249" s="24" t="s">
        <v>97</v>
      </c>
      <c r="J1249" s="12">
        <v>171606.62</v>
      </c>
      <c r="K1249" s="24" t="s">
        <v>3737</v>
      </c>
    </row>
    <row r="1250" spans="1:11" ht="15">
      <c r="A1250" s="24" t="s">
        <v>3754</v>
      </c>
      <c r="B1250" s="24" t="s">
        <v>3734</v>
      </c>
      <c r="C1250" s="6" t="s">
        <v>3755</v>
      </c>
      <c r="D1250" s="24" t="s">
        <v>70</v>
      </c>
      <c r="E1250" s="6" t="s">
        <v>3756</v>
      </c>
      <c r="F1250" s="25">
        <v>135.09</v>
      </c>
      <c r="G1250" s="12">
        <v>125082.37</v>
      </c>
      <c r="H1250" s="12">
        <v>6254.12</v>
      </c>
      <c r="I1250" s="24" t="s">
        <v>97</v>
      </c>
      <c r="J1250" s="12">
        <v>118828.25</v>
      </c>
      <c r="K1250" s="24" t="s">
        <v>3737</v>
      </c>
    </row>
    <row r="1251" spans="1:11" ht="15">
      <c r="A1251" s="24" t="s">
        <v>3757</v>
      </c>
      <c r="B1251" s="24" t="s">
        <v>3734</v>
      </c>
      <c r="C1251" s="6" t="s">
        <v>3758</v>
      </c>
      <c r="D1251" s="24" t="s">
        <v>64</v>
      </c>
      <c r="E1251" s="6" t="s">
        <v>3759</v>
      </c>
      <c r="F1251" s="25">
        <v>135.54</v>
      </c>
      <c r="G1251" s="12">
        <v>155987.82</v>
      </c>
      <c r="H1251" s="12">
        <v>7799.39</v>
      </c>
      <c r="I1251" s="24" t="s">
        <v>147</v>
      </c>
      <c r="J1251" s="12">
        <v>148188.43</v>
      </c>
      <c r="K1251" s="24" t="s">
        <v>3737</v>
      </c>
    </row>
    <row r="1252" spans="1:11" ht="15">
      <c r="A1252" s="24" t="s">
        <v>3760</v>
      </c>
      <c r="B1252" s="24" t="s">
        <v>3761</v>
      </c>
      <c r="C1252" s="6" t="s">
        <v>245</v>
      </c>
      <c r="D1252" s="24" t="s">
        <v>66</v>
      </c>
      <c r="E1252" s="6" t="s">
        <v>3762</v>
      </c>
      <c r="F1252" s="25">
        <v>224.4</v>
      </c>
      <c r="G1252" s="12">
        <v>38302.080000000002</v>
      </c>
      <c r="H1252" s="12">
        <v>1915.1</v>
      </c>
      <c r="I1252" s="24" t="s">
        <v>111</v>
      </c>
      <c r="J1252" s="12">
        <v>36386.980000000003</v>
      </c>
      <c r="K1252" s="24" t="s">
        <v>3737</v>
      </c>
    </row>
    <row r="1253" spans="1:11" ht="15">
      <c r="A1253" s="24" t="s">
        <v>3763</v>
      </c>
      <c r="B1253" s="24" t="s">
        <v>3761</v>
      </c>
      <c r="C1253" s="6" t="s">
        <v>1655</v>
      </c>
      <c r="D1253" s="24" t="s">
        <v>62</v>
      </c>
      <c r="E1253" s="6" t="s">
        <v>3764</v>
      </c>
      <c r="F1253" s="25">
        <v>184.95</v>
      </c>
      <c r="G1253" s="12">
        <v>120573.92</v>
      </c>
      <c r="H1253" s="12">
        <v>6028.7</v>
      </c>
      <c r="I1253" s="24" t="s">
        <v>182</v>
      </c>
      <c r="J1253" s="12">
        <v>114545.22</v>
      </c>
      <c r="K1253" s="24" t="s">
        <v>3737</v>
      </c>
    </row>
    <row r="1254" spans="1:11" ht="15">
      <c r="A1254" s="24" t="s">
        <v>3765</v>
      </c>
      <c r="B1254" s="24" t="s">
        <v>3761</v>
      </c>
      <c r="C1254" s="6" t="s">
        <v>3766</v>
      </c>
      <c r="D1254" s="24" t="s">
        <v>66</v>
      </c>
      <c r="E1254" s="6" t="s">
        <v>3767</v>
      </c>
      <c r="F1254" s="25">
        <v>409</v>
      </c>
      <c r="G1254" s="12">
        <v>144600.66</v>
      </c>
      <c r="H1254" s="12">
        <v>7230.03</v>
      </c>
      <c r="I1254" s="24" t="s">
        <v>147</v>
      </c>
      <c r="J1254" s="12">
        <v>137370.63</v>
      </c>
      <c r="K1254" s="24" t="s">
        <v>3737</v>
      </c>
    </row>
    <row r="1255" spans="1:11" ht="15">
      <c r="A1255" s="24" t="s">
        <v>3768</v>
      </c>
      <c r="B1255" s="24" t="s">
        <v>3761</v>
      </c>
      <c r="C1255" s="6" t="s">
        <v>270</v>
      </c>
      <c r="D1255" s="24" t="s">
        <v>56</v>
      </c>
      <c r="E1255" s="6" t="s">
        <v>3769</v>
      </c>
      <c r="F1255" s="25">
        <v>266.26</v>
      </c>
      <c r="G1255" s="12">
        <v>201393.6</v>
      </c>
      <c r="H1255" s="12">
        <v>10069.68</v>
      </c>
      <c r="I1255" s="24" t="s">
        <v>97</v>
      </c>
      <c r="J1255" s="12">
        <v>191323.92</v>
      </c>
      <c r="K1255" s="24" t="s">
        <v>3737</v>
      </c>
    </row>
    <row r="1256" spans="1:11" ht="15">
      <c r="A1256" s="24" t="s">
        <v>3770</v>
      </c>
      <c r="B1256" s="24" t="s">
        <v>3761</v>
      </c>
      <c r="C1256" s="6" t="s">
        <v>918</v>
      </c>
      <c r="D1256" s="24" t="s">
        <v>60</v>
      </c>
      <c r="E1256" s="6" t="s">
        <v>3771</v>
      </c>
      <c r="F1256" s="25">
        <v>369.44</v>
      </c>
      <c r="G1256" s="12">
        <v>113786.6</v>
      </c>
      <c r="H1256" s="12">
        <v>5689.33</v>
      </c>
      <c r="I1256" s="24" t="s">
        <v>147</v>
      </c>
      <c r="J1256" s="12">
        <v>108097.27</v>
      </c>
      <c r="K1256" s="24" t="s">
        <v>3737</v>
      </c>
    </row>
    <row r="1257" spans="1:11" ht="15">
      <c r="A1257" s="24" t="s">
        <v>3772</v>
      </c>
      <c r="B1257" s="24" t="s">
        <v>3761</v>
      </c>
      <c r="C1257" s="6" t="s">
        <v>3773</v>
      </c>
      <c r="D1257" s="24" t="s">
        <v>56</v>
      </c>
      <c r="E1257" s="6" t="s">
        <v>3774</v>
      </c>
      <c r="F1257" s="25">
        <v>152.51</v>
      </c>
      <c r="G1257" s="12">
        <v>204444.51</v>
      </c>
      <c r="H1257" s="12">
        <v>10222.23</v>
      </c>
      <c r="I1257" s="24" t="s">
        <v>97</v>
      </c>
      <c r="J1257" s="12">
        <v>194222.28</v>
      </c>
      <c r="K1257" s="24" t="s">
        <v>3737</v>
      </c>
    </row>
    <row r="1258" spans="1:11" ht="15">
      <c r="A1258" s="24" t="s">
        <v>3775</v>
      </c>
      <c r="B1258" s="24" t="s">
        <v>3761</v>
      </c>
      <c r="C1258" s="6" t="s">
        <v>2702</v>
      </c>
      <c r="D1258" s="24" t="s">
        <v>64</v>
      </c>
      <c r="E1258" s="6" t="s">
        <v>3776</v>
      </c>
      <c r="F1258" s="25">
        <v>325.67</v>
      </c>
      <c r="G1258" s="12">
        <v>55055.44</v>
      </c>
      <c r="H1258" s="12">
        <v>2752.77</v>
      </c>
      <c r="I1258" s="24" t="s">
        <v>97</v>
      </c>
      <c r="J1258" s="12">
        <v>52302.67</v>
      </c>
      <c r="K1258" s="24" t="s">
        <v>3737</v>
      </c>
    </row>
    <row r="1259" spans="1:11" ht="15">
      <c r="A1259" s="24" t="s">
        <v>3777</v>
      </c>
      <c r="B1259" s="24" t="s">
        <v>3761</v>
      </c>
      <c r="C1259" s="6" t="s">
        <v>799</v>
      </c>
      <c r="D1259" s="24" t="s">
        <v>68</v>
      </c>
      <c r="E1259" s="6" t="s">
        <v>3778</v>
      </c>
      <c r="F1259" s="25">
        <v>140.74</v>
      </c>
      <c r="G1259" s="12">
        <v>144168.93</v>
      </c>
      <c r="H1259" s="12">
        <v>7208.45</v>
      </c>
      <c r="I1259" s="24" t="s">
        <v>111</v>
      </c>
      <c r="J1259" s="12">
        <v>136960.48000000001</v>
      </c>
      <c r="K1259" s="24" t="s">
        <v>3737</v>
      </c>
    </row>
    <row r="1260" spans="1:11" ht="15">
      <c r="A1260" s="24" t="s">
        <v>3779</v>
      </c>
      <c r="B1260" s="24" t="s">
        <v>3761</v>
      </c>
      <c r="C1260" s="6" t="s">
        <v>3780</v>
      </c>
      <c r="D1260" s="24" t="s">
        <v>72</v>
      </c>
      <c r="E1260" s="6" t="s">
        <v>3781</v>
      </c>
      <c r="F1260" s="25">
        <v>207.99</v>
      </c>
      <c r="G1260" s="12">
        <v>69782.86</v>
      </c>
      <c r="H1260" s="12">
        <v>3489.14</v>
      </c>
      <c r="I1260" s="24" t="s">
        <v>97</v>
      </c>
      <c r="J1260" s="12">
        <v>66293.72</v>
      </c>
      <c r="K1260" s="24" t="s">
        <v>3737</v>
      </c>
    </row>
    <row r="1261" spans="1:11" ht="15">
      <c r="A1261" s="24" t="s">
        <v>3782</v>
      </c>
      <c r="B1261" s="24" t="s">
        <v>3783</v>
      </c>
      <c r="C1261" s="6" t="s">
        <v>3784</v>
      </c>
      <c r="D1261" s="24" t="s">
        <v>58</v>
      </c>
      <c r="E1261" s="6" t="s">
        <v>3785</v>
      </c>
      <c r="F1261" s="25">
        <v>260.08</v>
      </c>
      <c r="G1261" s="12">
        <v>204234.03</v>
      </c>
      <c r="H1261" s="12">
        <v>10211.700000000001</v>
      </c>
      <c r="I1261" s="24" t="s">
        <v>147</v>
      </c>
      <c r="J1261" s="12">
        <v>194022.33</v>
      </c>
      <c r="K1261" s="24" t="s">
        <v>3737</v>
      </c>
    </row>
    <row r="1262" spans="1:11" ht="15">
      <c r="A1262" s="24" t="s">
        <v>3786</v>
      </c>
      <c r="B1262" s="24" t="s">
        <v>3783</v>
      </c>
      <c r="C1262" s="6" t="s">
        <v>3787</v>
      </c>
      <c r="D1262" s="24" t="s">
        <v>74</v>
      </c>
      <c r="E1262" s="6" t="s">
        <v>3788</v>
      </c>
      <c r="F1262" s="25">
        <v>41.58</v>
      </c>
      <c r="G1262" s="12">
        <v>84741.05</v>
      </c>
      <c r="H1262" s="12">
        <v>4237.05</v>
      </c>
      <c r="I1262" s="24" t="s">
        <v>97</v>
      </c>
      <c r="J1262" s="12">
        <v>80504</v>
      </c>
      <c r="K1262" s="24" t="s">
        <v>3737</v>
      </c>
    </row>
    <row r="1263" spans="1:11" ht="15">
      <c r="A1263" s="24" t="s">
        <v>3789</v>
      </c>
      <c r="B1263" s="24" t="s">
        <v>3783</v>
      </c>
      <c r="C1263" s="6" t="s">
        <v>2576</v>
      </c>
      <c r="D1263" s="24" t="s">
        <v>68</v>
      </c>
      <c r="E1263" s="6" t="s">
        <v>3790</v>
      </c>
      <c r="F1263" s="25">
        <v>297.45999999999998</v>
      </c>
      <c r="G1263" s="12">
        <v>212107.44</v>
      </c>
      <c r="H1263" s="12">
        <v>10605.37</v>
      </c>
      <c r="I1263" s="24" t="s">
        <v>97</v>
      </c>
      <c r="J1263" s="12">
        <v>201502.07</v>
      </c>
      <c r="K1263" s="24" t="s">
        <v>3737</v>
      </c>
    </row>
    <row r="1264" spans="1:11" ht="15">
      <c r="A1264" s="24" t="s">
        <v>3791</v>
      </c>
      <c r="B1264" s="24" t="s">
        <v>3783</v>
      </c>
      <c r="C1264" s="6" t="s">
        <v>3792</v>
      </c>
      <c r="D1264" s="24" t="s">
        <v>74</v>
      </c>
      <c r="E1264" s="6" t="s">
        <v>3793</v>
      </c>
      <c r="F1264" s="25">
        <v>411.77</v>
      </c>
      <c r="G1264" s="12">
        <v>86262.89</v>
      </c>
      <c r="H1264" s="12">
        <v>4313.1400000000003</v>
      </c>
      <c r="I1264" s="24" t="s">
        <v>97</v>
      </c>
      <c r="J1264" s="12">
        <v>81949.75</v>
      </c>
      <c r="K1264" s="24" t="s">
        <v>3737</v>
      </c>
    </row>
    <row r="1265" spans="1:11" ht="15">
      <c r="A1265" s="24" t="s">
        <v>3794</v>
      </c>
      <c r="B1265" s="24" t="s">
        <v>3783</v>
      </c>
      <c r="C1265" s="6" t="s">
        <v>471</v>
      </c>
      <c r="D1265" s="24" t="s">
        <v>68</v>
      </c>
      <c r="E1265" s="6" t="s">
        <v>3795</v>
      </c>
      <c r="F1265" s="25">
        <v>211.89</v>
      </c>
      <c r="G1265" s="12">
        <v>154599.76999999999</v>
      </c>
      <c r="H1265" s="12">
        <v>7729.99</v>
      </c>
      <c r="I1265" s="24" t="s">
        <v>182</v>
      </c>
      <c r="J1265" s="12">
        <v>146869.78</v>
      </c>
      <c r="K1265" s="24" t="s">
        <v>3737</v>
      </c>
    </row>
    <row r="1266" spans="1:11" ht="15">
      <c r="A1266" s="24" t="s">
        <v>3796</v>
      </c>
      <c r="B1266" s="24" t="s">
        <v>3783</v>
      </c>
      <c r="C1266" s="6" t="s">
        <v>3797</v>
      </c>
      <c r="D1266" s="24" t="s">
        <v>68</v>
      </c>
      <c r="E1266" s="6" t="s">
        <v>3798</v>
      </c>
      <c r="F1266" s="25">
        <v>18.57</v>
      </c>
      <c r="G1266" s="12">
        <v>84894.49</v>
      </c>
      <c r="H1266" s="12">
        <v>4244.72</v>
      </c>
      <c r="I1266" s="24" t="s">
        <v>147</v>
      </c>
      <c r="J1266" s="12">
        <v>80649.77</v>
      </c>
      <c r="K1266" s="24" t="s">
        <v>3737</v>
      </c>
    </row>
    <row r="1267" spans="1:11" ht="15">
      <c r="A1267" s="24" t="s">
        <v>3799</v>
      </c>
      <c r="B1267" s="24" t="s">
        <v>3800</v>
      </c>
      <c r="C1267" s="6" t="s">
        <v>2091</v>
      </c>
      <c r="D1267" s="24" t="s">
        <v>64</v>
      </c>
      <c r="E1267" s="6" t="s">
        <v>3801</v>
      </c>
      <c r="F1267" s="25">
        <v>327.24</v>
      </c>
      <c r="G1267" s="12">
        <v>178056.51</v>
      </c>
      <c r="H1267" s="12">
        <v>8902.83</v>
      </c>
      <c r="I1267" s="24" t="s">
        <v>97</v>
      </c>
      <c r="J1267" s="12">
        <v>169153.68</v>
      </c>
      <c r="K1267" s="24" t="s">
        <v>3737</v>
      </c>
    </row>
    <row r="1268" spans="1:11" ht="15">
      <c r="A1268" s="24" t="s">
        <v>3802</v>
      </c>
      <c r="B1268" s="24" t="s">
        <v>3800</v>
      </c>
      <c r="C1268" s="6" t="s">
        <v>2794</v>
      </c>
      <c r="D1268" s="24" t="s">
        <v>64</v>
      </c>
      <c r="E1268" s="6" t="s">
        <v>3803</v>
      </c>
      <c r="F1268" s="25">
        <v>269.58</v>
      </c>
      <c r="G1268" s="12">
        <v>102253.52</v>
      </c>
      <c r="H1268" s="12">
        <v>5112.68</v>
      </c>
      <c r="I1268" s="24" t="s">
        <v>97</v>
      </c>
      <c r="J1268" s="12">
        <v>97140.84</v>
      </c>
      <c r="K1268" s="24" t="s">
        <v>3737</v>
      </c>
    </row>
    <row r="1269" spans="1:11" ht="15">
      <c r="A1269" s="24" t="s">
        <v>3804</v>
      </c>
      <c r="B1269" s="24" t="s">
        <v>3800</v>
      </c>
      <c r="C1269" s="6" t="s">
        <v>3805</v>
      </c>
      <c r="D1269" s="24" t="s">
        <v>62</v>
      </c>
      <c r="E1269" s="6" t="s">
        <v>3806</v>
      </c>
      <c r="F1269" s="25">
        <v>92.24</v>
      </c>
      <c r="G1269" s="12">
        <v>199979.51</v>
      </c>
      <c r="H1269" s="12">
        <v>9998.98</v>
      </c>
      <c r="I1269" s="24" t="s">
        <v>97</v>
      </c>
      <c r="J1269" s="12">
        <v>189980.53</v>
      </c>
      <c r="K1269" s="24" t="s">
        <v>3737</v>
      </c>
    </row>
    <row r="1270" spans="1:11" ht="15">
      <c r="A1270" s="24" t="s">
        <v>3807</v>
      </c>
      <c r="B1270" s="24" t="s">
        <v>3800</v>
      </c>
      <c r="C1270" s="6" t="s">
        <v>1919</v>
      </c>
      <c r="D1270" s="24" t="s">
        <v>70</v>
      </c>
      <c r="E1270" s="6" t="s">
        <v>3808</v>
      </c>
      <c r="F1270" s="25">
        <v>129.38999999999999</v>
      </c>
      <c r="G1270" s="12">
        <v>86428.57</v>
      </c>
      <c r="H1270" s="12">
        <v>4321.43</v>
      </c>
      <c r="I1270" s="24" t="s">
        <v>97</v>
      </c>
      <c r="J1270" s="12">
        <v>82107.14</v>
      </c>
      <c r="K1270" s="24" t="s">
        <v>3737</v>
      </c>
    </row>
    <row r="1271" spans="1:11" ht="15">
      <c r="A1271" s="24" t="s">
        <v>3809</v>
      </c>
      <c r="B1271" s="24" t="s">
        <v>3800</v>
      </c>
      <c r="C1271" s="6" t="s">
        <v>3810</v>
      </c>
      <c r="D1271" s="24" t="s">
        <v>56</v>
      </c>
      <c r="E1271" s="6" t="s">
        <v>3811</v>
      </c>
      <c r="F1271" s="25">
        <v>343.42</v>
      </c>
      <c r="G1271" s="12">
        <v>56115.48</v>
      </c>
      <c r="H1271" s="12">
        <v>2805.77</v>
      </c>
      <c r="I1271" s="24" t="s">
        <v>97</v>
      </c>
      <c r="J1271" s="12">
        <v>53309.71</v>
      </c>
      <c r="K1271" s="24" t="s">
        <v>3737</v>
      </c>
    </row>
    <row r="1272" spans="1:11" ht="15">
      <c r="A1272" s="24" t="s">
        <v>3812</v>
      </c>
      <c r="B1272" s="24" t="s">
        <v>3800</v>
      </c>
      <c r="C1272" s="6" t="s">
        <v>3813</v>
      </c>
      <c r="D1272" s="24" t="s">
        <v>70</v>
      </c>
      <c r="E1272" s="6" t="s">
        <v>3814</v>
      </c>
      <c r="F1272" s="25">
        <v>68.52</v>
      </c>
      <c r="G1272" s="12">
        <v>94276.35</v>
      </c>
      <c r="H1272" s="12">
        <v>4713.82</v>
      </c>
      <c r="I1272" s="24" t="s">
        <v>111</v>
      </c>
      <c r="J1272" s="12">
        <v>89562.53</v>
      </c>
      <c r="K1272" s="24" t="s">
        <v>3737</v>
      </c>
    </row>
    <row r="1273" spans="1:11" ht="15">
      <c r="A1273" s="24" t="s">
        <v>3815</v>
      </c>
      <c r="B1273" s="24" t="s">
        <v>3800</v>
      </c>
      <c r="C1273" s="6" t="s">
        <v>3289</v>
      </c>
      <c r="D1273" s="24" t="s">
        <v>74</v>
      </c>
      <c r="E1273" s="6" t="s">
        <v>3816</v>
      </c>
      <c r="F1273" s="25">
        <v>277.91000000000003</v>
      </c>
      <c r="G1273" s="12">
        <v>141376.75</v>
      </c>
      <c r="H1273" s="12">
        <v>7068.84</v>
      </c>
      <c r="I1273" s="24" t="s">
        <v>97</v>
      </c>
      <c r="J1273" s="12">
        <v>134307.91</v>
      </c>
      <c r="K1273" s="24" t="s">
        <v>3737</v>
      </c>
    </row>
    <row r="1274" spans="1:11" ht="15">
      <c r="A1274" s="24" t="s">
        <v>3817</v>
      </c>
      <c r="B1274" s="24" t="s">
        <v>3818</v>
      </c>
      <c r="C1274" s="6" t="s">
        <v>2914</v>
      </c>
      <c r="D1274" s="24" t="s">
        <v>66</v>
      </c>
      <c r="E1274" s="6" t="s">
        <v>3819</v>
      </c>
      <c r="F1274" s="25">
        <v>229.34</v>
      </c>
      <c r="G1274" s="12">
        <v>82614.58</v>
      </c>
      <c r="H1274" s="12">
        <v>4130.7299999999996</v>
      </c>
      <c r="I1274" s="24" t="s">
        <v>97</v>
      </c>
      <c r="J1274" s="12">
        <v>78483.850000000006</v>
      </c>
      <c r="K1274" s="24" t="s">
        <v>3737</v>
      </c>
    </row>
    <row r="1275" spans="1:11" ht="15">
      <c r="A1275" s="24" t="s">
        <v>3820</v>
      </c>
      <c r="B1275" s="24" t="s">
        <v>3818</v>
      </c>
      <c r="C1275" s="6" t="s">
        <v>3821</v>
      </c>
      <c r="D1275" s="24" t="s">
        <v>66</v>
      </c>
      <c r="E1275" s="6" t="s">
        <v>3822</v>
      </c>
      <c r="F1275" s="25">
        <v>321.83999999999997</v>
      </c>
      <c r="G1275" s="12">
        <v>95080.82</v>
      </c>
      <c r="H1275" s="12">
        <v>4754.04</v>
      </c>
      <c r="I1275" s="24" t="s">
        <v>147</v>
      </c>
      <c r="J1275" s="12">
        <v>90326.78</v>
      </c>
      <c r="K1275" s="24" t="s">
        <v>3737</v>
      </c>
    </row>
    <row r="1276" spans="1:11" ht="15">
      <c r="A1276" s="24" t="s">
        <v>3823</v>
      </c>
      <c r="B1276" s="24" t="s">
        <v>3818</v>
      </c>
      <c r="C1276" s="6" t="s">
        <v>2146</v>
      </c>
      <c r="D1276" s="24" t="s">
        <v>56</v>
      </c>
      <c r="E1276" s="6" t="s">
        <v>3824</v>
      </c>
      <c r="F1276" s="25">
        <v>58.57</v>
      </c>
      <c r="G1276" s="12">
        <v>51385.27</v>
      </c>
      <c r="H1276" s="12">
        <v>2569.2600000000002</v>
      </c>
      <c r="I1276" s="24" t="s">
        <v>97</v>
      </c>
      <c r="J1276" s="12">
        <v>48816.01</v>
      </c>
      <c r="K1276" s="24" t="s">
        <v>3737</v>
      </c>
    </row>
    <row r="1277" spans="1:11" ht="15">
      <c r="A1277" s="24" t="s">
        <v>3825</v>
      </c>
      <c r="B1277" s="24" t="s">
        <v>3818</v>
      </c>
      <c r="C1277" s="6" t="s">
        <v>1286</v>
      </c>
      <c r="D1277" s="24" t="s">
        <v>70</v>
      </c>
      <c r="E1277" s="6" t="s">
        <v>3826</v>
      </c>
      <c r="F1277" s="25">
        <v>286.23</v>
      </c>
      <c r="G1277" s="12">
        <v>139465.53</v>
      </c>
      <c r="H1277" s="12">
        <v>6973.28</v>
      </c>
      <c r="I1277" s="24" t="s">
        <v>97</v>
      </c>
      <c r="J1277" s="12">
        <v>132492.25</v>
      </c>
      <c r="K1277" s="24" t="s">
        <v>3737</v>
      </c>
    </row>
    <row r="1278" spans="1:11" ht="15">
      <c r="A1278" s="24" t="s">
        <v>3827</v>
      </c>
      <c r="B1278" s="24" t="s">
        <v>3818</v>
      </c>
      <c r="C1278" s="6" t="s">
        <v>3828</v>
      </c>
      <c r="D1278" s="24" t="s">
        <v>74</v>
      </c>
      <c r="E1278" s="6" t="s">
        <v>3829</v>
      </c>
      <c r="F1278" s="25">
        <v>310.56</v>
      </c>
      <c r="G1278" s="12">
        <v>209170.93</v>
      </c>
      <c r="H1278" s="12">
        <v>10458.549999999999</v>
      </c>
      <c r="I1278" s="24" t="s">
        <v>147</v>
      </c>
      <c r="J1278" s="12">
        <v>198712.38</v>
      </c>
      <c r="K1278" s="24" t="s">
        <v>3737</v>
      </c>
    </row>
    <row r="1279" spans="1:11" ht="15">
      <c r="A1279" s="24" t="s">
        <v>3830</v>
      </c>
      <c r="B1279" s="24" t="s">
        <v>3818</v>
      </c>
      <c r="C1279" s="6" t="s">
        <v>2735</v>
      </c>
      <c r="D1279" s="24" t="s">
        <v>66</v>
      </c>
      <c r="E1279" s="6" t="s">
        <v>3831</v>
      </c>
      <c r="F1279" s="25">
        <v>256.61</v>
      </c>
      <c r="G1279" s="12">
        <v>29104.67</v>
      </c>
      <c r="H1279" s="12">
        <v>1455.23</v>
      </c>
      <c r="I1279" s="24" t="s">
        <v>147</v>
      </c>
      <c r="J1279" s="12">
        <v>27649.439999999999</v>
      </c>
      <c r="K1279" s="24" t="s">
        <v>3737</v>
      </c>
    </row>
    <row r="1280" spans="1:11" ht="15">
      <c r="A1280" s="24" t="s">
        <v>3832</v>
      </c>
      <c r="B1280" s="24" t="s">
        <v>3818</v>
      </c>
      <c r="C1280" s="6" t="s">
        <v>3833</v>
      </c>
      <c r="D1280" s="24" t="s">
        <v>74</v>
      </c>
      <c r="E1280" s="6" t="s">
        <v>3834</v>
      </c>
      <c r="F1280" s="25">
        <v>221.99</v>
      </c>
      <c r="G1280" s="12">
        <v>118742.2</v>
      </c>
      <c r="H1280" s="12">
        <v>5937.11</v>
      </c>
      <c r="I1280" s="24" t="s">
        <v>147</v>
      </c>
      <c r="J1280" s="12">
        <v>112805.09</v>
      </c>
      <c r="K1280" s="24" t="s">
        <v>3737</v>
      </c>
    </row>
    <row r="1281" spans="1:11" ht="15">
      <c r="A1281" s="24" t="s">
        <v>3835</v>
      </c>
      <c r="B1281" s="24" t="s">
        <v>3818</v>
      </c>
      <c r="C1281" s="6" t="s">
        <v>3836</v>
      </c>
      <c r="D1281" s="24" t="s">
        <v>64</v>
      </c>
      <c r="E1281" s="6" t="s">
        <v>3837</v>
      </c>
      <c r="F1281" s="25">
        <v>332.25</v>
      </c>
      <c r="G1281" s="12">
        <v>61656.76</v>
      </c>
      <c r="H1281" s="12">
        <v>3082.84</v>
      </c>
      <c r="I1281" s="24" t="s">
        <v>97</v>
      </c>
      <c r="J1281" s="12">
        <v>58573.919999999998</v>
      </c>
      <c r="K1281" s="24" t="s">
        <v>3737</v>
      </c>
    </row>
    <row r="1282" spans="1:11" ht="15">
      <c r="A1282" s="24" t="s">
        <v>3838</v>
      </c>
      <c r="B1282" s="24" t="s">
        <v>3818</v>
      </c>
      <c r="C1282" s="6" t="s">
        <v>3839</v>
      </c>
      <c r="D1282" s="24" t="s">
        <v>68</v>
      </c>
      <c r="E1282" s="6" t="s">
        <v>3840</v>
      </c>
      <c r="F1282" s="25">
        <v>172.49</v>
      </c>
      <c r="G1282" s="12">
        <v>178501.97</v>
      </c>
      <c r="H1282" s="12">
        <v>8925.1</v>
      </c>
      <c r="I1282" s="24" t="s">
        <v>111</v>
      </c>
      <c r="J1282" s="12">
        <v>169576.87</v>
      </c>
      <c r="K1282" s="24" t="s">
        <v>3737</v>
      </c>
    </row>
    <row r="1283" spans="1:11" ht="15">
      <c r="A1283" s="24" t="s">
        <v>3841</v>
      </c>
      <c r="B1283" s="24" t="s">
        <v>3842</v>
      </c>
      <c r="C1283" s="6" t="s">
        <v>3843</v>
      </c>
      <c r="D1283" s="24" t="s">
        <v>74</v>
      </c>
      <c r="E1283" s="6" t="s">
        <v>3844</v>
      </c>
      <c r="F1283" s="25">
        <v>260.42</v>
      </c>
      <c r="G1283" s="12">
        <v>143583.89000000001</v>
      </c>
      <c r="H1283" s="12">
        <v>7179.19</v>
      </c>
      <c r="I1283" s="24" t="s">
        <v>147</v>
      </c>
      <c r="J1283" s="12">
        <v>136404.70000000001</v>
      </c>
      <c r="K1283" s="24" t="s">
        <v>3737</v>
      </c>
    </row>
    <row r="1284" spans="1:11" ht="15">
      <c r="A1284" s="24" t="s">
        <v>3845</v>
      </c>
      <c r="B1284" s="24" t="s">
        <v>3842</v>
      </c>
      <c r="C1284" s="6" t="s">
        <v>3846</v>
      </c>
      <c r="D1284" s="24" t="s">
        <v>74</v>
      </c>
      <c r="E1284" s="6" t="s">
        <v>3847</v>
      </c>
      <c r="F1284" s="25">
        <v>276.39</v>
      </c>
      <c r="G1284" s="12">
        <v>157192.59</v>
      </c>
      <c r="H1284" s="12">
        <v>7859.63</v>
      </c>
      <c r="I1284" s="24" t="s">
        <v>147</v>
      </c>
      <c r="J1284" s="12">
        <v>149332.96</v>
      </c>
      <c r="K1284" s="24" t="s">
        <v>3737</v>
      </c>
    </row>
    <row r="1285" spans="1:11" ht="15">
      <c r="A1285" s="24" t="s">
        <v>3848</v>
      </c>
      <c r="B1285" s="24" t="s">
        <v>3842</v>
      </c>
      <c r="C1285" s="6" t="s">
        <v>2052</v>
      </c>
      <c r="D1285" s="24" t="s">
        <v>56</v>
      </c>
      <c r="E1285" s="6" t="s">
        <v>3849</v>
      </c>
      <c r="F1285" s="25">
        <v>143.5</v>
      </c>
      <c r="G1285" s="12">
        <v>122528.65</v>
      </c>
      <c r="H1285" s="12">
        <v>6126.43</v>
      </c>
      <c r="I1285" s="24" t="s">
        <v>97</v>
      </c>
      <c r="J1285" s="12">
        <v>116402.22</v>
      </c>
      <c r="K1285" s="24" t="s">
        <v>3737</v>
      </c>
    </row>
    <row r="1286" spans="1:11" ht="15">
      <c r="A1286" s="24" t="s">
        <v>3850</v>
      </c>
      <c r="B1286" s="24" t="s">
        <v>3842</v>
      </c>
      <c r="C1286" s="6" t="s">
        <v>2520</v>
      </c>
      <c r="D1286" s="24" t="s">
        <v>58</v>
      </c>
      <c r="E1286" s="6" t="s">
        <v>3851</v>
      </c>
      <c r="F1286" s="25">
        <v>278.05</v>
      </c>
      <c r="G1286" s="12">
        <v>65952.66</v>
      </c>
      <c r="H1286" s="12">
        <v>3297.63</v>
      </c>
      <c r="I1286" s="24" t="s">
        <v>97</v>
      </c>
      <c r="J1286" s="12">
        <v>62655.03</v>
      </c>
      <c r="K1286" s="24" t="s">
        <v>3737</v>
      </c>
    </row>
    <row r="1287" spans="1:11" ht="15">
      <c r="A1287" s="24" t="s">
        <v>3852</v>
      </c>
      <c r="B1287" s="24" t="s">
        <v>3842</v>
      </c>
      <c r="C1287" s="6" t="s">
        <v>3853</v>
      </c>
      <c r="D1287" s="24" t="s">
        <v>60</v>
      </c>
      <c r="E1287" s="6" t="s">
        <v>3854</v>
      </c>
      <c r="F1287" s="25">
        <v>155.59</v>
      </c>
      <c r="G1287" s="12">
        <v>165061.20000000001</v>
      </c>
      <c r="H1287" s="12">
        <v>8253.06</v>
      </c>
      <c r="I1287" s="24" t="s">
        <v>97</v>
      </c>
      <c r="J1287" s="12">
        <v>156808.14000000001</v>
      </c>
      <c r="K1287" s="24" t="s">
        <v>3737</v>
      </c>
    </row>
    <row r="1288" spans="1:11" ht="15">
      <c r="A1288" s="24" t="s">
        <v>3855</v>
      </c>
      <c r="B1288" s="24" t="s">
        <v>3856</v>
      </c>
      <c r="C1288" s="6" t="s">
        <v>1109</v>
      </c>
      <c r="D1288" s="24" t="s">
        <v>68</v>
      </c>
      <c r="E1288" s="6" t="s">
        <v>3857</v>
      </c>
      <c r="F1288" s="25">
        <v>52.01</v>
      </c>
      <c r="G1288" s="12">
        <v>176790.86</v>
      </c>
      <c r="H1288" s="12">
        <v>8839.5400000000009</v>
      </c>
      <c r="I1288" s="24" t="s">
        <v>97</v>
      </c>
      <c r="J1288" s="12">
        <v>167951.32</v>
      </c>
      <c r="K1288" s="24" t="s">
        <v>3737</v>
      </c>
    </row>
    <row r="1289" spans="1:11" ht="15">
      <c r="A1289" s="24" t="s">
        <v>3858</v>
      </c>
      <c r="B1289" s="24" t="s">
        <v>3856</v>
      </c>
      <c r="C1289" s="6" t="s">
        <v>3859</v>
      </c>
      <c r="D1289" s="24" t="s">
        <v>66</v>
      </c>
      <c r="E1289" s="6" t="s">
        <v>3860</v>
      </c>
      <c r="F1289" s="25">
        <v>117.48</v>
      </c>
      <c r="G1289" s="12">
        <v>98947.73</v>
      </c>
      <c r="H1289" s="12">
        <v>4947.3900000000003</v>
      </c>
      <c r="I1289" s="24" t="s">
        <v>147</v>
      </c>
      <c r="J1289" s="12">
        <v>94000.34</v>
      </c>
      <c r="K1289" s="24" t="s">
        <v>3737</v>
      </c>
    </row>
    <row r="1290" spans="1:11" ht="15">
      <c r="A1290" s="24" t="s">
        <v>3861</v>
      </c>
      <c r="B1290" s="24" t="s">
        <v>3856</v>
      </c>
      <c r="C1290" s="6" t="s">
        <v>3433</v>
      </c>
      <c r="D1290" s="24" t="s">
        <v>56</v>
      </c>
      <c r="E1290" s="6" t="s">
        <v>3862</v>
      </c>
      <c r="F1290" s="25">
        <v>232.61</v>
      </c>
      <c r="G1290" s="12">
        <v>42713.55</v>
      </c>
      <c r="H1290" s="12">
        <v>2135.6799999999998</v>
      </c>
      <c r="I1290" s="24" t="s">
        <v>97</v>
      </c>
      <c r="J1290" s="12">
        <v>40577.870000000003</v>
      </c>
      <c r="K1290" s="24" t="s">
        <v>3737</v>
      </c>
    </row>
    <row r="1291" spans="1:11" ht="15">
      <c r="A1291" s="24" t="s">
        <v>3863</v>
      </c>
      <c r="B1291" s="24" t="s">
        <v>3856</v>
      </c>
      <c r="C1291" s="6" t="s">
        <v>854</v>
      </c>
      <c r="D1291" s="24" t="s">
        <v>58</v>
      </c>
      <c r="E1291" s="6" t="s">
        <v>3864</v>
      </c>
      <c r="F1291" s="25">
        <v>307.19</v>
      </c>
      <c r="G1291" s="12">
        <v>165549</v>
      </c>
      <c r="H1291" s="12">
        <v>8277.4500000000007</v>
      </c>
      <c r="I1291" s="24" t="s">
        <v>111</v>
      </c>
      <c r="J1291" s="12">
        <v>157271.54999999999</v>
      </c>
      <c r="K1291" s="24" t="s">
        <v>3737</v>
      </c>
    </row>
    <row r="1292" spans="1:11" ht="15">
      <c r="A1292" s="24" t="s">
        <v>3865</v>
      </c>
      <c r="B1292" s="24" t="s">
        <v>3856</v>
      </c>
      <c r="C1292" s="6" t="s">
        <v>3866</v>
      </c>
      <c r="D1292" s="24" t="s">
        <v>72</v>
      </c>
      <c r="E1292" s="6" t="s">
        <v>3867</v>
      </c>
      <c r="F1292" s="25">
        <v>423.93</v>
      </c>
      <c r="G1292" s="12">
        <v>126738.09</v>
      </c>
      <c r="H1292" s="12">
        <v>6336.9</v>
      </c>
      <c r="I1292" s="24" t="s">
        <v>97</v>
      </c>
      <c r="J1292" s="12">
        <v>120401.19</v>
      </c>
      <c r="K1292" s="24" t="s">
        <v>3737</v>
      </c>
    </row>
    <row r="1293" spans="1:11" ht="15">
      <c r="A1293" s="24" t="s">
        <v>3868</v>
      </c>
      <c r="B1293" s="24" t="s">
        <v>3856</v>
      </c>
      <c r="C1293" s="6" t="s">
        <v>443</v>
      </c>
      <c r="D1293" s="24" t="s">
        <v>70</v>
      </c>
      <c r="E1293" s="6" t="s">
        <v>3869</v>
      </c>
      <c r="F1293" s="25">
        <v>265.33999999999997</v>
      </c>
      <c r="G1293" s="12">
        <v>101363.4</v>
      </c>
      <c r="H1293" s="12">
        <v>5068.17</v>
      </c>
      <c r="I1293" s="24" t="s">
        <v>111</v>
      </c>
      <c r="J1293" s="12">
        <v>96295.23</v>
      </c>
      <c r="K1293" s="24" t="s">
        <v>3737</v>
      </c>
    </row>
    <row r="1294" spans="1:11" ht="15">
      <c r="A1294" s="24" t="s">
        <v>3870</v>
      </c>
      <c r="B1294" s="24" t="s">
        <v>3856</v>
      </c>
      <c r="C1294" s="6" t="s">
        <v>3871</v>
      </c>
      <c r="D1294" s="24" t="s">
        <v>70</v>
      </c>
      <c r="E1294" s="6" t="s">
        <v>3872</v>
      </c>
      <c r="F1294" s="25">
        <v>283.45999999999998</v>
      </c>
      <c r="G1294" s="12">
        <v>205461.81</v>
      </c>
      <c r="H1294" s="12">
        <v>10273.09</v>
      </c>
      <c r="I1294" s="24" t="s">
        <v>97</v>
      </c>
      <c r="J1294" s="12">
        <v>195188.72</v>
      </c>
      <c r="K1294" s="24" t="s">
        <v>3737</v>
      </c>
    </row>
    <row r="1295" spans="1:11" ht="15">
      <c r="A1295" s="24" t="s">
        <v>3873</v>
      </c>
      <c r="B1295" s="24" t="s">
        <v>3856</v>
      </c>
      <c r="C1295" s="6" t="s">
        <v>3874</v>
      </c>
      <c r="D1295" s="24" t="s">
        <v>66</v>
      </c>
      <c r="E1295" s="6" t="s">
        <v>3875</v>
      </c>
      <c r="F1295" s="25">
        <v>211.86</v>
      </c>
      <c r="G1295" s="12">
        <v>87521.27</v>
      </c>
      <c r="H1295" s="12">
        <v>4376.0600000000004</v>
      </c>
      <c r="I1295" s="24" t="s">
        <v>97</v>
      </c>
      <c r="J1295" s="12">
        <v>83145.210000000006</v>
      </c>
      <c r="K1295" s="24" t="s">
        <v>3737</v>
      </c>
    </row>
    <row r="1296" spans="1:11" ht="15">
      <c r="A1296" s="24" t="s">
        <v>3876</v>
      </c>
      <c r="B1296" s="24" t="s">
        <v>3877</v>
      </c>
      <c r="C1296" s="6" t="s">
        <v>3878</v>
      </c>
      <c r="D1296" s="24" t="s">
        <v>64</v>
      </c>
      <c r="E1296" s="6" t="s">
        <v>3879</v>
      </c>
      <c r="F1296" s="25">
        <v>202.17</v>
      </c>
      <c r="G1296" s="12">
        <v>56957.26</v>
      </c>
      <c r="H1296" s="12">
        <v>2847.86</v>
      </c>
      <c r="I1296" s="24" t="s">
        <v>97</v>
      </c>
      <c r="J1296" s="12">
        <v>54109.4</v>
      </c>
      <c r="K1296" s="24" t="s">
        <v>3737</v>
      </c>
    </row>
    <row r="1297" spans="1:11" ht="15">
      <c r="A1297" s="24" t="s">
        <v>3880</v>
      </c>
      <c r="B1297" s="24" t="s">
        <v>3877</v>
      </c>
      <c r="C1297" s="6" t="s">
        <v>3881</v>
      </c>
      <c r="D1297" s="24" t="s">
        <v>74</v>
      </c>
      <c r="E1297" s="6" t="s">
        <v>3882</v>
      </c>
      <c r="F1297" s="25">
        <v>22.33</v>
      </c>
      <c r="G1297" s="12">
        <v>31453.47</v>
      </c>
      <c r="H1297" s="12">
        <v>1572.67</v>
      </c>
      <c r="I1297" s="24" t="s">
        <v>97</v>
      </c>
      <c r="J1297" s="12">
        <v>29880.799999999999</v>
      </c>
      <c r="K1297" s="24" t="s">
        <v>3737</v>
      </c>
    </row>
    <row r="1298" spans="1:11" ht="15">
      <c r="A1298" s="24" t="s">
        <v>3883</v>
      </c>
      <c r="B1298" s="24" t="s">
        <v>3877</v>
      </c>
      <c r="C1298" s="6" t="s">
        <v>3884</v>
      </c>
      <c r="D1298" s="24" t="s">
        <v>58</v>
      </c>
      <c r="E1298" s="6" t="s">
        <v>3885</v>
      </c>
      <c r="F1298" s="25">
        <v>126.58</v>
      </c>
      <c r="G1298" s="12">
        <v>101865.73</v>
      </c>
      <c r="H1298" s="12">
        <v>5093.29</v>
      </c>
      <c r="I1298" s="24" t="s">
        <v>97</v>
      </c>
      <c r="J1298" s="12">
        <v>96772.44</v>
      </c>
      <c r="K1298" s="24" t="s">
        <v>3737</v>
      </c>
    </row>
    <row r="1299" spans="1:11" ht="15">
      <c r="A1299" s="24" t="s">
        <v>3886</v>
      </c>
      <c r="B1299" s="24" t="s">
        <v>3877</v>
      </c>
      <c r="C1299" s="6" t="s">
        <v>1648</v>
      </c>
      <c r="D1299" s="24" t="s">
        <v>66</v>
      </c>
      <c r="E1299" s="6" t="s">
        <v>3887</v>
      </c>
      <c r="F1299" s="25">
        <v>105.29</v>
      </c>
      <c r="G1299" s="12">
        <v>147058.94</v>
      </c>
      <c r="H1299" s="12">
        <v>7352.95</v>
      </c>
      <c r="I1299" s="24" t="s">
        <v>97</v>
      </c>
      <c r="J1299" s="12">
        <v>139705.99</v>
      </c>
      <c r="K1299" s="24" t="s">
        <v>3737</v>
      </c>
    </row>
    <row r="1300" spans="1:11" ht="15">
      <c r="A1300" s="24" t="s">
        <v>3888</v>
      </c>
      <c r="B1300" s="24" t="s">
        <v>3877</v>
      </c>
      <c r="C1300" s="6" t="s">
        <v>3889</v>
      </c>
      <c r="D1300" s="24" t="s">
        <v>62</v>
      </c>
      <c r="E1300" s="6" t="s">
        <v>3890</v>
      </c>
      <c r="F1300" s="25">
        <v>33.11</v>
      </c>
      <c r="G1300" s="12">
        <v>196230.86</v>
      </c>
      <c r="H1300" s="12">
        <v>9811.5400000000009</v>
      </c>
      <c r="I1300" s="24" t="s">
        <v>97</v>
      </c>
      <c r="J1300" s="12">
        <v>186419.32</v>
      </c>
      <c r="K1300" s="24" t="s">
        <v>3737</v>
      </c>
    </row>
    <row r="1301" spans="1:11" ht="15">
      <c r="A1301" s="24" t="s">
        <v>3891</v>
      </c>
      <c r="B1301" s="24" t="s">
        <v>3877</v>
      </c>
      <c r="C1301" s="6" t="s">
        <v>3892</v>
      </c>
      <c r="D1301" s="24" t="s">
        <v>68</v>
      </c>
      <c r="E1301" s="6" t="s">
        <v>3893</v>
      </c>
      <c r="F1301" s="25">
        <v>142.18</v>
      </c>
      <c r="G1301" s="12">
        <v>115803.02</v>
      </c>
      <c r="H1301" s="12">
        <v>5790.15</v>
      </c>
      <c r="I1301" s="24" t="s">
        <v>111</v>
      </c>
      <c r="J1301" s="12">
        <v>110012.87</v>
      </c>
      <c r="K1301" s="24" t="s">
        <v>3737</v>
      </c>
    </row>
    <row r="1302" spans="1:11" ht="15">
      <c r="A1302" s="24" t="s">
        <v>3894</v>
      </c>
      <c r="B1302" s="24" t="s">
        <v>3877</v>
      </c>
      <c r="C1302" s="6" t="s">
        <v>311</v>
      </c>
      <c r="D1302" s="24" t="s">
        <v>60</v>
      </c>
      <c r="E1302" s="6" t="s">
        <v>3895</v>
      </c>
      <c r="F1302" s="25">
        <v>409.42</v>
      </c>
      <c r="G1302" s="12">
        <v>103440.78</v>
      </c>
      <c r="H1302" s="12">
        <v>5172.04</v>
      </c>
      <c r="I1302" s="24" t="s">
        <v>97</v>
      </c>
      <c r="J1302" s="12">
        <v>98268.74</v>
      </c>
      <c r="K1302" s="24" t="s">
        <v>3737</v>
      </c>
    </row>
    <row r="1303" spans="1:11" ht="15">
      <c r="A1303" s="24" t="s">
        <v>3896</v>
      </c>
      <c r="B1303" s="24" t="s">
        <v>3897</v>
      </c>
      <c r="C1303" s="6" t="s">
        <v>3664</v>
      </c>
      <c r="D1303" s="24" t="s">
        <v>60</v>
      </c>
      <c r="E1303" s="6" t="s">
        <v>3898</v>
      </c>
      <c r="F1303" s="25">
        <v>245.87</v>
      </c>
      <c r="G1303" s="12">
        <v>139331.51999999999</v>
      </c>
      <c r="H1303" s="12">
        <v>6966.58</v>
      </c>
      <c r="I1303" s="24" t="s">
        <v>111</v>
      </c>
      <c r="J1303" s="12">
        <v>132364.94</v>
      </c>
      <c r="K1303" s="24" t="s">
        <v>3737</v>
      </c>
    </row>
    <row r="1304" spans="1:11" ht="15">
      <c r="A1304" s="24" t="s">
        <v>3899</v>
      </c>
      <c r="B1304" s="24" t="s">
        <v>3897</v>
      </c>
      <c r="C1304" s="6" t="s">
        <v>2139</v>
      </c>
      <c r="D1304" s="24" t="s">
        <v>68</v>
      </c>
      <c r="E1304" s="6" t="s">
        <v>3900</v>
      </c>
      <c r="F1304" s="25">
        <v>295</v>
      </c>
      <c r="G1304" s="12">
        <v>159301.26</v>
      </c>
      <c r="H1304" s="12">
        <v>7965.06</v>
      </c>
      <c r="I1304" s="24" t="s">
        <v>97</v>
      </c>
      <c r="J1304" s="12">
        <v>151336.20000000001</v>
      </c>
      <c r="K1304" s="24" t="s">
        <v>3737</v>
      </c>
    </row>
    <row r="1305" spans="1:11" ht="15">
      <c r="A1305" s="24" t="s">
        <v>3901</v>
      </c>
      <c r="B1305" s="24" t="s">
        <v>3897</v>
      </c>
      <c r="C1305" s="6" t="s">
        <v>3902</v>
      </c>
      <c r="D1305" s="24" t="s">
        <v>74</v>
      </c>
      <c r="E1305" s="6" t="s">
        <v>3903</v>
      </c>
      <c r="F1305" s="25">
        <v>220.98</v>
      </c>
      <c r="G1305" s="12">
        <v>185257.89</v>
      </c>
      <c r="H1305" s="12">
        <v>9262.89</v>
      </c>
      <c r="I1305" s="24" t="s">
        <v>97</v>
      </c>
      <c r="J1305" s="12">
        <v>175995</v>
      </c>
      <c r="K1305" s="24" t="s">
        <v>3737</v>
      </c>
    </row>
    <row r="1306" spans="1:11" ht="15">
      <c r="A1306" s="24" t="s">
        <v>3904</v>
      </c>
      <c r="B1306" s="24" t="s">
        <v>3897</v>
      </c>
      <c r="C1306" s="6" t="s">
        <v>3905</v>
      </c>
      <c r="D1306" s="24" t="s">
        <v>58</v>
      </c>
      <c r="E1306" s="6" t="s">
        <v>3906</v>
      </c>
      <c r="F1306" s="25">
        <v>357.54</v>
      </c>
      <c r="G1306" s="12">
        <v>98386.72</v>
      </c>
      <c r="H1306" s="12">
        <v>4919.34</v>
      </c>
      <c r="I1306" s="24" t="s">
        <v>97</v>
      </c>
      <c r="J1306" s="12">
        <v>93467.38</v>
      </c>
      <c r="K1306" s="24" t="s">
        <v>3737</v>
      </c>
    </row>
    <row r="1307" spans="1:11" ht="15">
      <c r="A1307" s="24" t="s">
        <v>3907</v>
      </c>
      <c r="B1307" s="24" t="s">
        <v>3897</v>
      </c>
      <c r="C1307" s="6" t="s">
        <v>3908</v>
      </c>
      <c r="D1307" s="24" t="s">
        <v>58</v>
      </c>
      <c r="E1307" s="6" t="s">
        <v>3909</v>
      </c>
      <c r="F1307" s="25">
        <v>409.74</v>
      </c>
      <c r="G1307" s="12">
        <v>173808.08</v>
      </c>
      <c r="H1307" s="12">
        <v>8690.4</v>
      </c>
      <c r="I1307" s="24" t="s">
        <v>111</v>
      </c>
      <c r="J1307" s="12">
        <v>165117.68</v>
      </c>
      <c r="K1307" s="24" t="s">
        <v>3737</v>
      </c>
    </row>
    <row r="1308" spans="1:11" ht="15">
      <c r="A1308" s="24" t="s">
        <v>3910</v>
      </c>
      <c r="B1308" s="24" t="s">
        <v>3897</v>
      </c>
      <c r="C1308" s="6" t="s">
        <v>3911</v>
      </c>
      <c r="D1308" s="24" t="s">
        <v>58</v>
      </c>
      <c r="E1308" s="6" t="s">
        <v>3912</v>
      </c>
      <c r="F1308" s="25">
        <v>325.02999999999997</v>
      </c>
      <c r="G1308" s="12">
        <v>151648.37</v>
      </c>
      <c r="H1308" s="12">
        <v>7582.42</v>
      </c>
      <c r="I1308" s="24" t="s">
        <v>97</v>
      </c>
      <c r="J1308" s="12">
        <v>144065.95000000001</v>
      </c>
      <c r="K1308" s="24" t="s">
        <v>3737</v>
      </c>
    </row>
    <row r="1309" spans="1:11" ht="15">
      <c r="A1309" s="24" t="s">
        <v>3913</v>
      </c>
      <c r="B1309" s="24" t="s">
        <v>3897</v>
      </c>
      <c r="C1309" s="6" t="s">
        <v>1462</v>
      </c>
      <c r="D1309" s="24" t="s">
        <v>74</v>
      </c>
      <c r="E1309" s="6" t="s">
        <v>3914</v>
      </c>
      <c r="F1309" s="25">
        <v>314.41000000000003</v>
      </c>
      <c r="G1309" s="12">
        <v>36504.160000000003</v>
      </c>
      <c r="H1309" s="12">
        <v>1825.21</v>
      </c>
      <c r="I1309" s="24" t="s">
        <v>97</v>
      </c>
      <c r="J1309" s="12">
        <v>34678.949999999997</v>
      </c>
      <c r="K1309" s="24" t="s">
        <v>3737</v>
      </c>
    </row>
    <row r="1310" spans="1:11" ht="15">
      <c r="A1310" s="24" t="s">
        <v>3915</v>
      </c>
      <c r="B1310" s="24" t="s">
        <v>3897</v>
      </c>
      <c r="C1310" s="6" t="s">
        <v>355</v>
      </c>
      <c r="D1310" s="24" t="s">
        <v>70</v>
      </c>
      <c r="E1310" s="6" t="s">
        <v>3916</v>
      </c>
      <c r="F1310" s="25">
        <v>61.49</v>
      </c>
      <c r="G1310" s="12">
        <v>70183.81</v>
      </c>
      <c r="H1310" s="12">
        <v>3509.19</v>
      </c>
      <c r="I1310" s="24" t="s">
        <v>97</v>
      </c>
      <c r="J1310" s="12">
        <v>66674.62</v>
      </c>
      <c r="K1310" s="24" t="s">
        <v>3737</v>
      </c>
    </row>
    <row r="1311" spans="1:11" ht="15">
      <c r="A1311" s="24" t="s">
        <v>3917</v>
      </c>
      <c r="B1311" s="24" t="s">
        <v>3897</v>
      </c>
      <c r="C1311" s="6" t="s">
        <v>3918</v>
      </c>
      <c r="D1311" s="24" t="s">
        <v>70</v>
      </c>
      <c r="E1311" s="6" t="s">
        <v>3919</v>
      </c>
      <c r="F1311" s="25">
        <v>431.38</v>
      </c>
      <c r="G1311" s="12">
        <v>132881.54999999999</v>
      </c>
      <c r="H1311" s="12">
        <v>6644.08</v>
      </c>
      <c r="I1311" s="24" t="s">
        <v>147</v>
      </c>
      <c r="J1311" s="12">
        <v>126237.47</v>
      </c>
      <c r="K1311" s="24" t="s">
        <v>3737</v>
      </c>
    </row>
    <row r="1312" spans="1:11" ht="15">
      <c r="A1312" s="24" t="s">
        <v>3920</v>
      </c>
      <c r="B1312" s="24" t="s">
        <v>3897</v>
      </c>
      <c r="C1312" s="6" t="s">
        <v>3606</v>
      </c>
      <c r="D1312" s="24" t="s">
        <v>66</v>
      </c>
      <c r="E1312" s="6" t="s">
        <v>3921</v>
      </c>
      <c r="F1312" s="25">
        <v>424.2</v>
      </c>
      <c r="G1312" s="12">
        <v>109348.06</v>
      </c>
      <c r="H1312" s="12">
        <v>5467.4</v>
      </c>
      <c r="I1312" s="24" t="s">
        <v>97</v>
      </c>
      <c r="J1312" s="12">
        <v>103880.66</v>
      </c>
      <c r="K1312" s="24" t="s">
        <v>3737</v>
      </c>
    </row>
    <row r="1313" spans="1:11" ht="15">
      <c r="A1313" s="24" t="s">
        <v>3922</v>
      </c>
      <c r="B1313" s="24" t="s">
        <v>3897</v>
      </c>
      <c r="C1313" s="6" t="s">
        <v>3923</v>
      </c>
      <c r="D1313" s="24" t="s">
        <v>58</v>
      </c>
      <c r="E1313" s="6" t="s">
        <v>3924</v>
      </c>
      <c r="F1313" s="25">
        <v>146.66999999999999</v>
      </c>
      <c r="G1313" s="12">
        <v>189145.67</v>
      </c>
      <c r="H1313" s="12">
        <v>9457.2800000000007</v>
      </c>
      <c r="I1313" s="24" t="s">
        <v>97</v>
      </c>
      <c r="J1313" s="12">
        <v>179688.39</v>
      </c>
      <c r="K1313" s="24" t="s">
        <v>3737</v>
      </c>
    </row>
    <row r="1314" spans="1:11" ht="15">
      <c r="A1314" s="24" t="s">
        <v>3925</v>
      </c>
      <c r="B1314" s="24" t="s">
        <v>3897</v>
      </c>
      <c r="C1314" s="6" t="s">
        <v>3926</v>
      </c>
      <c r="D1314" s="24" t="s">
        <v>60</v>
      </c>
      <c r="E1314" s="6" t="s">
        <v>3927</v>
      </c>
      <c r="F1314" s="25">
        <v>27.16</v>
      </c>
      <c r="G1314" s="12">
        <v>175522.28</v>
      </c>
      <c r="H1314" s="12">
        <v>8776.11</v>
      </c>
      <c r="I1314" s="24" t="s">
        <v>97</v>
      </c>
      <c r="J1314" s="12">
        <v>166746.17000000001</v>
      </c>
      <c r="K1314" s="24" t="s">
        <v>3737</v>
      </c>
    </row>
    <row r="1315" spans="1:11" ht="15">
      <c r="A1315" s="24" t="s">
        <v>3928</v>
      </c>
      <c r="B1315" s="24" t="s">
        <v>3929</v>
      </c>
      <c r="C1315" s="6" t="s">
        <v>3930</v>
      </c>
      <c r="D1315" s="24" t="s">
        <v>62</v>
      </c>
      <c r="E1315" s="6" t="s">
        <v>3931</v>
      </c>
      <c r="F1315" s="25">
        <v>16.43</v>
      </c>
      <c r="G1315" s="12">
        <v>76721.06</v>
      </c>
      <c r="H1315" s="12">
        <v>3836.05</v>
      </c>
      <c r="I1315" s="24" t="s">
        <v>97</v>
      </c>
      <c r="J1315" s="12">
        <v>72885.009999999995</v>
      </c>
      <c r="K1315" s="24" t="s">
        <v>3737</v>
      </c>
    </row>
    <row r="1316" spans="1:11" ht="15">
      <c r="A1316" s="24" t="s">
        <v>3932</v>
      </c>
      <c r="B1316" s="24" t="s">
        <v>3929</v>
      </c>
      <c r="C1316" s="6" t="s">
        <v>3933</v>
      </c>
      <c r="D1316" s="24" t="s">
        <v>60</v>
      </c>
      <c r="E1316" s="6" t="s">
        <v>3934</v>
      </c>
      <c r="F1316" s="25">
        <v>158.94999999999999</v>
      </c>
      <c r="G1316" s="12">
        <v>88692.13</v>
      </c>
      <c r="H1316" s="12">
        <v>4434.6099999999997</v>
      </c>
      <c r="I1316" s="24" t="s">
        <v>97</v>
      </c>
      <c r="J1316" s="12">
        <v>84257.52</v>
      </c>
      <c r="K1316" s="24" t="s">
        <v>3737</v>
      </c>
    </row>
    <row r="1317" spans="1:11" ht="15">
      <c r="A1317" s="24" t="s">
        <v>3935</v>
      </c>
      <c r="B1317" s="24" t="s">
        <v>3929</v>
      </c>
      <c r="C1317" s="6" t="s">
        <v>3066</v>
      </c>
      <c r="D1317" s="24" t="s">
        <v>62</v>
      </c>
      <c r="E1317" s="6" t="s">
        <v>3936</v>
      </c>
      <c r="F1317" s="25">
        <v>83.86</v>
      </c>
      <c r="G1317" s="12">
        <v>190498.5</v>
      </c>
      <c r="H1317" s="12">
        <v>9524.93</v>
      </c>
      <c r="I1317" s="24" t="s">
        <v>97</v>
      </c>
      <c r="J1317" s="12">
        <v>180973.57</v>
      </c>
      <c r="K1317" s="24" t="s">
        <v>3737</v>
      </c>
    </row>
    <row r="1318" spans="1:11" ht="15">
      <c r="A1318" s="24" t="s">
        <v>3937</v>
      </c>
      <c r="B1318" s="24" t="s">
        <v>3929</v>
      </c>
      <c r="C1318" s="6" t="s">
        <v>3938</v>
      </c>
      <c r="D1318" s="24" t="s">
        <v>64</v>
      </c>
      <c r="E1318" s="6" t="s">
        <v>3939</v>
      </c>
      <c r="F1318" s="25">
        <v>93.29</v>
      </c>
      <c r="G1318" s="12">
        <v>112078.07</v>
      </c>
      <c r="H1318" s="12">
        <v>5603.9</v>
      </c>
      <c r="I1318" s="24" t="s">
        <v>97</v>
      </c>
      <c r="J1318" s="12">
        <v>106474.17</v>
      </c>
      <c r="K1318" s="24" t="s">
        <v>3737</v>
      </c>
    </row>
    <row r="1319" spans="1:11" ht="15">
      <c r="A1319" s="24" t="s">
        <v>3940</v>
      </c>
      <c r="B1319" s="24" t="s">
        <v>3929</v>
      </c>
      <c r="C1319" s="6" t="s">
        <v>3941</v>
      </c>
      <c r="D1319" s="24" t="s">
        <v>56</v>
      </c>
      <c r="E1319" s="6" t="s">
        <v>3942</v>
      </c>
      <c r="F1319" s="25">
        <v>361.28</v>
      </c>
      <c r="G1319" s="12">
        <v>200860.96</v>
      </c>
      <c r="H1319" s="12">
        <v>10043.049999999999</v>
      </c>
      <c r="I1319" s="24" t="s">
        <v>97</v>
      </c>
      <c r="J1319" s="12">
        <v>190817.91</v>
      </c>
      <c r="K1319" s="24" t="s">
        <v>3737</v>
      </c>
    </row>
    <row r="1320" spans="1:11" ht="15">
      <c r="A1320" s="24" t="s">
        <v>3943</v>
      </c>
      <c r="B1320" s="24" t="s">
        <v>3929</v>
      </c>
      <c r="C1320" s="6" t="s">
        <v>3944</v>
      </c>
      <c r="D1320" s="24" t="s">
        <v>56</v>
      </c>
      <c r="E1320" s="6" t="s">
        <v>3945</v>
      </c>
      <c r="F1320" s="25">
        <v>280.75</v>
      </c>
      <c r="G1320" s="12">
        <v>194665.86</v>
      </c>
      <c r="H1320" s="12">
        <v>9733.2900000000009</v>
      </c>
      <c r="I1320" s="24" t="s">
        <v>97</v>
      </c>
      <c r="J1320" s="12">
        <v>184932.57</v>
      </c>
      <c r="K1320" s="24" t="s">
        <v>3737</v>
      </c>
    </row>
    <row r="1321" spans="1:11" ht="15">
      <c r="A1321" s="24" t="s">
        <v>3946</v>
      </c>
      <c r="B1321" s="24" t="s">
        <v>3929</v>
      </c>
      <c r="C1321" s="6" t="s">
        <v>1577</v>
      </c>
      <c r="D1321" s="24" t="s">
        <v>72</v>
      </c>
      <c r="E1321" s="6" t="s">
        <v>3947</v>
      </c>
      <c r="F1321" s="25">
        <v>282.86</v>
      </c>
      <c r="G1321" s="12">
        <v>150634.97</v>
      </c>
      <c r="H1321" s="12">
        <v>7531.75</v>
      </c>
      <c r="I1321" s="24" t="s">
        <v>97</v>
      </c>
      <c r="J1321" s="12">
        <v>143103.22</v>
      </c>
      <c r="K1321" s="24" t="s">
        <v>3737</v>
      </c>
    </row>
    <row r="1322" spans="1:11" ht="15">
      <c r="A1322" s="24" t="s">
        <v>3948</v>
      </c>
      <c r="B1322" s="24" t="s">
        <v>3929</v>
      </c>
      <c r="C1322" s="6" t="s">
        <v>3949</v>
      </c>
      <c r="D1322" s="24" t="s">
        <v>56</v>
      </c>
      <c r="E1322" s="6" t="s">
        <v>3950</v>
      </c>
      <c r="F1322" s="25">
        <v>288.44</v>
      </c>
      <c r="G1322" s="12">
        <v>168780.89</v>
      </c>
      <c r="H1322" s="12">
        <v>8439.0400000000009</v>
      </c>
      <c r="I1322" s="24" t="s">
        <v>97</v>
      </c>
      <c r="J1322" s="12">
        <v>160341.85</v>
      </c>
      <c r="K1322" s="24" t="s">
        <v>3737</v>
      </c>
    </row>
    <row r="1323" spans="1:11" ht="15">
      <c r="A1323" s="24" t="s">
        <v>3951</v>
      </c>
      <c r="B1323" s="24" t="s">
        <v>3929</v>
      </c>
      <c r="C1323" s="6" t="s">
        <v>3952</v>
      </c>
      <c r="D1323" s="24" t="s">
        <v>70</v>
      </c>
      <c r="E1323" s="6" t="s">
        <v>3953</v>
      </c>
      <c r="F1323" s="25">
        <v>109.8</v>
      </c>
      <c r="G1323" s="12">
        <v>166518</v>
      </c>
      <c r="H1323" s="12">
        <v>8325.9</v>
      </c>
      <c r="I1323" s="24" t="s">
        <v>97</v>
      </c>
      <c r="J1323" s="12">
        <v>158192.1</v>
      </c>
      <c r="K1323" s="24" t="s">
        <v>3737</v>
      </c>
    </row>
    <row r="1324" spans="1:11" ht="15">
      <c r="A1324" s="24" t="s">
        <v>3954</v>
      </c>
      <c r="B1324" s="24" t="s">
        <v>3929</v>
      </c>
      <c r="C1324" s="6" t="s">
        <v>3955</v>
      </c>
      <c r="D1324" s="24" t="s">
        <v>62</v>
      </c>
      <c r="E1324" s="6" t="s">
        <v>3956</v>
      </c>
      <c r="F1324" s="25">
        <v>440.72</v>
      </c>
      <c r="G1324" s="12">
        <v>95125.04</v>
      </c>
      <c r="H1324" s="12">
        <v>4756.25</v>
      </c>
      <c r="I1324" s="24" t="s">
        <v>97</v>
      </c>
      <c r="J1324" s="12">
        <v>90368.79</v>
      </c>
      <c r="K1324" s="24" t="s">
        <v>3737</v>
      </c>
    </row>
    <row r="1325" spans="1:11" ht="15">
      <c r="A1325" s="24" t="s">
        <v>3957</v>
      </c>
      <c r="B1325" s="24" t="s">
        <v>3929</v>
      </c>
      <c r="C1325" s="6" t="s">
        <v>3958</v>
      </c>
      <c r="D1325" s="24" t="s">
        <v>64</v>
      </c>
      <c r="E1325" s="6" t="s">
        <v>3959</v>
      </c>
      <c r="F1325" s="25">
        <v>66.680000000000007</v>
      </c>
      <c r="G1325" s="12">
        <v>63162.91</v>
      </c>
      <c r="H1325" s="12">
        <v>3158.15</v>
      </c>
      <c r="I1325" s="24" t="s">
        <v>111</v>
      </c>
      <c r="J1325" s="12">
        <v>60004.76</v>
      </c>
      <c r="K1325" s="24" t="s">
        <v>3737</v>
      </c>
    </row>
    <row r="1326" spans="1:11" ht="15">
      <c r="A1326" s="24" t="s">
        <v>3960</v>
      </c>
      <c r="B1326" s="24" t="s">
        <v>3961</v>
      </c>
      <c r="C1326" s="6" t="s">
        <v>3962</v>
      </c>
      <c r="D1326" s="24" t="s">
        <v>68</v>
      </c>
      <c r="E1326" s="6" t="s">
        <v>3963</v>
      </c>
      <c r="F1326" s="25">
        <v>387.55</v>
      </c>
      <c r="G1326" s="12">
        <v>70519.41</v>
      </c>
      <c r="H1326" s="12">
        <v>3525.97</v>
      </c>
      <c r="I1326" s="24" t="s">
        <v>97</v>
      </c>
      <c r="J1326" s="12">
        <v>66993.440000000002</v>
      </c>
      <c r="K1326" s="24" t="s">
        <v>3737</v>
      </c>
    </row>
    <row r="1327" spans="1:11" ht="15">
      <c r="A1327" s="24" t="s">
        <v>3964</v>
      </c>
      <c r="B1327" s="24" t="s">
        <v>3961</v>
      </c>
      <c r="C1327" s="6" t="s">
        <v>2475</v>
      </c>
      <c r="D1327" s="24" t="s">
        <v>72</v>
      </c>
      <c r="E1327" s="6" t="s">
        <v>3965</v>
      </c>
      <c r="F1327" s="25">
        <v>204.46</v>
      </c>
      <c r="G1327" s="12">
        <v>134315.51999999999</v>
      </c>
      <c r="H1327" s="12">
        <v>6715.78</v>
      </c>
      <c r="I1327" s="24" t="s">
        <v>147</v>
      </c>
      <c r="J1327" s="12">
        <v>127599.74</v>
      </c>
      <c r="K1327" s="24" t="s">
        <v>3737</v>
      </c>
    </row>
    <row r="1328" spans="1:11" ht="15">
      <c r="A1328" s="24" t="s">
        <v>3966</v>
      </c>
      <c r="B1328" s="24" t="s">
        <v>3961</v>
      </c>
      <c r="C1328" s="6" t="s">
        <v>2231</v>
      </c>
      <c r="D1328" s="24" t="s">
        <v>60</v>
      </c>
      <c r="E1328" s="6" t="s">
        <v>3967</v>
      </c>
      <c r="F1328" s="25">
        <v>324.12</v>
      </c>
      <c r="G1328" s="12">
        <v>89450.34</v>
      </c>
      <c r="H1328" s="12">
        <v>4472.5200000000004</v>
      </c>
      <c r="I1328" s="24" t="s">
        <v>97</v>
      </c>
      <c r="J1328" s="12">
        <v>84977.82</v>
      </c>
      <c r="K1328" s="24" t="s">
        <v>3737</v>
      </c>
    </row>
    <row r="1329" spans="1:11" ht="15">
      <c r="A1329" s="24" t="s">
        <v>3968</v>
      </c>
      <c r="B1329" s="24" t="s">
        <v>3961</v>
      </c>
      <c r="C1329" s="6" t="s">
        <v>3969</v>
      </c>
      <c r="D1329" s="24" t="s">
        <v>70</v>
      </c>
      <c r="E1329" s="6" t="s">
        <v>3970</v>
      </c>
      <c r="F1329" s="25">
        <v>34.619999999999997</v>
      </c>
      <c r="G1329" s="12">
        <v>58762.879999999997</v>
      </c>
      <c r="H1329" s="12">
        <v>2938.14</v>
      </c>
      <c r="I1329" s="24" t="s">
        <v>97</v>
      </c>
      <c r="J1329" s="12">
        <v>55824.74</v>
      </c>
      <c r="K1329" s="24" t="s">
        <v>3737</v>
      </c>
    </row>
    <row r="1330" spans="1:11" ht="15">
      <c r="A1330" s="24" t="s">
        <v>3971</v>
      </c>
      <c r="B1330" s="24" t="s">
        <v>3961</v>
      </c>
      <c r="C1330" s="6" t="s">
        <v>3972</v>
      </c>
      <c r="D1330" s="24" t="s">
        <v>74</v>
      </c>
      <c r="E1330" s="6" t="s">
        <v>3973</v>
      </c>
      <c r="F1330" s="25">
        <v>373.75</v>
      </c>
      <c r="G1330" s="12">
        <v>186340.04</v>
      </c>
      <c r="H1330" s="12">
        <v>9317</v>
      </c>
      <c r="I1330" s="24" t="s">
        <v>111</v>
      </c>
      <c r="J1330" s="12">
        <v>177023.04</v>
      </c>
      <c r="K1330" s="24" t="s">
        <v>3737</v>
      </c>
    </row>
    <row r="1331" spans="1:11" ht="15">
      <c r="A1331" s="24" t="s">
        <v>3974</v>
      </c>
      <c r="B1331" s="24" t="s">
        <v>3961</v>
      </c>
      <c r="C1331" s="6" t="s">
        <v>3191</v>
      </c>
      <c r="D1331" s="24" t="s">
        <v>70</v>
      </c>
      <c r="E1331" s="6" t="s">
        <v>3975</v>
      </c>
      <c r="F1331" s="25">
        <v>54.74</v>
      </c>
      <c r="G1331" s="12">
        <v>149364.81</v>
      </c>
      <c r="H1331" s="12">
        <v>7468.24</v>
      </c>
      <c r="I1331" s="24" t="s">
        <v>97</v>
      </c>
      <c r="J1331" s="12">
        <v>141896.57</v>
      </c>
      <c r="K1331" s="24" t="s">
        <v>3737</v>
      </c>
    </row>
    <row r="1332" spans="1:11" ht="15">
      <c r="A1332" s="24" t="s">
        <v>3976</v>
      </c>
      <c r="B1332" s="24" t="s">
        <v>3977</v>
      </c>
      <c r="C1332" s="6" t="s">
        <v>746</v>
      </c>
      <c r="D1332" s="24" t="s">
        <v>60</v>
      </c>
      <c r="E1332" s="6" t="s">
        <v>3978</v>
      </c>
      <c r="F1332" s="25">
        <v>363.21</v>
      </c>
      <c r="G1332" s="12">
        <v>200842.2</v>
      </c>
      <c r="H1332" s="12">
        <v>10042.11</v>
      </c>
      <c r="I1332" s="24" t="s">
        <v>97</v>
      </c>
      <c r="J1332" s="12">
        <v>190800.09</v>
      </c>
      <c r="K1332" s="24" t="s">
        <v>3737</v>
      </c>
    </row>
    <row r="1333" spans="1:11" ht="15">
      <c r="A1333" s="24" t="s">
        <v>3979</v>
      </c>
      <c r="B1333" s="24" t="s">
        <v>3977</v>
      </c>
      <c r="C1333" s="6" t="s">
        <v>3980</v>
      </c>
      <c r="D1333" s="24" t="s">
        <v>70</v>
      </c>
      <c r="E1333" s="6" t="s">
        <v>3981</v>
      </c>
      <c r="F1333" s="25">
        <v>213.9</v>
      </c>
      <c r="G1333" s="12">
        <v>158796.07999999999</v>
      </c>
      <c r="H1333" s="12">
        <v>7939.8</v>
      </c>
      <c r="I1333" s="24" t="s">
        <v>97</v>
      </c>
      <c r="J1333" s="12">
        <v>150856.28</v>
      </c>
      <c r="K1333" s="24" t="s">
        <v>3737</v>
      </c>
    </row>
    <row r="1334" spans="1:11" ht="15">
      <c r="A1334" s="24" t="s">
        <v>3982</v>
      </c>
      <c r="B1334" s="24" t="s">
        <v>3977</v>
      </c>
      <c r="C1334" s="6" t="s">
        <v>2897</v>
      </c>
      <c r="D1334" s="24" t="s">
        <v>62</v>
      </c>
      <c r="E1334" s="6" t="s">
        <v>3983</v>
      </c>
      <c r="F1334" s="25">
        <v>364.57</v>
      </c>
      <c r="G1334" s="12">
        <v>74340.42</v>
      </c>
      <c r="H1334" s="12">
        <v>3717.02</v>
      </c>
      <c r="I1334" s="24" t="s">
        <v>97</v>
      </c>
      <c r="J1334" s="12">
        <v>70623.399999999994</v>
      </c>
      <c r="K1334" s="24" t="s">
        <v>3737</v>
      </c>
    </row>
    <row r="1335" spans="1:11" ht="15">
      <c r="A1335" s="24" t="s">
        <v>3984</v>
      </c>
      <c r="B1335" s="24" t="s">
        <v>3977</v>
      </c>
      <c r="C1335" s="6" t="s">
        <v>2072</v>
      </c>
      <c r="D1335" s="24" t="s">
        <v>62</v>
      </c>
      <c r="E1335" s="6" t="s">
        <v>3985</v>
      </c>
      <c r="F1335" s="25">
        <v>133.81</v>
      </c>
      <c r="G1335" s="12">
        <v>185270.18</v>
      </c>
      <c r="H1335" s="12">
        <v>9263.51</v>
      </c>
      <c r="I1335" s="24" t="s">
        <v>111</v>
      </c>
      <c r="J1335" s="12">
        <v>176006.67</v>
      </c>
      <c r="K1335" s="24" t="s">
        <v>3737</v>
      </c>
    </row>
    <row r="1336" spans="1:11" ht="15">
      <c r="A1336" s="24" t="s">
        <v>3986</v>
      </c>
      <c r="B1336" s="24" t="s">
        <v>3977</v>
      </c>
      <c r="C1336" s="6" t="s">
        <v>3987</v>
      </c>
      <c r="D1336" s="24" t="s">
        <v>74</v>
      </c>
      <c r="E1336" s="6" t="s">
        <v>3988</v>
      </c>
      <c r="F1336" s="25">
        <v>347.39</v>
      </c>
      <c r="G1336" s="12">
        <v>89044.73</v>
      </c>
      <c r="H1336" s="12">
        <v>4452.24</v>
      </c>
      <c r="I1336" s="24" t="s">
        <v>97</v>
      </c>
      <c r="J1336" s="12">
        <v>84592.49</v>
      </c>
      <c r="K1336" s="24" t="s">
        <v>3737</v>
      </c>
    </row>
    <row r="1337" spans="1:11" ht="15">
      <c r="A1337" s="24" t="s">
        <v>3989</v>
      </c>
      <c r="B1337" s="24" t="s">
        <v>3977</v>
      </c>
      <c r="C1337" s="6" t="s">
        <v>573</v>
      </c>
      <c r="D1337" s="24" t="s">
        <v>64</v>
      </c>
      <c r="E1337" s="6" t="s">
        <v>3990</v>
      </c>
      <c r="F1337" s="25">
        <v>160.03</v>
      </c>
      <c r="G1337" s="12">
        <v>197147.51999999999</v>
      </c>
      <c r="H1337" s="12">
        <v>9857.3799999999992</v>
      </c>
      <c r="I1337" s="24" t="s">
        <v>97</v>
      </c>
      <c r="J1337" s="12">
        <v>187290.14</v>
      </c>
      <c r="K1337" s="24" t="s">
        <v>3737</v>
      </c>
    </row>
    <row r="1338" spans="1:11" ht="15">
      <c r="A1338" s="24" t="s">
        <v>3991</v>
      </c>
      <c r="B1338" s="24" t="s">
        <v>3977</v>
      </c>
      <c r="C1338" s="6" t="s">
        <v>3992</v>
      </c>
      <c r="D1338" s="24" t="s">
        <v>74</v>
      </c>
      <c r="E1338" s="6" t="s">
        <v>3993</v>
      </c>
      <c r="F1338" s="25">
        <v>246.07</v>
      </c>
      <c r="G1338" s="12">
        <v>209081.18</v>
      </c>
      <c r="H1338" s="12">
        <v>10454.06</v>
      </c>
      <c r="I1338" s="24" t="s">
        <v>97</v>
      </c>
      <c r="J1338" s="12">
        <v>198627.12</v>
      </c>
      <c r="K1338" s="24" t="s">
        <v>3737</v>
      </c>
    </row>
    <row r="1339" spans="1:11" ht="15">
      <c r="A1339" s="24" t="s">
        <v>3994</v>
      </c>
      <c r="B1339" s="24" t="s">
        <v>3977</v>
      </c>
      <c r="C1339" s="6" t="s">
        <v>3995</v>
      </c>
      <c r="D1339" s="24" t="s">
        <v>64</v>
      </c>
      <c r="E1339" s="6" t="s">
        <v>3996</v>
      </c>
      <c r="F1339" s="25">
        <v>372.07</v>
      </c>
      <c r="G1339" s="12">
        <v>89088.36</v>
      </c>
      <c r="H1339" s="12">
        <v>4454.42</v>
      </c>
      <c r="I1339" s="24" t="s">
        <v>97</v>
      </c>
      <c r="J1339" s="12">
        <v>84633.94</v>
      </c>
      <c r="K1339" s="24" t="s">
        <v>3737</v>
      </c>
    </row>
    <row r="1340" spans="1:11" ht="15">
      <c r="A1340" s="24" t="s">
        <v>3997</v>
      </c>
      <c r="B1340" s="24" t="s">
        <v>3998</v>
      </c>
      <c r="C1340" s="6" t="s">
        <v>3999</v>
      </c>
      <c r="D1340" s="24" t="s">
        <v>66</v>
      </c>
      <c r="E1340" s="6" t="s">
        <v>4000</v>
      </c>
      <c r="F1340" s="25">
        <v>209.17</v>
      </c>
      <c r="G1340" s="12">
        <v>135776.06</v>
      </c>
      <c r="H1340" s="12">
        <v>6788.8</v>
      </c>
      <c r="I1340" s="24" t="s">
        <v>97</v>
      </c>
      <c r="J1340" s="12">
        <v>128987.26</v>
      </c>
      <c r="K1340" s="24" t="s">
        <v>3737</v>
      </c>
    </row>
    <row r="1341" spans="1:11" ht="15">
      <c r="A1341" s="24" t="s">
        <v>4001</v>
      </c>
      <c r="B1341" s="24" t="s">
        <v>3998</v>
      </c>
      <c r="C1341" s="6" t="s">
        <v>650</v>
      </c>
      <c r="D1341" s="24" t="s">
        <v>62</v>
      </c>
      <c r="E1341" s="6" t="s">
        <v>4002</v>
      </c>
      <c r="F1341" s="25">
        <v>392.93</v>
      </c>
      <c r="G1341" s="12">
        <v>168265.68</v>
      </c>
      <c r="H1341" s="12">
        <v>8413.2800000000007</v>
      </c>
      <c r="I1341" s="24" t="s">
        <v>97</v>
      </c>
      <c r="J1341" s="12">
        <v>159852.4</v>
      </c>
      <c r="K1341" s="24" t="s">
        <v>3737</v>
      </c>
    </row>
    <row r="1342" spans="1:11" ht="15">
      <c r="A1342" s="24" t="s">
        <v>4003</v>
      </c>
      <c r="B1342" s="24" t="s">
        <v>3998</v>
      </c>
      <c r="C1342" s="6" t="s">
        <v>4004</v>
      </c>
      <c r="D1342" s="24" t="s">
        <v>62</v>
      </c>
      <c r="E1342" s="6" t="s">
        <v>4005</v>
      </c>
      <c r="F1342" s="25">
        <v>102.76</v>
      </c>
      <c r="G1342" s="12">
        <v>195847.4</v>
      </c>
      <c r="H1342" s="12">
        <v>9792.3700000000008</v>
      </c>
      <c r="I1342" s="24" t="s">
        <v>97</v>
      </c>
      <c r="J1342" s="12">
        <v>186055.03</v>
      </c>
      <c r="K1342" s="24" t="s">
        <v>3737</v>
      </c>
    </row>
    <row r="1343" spans="1:11" ht="15">
      <c r="A1343" s="24" t="s">
        <v>4006</v>
      </c>
      <c r="B1343" s="24" t="s">
        <v>4007</v>
      </c>
      <c r="C1343" s="6" t="s">
        <v>2640</v>
      </c>
      <c r="D1343" s="24" t="s">
        <v>66</v>
      </c>
      <c r="E1343" s="6" t="s">
        <v>4008</v>
      </c>
      <c r="F1343" s="25">
        <v>278.87</v>
      </c>
      <c r="G1343" s="12">
        <v>96105.96</v>
      </c>
      <c r="H1343" s="12">
        <v>4805.3</v>
      </c>
      <c r="I1343" s="24" t="s">
        <v>97</v>
      </c>
      <c r="J1343" s="12">
        <v>91300.66</v>
      </c>
      <c r="K1343" s="24" t="s">
        <v>3737</v>
      </c>
    </row>
    <row r="1344" spans="1:11" ht="15">
      <c r="A1344" s="24" t="s">
        <v>4009</v>
      </c>
      <c r="B1344" s="24" t="s">
        <v>4007</v>
      </c>
      <c r="C1344" s="6" t="s">
        <v>3019</v>
      </c>
      <c r="D1344" s="24" t="s">
        <v>64</v>
      </c>
      <c r="E1344" s="6" t="s">
        <v>4010</v>
      </c>
      <c r="F1344" s="25">
        <v>186.3</v>
      </c>
      <c r="G1344" s="12">
        <v>196965.48</v>
      </c>
      <c r="H1344" s="12">
        <v>9848.27</v>
      </c>
      <c r="I1344" s="24" t="s">
        <v>97</v>
      </c>
      <c r="J1344" s="12">
        <v>187117.21</v>
      </c>
      <c r="K1344" s="24" t="s">
        <v>3737</v>
      </c>
    </row>
    <row r="1345" spans="1:11" ht="15">
      <c r="A1345" s="24" t="s">
        <v>4011</v>
      </c>
      <c r="B1345" s="24" t="s">
        <v>4007</v>
      </c>
      <c r="C1345" s="6" t="s">
        <v>2692</v>
      </c>
      <c r="D1345" s="24" t="s">
        <v>58</v>
      </c>
      <c r="E1345" s="6" t="s">
        <v>4012</v>
      </c>
      <c r="F1345" s="25">
        <v>231.19</v>
      </c>
      <c r="G1345" s="12">
        <v>63249.01</v>
      </c>
      <c r="H1345" s="12">
        <v>3162.45</v>
      </c>
      <c r="I1345" s="24" t="s">
        <v>97</v>
      </c>
      <c r="J1345" s="12">
        <v>60086.559999999998</v>
      </c>
      <c r="K1345" s="24" t="s">
        <v>3737</v>
      </c>
    </row>
    <row r="1346" spans="1:11" ht="15">
      <c r="A1346" s="24" t="s">
        <v>4013</v>
      </c>
      <c r="B1346" s="24" t="s">
        <v>4007</v>
      </c>
      <c r="C1346" s="6" t="s">
        <v>352</v>
      </c>
      <c r="D1346" s="24" t="s">
        <v>60</v>
      </c>
      <c r="E1346" s="6" t="s">
        <v>4014</v>
      </c>
      <c r="F1346" s="25">
        <v>286.48</v>
      </c>
      <c r="G1346" s="12">
        <v>127890.86</v>
      </c>
      <c r="H1346" s="12">
        <v>6394.54</v>
      </c>
      <c r="I1346" s="24" t="s">
        <v>97</v>
      </c>
      <c r="J1346" s="12">
        <v>121496.32000000001</v>
      </c>
      <c r="K1346" s="24" t="s">
        <v>3737</v>
      </c>
    </row>
    <row r="1347" spans="1:11" ht="15">
      <c r="A1347" s="24" t="s">
        <v>4015</v>
      </c>
      <c r="B1347" s="24" t="s">
        <v>4007</v>
      </c>
      <c r="C1347" s="6" t="s">
        <v>2017</v>
      </c>
      <c r="D1347" s="24" t="s">
        <v>56</v>
      </c>
      <c r="E1347" s="6" t="s">
        <v>4016</v>
      </c>
      <c r="F1347" s="25">
        <v>192.14</v>
      </c>
      <c r="G1347" s="12">
        <v>135110.1</v>
      </c>
      <c r="H1347" s="12">
        <v>6755.51</v>
      </c>
      <c r="I1347" s="24" t="s">
        <v>97</v>
      </c>
      <c r="J1347" s="12">
        <v>128354.59</v>
      </c>
      <c r="K1347" s="24" t="s">
        <v>3737</v>
      </c>
    </row>
    <row r="1348" spans="1:11" ht="15">
      <c r="A1348" s="24" t="s">
        <v>4017</v>
      </c>
      <c r="B1348" s="24" t="s">
        <v>4007</v>
      </c>
      <c r="C1348" s="6" t="s">
        <v>4018</v>
      </c>
      <c r="D1348" s="24" t="s">
        <v>58</v>
      </c>
      <c r="E1348" s="6" t="s">
        <v>4019</v>
      </c>
      <c r="F1348" s="25">
        <v>299.02</v>
      </c>
      <c r="G1348" s="12">
        <v>71660.600000000006</v>
      </c>
      <c r="H1348" s="12">
        <v>3583.03</v>
      </c>
      <c r="I1348" s="24" t="s">
        <v>97</v>
      </c>
      <c r="J1348" s="12">
        <v>68077.570000000007</v>
      </c>
      <c r="K1348" s="24" t="s">
        <v>3737</v>
      </c>
    </row>
    <row r="1349" spans="1:11" ht="15">
      <c r="A1349" s="24" t="s">
        <v>4020</v>
      </c>
      <c r="B1349" s="24" t="s">
        <v>4007</v>
      </c>
      <c r="C1349" s="6" t="s">
        <v>4021</v>
      </c>
      <c r="D1349" s="24" t="s">
        <v>74</v>
      </c>
      <c r="E1349" s="6" t="s">
        <v>4022</v>
      </c>
      <c r="F1349" s="25">
        <v>368.88</v>
      </c>
      <c r="G1349" s="12">
        <v>148699.82999999999</v>
      </c>
      <c r="H1349" s="12">
        <v>7434.99</v>
      </c>
      <c r="I1349" s="24" t="s">
        <v>97</v>
      </c>
      <c r="J1349" s="12">
        <v>141264.84</v>
      </c>
      <c r="K1349" s="24" t="s">
        <v>3737</v>
      </c>
    </row>
    <row r="1350" spans="1:11" ht="15">
      <c r="A1350" s="24" t="s">
        <v>4023</v>
      </c>
      <c r="B1350" s="24" t="s">
        <v>4007</v>
      </c>
      <c r="C1350" s="6" t="s">
        <v>3969</v>
      </c>
      <c r="D1350" s="24" t="s">
        <v>70</v>
      </c>
      <c r="E1350" s="6" t="s">
        <v>4024</v>
      </c>
      <c r="F1350" s="25">
        <v>262.2</v>
      </c>
      <c r="G1350" s="12">
        <v>120752.49</v>
      </c>
      <c r="H1350" s="12">
        <v>6037.62</v>
      </c>
      <c r="I1350" s="24" t="s">
        <v>97</v>
      </c>
      <c r="J1350" s="12">
        <v>114714.87</v>
      </c>
      <c r="K1350" s="24" t="s">
        <v>3737</v>
      </c>
    </row>
    <row r="1351" spans="1:11" ht="15">
      <c r="A1351" s="24" t="s">
        <v>4025</v>
      </c>
      <c r="B1351" s="24" t="s">
        <v>4007</v>
      </c>
      <c r="C1351" s="6" t="s">
        <v>4026</v>
      </c>
      <c r="D1351" s="24" t="s">
        <v>56</v>
      </c>
      <c r="E1351" s="6" t="s">
        <v>4027</v>
      </c>
      <c r="F1351" s="25">
        <v>253.52</v>
      </c>
      <c r="G1351" s="12">
        <v>115284.63</v>
      </c>
      <c r="H1351" s="12">
        <v>5764.23</v>
      </c>
      <c r="I1351" s="24" t="s">
        <v>97</v>
      </c>
      <c r="J1351" s="12">
        <v>109520.4</v>
      </c>
      <c r="K1351" s="24" t="s">
        <v>3737</v>
      </c>
    </row>
    <row r="1352" spans="1:11" ht="15">
      <c r="A1352" s="24" t="s">
        <v>4028</v>
      </c>
      <c r="B1352" s="24" t="s">
        <v>4029</v>
      </c>
      <c r="C1352" s="6" t="s">
        <v>4030</v>
      </c>
      <c r="D1352" s="24" t="s">
        <v>66</v>
      </c>
      <c r="E1352" s="6" t="s">
        <v>4031</v>
      </c>
      <c r="F1352" s="25">
        <v>69.98</v>
      </c>
      <c r="G1352" s="12">
        <v>205598.67</v>
      </c>
      <c r="H1352" s="12">
        <v>10279.93</v>
      </c>
      <c r="I1352" s="24" t="s">
        <v>111</v>
      </c>
      <c r="J1352" s="12">
        <v>195318.74</v>
      </c>
      <c r="K1352" s="24" t="s">
        <v>3737</v>
      </c>
    </row>
    <row r="1353" spans="1:11" ht="15">
      <c r="A1353" s="24" t="s">
        <v>4032</v>
      </c>
      <c r="B1353" s="24" t="s">
        <v>4029</v>
      </c>
      <c r="C1353" s="6" t="s">
        <v>1577</v>
      </c>
      <c r="D1353" s="24" t="s">
        <v>72</v>
      </c>
      <c r="E1353" s="6" t="s">
        <v>4033</v>
      </c>
      <c r="F1353" s="25">
        <v>142.71</v>
      </c>
      <c r="G1353" s="12">
        <v>204530.31</v>
      </c>
      <c r="H1353" s="12">
        <v>10226.52</v>
      </c>
      <c r="I1353" s="24" t="s">
        <v>97</v>
      </c>
      <c r="J1353" s="12">
        <v>194303.79</v>
      </c>
      <c r="K1353" s="24" t="s">
        <v>3737</v>
      </c>
    </row>
    <row r="1354" spans="1:11" ht="15">
      <c r="A1354" s="24" t="s">
        <v>4034</v>
      </c>
      <c r="B1354" s="24" t="s">
        <v>4029</v>
      </c>
      <c r="C1354" s="6" t="s">
        <v>4035</v>
      </c>
      <c r="D1354" s="24" t="s">
        <v>60</v>
      </c>
      <c r="E1354" s="6" t="s">
        <v>4036</v>
      </c>
      <c r="F1354" s="25">
        <v>32.24</v>
      </c>
      <c r="G1354" s="12">
        <v>139414.09</v>
      </c>
      <c r="H1354" s="12">
        <v>6970.7</v>
      </c>
      <c r="I1354" s="24" t="s">
        <v>97</v>
      </c>
      <c r="J1354" s="12">
        <v>132443.39000000001</v>
      </c>
      <c r="K1354" s="24" t="s">
        <v>3737</v>
      </c>
    </row>
    <row r="1355" spans="1:11" ht="15">
      <c r="A1355" s="24" t="s">
        <v>4037</v>
      </c>
      <c r="B1355" s="24" t="s">
        <v>4029</v>
      </c>
      <c r="C1355" s="6" t="s">
        <v>2872</v>
      </c>
      <c r="D1355" s="24" t="s">
        <v>60</v>
      </c>
      <c r="E1355" s="6" t="s">
        <v>4038</v>
      </c>
      <c r="F1355" s="25">
        <v>378.8</v>
      </c>
      <c r="G1355" s="12">
        <v>164213.16</v>
      </c>
      <c r="H1355" s="12">
        <v>8210.66</v>
      </c>
      <c r="I1355" s="24" t="s">
        <v>97</v>
      </c>
      <c r="J1355" s="12">
        <v>156002.5</v>
      </c>
      <c r="K1355" s="24" t="s">
        <v>3737</v>
      </c>
    </row>
    <row r="1356" spans="1:11" ht="15">
      <c r="A1356" s="24" t="s">
        <v>4039</v>
      </c>
      <c r="B1356" s="24" t="s">
        <v>4029</v>
      </c>
      <c r="C1356" s="6" t="s">
        <v>956</v>
      </c>
      <c r="D1356" s="24" t="s">
        <v>58</v>
      </c>
      <c r="E1356" s="6" t="s">
        <v>4040</v>
      </c>
      <c r="F1356" s="25">
        <v>407.47</v>
      </c>
      <c r="G1356" s="12">
        <v>58663.05</v>
      </c>
      <c r="H1356" s="12">
        <v>2933.15</v>
      </c>
      <c r="I1356" s="24" t="s">
        <v>97</v>
      </c>
      <c r="J1356" s="12">
        <v>55729.9</v>
      </c>
      <c r="K1356" s="24" t="s">
        <v>3737</v>
      </c>
    </row>
    <row r="1357" spans="1:11" ht="15">
      <c r="A1357" s="24" t="s">
        <v>4041</v>
      </c>
      <c r="B1357" s="24" t="s">
        <v>4029</v>
      </c>
      <c r="C1357" s="6" t="s">
        <v>4042</v>
      </c>
      <c r="D1357" s="24" t="s">
        <v>56</v>
      </c>
      <c r="E1357" s="6" t="s">
        <v>4043</v>
      </c>
      <c r="F1357" s="25">
        <v>295.70999999999998</v>
      </c>
      <c r="G1357" s="12">
        <v>33467.03</v>
      </c>
      <c r="H1357" s="12">
        <v>1673.35</v>
      </c>
      <c r="I1357" s="24" t="s">
        <v>97</v>
      </c>
      <c r="J1357" s="12">
        <v>31793.68</v>
      </c>
      <c r="K1357" s="24" t="s">
        <v>3737</v>
      </c>
    </row>
    <row r="1358" spans="1:11" ht="15">
      <c r="A1358" s="24" t="s">
        <v>4044</v>
      </c>
      <c r="B1358" s="24" t="s">
        <v>4029</v>
      </c>
      <c r="C1358" s="6" t="s">
        <v>4045</v>
      </c>
      <c r="D1358" s="24" t="s">
        <v>60</v>
      </c>
      <c r="E1358" s="6" t="s">
        <v>4046</v>
      </c>
      <c r="F1358" s="25">
        <v>163.46</v>
      </c>
      <c r="G1358" s="12">
        <v>53932.57</v>
      </c>
      <c r="H1358" s="12">
        <v>2696.63</v>
      </c>
      <c r="I1358" s="24" t="s">
        <v>111</v>
      </c>
      <c r="J1358" s="12">
        <v>51235.94</v>
      </c>
      <c r="K1358" s="24" t="s">
        <v>3737</v>
      </c>
    </row>
    <row r="1359" spans="1:11" ht="15">
      <c r="A1359" s="24" t="s">
        <v>4047</v>
      </c>
      <c r="B1359" s="24" t="s">
        <v>4029</v>
      </c>
      <c r="C1359" s="6" t="s">
        <v>4048</v>
      </c>
      <c r="D1359" s="24" t="s">
        <v>56</v>
      </c>
      <c r="E1359" s="6" t="s">
        <v>4049</v>
      </c>
      <c r="F1359" s="25">
        <v>267.56</v>
      </c>
      <c r="G1359" s="12">
        <v>160008.13</v>
      </c>
      <c r="H1359" s="12">
        <v>8000.41</v>
      </c>
      <c r="I1359" s="24" t="s">
        <v>97</v>
      </c>
      <c r="J1359" s="12">
        <v>152007.72</v>
      </c>
      <c r="K1359" s="24" t="s">
        <v>3737</v>
      </c>
    </row>
    <row r="1360" spans="1:11" ht="15">
      <c r="A1360" s="24" t="s">
        <v>4050</v>
      </c>
      <c r="B1360" s="24" t="s">
        <v>4029</v>
      </c>
      <c r="C1360" s="6" t="s">
        <v>4051</v>
      </c>
      <c r="D1360" s="24" t="s">
        <v>68</v>
      </c>
      <c r="E1360" s="6" t="s">
        <v>4052</v>
      </c>
      <c r="F1360" s="25">
        <v>424.8</v>
      </c>
      <c r="G1360" s="12">
        <v>99111</v>
      </c>
      <c r="H1360" s="12">
        <v>4955.55</v>
      </c>
      <c r="I1360" s="24" t="s">
        <v>97</v>
      </c>
      <c r="J1360" s="12">
        <v>94155.45</v>
      </c>
      <c r="K1360" s="24" t="s">
        <v>3737</v>
      </c>
    </row>
    <row r="1361" spans="1:11" ht="15">
      <c r="A1361" s="24" t="s">
        <v>4053</v>
      </c>
      <c r="B1361" s="24" t="s">
        <v>4029</v>
      </c>
      <c r="C1361" s="6" t="s">
        <v>4054</v>
      </c>
      <c r="D1361" s="24" t="s">
        <v>60</v>
      </c>
      <c r="E1361" s="6" t="s">
        <v>4055</v>
      </c>
      <c r="F1361" s="25">
        <v>124.14</v>
      </c>
      <c r="G1361" s="12">
        <v>77672.240000000005</v>
      </c>
      <c r="H1361" s="12">
        <v>3883.61</v>
      </c>
      <c r="I1361" s="24" t="s">
        <v>97</v>
      </c>
      <c r="J1361" s="12">
        <v>73788.63</v>
      </c>
      <c r="K1361" s="24" t="s">
        <v>3737</v>
      </c>
    </row>
    <row r="1362" spans="1:11" ht="15">
      <c r="A1362" s="24" t="s">
        <v>4056</v>
      </c>
      <c r="B1362" s="24" t="s">
        <v>4029</v>
      </c>
      <c r="C1362" s="6" t="s">
        <v>1677</v>
      </c>
      <c r="D1362" s="24" t="s">
        <v>66</v>
      </c>
      <c r="E1362" s="6" t="s">
        <v>4057</v>
      </c>
      <c r="F1362" s="25">
        <v>344.21</v>
      </c>
      <c r="G1362" s="12">
        <v>36708.71</v>
      </c>
      <c r="H1362" s="12">
        <v>1835.44</v>
      </c>
      <c r="I1362" s="24" t="s">
        <v>97</v>
      </c>
      <c r="J1362" s="12">
        <v>34873.269999999997</v>
      </c>
      <c r="K1362" s="24" t="s">
        <v>3737</v>
      </c>
    </row>
    <row r="1363" spans="1:11" ht="15">
      <c r="A1363" s="24" t="s">
        <v>4058</v>
      </c>
      <c r="B1363" s="24" t="s">
        <v>4029</v>
      </c>
      <c r="C1363" s="6" t="s">
        <v>4059</v>
      </c>
      <c r="D1363" s="24" t="s">
        <v>68</v>
      </c>
      <c r="E1363" s="6" t="s">
        <v>4060</v>
      </c>
      <c r="F1363" s="25">
        <v>193.05</v>
      </c>
      <c r="G1363" s="12">
        <v>144687.64000000001</v>
      </c>
      <c r="H1363" s="12">
        <v>7234.38</v>
      </c>
      <c r="I1363" s="24" t="s">
        <v>97</v>
      </c>
      <c r="J1363" s="12">
        <v>137453.26</v>
      </c>
      <c r="K1363" s="24" t="s">
        <v>3737</v>
      </c>
    </row>
    <row r="1364" spans="1:11" ht="15">
      <c r="A1364" s="24" t="s">
        <v>4061</v>
      </c>
      <c r="B1364" s="24" t="s">
        <v>4029</v>
      </c>
      <c r="C1364" s="6" t="s">
        <v>4062</v>
      </c>
      <c r="D1364" s="24" t="s">
        <v>66</v>
      </c>
      <c r="E1364" s="6" t="s">
        <v>4063</v>
      </c>
      <c r="F1364" s="25">
        <v>52.38</v>
      </c>
      <c r="G1364" s="12">
        <v>82094.17</v>
      </c>
      <c r="H1364" s="12">
        <v>4104.71</v>
      </c>
      <c r="I1364" s="24" t="s">
        <v>182</v>
      </c>
      <c r="J1364" s="12">
        <v>77989.460000000006</v>
      </c>
      <c r="K1364" s="24" t="s">
        <v>3737</v>
      </c>
    </row>
    <row r="1365" spans="1:11" ht="15">
      <c r="A1365" s="24" t="s">
        <v>4064</v>
      </c>
      <c r="B1365" s="24" t="s">
        <v>4029</v>
      </c>
      <c r="C1365" s="6" t="s">
        <v>4065</v>
      </c>
      <c r="D1365" s="24" t="s">
        <v>56</v>
      </c>
      <c r="E1365" s="6" t="s">
        <v>4066</v>
      </c>
      <c r="F1365" s="25">
        <v>114.76</v>
      </c>
      <c r="G1365" s="12">
        <v>167821.74</v>
      </c>
      <c r="H1365" s="12">
        <v>8391.09</v>
      </c>
      <c r="I1365" s="24" t="s">
        <v>97</v>
      </c>
      <c r="J1365" s="12">
        <v>159430.65</v>
      </c>
      <c r="K1365" s="24" t="s">
        <v>3737</v>
      </c>
    </row>
    <row r="1366" spans="1:11" ht="15">
      <c r="A1366" s="24" t="s">
        <v>4067</v>
      </c>
      <c r="B1366" s="24" t="s">
        <v>4029</v>
      </c>
      <c r="C1366" s="6" t="s">
        <v>3881</v>
      </c>
      <c r="D1366" s="24" t="s">
        <v>74</v>
      </c>
      <c r="E1366" s="6" t="s">
        <v>4068</v>
      </c>
      <c r="F1366" s="25">
        <v>285.58999999999997</v>
      </c>
      <c r="G1366" s="12">
        <v>102210.34</v>
      </c>
      <c r="H1366" s="12">
        <v>5110.5200000000004</v>
      </c>
      <c r="I1366" s="24" t="s">
        <v>97</v>
      </c>
      <c r="J1366" s="12">
        <v>97099.82</v>
      </c>
      <c r="K1366" s="24" t="s">
        <v>3737</v>
      </c>
    </row>
    <row r="1367" spans="1:11" ht="15">
      <c r="A1367" s="24" t="s">
        <v>4069</v>
      </c>
      <c r="B1367" s="24" t="s">
        <v>4029</v>
      </c>
      <c r="C1367" s="6" t="s">
        <v>1553</v>
      </c>
      <c r="D1367" s="24" t="s">
        <v>72</v>
      </c>
      <c r="E1367" s="6" t="s">
        <v>4070</v>
      </c>
      <c r="F1367" s="25">
        <v>387.17</v>
      </c>
      <c r="G1367" s="12">
        <v>82204.83</v>
      </c>
      <c r="H1367" s="12">
        <v>4110.24</v>
      </c>
      <c r="I1367" s="24" t="s">
        <v>97</v>
      </c>
      <c r="J1367" s="12">
        <v>78094.59</v>
      </c>
      <c r="K1367" s="24" t="s">
        <v>3737</v>
      </c>
    </row>
    <row r="1368" spans="1:11" ht="15">
      <c r="A1368" s="24" t="s">
        <v>4071</v>
      </c>
      <c r="B1368" s="24" t="s">
        <v>4072</v>
      </c>
      <c r="C1368" s="6" t="s">
        <v>4073</v>
      </c>
      <c r="D1368" s="24" t="s">
        <v>72</v>
      </c>
      <c r="E1368" s="6" t="s">
        <v>4074</v>
      </c>
      <c r="F1368" s="25">
        <v>62.44</v>
      </c>
      <c r="G1368" s="12">
        <v>81296.600000000006</v>
      </c>
      <c r="H1368" s="12">
        <v>4064.83</v>
      </c>
      <c r="I1368" s="24" t="s">
        <v>97</v>
      </c>
      <c r="J1368" s="12">
        <v>77231.77</v>
      </c>
      <c r="K1368" s="24" t="s">
        <v>3737</v>
      </c>
    </row>
    <row r="1369" spans="1:11" ht="15">
      <c r="A1369" s="24" t="s">
        <v>4075</v>
      </c>
      <c r="B1369" s="24" t="s">
        <v>4072</v>
      </c>
      <c r="C1369" s="6" t="s">
        <v>2155</v>
      </c>
      <c r="D1369" s="24" t="s">
        <v>74</v>
      </c>
      <c r="E1369" s="6" t="s">
        <v>4076</v>
      </c>
      <c r="F1369" s="25">
        <v>428.08</v>
      </c>
      <c r="G1369" s="12">
        <v>99985.2</v>
      </c>
      <c r="H1369" s="12">
        <v>4999.26</v>
      </c>
      <c r="I1369" s="24" t="s">
        <v>97</v>
      </c>
      <c r="J1369" s="12">
        <v>94985.94</v>
      </c>
      <c r="K1369" s="24" t="s">
        <v>3737</v>
      </c>
    </row>
    <row r="1370" spans="1:11" ht="15">
      <c r="A1370" s="24" t="s">
        <v>4077</v>
      </c>
      <c r="B1370" s="24" t="s">
        <v>4072</v>
      </c>
      <c r="C1370" s="6" t="s">
        <v>2695</v>
      </c>
      <c r="D1370" s="24" t="s">
        <v>62</v>
      </c>
      <c r="E1370" s="6" t="s">
        <v>4078</v>
      </c>
      <c r="F1370" s="25">
        <v>190.25</v>
      </c>
      <c r="G1370" s="12">
        <v>108579.26</v>
      </c>
      <c r="H1370" s="12">
        <v>5428.96</v>
      </c>
      <c r="I1370" s="24" t="s">
        <v>97</v>
      </c>
      <c r="J1370" s="12">
        <v>103150.3</v>
      </c>
      <c r="K1370" s="24" t="s">
        <v>3737</v>
      </c>
    </row>
    <row r="1371" spans="1:11" ht="15">
      <c r="A1371" s="24" t="s">
        <v>4079</v>
      </c>
      <c r="B1371" s="24" t="s">
        <v>4072</v>
      </c>
      <c r="C1371" s="6" t="s">
        <v>3565</v>
      </c>
      <c r="D1371" s="24" t="s">
        <v>56</v>
      </c>
      <c r="E1371" s="6" t="s">
        <v>4080</v>
      </c>
      <c r="F1371" s="25">
        <v>284.18</v>
      </c>
      <c r="G1371" s="12">
        <v>206230.8</v>
      </c>
      <c r="H1371" s="12">
        <v>10311.540000000001</v>
      </c>
      <c r="I1371" s="24" t="s">
        <v>147</v>
      </c>
      <c r="J1371" s="12">
        <v>195919.26</v>
      </c>
      <c r="K1371" s="24" t="s">
        <v>3737</v>
      </c>
    </row>
    <row r="1372" spans="1:11" ht="15">
      <c r="A1372" s="24" t="s">
        <v>4081</v>
      </c>
      <c r="B1372" s="24" t="s">
        <v>4072</v>
      </c>
      <c r="C1372" s="6" t="s">
        <v>4082</v>
      </c>
      <c r="D1372" s="24" t="s">
        <v>74</v>
      </c>
      <c r="E1372" s="6" t="s">
        <v>4083</v>
      </c>
      <c r="F1372" s="25">
        <v>255.24</v>
      </c>
      <c r="G1372" s="12">
        <v>37419.199999999997</v>
      </c>
      <c r="H1372" s="12">
        <v>1870.96</v>
      </c>
      <c r="I1372" s="24" t="s">
        <v>97</v>
      </c>
      <c r="J1372" s="12">
        <v>35548.239999999998</v>
      </c>
      <c r="K1372" s="24" t="s">
        <v>3737</v>
      </c>
    </row>
    <row r="1373" spans="1:11" ht="15">
      <c r="A1373" s="24" t="s">
        <v>4084</v>
      </c>
      <c r="B1373" s="24" t="s">
        <v>4072</v>
      </c>
      <c r="C1373" s="6" t="s">
        <v>2541</v>
      </c>
      <c r="D1373" s="24" t="s">
        <v>64</v>
      </c>
      <c r="E1373" s="6" t="s">
        <v>4085</v>
      </c>
      <c r="F1373" s="25">
        <v>308.24</v>
      </c>
      <c r="G1373" s="12">
        <v>194517.71</v>
      </c>
      <c r="H1373" s="12">
        <v>9725.89</v>
      </c>
      <c r="I1373" s="24" t="s">
        <v>97</v>
      </c>
      <c r="J1373" s="12">
        <v>184791.82</v>
      </c>
      <c r="K1373" s="24" t="s">
        <v>3737</v>
      </c>
    </row>
    <row r="1374" spans="1:11" ht="15">
      <c r="A1374" s="24" t="s">
        <v>4086</v>
      </c>
      <c r="B1374" s="24" t="s">
        <v>4072</v>
      </c>
      <c r="C1374" s="6" t="s">
        <v>4087</v>
      </c>
      <c r="D1374" s="24" t="s">
        <v>62</v>
      </c>
      <c r="E1374" s="6" t="s">
        <v>4088</v>
      </c>
      <c r="F1374" s="25">
        <v>314.06</v>
      </c>
      <c r="G1374" s="12">
        <v>125097.42</v>
      </c>
      <c r="H1374" s="12">
        <v>6254.87</v>
      </c>
      <c r="I1374" s="24" t="s">
        <v>147</v>
      </c>
      <c r="J1374" s="12">
        <v>118842.55</v>
      </c>
      <c r="K1374" s="24" t="s">
        <v>3737</v>
      </c>
    </row>
    <row r="1375" spans="1:11" ht="15">
      <c r="A1375" s="24" t="s">
        <v>4089</v>
      </c>
      <c r="B1375" s="24" t="s">
        <v>4072</v>
      </c>
      <c r="C1375" s="6" t="s">
        <v>4090</v>
      </c>
      <c r="D1375" s="24" t="s">
        <v>62</v>
      </c>
      <c r="E1375" s="6" t="s">
        <v>4091</v>
      </c>
      <c r="F1375" s="25">
        <v>60.15</v>
      </c>
      <c r="G1375" s="12">
        <v>145740</v>
      </c>
      <c r="H1375" s="12">
        <v>7287</v>
      </c>
      <c r="I1375" s="24" t="s">
        <v>182</v>
      </c>
      <c r="J1375" s="12">
        <v>138453</v>
      </c>
      <c r="K1375" s="24" t="s">
        <v>3737</v>
      </c>
    </row>
    <row r="1376" spans="1:11" ht="15">
      <c r="A1376" s="24" t="s">
        <v>4092</v>
      </c>
      <c r="B1376" s="24" t="s">
        <v>4072</v>
      </c>
      <c r="C1376" s="6" t="s">
        <v>4093</v>
      </c>
      <c r="D1376" s="24" t="s">
        <v>56</v>
      </c>
      <c r="E1376" s="6" t="s">
        <v>4094</v>
      </c>
      <c r="F1376" s="25">
        <v>190.76</v>
      </c>
      <c r="G1376" s="12">
        <v>172951.9</v>
      </c>
      <c r="H1376" s="12">
        <v>8647.59</v>
      </c>
      <c r="I1376" s="24" t="s">
        <v>97</v>
      </c>
      <c r="J1376" s="12">
        <v>164304.31</v>
      </c>
      <c r="K1376" s="24" t="s">
        <v>3737</v>
      </c>
    </row>
    <row r="1377" spans="1:11" ht="15">
      <c r="A1377" s="24" t="s">
        <v>4095</v>
      </c>
      <c r="B1377" s="24" t="s">
        <v>4072</v>
      </c>
      <c r="C1377" s="6" t="s">
        <v>4096</v>
      </c>
      <c r="D1377" s="24" t="s">
        <v>70</v>
      </c>
      <c r="E1377" s="6" t="s">
        <v>4097</v>
      </c>
      <c r="F1377" s="25">
        <v>337.6</v>
      </c>
      <c r="G1377" s="12">
        <v>47455.48</v>
      </c>
      <c r="H1377" s="12">
        <v>2372.77</v>
      </c>
      <c r="I1377" s="24" t="s">
        <v>147</v>
      </c>
      <c r="J1377" s="12">
        <v>45082.71</v>
      </c>
      <c r="K1377" s="24" t="s">
        <v>3737</v>
      </c>
    </row>
    <row r="1378" spans="1:11" ht="15">
      <c r="A1378" s="24" t="s">
        <v>4098</v>
      </c>
      <c r="B1378" s="24" t="s">
        <v>4099</v>
      </c>
      <c r="C1378" s="6" t="s">
        <v>2819</v>
      </c>
      <c r="D1378" s="24" t="s">
        <v>56</v>
      </c>
      <c r="E1378" s="6" t="s">
        <v>4100</v>
      </c>
      <c r="F1378" s="25">
        <v>243.79</v>
      </c>
      <c r="G1378" s="12">
        <v>203687.96</v>
      </c>
      <c r="H1378" s="12">
        <v>10184.4</v>
      </c>
      <c r="I1378" s="24" t="s">
        <v>147</v>
      </c>
      <c r="J1378" s="12">
        <v>193503.56</v>
      </c>
      <c r="K1378" s="24" t="s">
        <v>3737</v>
      </c>
    </row>
    <row r="1379" spans="1:11" ht="15">
      <c r="A1379" s="24" t="s">
        <v>4101</v>
      </c>
      <c r="B1379" s="24" t="s">
        <v>4099</v>
      </c>
      <c r="C1379" s="6" t="s">
        <v>411</v>
      </c>
      <c r="D1379" s="24" t="s">
        <v>74</v>
      </c>
      <c r="E1379" s="6" t="s">
        <v>4102</v>
      </c>
      <c r="F1379" s="25">
        <v>100.48</v>
      </c>
      <c r="G1379" s="12">
        <v>157820.72</v>
      </c>
      <c r="H1379" s="12">
        <v>7891.04</v>
      </c>
      <c r="I1379" s="24" t="s">
        <v>97</v>
      </c>
      <c r="J1379" s="12">
        <v>149929.68</v>
      </c>
      <c r="K1379" s="24" t="s">
        <v>3737</v>
      </c>
    </row>
    <row r="1380" spans="1:11" ht="15">
      <c r="A1380" s="24" t="s">
        <v>4103</v>
      </c>
      <c r="B1380" s="24" t="s">
        <v>4099</v>
      </c>
      <c r="C1380" s="6" t="s">
        <v>4104</v>
      </c>
      <c r="D1380" s="24" t="s">
        <v>58</v>
      </c>
      <c r="E1380" s="6" t="s">
        <v>4105</v>
      </c>
      <c r="F1380" s="25">
        <v>63.05</v>
      </c>
      <c r="G1380" s="12">
        <v>212041.08</v>
      </c>
      <c r="H1380" s="12">
        <v>10602.05</v>
      </c>
      <c r="I1380" s="24" t="s">
        <v>111</v>
      </c>
      <c r="J1380" s="12">
        <v>201439.03</v>
      </c>
      <c r="K1380" s="24" t="s">
        <v>3737</v>
      </c>
    </row>
    <row r="1381" spans="1:11" ht="15">
      <c r="A1381" s="24" t="s">
        <v>4106</v>
      </c>
      <c r="B1381" s="24" t="s">
        <v>4099</v>
      </c>
      <c r="C1381" s="6" t="s">
        <v>4107</v>
      </c>
      <c r="D1381" s="24" t="s">
        <v>64</v>
      </c>
      <c r="E1381" s="6" t="s">
        <v>4108</v>
      </c>
      <c r="F1381" s="25">
        <v>97.73</v>
      </c>
      <c r="G1381" s="12">
        <v>152159.81</v>
      </c>
      <c r="H1381" s="12">
        <v>7607.99</v>
      </c>
      <c r="I1381" s="24" t="s">
        <v>97</v>
      </c>
      <c r="J1381" s="12">
        <v>144551.82</v>
      </c>
      <c r="K1381" s="24" t="s">
        <v>3737</v>
      </c>
    </row>
    <row r="1382" spans="1:11" ht="15">
      <c r="A1382" s="24" t="s">
        <v>4109</v>
      </c>
      <c r="B1382" s="24" t="s">
        <v>4099</v>
      </c>
      <c r="C1382" s="6" t="s">
        <v>1087</v>
      </c>
      <c r="D1382" s="24" t="s">
        <v>72</v>
      </c>
      <c r="E1382" s="6" t="s">
        <v>4110</v>
      </c>
      <c r="F1382" s="25">
        <v>189.92</v>
      </c>
      <c r="G1382" s="12">
        <v>97485.37</v>
      </c>
      <c r="H1382" s="12">
        <v>4874.2700000000004</v>
      </c>
      <c r="I1382" s="24" t="s">
        <v>147</v>
      </c>
      <c r="J1382" s="12">
        <v>92611.1</v>
      </c>
      <c r="K1382" s="24" t="s">
        <v>3737</v>
      </c>
    </row>
    <row r="1383" spans="1:11" ht="15">
      <c r="A1383" s="24" t="s">
        <v>4111</v>
      </c>
      <c r="B1383" s="24" t="s">
        <v>4099</v>
      </c>
      <c r="C1383" s="6" t="s">
        <v>4112</v>
      </c>
      <c r="D1383" s="24" t="s">
        <v>56</v>
      </c>
      <c r="E1383" s="6" t="s">
        <v>4113</v>
      </c>
      <c r="F1383" s="25">
        <v>232.09</v>
      </c>
      <c r="G1383" s="12">
        <v>106203.87</v>
      </c>
      <c r="H1383" s="12">
        <v>5310.19</v>
      </c>
      <c r="I1383" s="24" t="s">
        <v>97</v>
      </c>
      <c r="J1383" s="12">
        <v>100893.68</v>
      </c>
      <c r="K1383" s="24" t="s">
        <v>3737</v>
      </c>
    </row>
    <row r="1384" spans="1:11" ht="15">
      <c r="A1384" s="24" t="s">
        <v>4114</v>
      </c>
      <c r="B1384" s="24" t="s">
        <v>4099</v>
      </c>
      <c r="C1384" s="6" t="s">
        <v>3466</v>
      </c>
      <c r="D1384" s="24" t="s">
        <v>62</v>
      </c>
      <c r="E1384" s="6" t="s">
        <v>4115</v>
      </c>
      <c r="F1384" s="25">
        <v>192.76</v>
      </c>
      <c r="G1384" s="12">
        <v>156559.93</v>
      </c>
      <c r="H1384" s="12">
        <v>7828</v>
      </c>
      <c r="I1384" s="24" t="s">
        <v>97</v>
      </c>
      <c r="J1384" s="12">
        <v>148731.93</v>
      </c>
      <c r="K1384" s="24" t="s">
        <v>3737</v>
      </c>
    </row>
    <row r="1385" spans="1:11" ht="15">
      <c r="A1385" s="24" t="s">
        <v>4116</v>
      </c>
      <c r="B1385" s="24" t="s">
        <v>4099</v>
      </c>
      <c r="C1385" s="6" t="s">
        <v>1500</v>
      </c>
      <c r="D1385" s="24" t="s">
        <v>64</v>
      </c>
      <c r="E1385" s="6" t="s">
        <v>4117</v>
      </c>
      <c r="F1385" s="25">
        <v>315.73</v>
      </c>
      <c r="G1385" s="12">
        <v>190282.5</v>
      </c>
      <c r="H1385" s="12">
        <v>9514.1200000000008</v>
      </c>
      <c r="I1385" s="24" t="s">
        <v>97</v>
      </c>
      <c r="J1385" s="12">
        <v>180768.38</v>
      </c>
      <c r="K1385" s="24" t="s">
        <v>3737</v>
      </c>
    </row>
    <row r="1386" spans="1:11" ht="15">
      <c r="A1386" s="24" t="s">
        <v>4118</v>
      </c>
      <c r="B1386" s="24" t="s">
        <v>4099</v>
      </c>
      <c r="C1386" s="6" t="s">
        <v>1273</v>
      </c>
      <c r="D1386" s="24" t="s">
        <v>68</v>
      </c>
      <c r="E1386" s="6" t="s">
        <v>4119</v>
      </c>
      <c r="F1386" s="25">
        <v>413.51</v>
      </c>
      <c r="G1386" s="12">
        <v>62311.38</v>
      </c>
      <c r="H1386" s="12">
        <v>3115.57</v>
      </c>
      <c r="I1386" s="24" t="s">
        <v>97</v>
      </c>
      <c r="J1386" s="12">
        <v>59195.81</v>
      </c>
      <c r="K1386" s="24" t="s">
        <v>3737</v>
      </c>
    </row>
    <row r="1387" spans="1:11" ht="15">
      <c r="A1387" s="24" t="s">
        <v>4120</v>
      </c>
      <c r="B1387" s="24" t="s">
        <v>4099</v>
      </c>
      <c r="C1387" s="6" t="s">
        <v>1742</v>
      </c>
      <c r="D1387" s="24" t="s">
        <v>60</v>
      </c>
      <c r="E1387" s="6" t="s">
        <v>4121</v>
      </c>
      <c r="F1387" s="25">
        <v>249</v>
      </c>
      <c r="G1387" s="12">
        <v>174513.11</v>
      </c>
      <c r="H1387" s="12">
        <v>8725.66</v>
      </c>
      <c r="I1387" s="24" t="s">
        <v>97</v>
      </c>
      <c r="J1387" s="12">
        <v>165787.45000000001</v>
      </c>
      <c r="K1387" s="24" t="s">
        <v>3737</v>
      </c>
    </row>
    <row r="1388" spans="1:11" ht="15">
      <c r="A1388" s="24" t="s">
        <v>4122</v>
      </c>
      <c r="B1388" s="24" t="s">
        <v>4099</v>
      </c>
      <c r="C1388" s="6" t="s">
        <v>4123</v>
      </c>
      <c r="D1388" s="24" t="s">
        <v>56</v>
      </c>
      <c r="E1388" s="6" t="s">
        <v>4124</v>
      </c>
      <c r="F1388" s="25">
        <v>107.36</v>
      </c>
      <c r="G1388" s="12">
        <v>168608.63</v>
      </c>
      <c r="H1388" s="12">
        <v>8430.43</v>
      </c>
      <c r="I1388" s="24" t="s">
        <v>147</v>
      </c>
      <c r="J1388" s="12">
        <v>160178.20000000001</v>
      </c>
      <c r="K1388" s="24" t="s">
        <v>3737</v>
      </c>
    </row>
    <row r="1389" spans="1:11" ht="15">
      <c r="A1389" s="24" t="s">
        <v>4125</v>
      </c>
      <c r="B1389" s="24" t="s">
        <v>4126</v>
      </c>
      <c r="C1389" s="6" t="s">
        <v>4127</v>
      </c>
      <c r="D1389" s="24" t="s">
        <v>74</v>
      </c>
      <c r="E1389" s="6" t="s">
        <v>4128</v>
      </c>
      <c r="F1389" s="25">
        <v>345.23</v>
      </c>
      <c r="G1389" s="12">
        <v>28049.46</v>
      </c>
      <c r="H1389" s="12">
        <v>1402.47</v>
      </c>
      <c r="I1389" s="24" t="s">
        <v>97</v>
      </c>
      <c r="J1389" s="12">
        <v>26646.99</v>
      </c>
      <c r="K1389" s="24" t="s">
        <v>3737</v>
      </c>
    </row>
    <row r="1390" spans="1:11" ht="15">
      <c r="A1390" s="24" t="s">
        <v>4129</v>
      </c>
      <c r="B1390" s="24" t="s">
        <v>4126</v>
      </c>
      <c r="C1390" s="6" t="s">
        <v>4130</v>
      </c>
      <c r="D1390" s="24" t="s">
        <v>74</v>
      </c>
      <c r="E1390" s="6" t="s">
        <v>4131</v>
      </c>
      <c r="F1390" s="25">
        <v>271.86</v>
      </c>
      <c r="G1390" s="12">
        <v>82653.899999999994</v>
      </c>
      <c r="H1390" s="12">
        <v>4132.7</v>
      </c>
      <c r="I1390" s="24" t="s">
        <v>97</v>
      </c>
      <c r="J1390" s="12">
        <v>78521.2</v>
      </c>
      <c r="K1390" s="24" t="s">
        <v>3737</v>
      </c>
    </row>
    <row r="1391" spans="1:11" ht="15">
      <c r="A1391" s="24" t="s">
        <v>4132</v>
      </c>
      <c r="B1391" s="24" t="s">
        <v>4126</v>
      </c>
      <c r="C1391" s="6" t="s">
        <v>4133</v>
      </c>
      <c r="D1391" s="24" t="s">
        <v>62</v>
      </c>
      <c r="E1391" s="6" t="s">
        <v>4134</v>
      </c>
      <c r="F1391" s="25">
        <v>276.66000000000003</v>
      </c>
      <c r="G1391" s="12">
        <v>105472.93</v>
      </c>
      <c r="H1391" s="12">
        <v>5273.65</v>
      </c>
      <c r="I1391" s="24" t="s">
        <v>147</v>
      </c>
      <c r="J1391" s="12">
        <v>100199.28</v>
      </c>
      <c r="K1391" s="24" t="s">
        <v>3737</v>
      </c>
    </row>
    <row r="1392" spans="1:11" ht="15">
      <c r="A1392" s="24" t="s">
        <v>4135</v>
      </c>
      <c r="B1392" s="24" t="s">
        <v>4126</v>
      </c>
      <c r="C1392" s="6" t="s">
        <v>1006</v>
      </c>
      <c r="D1392" s="24" t="s">
        <v>60</v>
      </c>
      <c r="E1392" s="6" t="s">
        <v>4136</v>
      </c>
      <c r="F1392" s="25">
        <v>151.6</v>
      </c>
      <c r="G1392" s="12">
        <v>109314.62</v>
      </c>
      <c r="H1392" s="12">
        <v>5465.73</v>
      </c>
      <c r="I1392" s="24" t="s">
        <v>97</v>
      </c>
      <c r="J1392" s="12">
        <v>103848.89</v>
      </c>
      <c r="K1392" s="24" t="s">
        <v>3737</v>
      </c>
    </row>
    <row r="1393" spans="1:11" ht="15">
      <c r="A1393" s="24" t="s">
        <v>4137</v>
      </c>
      <c r="B1393" s="24" t="s">
        <v>4126</v>
      </c>
      <c r="C1393" s="6" t="s">
        <v>1788</v>
      </c>
      <c r="D1393" s="24" t="s">
        <v>56</v>
      </c>
      <c r="E1393" s="6" t="s">
        <v>4138</v>
      </c>
      <c r="F1393" s="25">
        <v>124.42</v>
      </c>
      <c r="G1393" s="12">
        <v>172540.31</v>
      </c>
      <c r="H1393" s="12">
        <v>8627.02</v>
      </c>
      <c r="I1393" s="24" t="s">
        <v>147</v>
      </c>
      <c r="J1393" s="12">
        <v>163913.29</v>
      </c>
      <c r="K1393" s="24" t="s">
        <v>3737</v>
      </c>
    </row>
    <row r="1394" spans="1:11" ht="15">
      <c r="A1394" s="24" t="s">
        <v>4139</v>
      </c>
      <c r="B1394" s="24" t="s">
        <v>4126</v>
      </c>
      <c r="C1394" s="6" t="s">
        <v>4140</v>
      </c>
      <c r="D1394" s="24" t="s">
        <v>60</v>
      </c>
      <c r="E1394" s="6" t="s">
        <v>4141</v>
      </c>
      <c r="F1394" s="25">
        <v>437.43</v>
      </c>
      <c r="G1394" s="12">
        <v>180438.35</v>
      </c>
      <c r="H1394" s="12">
        <v>9021.92</v>
      </c>
      <c r="I1394" s="24" t="s">
        <v>111</v>
      </c>
      <c r="J1394" s="12">
        <v>171416.43</v>
      </c>
      <c r="K1394" s="24" t="s">
        <v>3737</v>
      </c>
    </row>
    <row r="1395" spans="1:11" ht="15">
      <c r="A1395" s="24" t="s">
        <v>4142</v>
      </c>
      <c r="B1395" s="24" t="s">
        <v>4126</v>
      </c>
      <c r="C1395" s="6" t="s">
        <v>1569</v>
      </c>
      <c r="D1395" s="24" t="s">
        <v>62</v>
      </c>
      <c r="E1395" s="6" t="s">
        <v>4143</v>
      </c>
      <c r="F1395" s="25">
        <v>423.05</v>
      </c>
      <c r="G1395" s="12">
        <v>176433.14</v>
      </c>
      <c r="H1395" s="12">
        <v>8821.66</v>
      </c>
      <c r="I1395" s="24" t="s">
        <v>97</v>
      </c>
      <c r="J1395" s="12">
        <v>167611.48000000001</v>
      </c>
      <c r="K1395" s="24" t="s">
        <v>3737</v>
      </c>
    </row>
    <row r="1396" spans="1:11" ht="15">
      <c r="A1396" s="24" t="s">
        <v>4144</v>
      </c>
      <c r="B1396" s="24" t="s">
        <v>4126</v>
      </c>
      <c r="C1396" s="6" t="s">
        <v>4145</v>
      </c>
      <c r="D1396" s="24" t="s">
        <v>58</v>
      </c>
      <c r="E1396" s="6" t="s">
        <v>4146</v>
      </c>
      <c r="F1396" s="25">
        <v>192.16</v>
      </c>
      <c r="G1396" s="12">
        <v>190182.75</v>
      </c>
      <c r="H1396" s="12">
        <v>9509.14</v>
      </c>
      <c r="I1396" s="24" t="s">
        <v>147</v>
      </c>
      <c r="J1396" s="12">
        <v>180673.61</v>
      </c>
      <c r="K1396" s="24" t="s">
        <v>3737</v>
      </c>
    </row>
    <row r="1397" spans="1:11" ht="15">
      <c r="A1397" s="24" t="s">
        <v>4147</v>
      </c>
      <c r="B1397" s="24" t="s">
        <v>4126</v>
      </c>
      <c r="C1397" s="6" t="s">
        <v>2686</v>
      </c>
      <c r="D1397" s="24" t="s">
        <v>70</v>
      </c>
      <c r="E1397" s="6" t="s">
        <v>4148</v>
      </c>
      <c r="F1397" s="25">
        <v>219.05</v>
      </c>
      <c r="G1397" s="12">
        <v>60827.29</v>
      </c>
      <c r="H1397" s="12">
        <v>3041.36</v>
      </c>
      <c r="I1397" s="24" t="s">
        <v>97</v>
      </c>
      <c r="J1397" s="12">
        <v>57785.93</v>
      </c>
      <c r="K1397" s="24" t="s">
        <v>3737</v>
      </c>
    </row>
    <row r="1398" spans="1:11" ht="15">
      <c r="A1398" s="24" t="s">
        <v>4149</v>
      </c>
      <c r="B1398" s="24" t="s">
        <v>4150</v>
      </c>
      <c r="C1398" s="6" t="s">
        <v>1043</v>
      </c>
      <c r="D1398" s="24" t="s">
        <v>72</v>
      </c>
      <c r="E1398" s="6" t="s">
        <v>4151</v>
      </c>
      <c r="F1398" s="25">
        <v>312.08</v>
      </c>
      <c r="G1398" s="12">
        <v>96186.880000000005</v>
      </c>
      <c r="H1398" s="12">
        <v>4809.34</v>
      </c>
      <c r="I1398" s="24" t="s">
        <v>97</v>
      </c>
      <c r="J1398" s="12">
        <v>91377.54</v>
      </c>
      <c r="K1398" s="24" t="s">
        <v>3737</v>
      </c>
    </row>
    <row r="1399" spans="1:11" ht="15">
      <c r="A1399" s="24" t="s">
        <v>4152</v>
      </c>
      <c r="B1399" s="24" t="s">
        <v>4150</v>
      </c>
      <c r="C1399" s="6" t="s">
        <v>4153</v>
      </c>
      <c r="D1399" s="24" t="s">
        <v>68</v>
      </c>
      <c r="E1399" s="6" t="s">
        <v>4154</v>
      </c>
      <c r="F1399" s="25">
        <v>448.11</v>
      </c>
      <c r="G1399" s="12">
        <v>188337.34</v>
      </c>
      <c r="H1399" s="12">
        <v>9416.8700000000008</v>
      </c>
      <c r="I1399" s="24" t="s">
        <v>97</v>
      </c>
      <c r="J1399" s="12">
        <v>178920.47</v>
      </c>
      <c r="K1399" s="24" t="s">
        <v>3737</v>
      </c>
    </row>
    <row r="1400" spans="1:11" ht="15">
      <c r="A1400" s="24" t="s">
        <v>4155</v>
      </c>
      <c r="B1400" s="24" t="s">
        <v>4150</v>
      </c>
      <c r="C1400" s="6" t="s">
        <v>4156</v>
      </c>
      <c r="D1400" s="24" t="s">
        <v>68</v>
      </c>
      <c r="E1400" s="6" t="s">
        <v>4157</v>
      </c>
      <c r="F1400" s="25">
        <v>209.78</v>
      </c>
      <c r="G1400" s="12">
        <v>144450.5</v>
      </c>
      <c r="H1400" s="12">
        <v>7222.52</v>
      </c>
      <c r="I1400" s="24" t="s">
        <v>97</v>
      </c>
      <c r="J1400" s="12">
        <v>137227.98000000001</v>
      </c>
      <c r="K1400" s="24" t="s">
        <v>3737</v>
      </c>
    </row>
    <row r="1401" spans="1:11" ht="15">
      <c r="A1401" s="24" t="s">
        <v>4158</v>
      </c>
      <c r="B1401" s="24" t="s">
        <v>4150</v>
      </c>
      <c r="C1401" s="6" t="s">
        <v>4159</v>
      </c>
      <c r="D1401" s="24" t="s">
        <v>56</v>
      </c>
      <c r="E1401" s="6" t="s">
        <v>4160</v>
      </c>
      <c r="F1401" s="25">
        <v>85.63</v>
      </c>
      <c r="G1401" s="12">
        <v>41436.11</v>
      </c>
      <c r="H1401" s="12">
        <v>2071.81</v>
      </c>
      <c r="I1401" s="24" t="s">
        <v>97</v>
      </c>
      <c r="J1401" s="12">
        <v>39364.300000000003</v>
      </c>
      <c r="K1401" s="24" t="s">
        <v>3737</v>
      </c>
    </row>
    <row r="1402" spans="1:11" ht="15">
      <c r="A1402" s="24" t="s">
        <v>4161</v>
      </c>
      <c r="B1402" s="24" t="s">
        <v>4150</v>
      </c>
      <c r="C1402" s="6" t="s">
        <v>4162</v>
      </c>
      <c r="D1402" s="24" t="s">
        <v>60</v>
      </c>
      <c r="E1402" s="6" t="s">
        <v>4163</v>
      </c>
      <c r="F1402" s="25">
        <v>346.7</v>
      </c>
      <c r="G1402" s="12">
        <v>81679.360000000001</v>
      </c>
      <c r="H1402" s="12">
        <v>4083.97</v>
      </c>
      <c r="I1402" s="24" t="s">
        <v>97</v>
      </c>
      <c r="J1402" s="12">
        <v>77595.39</v>
      </c>
      <c r="K1402" s="24" t="s">
        <v>3737</v>
      </c>
    </row>
    <row r="1403" spans="1:11" ht="15">
      <c r="A1403" s="24" t="s">
        <v>4164</v>
      </c>
      <c r="B1403" s="24" t="s">
        <v>4165</v>
      </c>
      <c r="C1403" s="6" t="s">
        <v>1295</v>
      </c>
      <c r="D1403" s="24" t="s">
        <v>64</v>
      </c>
      <c r="E1403" s="6" t="s">
        <v>4166</v>
      </c>
      <c r="F1403" s="25">
        <v>363.3</v>
      </c>
      <c r="G1403" s="12">
        <v>56718.55</v>
      </c>
      <c r="H1403" s="12">
        <v>2835.93</v>
      </c>
      <c r="I1403" s="24" t="s">
        <v>97</v>
      </c>
      <c r="J1403" s="12">
        <v>53882.62</v>
      </c>
      <c r="K1403" s="24" t="s">
        <v>3737</v>
      </c>
    </row>
    <row r="1404" spans="1:11" ht="15">
      <c r="A1404" s="24" t="s">
        <v>4167</v>
      </c>
      <c r="B1404" s="24" t="s">
        <v>4165</v>
      </c>
      <c r="C1404" s="6" t="s">
        <v>4168</v>
      </c>
      <c r="D1404" s="24" t="s">
        <v>64</v>
      </c>
      <c r="E1404" s="6" t="s">
        <v>4169</v>
      </c>
      <c r="F1404" s="25">
        <v>188.68</v>
      </c>
      <c r="G1404" s="12">
        <v>66903.149999999994</v>
      </c>
      <c r="H1404" s="12">
        <v>3345.16</v>
      </c>
      <c r="I1404" s="24" t="s">
        <v>97</v>
      </c>
      <c r="J1404" s="12">
        <v>63557.99</v>
      </c>
      <c r="K1404" s="24" t="s">
        <v>3737</v>
      </c>
    </row>
    <row r="1405" spans="1:11" ht="15">
      <c r="A1405" s="24" t="s">
        <v>4170</v>
      </c>
      <c r="B1405" s="24" t="s">
        <v>4165</v>
      </c>
      <c r="C1405" s="6" t="s">
        <v>3364</v>
      </c>
      <c r="D1405" s="24" t="s">
        <v>72</v>
      </c>
      <c r="E1405" s="6" t="s">
        <v>4171</v>
      </c>
      <c r="F1405" s="25">
        <v>151.69</v>
      </c>
      <c r="G1405" s="12">
        <v>136278.84</v>
      </c>
      <c r="H1405" s="12">
        <v>6813.94</v>
      </c>
      <c r="I1405" s="24" t="s">
        <v>97</v>
      </c>
      <c r="J1405" s="12">
        <v>129464.9</v>
      </c>
      <c r="K1405" s="24" t="s">
        <v>3737</v>
      </c>
    </row>
    <row r="1406" spans="1:11" ht="15">
      <c r="A1406" s="24" t="s">
        <v>4172</v>
      </c>
      <c r="B1406" s="24" t="s">
        <v>4165</v>
      </c>
      <c r="C1406" s="6" t="s">
        <v>4173</v>
      </c>
      <c r="D1406" s="24" t="s">
        <v>66</v>
      </c>
      <c r="E1406" s="6" t="s">
        <v>4174</v>
      </c>
      <c r="F1406" s="25">
        <v>365.69</v>
      </c>
      <c r="G1406" s="12">
        <v>54062.06</v>
      </c>
      <c r="H1406" s="12">
        <v>2703.1</v>
      </c>
      <c r="I1406" s="24" t="s">
        <v>97</v>
      </c>
      <c r="J1406" s="12">
        <v>51358.96</v>
      </c>
      <c r="K1406" s="24" t="s">
        <v>3737</v>
      </c>
    </row>
    <row r="1407" spans="1:11" ht="15">
      <c r="A1407" s="24" t="s">
        <v>4175</v>
      </c>
      <c r="B1407" s="24" t="s">
        <v>4176</v>
      </c>
      <c r="C1407" s="6" t="s">
        <v>4177</v>
      </c>
      <c r="D1407" s="24" t="s">
        <v>64</v>
      </c>
      <c r="E1407" s="6" t="s">
        <v>4178</v>
      </c>
      <c r="F1407" s="25">
        <v>353.61</v>
      </c>
      <c r="G1407" s="12">
        <v>191737.4</v>
      </c>
      <c r="H1407" s="12">
        <v>9586.8700000000008</v>
      </c>
      <c r="I1407" s="24" t="s">
        <v>147</v>
      </c>
      <c r="J1407" s="12">
        <v>182150.53</v>
      </c>
      <c r="K1407" s="24" t="s">
        <v>3737</v>
      </c>
    </row>
    <row r="1408" spans="1:11" ht="15">
      <c r="A1408" s="24" t="s">
        <v>4179</v>
      </c>
      <c r="B1408" s="24" t="s">
        <v>4176</v>
      </c>
      <c r="C1408" s="6" t="s">
        <v>1012</v>
      </c>
      <c r="D1408" s="24" t="s">
        <v>72</v>
      </c>
      <c r="E1408" s="6" t="s">
        <v>4180</v>
      </c>
      <c r="F1408" s="25">
        <v>272.75</v>
      </c>
      <c r="G1408" s="12">
        <v>35028.400000000001</v>
      </c>
      <c r="H1408" s="12">
        <v>1751.42</v>
      </c>
      <c r="I1408" s="24" t="s">
        <v>97</v>
      </c>
      <c r="J1408" s="12">
        <v>33276.980000000003</v>
      </c>
      <c r="K1408" s="24" t="s">
        <v>3737</v>
      </c>
    </row>
    <row r="1409" spans="1:11" ht="15">
      <c r="A1409" s="24" t="s">
        <v>4181</v>
      </c>
      <c r="B1409" s="24" t="s">
        <v>4176</v>
      </c>
      <c r="C1409" s="6" t="s">
        <v>4182</v>
      </c>
      <c r="D1409" s="24" t="s">
        <v>58</v>
      </c>
      <c r="E1409" s="6" t="s">
        <v>4183</v>
      </c>
      <c r="F1409" s="25">
        <v>421.68</v>
      </c>
      <c r="G1409" s="12">
        <v>27262.74</v>
      </c>
      <c r="H1409" s="12">
        <v>1363.14</v>
      </c>
      <c r="I1409" s="24" t="s">
        <v>97</v>
      </c>
      <c r="J1409" s="12">
        <v>25899.599999999999</v>
      </c>
      <c r="K1409" s="24" t="s">
        <v>3737</v>
      </c>
    </row>
    <row r="1410" spans="1:11" ht="15">
      <c r="A1410" s="24" t="s">
        <v>4184</v>
      </c>
      <c r="B1410" s="24" t="s">
        <v>4176</v>
      </c>
      <c r="C1410" s="6" t="s">
        <v>1963</v>
      </c>
      <c r="D1410" s="24" t="s">
        <v>74</v>
      </c>
      <c r="E1410" s="6" t="s">
        <v>4185</v>
      </c>
      <c r="F1410" s="25">
        <v>245.09</v>
      </c>
      <c r="G1410" s="12">
        <v>57826.63</v>
      </c>
      <c r="H1410" s="12">
        <v>2891.33</v>
      </c>
      <c r="I1410" s="24" t="s">
        <v>147</v>
      </c>
      <c r="J1410" s="12">
        <v>54935.3</v>
      </c>
      <c r="K1410" s="24" t="s">
        <v>3737</v>
      </c>
    </row>
    <row r="1411" spans="1:11" ht="15">
      <c r="A1411" s="24" t="s">
        <v>4186</v>
      </c>
      <c r="B1411" s="24" t="s">
        <v>4176</v>
      </c>
      <c r="C1411" s="6" t="s">
        <v>4187</v>
      </c>
      <c r="D1411" s="24" t="s">
        <v>66</v>
      </c>
      <c r="E1411" s="6" t="s">
        <v>4188</v>
      </c>
      <c r="F1411" s="25">
        <v>154.30000000000001</v>
      </c>
      <c r="G1411" s="12">
        <v>168249.17</v>
      </c>
      <c r="H1411" s="12">
        <v>8412.4599999999991</v>
      </c>
      <c r="I1411" s="24" t="s">
        <v>97</v>
      </c>
      <c r="J1411" s="12">
        <v>159836.71</v>
      </c>
      <c r="K1411" s="24" t="s">
        <v>3737</v>
      </c>
    </row>
    <row r="1412" spans="1:11" ht="15">
      <c r="A1412" s="24" t="s">
        <v>4189</v>
      </c>
      <c r="B1412" s="24" t="s">
        <v>4176</v>
      </c>
      <c r="C1412" s="6" t="s">
        <v>4190</v>
      </c>
      <c r="D1412" s="24" t="s">
        <v>74</v>
      </c>
      <c r="E1412" s="6" t="s">
        <v>4191</v>
      </c>
      <c r="F1412" s="25">
        <v>328.95</v>
      </c>
      <c r="G1412" s="12">
        <v>27524.74</v>
      </c>
      <c r="H1412" s="12">
        <v>1376.24</v>
      </c>
      <c r="I1412" s="24" t="s">
        <v>97</v>
      </c>
      <c r="J1412" s="12">
        <v>26148.5</v>
      </c>
      <c r="K1412" s="24" t="s">
        <v>3737</v>
      </c>
    </row>
    <row r="1413" spans="1:11" ht="15">
      <c r="A1413" s="24" t="s">
        <v>4192</v>
      </c>
      <c r="B1413" s="24" t="s">
        <v>4176</v>
      </c>
      <c r="C1413" s="6" t="s">
        <v>4193</v>
      </c>
      <c r="D1413" s="24" t="s">
        <v>66</v>
      </c>
      <c r="E1413" s="6" t="s">
        <v>4194</v>
      </c>
      <c r="F1413" s="25">
        <v>54</v>
      </c>
      <c r="G1413" s="12">
        <v>178413.56</v>
      </c>
      <c r="H1413" s="12">
        <v>8920.68</v>
      </c>
      <c r="I1413" s="24" t="s">
        <v>97</v>
      </c>
      <c r="J1413" s="12">
        <v>169492.88</v>
      </c>
      <c r="K1413" s="24" t="s">
        <v>3737</v>
      </c>
    </row>
    <row r="1414" spans="1:11" ht="15">
      <c r="A1414" s="24" t="s">
        <v>4195</v>
      </c>
      <c r="B1414" s="24" t="s">
        <v>4196</v>
      </c>
      <c r="C1414" s="6" t="s">
        <v>4197</v>
      </c>
      <c r="D1414" s="24" t="s">
        <v>62</v>
      </c>
      <c r="E1414" s="6" t="s">
        <v>4198</v>
      </c>
      <c r="F1414" s="25">
        <v>159.78</v>
      </c>
      <c r="G1414" s="12">
        <v>140233.49</v>
      </c>
      <c r="H1414" s="12">
        <v>7011.67</v>
      </c>
      <c r="I1414" s="24" t="s">
        <v>97</v>
      </c>
      <c r="J1414" s="12">
        <v>133221.82</v>
      </c>
      <c r="K1414" s="24" t="s">
        <v>3737</v>
      </c>
    </row>
    <row r="1415" spans="1:11" ht="15">
      <c r="A1415" s="24" t="s">
        <v>4199</v>
      </c>
      <c r="B1415" s="24" t="s">
        <v>4196</v>
      </c>
      <c r="C1415" s="6" t="s">
        <v>1338</v>
      </c>
      <c r="D1415" s="24" t="s">
        <v>56</v>
      </c>
      <c r="E1415" s="6" t="s">
        <v>4200</v>
      </c>
      <c r="F1415" s="25">
        <v>266.52999999999997</v>
      </c>
      <c r="G1415" s="12">
        <v>36914.26</v>
      </c>
      <c r="H1415" s="12">
        <v>1845.71</v>
      </c>
      <c r="I1415" s="24" t="s">
        <v>182</v>
      </c>
      <c r="J1415" s="12">
        <v>35068.550000000003</v>
      </c>
      <c r="K1415" s="24" t="s">
        <v>3737</v>
      </c>
    </row>
    <row r="1416" spans="1:11" ht="15">
      <c r="A1416" s="24" t="s">
        <v>4201</v>
      </c>
      <c r="B1416" s="24" t="s">
        <v>4196</v>
      </c>
      <c r="C1416" s="6" t="s">
        <v>4202</v>
      </c>
      <c r="D1416" s="24" t="s">
        <v>74</v>
      </c>
      <c r="E1416" s="6" t="s">
        <v>4203</v>
      </c>
      <c r="F1416" s="25">
        <v>108.18</v>
      </c>
      <c r="G1416" s="12">
        <v>173778.51</v>
      </c>
      <c r="H1416" s="12">
        <v>8688.93</v>
      </c>
      <c r="I1416" s="24" t="s">
        <v>97</v>
      </c>
      <c r="J1416" s="12">
        <v>165089.57999999999</v>
      </c>
      <c r="K1416" s="24" t="s">
        <v>3737</v>
      </c>
    </row>
    <row r="1417" spans="1:11" ht="15">
      <c r="A1417" s="24" t="s">
        <v>4204</v>
      </c>
      <c r="B1417" s="24" t="s">
        <v>4196</v>
      </c>
      <c r="C1417" s="6" t="s">
        <v>4205</v>
      </c>
      <c r="D1417" s="24" t="s">
        <v>58</v>
      </c>
      <c r="E1417" s="6" t="s">
        <v>4206</v>
      </c>
      <c r="F1417" s="25">
        <v>426.54</v>
      </c>
      <c r="G1417" s="12">
        <v>87440.09</v>
      </c>
      <c r="H1417" s="12">
        <v>4372</v>
      </c>
      <c r="I1417" s="24" t="s">
        <v>97</v>
      </c>
      <c r="J1417" s="12">
        <v>83068.09</v>
      </c>
      <c r="K1417" s="24" t="s">
        <v>3737</v>
      </c>
    </row>
    <row r="1418" spans="1:11" ht="15">
      <c r="A1418" s="24" t="s">
        <v>4207</v>
      </c>
      <c r="B1418" s="24" t="s">
        <v>4196</v>
      </c>
      <c r="C1418" s="6" t="s">
        <v>1252</v>
      </c>
      <c r="D1418" s="24" t="s">
        <v>56</v>
      </c>
      <c r="E1418" s="6" t="s">
        <v>4208</v>
      </c>
      <c r="F1418" s="25">
        <v>182.9</v>
      </c>
      <c r="G1418" s="12">
        <v>53900.09</v>
      </c>
      <c r="H1418" s="12">
        <v>2695</v>
      </c>
      <c r="I1418" s="24" t="s">
        <v>97</v>
      </c>
      <c r="J1418" s="12">
        <v>51205.09</v>
      </c>
      <c r="K1418" s="24" t="s">
        <v>3737</v>
      </c>
    </row>
    <row r="1419" spans="1:11" ht="15">
      <c r="A1419" s="24" t="s">
        <v>4209</v>
      </c>
      <c r="B1419" s="24" t="s">
        <v>4196</v>
      </c>
      <c r="C1419" s="6" t="s">
        <v>2023</v>
      </c>
      <c r="D1419" s="24" t="s">
        <v>74</v>
      </c>
      <c r="E1419" s="6" t="s">
        <v>4210</v>
      </c>
      <c r="F1419" s="25">
        <v>394.83</v>
      </c>
      <c r="G1419" s="12">
        <v>149771.63</v>
      </c>
      <c r="H1419" s="12">
        <v>7488.58</v>
      </c>
      <c r="I1419" s="24" t="s">
        <v>97</v>
      </c>
      <c r="J1419" s="12">
        <v>142283.04999999999</v>
      </c>
      <c r="K1419" s="24" t="s">
        <v>3737</v>
      </c>
    </row>
    <row r="1420" spans="1:11" ht="15">
      <c r="A1420" s="24" t="s">
        <v>4211</v>
      </c>
      <c r="B1420" s="24" t="s">
        <v>4196</v>
      </c>
      <c r="C1420" s="6" t="s">
        <v>4212</v>
      </c>
      <c r="D1420" s="24" t="s">
        <v>72</v>
      </c>
      <c r="E1420" s="6" t="s">
        <v>4213</v>
      </c>
      <c r="F1420" s="25">
        <v>158.76</v>
      </c>
      <c r="G1420" s="12">
        <v>173597.06</v>
      </c>
      <c r="H1420" s="12">
        <v>8679.85</v>
      </c>
      <c r="I1420" s="24" t="s">
        <v>147</v>
      </c>
      <c r="J1420" s="12">
        <v>164917.21</v>
      </c>
      <c r="K1420" s="24" t="s">
        <v>3737</v>
      </c>
    </row>
    <row r="1421" spans="1:11" ht="15">
      <c r="A1421" s="24" t="s">
        <v>4214</v>
      </c>
      <c r="B1421" s="24" t="s">
        <v>4215</v>
      </c>
      <c r="C1421" s="6" t="s">
        <v>1788</v>
      </c>
      <c r="D1421" s="24" t="s">
        <v>56</v>
      </c>
      <c r="E1421" s="6" t="s">
        <v>4216</v>
      </c>
      <c r="F1421" s="25">
        <v>188.99</v>
      </c>
      <c r="G1421" s="12">
        <v>64279.77</v>
      </c>
      <c r="H1421" s="12">
        <v>3213.99</v>
      </c>
      <c r="I1421" s="24" t="s">
        <v>97</v>
      </c>
      <c r="J1421" s="12">
        <v>61065.78</v>
      </c>
      <c r="K1421" s="24" t="s">
        <v>3737</v>
      </c>
    </row>
    <row r="1422" spans="1:11" ht="15">
      <c r="A1422" s="24" t="s">
        <v>4217</v>
      </c>
      <c r="B1422" s="24" t="s">
        <v>4215</v>
      </c>
      <c r="C1422" s="6" t="s">
        <v>4218</v>
      </c>
      <c r="D1422" s="24" t="s">
        <v>56</v>
      </c>
      <c r="E1422" s="6" t="s">
        <v>4219</v>
      </c>
      <c r="F1422" s="25">
        <v>98.9</v>
      </c>
      <c r="G1422" s="12">
        <v>149103.53</v>
      </c>
      <c r="H1422" s="12">
        <v>7455.18</v>
      </c>
      <c r="I1422" s="24" t="s">
        <v>97</v>
      </c>
      <c r="J1422" s="12">
        <v>141648.35</v>
      </c>
      <c r="K1422" s="24" t="s">
        <v>3737</v>
      </c>
    </row>
    <row r="1423" spans="1:11" ht="15">
      <c r="A1423" s="24" t="s">
        <v>4220</v>
      </c>
      <c r="B1423" s="24" t="s">
        <v>4215</v>
      </c>
      <c r="C1423" s="6" t="s">
        <v>4221</v>
      </c>
      <c r="D1423" s="24" t="s">
        <v>60</v>
      </c>
      <c r="E1423" s="6" t="s">
        <v>4222</v>
      </c>
      <c r="F1423" s="25">
        <v>209.73</v>
      </c>
      <c r="G1423" s="12">
        <v>73191.490000000005</v>
      </c>
      <c r="H1423" s="12">
        <v>3659.57</v>
      </c>
      <c r="I1423" s="24" t="s">
        <v>147</v>
      </c>
      <c r="J1423" s="12">
        <v>69531.92</v>
      </c>
      <c r="K1423" s="24" t="s">
        <v>3737</v>
      </c>
    </row>
    <row r="1424" spans="1:11" ht="15">
      <c r="A1424" s="24" t="s">
        <v>4223</v>
      </c>
      <c r="B1424" s="24" t="s">
        <v>4215</v>
      </c>
      <c r="C1424" s="6" t="s">
        <v>1130</v>
      </c>
      <c r="D1424" s="24" t="s">
        <v>72</v>
      </c>
      <c r="E1424" s="6" t="s">
        <v>4224</v>
      </c>
      <c r="F1424" s="25">
        <v>311.42</v>
      </c>
      <c r="G1424" s="12">
        <v>181423.9</v>
      </c>
      <c r="H1424" s="12">
        <v>9071.2000000000007</v>
      </c>
      <c r="I1424" s="24" t="s">
        <v>182</v>
      </c>
      <c r="J1424" s="12">
        <v>172352.7</v>
      </c>
      <c r="K1424" s="24" t="s">
        <v>3737</v>
      </c>
    </row>
    <row r="1425" spans="1:11" ht="15">
      <c r="A1425" s="24" t="s">
        <v>4225</v>
      </c>
      <c r="B1425" s="24" t="s">
        <v>4215</v>
      </c>
      <c r="C1425" s="6" t="s">
        <v>1966</v>
      </c>
      <c r="D1425" s="24" t="s">
        <v>64</v>
      </c>
      <c r="E1425" s="6" t="s">
        <v>4226</v>
      </c>
      <c r="F1425" s="25">
        <v>41.2</v>
      </c>
      <c r="G1425" s="12">
        <v>85195.199999999997</v>
      </c>
      <c r="H1425" s="12">
        <v>4259.76</v>
      </c>
      <c r="I1425" s="24" t="s">
        <v>97</v>
      </c>
      <c r="J1425" s="12">
        <v>80935.44</v>
      </c>
      <c r="K1425" s="24" t="s">
        <v>3737</v>
      </c>
    </row>
    <row r="1426" spans="1:11" ht="15">
      <c r="A1426" s="24" t="s">
        <v>4227</v>
      </c>
      <c r="B1426" s="24" t="s">
        <v>4215</v>
      </c>
      <c r="C1426" s="6" t="s">
        <v>1227</v>
      </c>
      <c r="D1426" s="24" t="s">
        <v>60</v>
      </c>
      <c r="E1426" s="6" t="s">
        <v>4228</v>
      </c>
      <c r="F1426" s="25">
        <v>367.86</v>
      </c>
      <c r="G1426" s="12">
        <v>118973.43</v>
      </c>
      <c r="H1426" s="12">
        <v>5948.67</v>
      </c>
      <c r="I1426" s="24" t="s">
        <v>97</v>
      </c>
      <c r="J1426" s="12">
        <v>113024.76</v>
      </c>
      <c r="K1426" s="24" t="s">
        <v>3737</v>
      </c>
    </row>
    <row r="1427" spans="1:11" ht="15">
      <c r="A1427" s="24" t="s">
        <v>4229</v>
      </c>
      <c r="B1427" s="24" t="s">
        <v>4215</v>
      </c>
      <c r="C1427" s="6" t="s">
        <v>2334</v>
      </c>
      <c r="D1427" s="24" t="s">
        <v>58</v>
      </c>
      <c r="E1427" s="6" t="s">
        <v>4230</v>
      </c>
      <c r="F1427" s="25">
        <v>53.25</v>
      </c>
      <c r="G1427" s="12">
        <v>63223.86</v>
      </c>
      <c r="H1427" s="12">
        <v>3161.19</v>
      </c>
      <c r="I1427" s="24" t="s">
        <v>147</v>
      </c>
      <c r="J1427" s="12">
        <v>60062.67</v>
      </c>
      <c r="K1427" s="24" t="s">
        <v>3737</v>
      </c>
    </row>
    <row r="1428" spans="1:11" ht="15">
      <c r="A1428" s="24" t="s">
        <v>4231</v>
      </c>
      <c r="B1428" s="24" t="s">
        <v>4215</v>
      </c>
      <c r="C1428" s="6" t="s">
        <v>3739</v>
      </c>
      <c r="D1428" s="24" t="s">
        <v>70</v>
      </c>
      <c r="E1428" s="6" t="s">
        <v>4232</v>
      </c>
      <c r="F1428" s="25">
        <v>117.42</v>
      </c>
      <c r="G1428" s="12">
        <v>117175.39</v>
      </c>
      <c r="H1428" s="12">
        <v>5858.77</v>
      </c>
      <c r="I1428" s="24" t="s">
        <v>97</v>
      </c>
      <c r="J1428" s="12">
        <v>111316.62</v>
      </c>
      <c r="K1428" s="24" t="s">
        <v>3737</v>
      </c>
    </row>
    <row r="1429" spans="1:11" ht="15">
      <c r="A1429" s="24" t="s">
        <v>4233</v>
      </c>
      <c r="B1429" s="24" t="s">
        <v>4234</v>
      </c>
      <c r="C1429" s="6" t="s">
        <v>4235</v>
      </c>
      <c r="D1429" s="24" t="s">
        <v>64</v>
      </c>
      <c r="E1429" s="6" t="s">
        <v>4236</v>
      </c>
      <c r="F1429" s="25">
        <v>40.630000000000003</v>
      </c>
      <c r="G1429" s="12">
        <v>108204.77</v>
      </c>
      <c r="H1429" s="12">
        <v>5410.24</v>
      </c>
      <c r="I1429" s="24" t="s">
        <v>97</v>
      </c>
      <c r="J1429" s="12">
        <v>102794.53</v>
      </c>
      <c r="K1429" s="24" t="s">
        <v>3737</v>
      </c>
    </row>
    <row r="1430" spans="1:11" ht="15">
      <c r="A1430" s="24" t="s">
        <v>4237</v>
      </c>
      <c r="B1430" s="24" t="s">
        <v>4234</v>
      </c>
      <c r="C1430" s="6" t="s">
        <v>2177</v>
      </c>
      <c r="D1430" s="24" t="s">
        <v>66</v>
      </c>
      <c r="E1430" s="6" t="s">
        <v>4238</v>
      </c>
      <c r="F1430" s="25">
        <v>84.49</v>
      </c>
      <c r="G1430" s="12">
        <v>86443.54</v>
      </c>
      <c r="H1430" s="12">
        <v>4322.18</v>
      </c>
      <c r="I1430" s="24" t="s">
        <v>97</v>
      </c>
      <c r="J1430" s="12">
        <v>82121.36</v>
      </c>
      <c r="K1430" s="24" t="s">
        <v>3737</v>
      </c>
    </row>
    <row r="1431" spans="1:11" ht="15">
      <c r="A1431" s="24" t="s">
        <v>4239</v>
      </c>
      <c r="B1431" s="24" t="s">
        <v>4234</v>
      </c>
      <c r="C1431" s="6" t="s">
        <v>3349</v>
      </c>
      <c r="D1431" s="24" t="s">
        <v>74</v>
      </c>
      <c r="E1431" s="6" t="s">
        <v>4240</v>
      </c>
      <c r="F1431" s="25">
        <v>73.83</v>
      </c>
      <c r="G1431" s="12">
        <v>114135.57</v>
      </c>
      <c r="H1431" s="12">
        <v>5706.78</v>
      </c>
      <c r="I1431" s="24" t="s">
        <v>111</v>
      </c>
      <c r="J1431" s="12">
        <v>108428.79</v>
      </c>
      <c r="K1431" s="24" t="s">
        <v>3737</v>
      </c>
    </row>
    <row r="1432" spans="1:11" ht="15">
      <c r="A1432" s="24" t="s">
        <v>4241</v>
      </c>
      <c r="B1432" s="24" t="s">
        <v>4234</v>
      </c>
      <c r="C1432" s="6" t="s">
        <v>4242</v>
      </c>
      <c r="D1432" s="24" t="s">
        <v>60</v>
      </c>
      <c r="E1432" s="6" t="s">
        <v>4243</v>
      </c>
      <c r="F1432" s="25">
        <v>339.66</v>
      </c>
      <c r="G1432" s="12">
        <v>153805.88</v>
      </c>
      <c r="H1432" s="12">
        <v>7690.29</v>
      </c>
      <c r="I1432" s="24" t="s">
        <v>97</v>
      </c>
      <c r="J1432" s="12">
        <v>146115.59</v>
      </c>
      <c r="K1432" s="24" t="s">
        <v>3737</v>
      </c>
    </row>
    <row r="1433" spans="1:11" ht="15">
      <c r="A1433" s="24" t="s">
        <v>4244</v>
      </c>
      <c r="B1433" s="24" t="s">
        <v>4234</v>
      </c>
      <c r="C1433" s="6" t="s">
        <v>4245</v>
      </c>
      <c r="D1433" s="24" t="s">
        <v>56</v>
      </c>
      <c r="E1433" s="6" t="s">
        <v>4246</v>
      </c>
      <c r="F1433" s="25">
        <v>269.76</v>
      </c>
      <c r="G1433" s="12">
        <v>27567.03</v>
      </c>
      <c r="H1433" s="12">
        <v>1378.35</v>
      </c>
      <c r="I1433" s="24" t="s">
        <v>147</v>
      </c>
      <c r="J1433" s="12">
        <v>26188.68</v>
      </c>
      <c r="K1433" s="24" t="s">
        <v>3737</v>
      </c>
    </row>
    <row r="1434" spans="1:11" ht="15">
      <c r="A1434" s="24" t="s">
        <v>4247</v>
      </c>
      <c r="B1434" s="24" t="s">
        <v>4234</v>
      </c>
      <c r="C1434" s="6" t="s">
        <v>4248</v>
      </c>
      <c r="D1434" s="24" t="s">
        <v>68</v>
      </c>
      <c r="E1434" s="6" t="s">
        <v>4249</v>
      </c>
      <c r="F1434" s="25">
        <v>276.25</v>
      </c>
      <c r="G1434" s="12">
        <v>41545.61</v>
      </c>
      <c r="H1434" s="12">
        <v>2077.2800000000002</v>
      </c>
      <c r="I1434" s="24" t="s">
        <v>97</v>
      </c>
      <c r="J1434" s="12">
        <v>39468.33</v>
      </c>
      <c r="K1434" s="24" t="s">
        <v>3737</v>
      </c>
    </row>
    <row r="1435" spans="1:11" ht="15">
      <c r="A1435" s="24" t="s">
        <v>4250</v>
      </c>
      <c r="B1435" s="24" t="s">
        <v>4234</v>
      </c>
      <c r="C1435" s="6" t="s">
        <v>4251</v>
      </c>
      <c r="D1435" s="24" t="s">
        <v>72</v>
      </c>
      <c r="E1435" s="6" t="s">
        <v>4252</v>
      </c>
      <c r="F1435" s="25">
        <v>109.43</v>
      </c>
      <c r="G1435" s="12">
        <v>103021.71</v>
      </c>
      <c r="H1435" s="12">
        <v>5151.09</v>
      </c>
      <c r="I1435" s="24" t="s">
        <v>97</v>
      </c>
      <c r="J1435" s="12">
        <v>97870.62</v>
      </c>
      <c r="K1435" s="24" t="s">
        <v>3737</v>
      </c>
    </row>
    <row r="1436" spans="1:11" ht="15">
      <c r="A1436" s="24" t="s">
        <v>4253</v>
      </c>
      <c r="B1436" s="24" t="s">
        <v>4234</v>
      </c>
      <c r="C1436" s="6" t="s">
        <v>4254</v>
      </c>
      <c r="D1436" s="24" t="s">
        <v>58</v>
      </c>
      <c r="E1436" s="6" t="s">
        <v>4255</v>
      </c>
      <c r="F1436" s="25">
        <v>5.26</v>
      </c>
      <c r="G1436" s="12">
        <v>202916.28</v>
      </c>
      <c r="H1436" s="12">
        <v>10145.81</v>
      </c>
      <c r="I1436" s="24" t="s">
        <v>97</v>
      </c>
      <c r="J1436" s="12">
        <v>192770.47</v>
      </c>
      <c r="K1436" s="24" t="s">
        <v>3737</v>
      </c>
    </row>
    <row r="1437" spans="1:11" ht="15">
      <c r="A1437" s="24" t="s">
        <v>4256</v>
      </c>
      <c r="B1437" s="24" t="s">
        <v>4257</v>
      </c>
      <c r="C1437" s="6" t="s">
        <v>3151</v>
      </c>
      <c r="D1437" s="24" t="s">
        <v>72</v>
      </c>
      <c r="E1437" s="6" t="s">
        <v>4258</v>
      </c>
      <c r="F1437" s="25">
        <v>177.08</v>
      </c>
      <c r="G1437" s="12">
        <v>33219.79</v>
      </c>
      <c r="H1437" s="12">
        <v>1660.99</v>
      </c>
      <c r="I1437" s="24" t="s">
        <v>97</v>
      </c>
      <c r="J1437" s="12">
        <v>31558.799999999999</v>
      </c>
      <c r="K1437" s="24" t="s">
        <v>3737</v>
      </c>
    </row>
    <row r="1438" spans="1:11" ht="15">
      <c r="A1438" s="24" t="s">
        <v>4259</v>
      </c>
      <c r="B1438" s="24" t="s">
        <v>4257</v>
      </c>
      <c r="C1438" s="6" t="s">
        <v>4260</v>
      </c>
      <c r="D1438" s="24" t="s">
        <v>56</v>
      </c>
      <c r="E1438" s="6" t="s">
        <v>4261</v>
      </c>
      <c r="F1438" s="25">
        <v>206.08</v>
      </c>
      <c r="G1438" s="12">
        <v>173961.06</v>
      </c>
      <c r="H1438" s="12">
        <v>8698.0499999999993</v>
      </c>
      <c r="I1438" s="24" t="s">
        <v>97</v>
      </c>
      <c r="J1438" s="12">
        <v>165263.01</v>
      </c>
      <c r="K1438" s="24" t="s">
        <v>3737</v>
      </c>
    </row>
    <row r="1439" spans="1:11" ht="15">
      <c r="A1439" s="24" t="s">
        <v>4262</v>
      </c>
      <c r="B1439" s="24" t="s">
        <v>4257</v>
      </c>
      <c r="C1439" s="6" t="s">
        <v>474</v>
      </c>
      <c r="D1439" s="24" t="s">
        <v>68</v>
      </c>
      <c r="E1439" s="6" t="s">
        <v>4263</v>
      </c>
      <c r="F1439" s="25">
        <v>183.87</v>
      </c>
      <c r="G1439" s="12">
        <v>179658.85</v>
      </c>
      <c r="H1439" s="12">
        <v>8982.94</v>
      </c>
      <c r="I1439" s="24" t="s">
        <v>97</v>
      </c>
      <c r="J1439" s="12">
        <v>170675.91</v>
      </c>
      <c r="K1439" s="24" t="s">
        <v>3737</v>
      </c>
    </row>
    <row r="1440" spans="1:11" ht="15">
      <c r="A1440" s="24" t="s">
        <v>4264</v>
      </c>
      <c r="B1440" s="24" t="s">
        <v>4257</v>
      </c>
      <c r="C1440" s="6" t="s">
        <v>4205</v>
      </c>
      <c r="D1440" s="24" t="s">
        <v>58</v>
      </c>
      <c r="E1440" s="6" t="s">
        <v>4265</v>
      </c>
      <c r="F1440" s="25">
        <v>311.95</v>
      </c>
      <c r="G1440" s="12">
        <v>25543.61</v>
      </c>
      <c r="H1440" s="12">
        <v>1277.18</v>
      </c>
      <c r="I1440" s="24" t="s">
        <v>97</v>
      </c>
      <c r="J1440" s="12">
        <v>24266.43</v>
      </c>
      <c r="K1440" s="24" t="s">
        <v>3737</v>
      </c>
    </row>
    <row r="1441" spans="1:11" ht="15">
      <c r="A1441" s="24" t="s">
        <v>4266</v>
      </c>
      <c r="B1441" s="24" t="s">
        <v>4257</v>
      </c>
      <c r="C1441" s="6" t="s">
        <v>4267</v>
      </c>
      <c r="D1441" s="24" t="s">
        <v>70</v>
      </c>
      <c r="E1441" s="6" t="s">
        <v>4268</v>
      </c>
      <c r="F1441" s="25">
        <v>163.63</v>
      </c>
      <c r="G1441" s="12">
        <v>214710.73</v>
      </c>
      <c r="H1441" s="12">
        <v>10735.54</v>
      </c>
      <c r="I1441" s="24" t="s">
        <v>97</v>
      </c>
      <c r="J1441" s="12">
        <v>203975.19</v>
      </c>
      <c r="K1441" s="24" t="s">
        <v>3737</v>
      </c>
    </row>
    <row r="1442" spans="1:11" ht="15">
      <c r="A1442" s="24" t="s">
        <v>4269</v>
      </c>
      <c r="B1442" s="24" t="s">
        <v>4257</v>
      </c>
      <c r="C1442" s="6" t="s">
        <v>4270</v>
      </c>
      <c r="D1442" s="24" t="s">
        <v>72</v>
      </c>
      <c r="E1442" s="6" t="s">
        <v>4271</v>
      </c>
      <c r="F1442" s="25">
        <v>127.7</v>
      </c>
      <c r="G1442" s="12">
        <v>24587.119999999999</v>
      </c>
      <c r="H1442" s="12">
        <v>1229.3599999999999</v>
      </c>
      <c r="I1442" s="24" t="s">
        <v>97</v>
      </c>
      <c r="J1442" s="12">
        <v>23357.759999999998</v>
      </c>
      <c r="K1442" s="24" t="s">
        <v>3737</v>
      </c>
    </row>
    <row r="1443" spans="1:11" ht="15">
      <c r="A1443" s="24" t="s">
        <v>4272</v>
      </c>
      <c r="B1443" s="24" t="s">
        <v>4257</v>
      </c>
      <c r="C1443" s="6" t="s">
        <v>4273</v>
      </c>
      <c r="D1443" s="24" t="s">
        <v>64</v>
      </c>
      <c r="E1443" s="6" t="s">
        <v>4274</v>
      </c>
      <c r="F1443" s="25">
        <v>247.66</v>
      </c>
      <c r="G1443" s="12">
        <v>105347.81</v>
      </c>
      <c r="H1443" s="12">
        <v>5267.39</v>
      </c>
      <c r="I1443" s="24" t="s">
        <v>97</v>
      </c>
      <c r="J1443" s="12">
        <v>100080.42</v>
      </c>
      <c r="K1443" s="24" t="s">
        <v>3737</v>
      </c>
    </row>
    <row r="1444" spans="1:11" ht="15">
      <c r="A1444" s="24" t="s">
        <v>4275</v>
      </c>
      <c r="B1444" s="24" t="s">
        <v>4257</v>
      </c>
      <c r="C1444" s="6" t="s">
        <v>2223</v>
      </c>
      <c r="D1444" s="24" t="s">
        <v>74</v>
      </c>
      <c r="E1444" s="6" t="s">
        <v>4276</v>
      </c>
      <c r="F1444" s="25">
        <v>68.94</v>
      </c>
      <c r="G1444" s="12">
        <v>141092.79</v>
      </c>
      <c r="H1444" s="12">
        <v>7054.64</v>
      </c>
      <c r="I1444" s="24" t="s">
        <v>97</v>
      </c>
      <c r="J1444" s="12">
        <v>134038.15</v>
      </c>
      <c r="K1444" s="24" t="s">
        <v>3737</v>
      </c>
    </row>
    <row r="1445" spans="1:11" ht="15">
      <c r="A1445" s="24" t="s">
        <v>4277</v>
      </c>
      <c r="B1445" s="24" t="s">
        <v>4278</v>
      </c>
      <c r="C1445" s="6" t="s">
        <v>4279</v>
      </c>
      <c r="D1445" s="24" t="s">
        <v>56</v>
      </c>
      <c r="E1445" s="6" t="s">
        <v>4280</v>
      </c>
      <c r="F1445" s="25">
        <v>213.72</v>
      </c>
      <c r="G1445" s="12">
        <v>169136.53</v>
      </c>
      <c r="H1445" s="12">
        <v>8456.83</v>
      </c>
      <c r="I1445" s="24" t="s">
        <v>97</v>
      </c>
      <c r="J1445" s="12">
        <v>160679.70000000001</v>
      </c>
      <c r="K1445" s="24" t="s">
        <v>3737</v>
      </c>
    </row>
    <row r="1446" spans="1:11" ht="15">
      <c r="A1446" s="24" t="s">
        <v>4281</v>
      </c>
      <c r="B1446" s="24" t="s">
        <v>4278</v>
      </c>
      <c r="C1446" s="6" t="s">
        <v>4282</v>
      </c>
      <c r="D1446" s="24" t="s">
        <v>68</v>
      </c>
      <c r="E1446" s="6" t="s">
        <v>4283</v>
      </c>
      <c r="F1446" s="25">
        <v>372.78</v>
      </c>
      <c r="G1446" s="12">
        <v>123597.15</v>
      </c>
      <c r="H1446" s="12">
        <v>6179.86</v>
      </c>
      <c r="I1446" s="24" t="s">
        <v>182</v>
      </c>
      <c r="J1446" s="12">
        <v>117417.29</v>
      </c>
      <c r="K1446" s="24" t="s">
        <v>3737</v>
      </c>
    </row>
    <row r="1447" spans="1:11" ht="15">
      <c r="A1447" s="24" t="s">
        <v>4284</v>
      </c>
      <c r="B1447" s="24" t="s">
        <v>4278</v>
      </c>
      <c r="C1447" s="6" t="s">
        <v>3454</v>
      </c>
      <c r="D1447" s="24" t="s">
        <v>74</v>
      </c>
      <c r="E1447" s="6" t="s">
        <v>4285</v>
      </c>
      <c r="F1447" s="25">
        <v>88.24</v>
      </c>
      <c r="G1447" s="12">
        <v>117932.55</v>
      </c>
      <c r="H1447" s="12">
        <v>5896.63</v>
      </c>
      <c r="I1447" s="24" t="s">
        <v>97</v>
      </c>
      <c r="J1447" s="12">
        <v>112035.92</v>
      </c>
      <c r="K1447" s="24" t="s">
        <v>3737</v>
      </c>
    </row>
    <row r="1448" spans="1:11" ht="15">
      <c r="A1448" s="24" t="s">
        <v>4286</v>
      </c>
      <c r="B1448" s="24" t="s">
        <v>4278</v>
      </c>
      <c r="C1448" s="6" t="s">
        <v>1043</v>
      </c>
      <c r="D1448" s="24" t="s">
        <v>72</v>
      </c>
      <c r="E1448" s="6" t="s">
        <v>4287</v>
      </c>
      <c r="F1448" s="25">
        <v>149.43</v>
      </c>
      <c r="G1448" s="12">
        <v>25628.39</v>
      </c>
      <c r="H1448" s="12">
        <v>1281.42</v>
      </c>
      <c r="I1448" s="24" t="s">
        <v>97</v>
      </c>
      <c r="J1448" s="12">
        <v>24346.97</v>
      </c>
      <c r="K1448" s="24" t="s">
        <v>3737</v>
      </c>
    </row>
    <row r="1449" spans="1:11" ht="15">
      <c r="A1449" s="24" t="s">
        <v>4288</v>
      </c>
      <c r="B1449" s="24" t="s">
        <v>4278</v>
      </c>
      <c r="C1449" s="6" t="s">
        <v>4289</v>
      </c>
      <c r="D1449" s="24" t="s">
        <v>62</v>
      </c>
      <c r="E1449" s="6" t="s">
        <v>4290</v>
      </c>
      <c r="F1449" s="25">
        <v>292.68</v>
      </c>
      <c r="G1449" s="12">
        <v>149306.62</v>
      </c>
      <c r="H1449" s="12">
        <v>7465.33</v>
      </c>
      <c r="I1449" s="24" t="s">
        <v>97</v>
      </c>
      <c r="J1449" s="12">
        <v>141841.29</v>
      </c>
      <c r="K1449" s="24" t="s">
        <v>3737</v>
      </c>
    </row>
    <row r="1450" spans="1:11" ht="15">
      <c r="A1450" s="24" t="s">
        <v>4291</v>
      </c>
      <c r="B1450" s="24" t="s">
        <v>4278</v>
      </c>
      <c r="C1450" s="6" t="s">
        <v>1177</v>
      </c>
      <c r="D1450" s="24" t="s">
        <v>66</v>
      </c>
      <c r="E1450" s="6" t="s">
        <v>4292</v>
      </c>
      <c r="F1450" s="25">
        <v>115.47</v>
      </c>
      <c r="G1450" s="12">
        <v>58158.36</v>
      </c>
      <c r="H1450" s="12">
        <v>2907.92</v>
      </c>
      <c r="I1450" s="24" t="s">
        <v>111</v>
      </c>
      <c r="J1450" s="12">
        <v>55250.44</v>
      </c>
      <c r="K1450" s="24" t="s">
        <v>3737</v>
      </c>
    </row>
    <row r="1451" spans="1:11" ht="15">
      <c r="A1451" s="24" t="s">
        <v>4293</v>
      </c>
      <c r="B1451" s="24" t="s">
        <v>4278</v>
      </c>
      <c r="C1451" s="6" t="s">
        <v>2897</v>
      </c>
      <c r="D1451" s="24" t="s">
        <v>62</v>
      </c>
      <c r="E1451" s="6" t="s">
        <v>4294</v>
      </c>
      <c r="F1451" s="25">
        <v>404.72</v>
      </c>
      <c r="G1451" s="12">
        <v>161230.35</v>
      </c>
      <c r="H1451" s="12">
        <v>8061.52</v>
      </c>
      <c r="I1451" s="24" t="s">
        <v>97</v>
      </c>
      <c r="J1451" s="12">
        <v>153168.82999999999</v>
      </c>
      <c r="K1451" s="24" t="s">
        <v>3737</v>
      </c>
    </row>
    <row r="1452" spans="1:11" ht="15">
      <c r="A1452" s="24" t="s">
        <v>4295</v>
      </c>
      <c r="B1452" s="24" t="s">
        <v>4296</v>
      </c>
      <c r="C1452" s="6" t="s">
        <v>4297</v>
      </c>
      <c r="D1452" s="24" t="s">
        <v>56</v>
      </c>
      <c r="E1452" s="6" t="s">
        <v>4298</v>
      </c>
      <c r="F1452" s="25">
        <v>283.93</v>
      </c>
      <c r="G1452" s="12">
        <v>94449</v>
      </c>
      <c r="H1452" s="12">
        <v>4722.45</v>
      </c>
      <c r="I1452" s="24" t="s">
        <v>97</v>
      </c>
      <c r="J1452" s="12">
        <v>89726.55</v>
      </c>
      <c r="K1452" s="24" t="s">
        <v>3737</v>
      </c>
    </row>
    <row r="1453" spans="1:11" ht="15">
      <c r="A1453" s="24" t="s">
        <v>4299</v>
      </c>
      <c r="B1453" s="24" t="s">
        <v>4296</v>
      </c>
      <c r="C1453" s="6" t="s">
        <v>3999</v>
      </c>
      <c r="D1453" s="24" t="s">
        <v>66</v>
      </c>
      <c r="E1453" s="6" t="s">
        <v>4300</v>
      </c>
      <c r="F1453" s="25">
        <v>355.91</v>
      </c>
      <c r="G1453" s="12">
        <v>53117.88</v>
      </c>
      <c r="H1453" s="12">
        <v>2655.89</v>
      </c>
      <c r="I1453" s="24" t="s">
        <v>97</v>
      </c>
      <c r="J1453" s="12">
        <v>50461.99</v>
      </c>
      <c r="K1453" s="24" t="s">
        <v>3737</v>
      </c>
    </row>
    <row r="1454" spans="1:11" ht="15">
      <c r="A1454" s="24" t="s">
        <v>4301</v>
      </c>
      <c r="B1454" s="24" t="s">
        <v>4296</v>
      </c>
      <c r="C1454" s="6" t="s">
        <v>4302</v>
      </c>
      <c r="D1454" s="24" t="s">
        <v>64</v>
      </c>
      <c r="E1454" s="6" t="s">
        <v>4303</v>
      </c>
      <c r="F1454" s="25">
        <v>139.13</v>
      </c>
      <c r="G1454" s="12">
        <v>62762.52</v>
      </c>
      <c r="H1454" s="12">
        <v>3138.13</v>
      </c>
      <c r="I1454" s="24" t="s">
        <v>97</v>
      </c>
      <c r="J1454" s="12">
        <v>59624.39</v>
      </c>
      <c r="K1454" s="24" t="s">
        <v>3737</v>
      </c>
    </row>
    <row r="1455" spans="1:11" ht="15">
      <c r="A1455" s="24" t="s">
        <v>4304</v>
      </c>
      <c r="B1455" s="24" t="s">
        <v>4296</v>
      </c>
      <c r="C1455" s="6" t="s">
        <v>4305</v>
      </c>
      <c r="D1455" s="24" t="s">
        <v>72</v>
      </c>
      <c r="E1455" s="6" t="s">
        <v>4306</v>
      </c>
      <c r="F1455" s="25">
        <v>247.63</v>
      </c>
      <c r="G1455" s="12">
        <v>172009</v>
      </c>
      <c r="H1455" s="12">
        <v>8600.4500000000007</v>
      </c>
      <c r="I1455" s="24" t="s">
        <v>147</v>
      </c>
      <c r="J1455" s="12">
        <v>163408.54999999999</v>
      </c>
      <c r="K1455" s="24" t="s">
        <v>3737</v>
      </c>
    </row>
    <row r="1456" spans="1:11" ht="15">
      <c r="A1456" s="24" t="s">
        <v>4307</v>
      </c>
      <c r="B1456" s="24" t="s">
        <v>4296</v>
      </c>
      <c r="C1456" s="6" t="s">
        <v>1522</v>
      </c>
      <c r="D1456" s="24" t="s">
        <v>58</v>
      </c>
      <c r="E1456" s="6" t="s">
        <v>4308</v>
      </c>
      <c r="F1456" s="25">
        <v>310.98</v>
      </c>
      <c r="G1456" s="12">
        <v>89232.22</v>
      </c>
      <c r="H1456" s="12">
        <v>4461.6099999999997</v>
      </c>
      <c r="I1456" s="24" t="s">
        <v>111</v>
      </c>
      <c r="J1456" s="12">
        <v>84770.61</v>
      </c>
      <c r="K1456" s="24" t="s">
        <v>3737</v>
      </c>
    </row>
    <row r="1457" spans="1:11" ht="15">
      <c r="A1457" s="24" t="s">
        <v>4309</v>
      </c>
      <c r="B1457" s="24" t="s">
        <v>4296</v>
      </c>
      <c r="C1457" s="6" t="s">
        <v>4310</v>
      </c>
      <c r="D1457" s="24" t="s">
        <v>64</v>
      </c>
      <c r="E1457" s="6" t="s">
        <v>4311</v>
      </c>
      <c r="F1457" s="25">
        <v>31.04</v>
      </c>
      <c r="G1457" s="12">
        <v>127858.87</v>
      </c>
      <c r="H1457" s="12">
        <v>6392.94</v>
      </c>
      <c r="I1457" s="24" t="s">
        <v>182</v>
      </c>
      <c r="J1457" s="12">
        <v>121465.93</v>
      </c>
      <c r="K1457" s="24" t="s">
        <v>3737</v>
      </c>
    </row>
    <row r="1458" spans="1:11" ht="15">
      <c r="A1458" s="24" t="s">
        <v>4312</v>
      </c>
      <c r="B1458" s="24" t="s">
        <v>4296</v>
      </c>
      <c r="C1458" s="6" t="s">
        <v>4193</v>
      </c>
      <c r="D1458" s="24" t="s">
        <v>66</v>
      </c>
      <c r="E1458" s="6" t="s">
        <v>4313</v>
      </c>
      <c r="F1458" s="25">
        <v>438.57</v>
      </c>
      <c r="G1458" s="12">
        <v>154102.35999999999</v>
      </c>
      <c r="H1458" s="12">
        <v>7705.12</v>
      </c>
      <c r="I1458" s="24" t="s">
        <v>97</v>
      </c>
      <c r="J1458" s="12">
        <v>146397.24</v>
      </c>
      <c r="K1458" s="24" t="s">
        <v>3737</v>
      </c>
    </row>
    <row r="1459" spans="1:11" ht="15">
      <c r="A1459" s="24" t="s">
        <v>4314</v>
      </c>
      <c r="B1459" s="24" t="s">
        <v>4296</v>
      </c>
      <c r="C1459" s="6" t="s">
        <v>1553</v>
      </c>
      <c r="D1459" s="24" t="s">
        <v>72</v>
      </c>
      <c r="E1459" s="6" t="s">
        <v>4315</v>
      </c>
      <c r="F1459" s="25">
        <v>404.35</v>
      </c>
      <c r="G1459" s="12">
        <v>65239.48</v>
      </c>
      <c r="H1459" s="12">
        <v>3261.97</v>
      </c>
      <c r="I1459" s="24" t="s">
        <v>111</v>
      </c>
      <c r="J1459" s="12">
        <v>61977.51</v>
      </c>
      <c r="K1459" s="24" t="s">
        <v>3737</v>
      </c>
    </row>
    <row r="1460" spans="1:11" ht="15">
      <c r="A1460" s="24" t="s">
        <v>4316</v>
      </c>
      <c r="B1460" s="24" t="s">
        <v>4296</v>
      </c>
      <c r="C1460" s="6" t="s">
        <v>968</v>
      </c>
      <c r="D1460" s="24" t="s">
        <v>58</v>
      </c>
      <c r="E1460" s="6" t="s">
        <v>4317</v>
      </c>
      <c r="F1460" s="25">
        <v>49.16</v>
      </c>
      <c r="G1460" s="12">
        <v>135158.5</v>
      </c>
      <c r="H1460" s="12">
        <v>6757.92</v>
      </c>
      <c r="I1460" s="24" t="s">
        <v>97</v>
      </c>
      <c r="J1460" s="12">
        <v>128400.58</v>
      </c>
      <c r="K1460" s="24" t="s">
        <v>3737</v>
      </c>
    </row>
    <row r="1461" spans="1:11" ht="15">
      <c r="A1461" s="24" t="s">
        <v>4318</v>
      </c>
      <c r="B1461" s="24" t="s">
        <v>4319</v>
      </c>
      <c r="C1461" s="6" t="s">
        <v>4320</v>
      </c>
      <c r="D1461" s="24" t="s">
        <v>58</v>
      </c>
      <c r="E1461" s="6" t="s">
        <v>4321</v>
      </c>
      <c r="F1461" s="25">
        <v>341.29</v>
      </c>
      <c r="G1461" s="12">
        <v>112093.87</v>
      </c>
      <c r="H1461" s="12">
        <v>5604.69</v>
      </c>
      <c r="I1461" s="24" t="s">
        <v>97</v>
      </c>
      <c r="J1461" s="12">
        <v>106489.18</v>
      </c>
      <c r="K1461" s="24" t="s">
        <v>3737</v>
      </c>
    </row>
    <row r="1462" spans="1:11" ht="15">
      <c r="A1462" s="24" t="s">
        <v>4322</v>
      </c>
      <c r="B1462" s="24" t="s">
        <v>4319</v>
      </c>
      <c r="C1462" s="6" t="s">
        <v>4323</v>
      </c>
      <c r="D1462" s="24" t="s">
        <v>58</v>
      </c>
      <c r="E1462" s="6" t="s">
        <v>4324</v>
      </c>
      <c r="F1462" s="25">
        <v>23.14</v>
      </c>
      <c r="G1462" s="12">
        <v>147646.25</v>
      </c>
      <c r="H1462" s="12">
        <v>7382.31</v>
      </c>
      <c r="I1462" s="24" t="s">
        <v>97</v>
      </c>
      <c r="J1462" s="12">
        <v>140263.94</v>
      </c>
      <c r="K1462" s="24" t="s">
        <v>3737</v>
      </c>
    </row>
    <row r="1463" spans="1:11" ht="15">
      <c r="A1463" s="24" t="s">
        <v>4325</v>
      </c>
      <c r="B1463" s="24" t="s">
        <v>4319</v>
      </c>
      <c r="C1463" s="6" t="s">
        <v>4326</v>
      </c>
      <c r="D1463" s="24" t="s">
        <v>72</v>
      </c>
      <c r="E1463" s="6" t="s">
        <v>4327</v>
      </c>
      <c r="F1463" s="25">
        <v>446.42</v>
      </c>
      <c r="G1463" s="12">
        <v>170502.45</v>
      </c>
      <c r="H1463" s="12">
        <v>8525.1200000000008</v>
      </c>
      <c r="I1463" s="24" t="s">
        <v>97</v>
      </c>
      <c r="J1463" s="12">
        <v>161977.32999999999</v>
      </c>
      <c r="K1463" s="24" t="s">
        <v>3737</v>
      </c>
    </row>
    <row r="1464" spans="1:11" ht="15">
      <c r="A1464" s="24" t="s">
        <v>4328</v>
      </c>
      <c r="B1464" s="24" t="s">
        <v>4319</v>
      </c>
      <c r="C1464" s="6" t="s">
        <v>4329</v>
      </c>
      <c r="D1464" s="24" t="s">
        <v>64</v>
      </c>
      <c r="E1464" s="6" t="s">
        <v>4330</v>
      </c>
      <c r="F1464" s="25">
        <v>276.32</v>
      </c>
      <c r="G1464" s="12">
        <v>144735.56</v>
      </c>
      <c r="H1464" s="12">
        <v>7236.78</v>
      </c>
      <c r="I1464" s="24" t="s">
        <v>147</v>
      </c>
      <c r="J1464" s="12">
        <v>137498.78</v>
      </c>
      <c r="K1464" s="24" t="s">
        <v>3737</v>
      </c>
    </row>
    <row r="1465" spans="1:11" ht="15">
      <c r="A1465" s="24" t="s">
        <v>4331</v>
      </c>
      <c r="B1465" s="24" t="s">
        <v>4319</v>
      </c>
      <c r="C1465" s="6" t="s">
        <v>644</v>
      </c>
      <c r="D1465" s="24" t="s">
        <v>70</v>
      </c>
      <c r="E1465" s="6" t="s">
        <v>4332</v>
      </c>
      <c r="F1465" s="25">
        <v>315.22000000000003</v>
      </c>
      <c r="G1465" s="12">
        <v>25788.62</v>
      </c>
      <c r="H1465" s="12">
        <v>1289.43</v>
      </c>
      <c r="I1465" s="24" t="s">
        <v>97</v>
      </c>
      <c r="J1465" s="12">
        <v>24499.19</v>
      </c>
      <c r="K1465" s="24" t="s">
        <v>3737</v>
      </c>
    </row>
    <row r="1466" spans="1:11" ht="15">
      <c r="A1466" s="24" t="s">
        <v>4333</v>
      </c>
      <c r="B1466" s="24" t="s">
        <v>4334</v>
      </c>
      <c r="C1466" s="6" t="s">
        <v>4335</v>
      </c>
      <c r="D1466" s="24" t="s">
        <v>72</v>
      </c>
      <c r="E1466" s="6" t="s">
        <v>4336</v>
      </c>
      <c r="F1466" s="25">
        <v>239.71</v>
      </c>
      <c r="G1466" s="12">
        <v>60185.53</v>
      </c>
      <c r="H1466" s="12">
        <v>3009.28</v>
      </c>
      <c r="I1466" s="24" t="s">
        <v>97</v>
      </c>
      <c r="J1466" s="12">
        <v>57176.25</v>
      </c>
      <c r="K1466" s="24" t="s">
        <v>3737</v>
      </c>
    </row>
    <row r="1467" spans="1:11" ht="15">
      <c r="A1467" s="24" t="s">
        <v>4337</v>
      </c>
      <c r="B1467" s="24" t="s">
        <v>4334</v>
      </c>
      <c r="C1467" s="6" t="s">
        <v>4338</v>
      </c>
      <c r="D1467" s="24" t="s">
        <v>70</v>
      </c>
      <c r="E1467" s="6" t="s">
        <v>4339</v>
      </c>
      <c r="F1467" s="25">
        <v>132.32</v>
      </c>
      <c r="G1467" s="12">
        <v>115570.05</v>
      </c>
      <c r="H1467" s="12">
        <v>5778.5</v>
      </c>
      <c r="I1467" s="24" t="s">
        <v>97</v>
      </c>
      <c r="J1467" s="12">
        <v>109791.55</v>
      </c>
      <c r="K1467" s="24" t="s">
        <v>3737</v>
      </c>
    </row>
    <row r="1468" spans="1:11" ht="15">
      <c r="A1468" s="24" t="s">
        <v>4340</v>
      </c>
      <c r="B1468" s="24" t="s">
        <v>4334</v>
      </c>
      <c r="C1468" s="6" t="s">
        <v>4341</v>
      </c>
      <c r="D1468" s="24" t="s">
        <v>56</v>
      </c>
      <c r="E1468" s="6" t="s">
        <v>4342</v>
      </c>
      <c r="F1468" s="25">
        <v>71.53</v>
      </c>
      <c r="G1468" s="12">
        <v>123000.53</v>
      </c>
      <c r="H1468" s="12">
        <v>6150.03</v>
      </c>
      <c r="I1468" s="24" t="s">
        <v>97</v>
      </c>
      <c r="J1468" s="12">
        <v>116850.5</v>
      </c>
      <c r="K1468" s="24" t="s">
        <v>3737</v>
      </c>
    </row>
    <row r="1469" spans="1:11" ht="15">
      <c r="A1469" s="24" t="s">
        <v>4343</v>
      </c>
      <c r="B1469" s="24" t="s">
        <v>4334</v>
      </c>
      <c r="C1469" s="6" t="s">
        <v>611</v>
      </c>
      <c r="D1469" s="24" t="s">
        <v>62</v>
      </c>
      <c r="E1469" s="6" t="s">
        <v>4344</v>
      </c>
      <c r="F1469" s="25">
        <v>69.64</v>
      </c>
      <c r="G1469" s="12">
        <v>184137.79</v>
      </c>
      <c r="H1469" s="12">
        <v>9206.89</v>
      </c>
      <c r="I1469" s="24" t="s">
        <v>97</v>
      </c>
      <c r="J1469" s="12">
        <v>174930.9</v>
      </c>
      <c r="K1469" s="24" t="s">
        <v>3737</v>
      </c>
    </row>
    <row r="1470" spans="1:11" ht="15">
      <c r="A1470" s="24" t="s">
        <v>4345</v>
      </c>
      <c r="B1470" s="24" t="s">
        <v>4334</v>
      </c>
      <c r="C1470" s="6" t="s">
        <v>4346</v>
      </c>
      <c r="D1470" s="24" t="s">
        <v>62</v>
      </c>
      <c r="E1470" s="6" t="s">
        <v>4347</v>
      </c>
      <c r="F1470" s="25">
        <v>156.88</v>
      </c>
      <c r="G1470" s="12">
        <v>67269.31</v>
      </c>
      <c r="H1470" s="12">
        <v>3363.47</v>
      </c>
      <c r="I1470" s="24" t="s">
        <v>97</v>
      </c>
      <c r="J1470" s="12">
        <v>63905.84</v>
      </c>
      <c r="K1470" s="24" t="s">
        <v>3737</v>
      </c>
    </row>
    <row r="1471" spans="1:11" ht="15">
      <c r="A1471" s="24" t="s">
        <v>4348</v>
      </c>
      <c r="B1471" s="24" t="s">
        <v>4334</v>
      </c>
      <c r="C1471" s="6" t="s">
        <v>4349</v>
      </c>
      <c r="D1471" s="24" t="s">
        <v>66</v>
      </c>
      <c r="E1471" s="6" t="s">
        <v>4350</v>
      </c>
      <c r="F1471" s="25">
        <v>188.12</v>
      </c>
      <c r="G1471" s="12">
        <v>62810.45</v>
      </c>
      <c r="H1471" s="12">
        <v>3140.52</v>
      </c>
      <c r="I1471" s="24" t="s">
        <v>97</v>
      </c>
      <c r="J1471" s="12">
        <v>59669.93</v>
      </c>
      <c r="K1471" s="24" t="s">
        <v>3737</v>
      </c>
    </row>
    <row r="1472" spans="1:11" ht="15">
      <c r="A1472" s="24" t="s">
        <v>4351</v>
      </c>
      <c r="B1472" s="24" t="s">
        <v>4352</v>
      </c>
      <c r="C1472" s="6" t="s">
        <v>3180</v>
      </c>
      <c r="D1472" s="24" t="s">
        <v>66</v>
      </c>
      <c r="E1472" s="6" t="s">
        <v>4353</v>
      </c>
      <c r="F1472" s="25">
        <v>293.69</v>
      </c>
      <c r="G1472" s="12">
        <v>190228.46</v>
      </c>
      <c r="H1472" s="12">
        <v>9511.42</v>
      </c>
      <c r="I1472" s="24" t="s">
        <v>111</v>
      </c>
      <c r="J1472" s="12">
        <v>180717.04</v>
      </c>
      <c r="K1472" s="24" t="s">
        <v>3737</v>
      </c>
    </row>
    <row r="1473" spans="1:11" ht="15">
      <c r="A1473" s="24" t="s">
        <v>4354</v>
      </c>
      <c r="B1473" s="24" t="s">
        <v>4352</v>
      </c>
      <c r="C1473" s="6" t="s">
        <v>2255</v>
      </c>
      <c r="D1473" s="24" t="s">
        <v>66</v>
      </c>
      <c r="E1473" s="6" t="s">
        <v>4355</v>
      </c>
      <c r="F1473" s="25">
        <v>361.14</v>
      </c>
      <c r="G1473" s="12">
        <v>140191.26</v>
      </c>
      <c r="H1473" s="12">
        <v>7009.56</v>
      </c>
      <c r="I1473" s="24" t="s">
        <v>97</v>
      </c>
      <c r="J1473" s="12">
        <v>133181.70000000001</v>
      </c>
      <c r="K1473" s="24" t="s">
        <v>3737</v>
      </c>
    </row>
    <row r="1474" spans="1:11" ht="15">
      <c r="A1474" s="24" t="s">
        <v>4356</v>
      </c>
      <c r="B1474" s="24" t="s">
        <v>4352</v>
      </c>
      <c r="C1474" s="6" t="s">
        <v>2382</v>
      </c>
      <c r="D1474" s="24" t="s">
        <v>70</v>
      </c>
      <c r="E1474" s="6" t="s">
        <v>4357</v>
      </c>
      <c r="F1474" s="25">
        <v>358.3</v>
      </c>
      <c r="G1474" s="12">
        <v>207128.05</v>
      </c>
      <c r="H1474" s="12">
        <v>10356.4</v>
      </c>
      <c r="I1474" s="24" t="s">
        <v>97</v>
      </c>
      <c r="J1474" s="12">
        <v>196771.65</v>
      </c>
      <c r="K1474" s="24" t="s">
        <v>3737</v>
      </c>
    </row>
    <row r="1475" spans="1:11" ht="15">
      <c r="A1475" s="24" t="s">
        <v>4358</v>
      </c>
      <c r="B1475" s="24" t="s">
        <v>4352</v>
      </c>
      <c r="C1475" s="6" t="s">
        <v>629</v>
      </c>
      <c r="D1475" s="24" t="s">
        <v>60</v>
      </c>
      <c r="E1475" s="6" t="s">
        <v>4359</v>
      </c>
      <c r="F1475" s="25">
        <v>187.02</v>
      </c>
      <c r="G1475" s="12">
        <v>62630.19</v>
      </c>
      <c r="H1475" s="12">
        <v>3131.51</v>
      </c>
      <c r="I1475" s="24" t="s">
        <v>97</v>
      </c>
      <c r="J1475" s="12">
        <v>59498.68</v>
      </c>
      <c r="K1475" s="24" t="s">
        <v>3737</v>
      </c>
    </row>
    <row r="1476" spans="1:11" ht="15">
      <c r="A1476" s="24" t="s">
        <v>4360</v>
      </c>
      <c r="B1476" s="24" t="s">
        <v>4352</v>
      </c>
      <c r="C1476" s="6" t="s">
        <v>4361</v>
      </c>
      <c r="D1476" s="24" t="s">
        <v>62</v>
      </c>
      <c r="E1476" s="6" t="s">
        <v>4362</v>
      </c>
      <c r="F1476" s="25">
        <v>226.79</v>
      </c>
      <c r="G1476" s="12">
        <v>194405.69</v>
      </c>
      <c r="H1476" s="12">
        <v>9720.2800000000007</v>
      </c>
      <c r="I1476" s="24" t="s">
        <v>147</v>
      </c>
      <c r="J1476" s="12">
        <v>184685.41</v>
      </c>
      <c r="K1476" s="24" t="s">
        <v>3737</v>
      </c>
    </row>
    <row r="1477" spans="1:11" ht="15">
      <c r="A1477" s="24" t="s">
        <v>4363</v>
      </c>
      <c r="B1477" s="24" t="s">
        <v>4352</v>
      </c>
      <c r="C1477" s="6" t="s">
        <v>937</v>
      </c>
      <c r="D1477" s="24" t="s">
        <v>62</v>
      </c>
      <c r="E1477" s="6" t="s">
        <v>4364</v>
      </c>
      <c r="F1477" s="25">
        <v>314.63</v>
      </c>
      <c r="G1477" s="12">
        <v>120988.16</v>
      </c>
      <c r="H1477" s="12">
        <v>6049.41</v>
      </c>
      <c r="I1477" s="24" t="s">
        <v>147</v>
      </c>
      <c r="J1477" s="12">
        <v>114938.75</v>
      </c>
      <c r="K1477" s="24" t="s">
        <v>3737</v>
      </c>
    </row>
    <row r="1478" spans="1:11" ht="15">
      <c r="A1478" s="24" t="s">
        <v>4365</v>
      </c>
      <c r="B1478" s="24" t="s">
        <v>4352</v>
      </c>
      <c r="C1478" s="6" t="s">
        <v>4366</v>
      </c>
      <c r="D1478" s="24" t="s">
        <v>64</v>
      </c>
      <c r="E1478" s="6" t="s">
        <v>4367</v>
      </c>
      <c r="F1478" s="25">
        <v>325.04000000000002</v>
      </c>
      <c r="G1478" s="12">
        <v>134794.44</v>
      </c>
      <c r="H1478" s="12">
        <v>6739.72</v>
      </c>
      <c r="I1478" s="24" t="s">
        <v>97</v>
      </c>
      <c r="J1478" s="12">
        <v>128054.72</v>
      </c>
      <c r="K1478" s="24" t="s">
        <v>3737</v>
      </c>
    </row>
    <row r="1479" spans="1:11" ht="15">
      <c r="A1479" s="24" t="s">
        <v>4368</v>
      </c>
      <c r="B1479" s="24" t="s">
        <v>4369</v>
      </c>
      <c r="C1479" s="6" t="s">
        <v>4370</v>
      </c>
      <c r="D1479" s="24" t="s">
        <v>66</v>
      </c>
      <c r="E1479" s="6" t="s">
        <v>4371</v>
      </c>
      <c r="F1479" s="25">
        <v>6.66</v>
      </c>
      <c r="G1479" s="12">
        <v>69082.3</v>
      </c>
      <c r="H1479" s="12">
        <v>3454.12</v>
      </c>
      <c r="I1479" s="24" t="s">
        <v>97</v>
      </c>
      <c r="J1479" s="12">
        <v>65628.179999999993</v>
      </c>
      <c r="K1479" s="24" t="s">
        <v>3737</v>
      </c>
    </row>
    <row r="1480" spans="1:11" ht="15">
      <c r="A1480" s="24" t="s">
        <v>4372</v>
      </c>
      <c r="B1480" s="24" t="s">
        <v>4369</v>
      </c>
      <c r="C1480" s="6" t="s">
        <v>2259</v>
      </c>
      <c r="D1480" s="24" t="s">
        <v>70</v>
      </c>
      <c r="E1480" s="6" t="s">
        <v>4373</v>
      </c>
      <c r="F1480" s="25">
        <v>425.2</v>
      </c>
      <c r="G1480" s="12">
        <v>28545.87</v>
      </c>
      <c r="H1480" s="12">
        <v>1427.29</v>
      </c>
      <c r="I1480" s="24" t="s">
        <v>97</v>
      </c>
      <c r="J1480" s="12">
        <v>27118.58</v>
      </c>
      <c r="K1480" s="24" t="s">
        <v>3737</v>
      </c>
    </row>
    <row r="1481" spans="1:11" ht="15">
      <c r="A1481" s="24" t="s">
        <v>4374</v>
      </c>
      <c r="B1481" s="24" t="s">
        <v>4369</v>
      </c>
      <c r="C1481" s="6" t="s">
        <v>3739</v>
      </c>
      <c r="D1481" s="24" t="s">
        <v>70</v>
      </c>
      <c r="E1481" s="6" t="s">
        <v>4375</v>
      </c>
      <c r="F1481" s="25">
        <v>427.25</v>
      </c>
      <c r="G1481" s="12">
        <v>36386.92</v>
      </c>
      <c r="H1481" s="12">
        <v>1819.35</v>
      </c>
      <c r="I1481" s="24" t="s">
        <v>97</v>
      </c>
      <c r="J1481" s="12">
        <v>34567.57</v>
      </c>
      <c r="K1481" s="24" t="s">
        <v>3737</v>
      </c>
    </row>
    <row r="1482" spans="1:11" ht="15">
      <c r="A1482" s="24" t="s">
        <v>4376</v>
      </c>
      <c r="B1482" s="24" t="s">
        <v>4377</v>
      </c>
      <c r="C1482" s="6" t="s">
        <v>1298</v>
      </c>
      <c r="D1482" s="24" t="s">
        <v>72</v>
      </c>
      <c r="E1482" s="6" t="s">
        <v>4378</v>
      </c>
      <c r="F1482" s="25">
        <v>398.68</v>
      </c>
      <c r="G1482" s="12">
        <v>138218.28</v>
      </c>
      <c r="H1482" s="12">
        <v>6910.91</v>
      </c>
      <c r="I1482" s="24" t="s">
        <v>97</v>
      </c>
      <c r="J1482" s="12">
        <v>131307.37</v>
      </c>
      <c r="K1482" s="24" t="s">
        <v>3737</v>
      </c>
    </row>
    <row r="1483" spans="1:11" ht="15">
      <c r="A1483" s="24" t="s">
        <v>4379</v>
      </c>
      <c r="B1483" s="24" t="s">
        <v>4377</v>
      </c>
      <c r="C1483" s="6" t="s">
        <v>4380</v>
      </c>
      <c r="D1483" s="24" t="s">
        <v>58</v>
      </c>
      <c r="E1483" s="6" t="s">
        <v>4381</v>
      </c>
      <c r="F1483" s="25">
        <v>350.39</v>
      </c>
      <c r="G1483" s="12">
        <v>112282.01</v>
      </c>
      <c r="H1483" s="12">
        <v>5614.1</v>
      </c>
      <c r="I1483" s="24" t="s">
        <v>97</v>
      </c>
      <c r="J1483" s="12">
        <v>106667.91</v>
      </c>
      <c r="K1483" s="24" t="s">
        <v>3737</v>
      </c>
    </row>
    <row r="1484" spans="1:11" ht="15">
      <c r="A1484" s="24" t="s">
        <v>4382</v>
      </c>
      <c r="B1484" s="24" t="s">
        <v>4377</v>
      </c>
      <c r="C1484" s="6" t="s">
        <v>2809</v>
      </c>
      <c r="D1484" s="24" t="s">
        <v>66</v>
      </c>
      <c r="E1484" s="6" t="s">
        <v>4383</v>
      </c>
      <c r="F1484" s="25">
        <v>353.84</v>
      </c>
      <c r="G1484" s="12">
        <v>154153.16</v>
      </c>
      <c r="H1484" s="12">
        <v>7707.66</v>
      </c>
      <c r="I1484" s="24" t="s">
        <v>97</v>
      </c>
      <c r="J1484" s="12">
        <v>146445.5</v>
      </c>
      <c r="K1484" s="24" t="s">
        <v>3737</v>
      </c>
    </row>
    <row r="1485" spans="1:11" ht="15">
      <c r="A1485" s="24" t="s">
        <v>4384</v>
      </c>
      <c r="B1485" s="24" t="s">
        <v>4377</v>
      </c>
      <c r="C1485" s="6" t="s">
        <v>489</v>
      </c>
      <c r="D1485" s="24" t="s">
        <v>62</v>
      </c>
      <c r="E1485" s="6" t="s">
        <v>4385</v>
      </c>
      <c r="F1485" s="25">
        <v>167.88</v>
      </c>
      <c r="G1485" s="12">
        <v>182878.33</v>
      </c>
      <c r="H1485" s="12">
        <v>9143.92</v>
      </c>
      <c r="I1485" s="24" t="s">
        <v>97</v>
      </c>
      <c r="J1485" s="12">
        <v>173734.41</v>
      </c>
      <c r="K1485" s="24" t="s">
        <v>3737</v>
      </c>
    </row>
    <row r="1486" spans="1:11" ht="15">
      <c r="A1486" s="24" t="s">
        <v>4386</v>
      </c>
      <c r="B1486" s="24" t="s">
        <v>4377</v>
      </c>
      <c r="C1486" s="6" t="s">
        <v>4387</v>
      </c>
      <c r="D1486" s="24" t="s">
        <v>58</v>
      </c>
      <c r="E1486" s="6" t="s">
        <v>4388</v>
      </c>
      <c r="F1486" s="25">
        <v>222.88</v>
      </c>
      <c r="G1486" s="12">
        <v>41393.160000000003</v>
      </c>
      <c r="H1486" s="12">
        <v>2069.66</v>
      </c>
      <c r="I1486" s="24" t="s">
        <v>147</v>
      </c>
      <c r="J1486" s="12">
        <v>39323.5</v>
      </c>
      <c r="K1486" s="24" t="s">
        <v>3737</v>
      </c>
    </row>
    <row r="1487" spans="1:11" ht="15">
      <c r="A1487" s="24" t="s">
        <v>4389</v>
      </c>
      <c r="B1487" s="24" t="s">
        <v>4377</v>
      </c>
      <c r="C1487" s="6" t="s">
        <v>4390</v>
      </c>
      <c r="D1487" s="24" t="s">
        <v>66</v>
      </c>
      <c r="E1487" s="6" t="s">
        <v>4391</v>
      </c>
      <c r="F1487" s="25">
        <v>131.41999999999999</v>
      </c>
      <c r="G1487" s="12">
        <v>194679.03</v>
      </c>
      <c r="H1487" s="12">
        <v>9733.9500000000007</v>
      </c>
      <c r="I1487" s="24" t="s">
        <v>97</v>
      </c>
      <c r="J1487" s="12">
        <v>184945.08</v>
      </c>
      <c r="K1487" s="24" t="s">
        <v>3737</v>
      </c>
    </row>
    <row r="1488" spans="1:11" ht="15">
      <c r="A1488" s="24" t="s">
        <v>4392</v>
      </c>
      <c r="B1488" s="24" t="s">
        <v>4377</v>
      </c>
      <c r="C1488" s="6" t="s">
        <v>2385</v>
      </c>
      <c r="D1488" s="24" t="s">
        <v>70</v>
      </c>
      <c r="E1488" s="6" t="s">
        <v>4393</v>
      </c>
      <c r="F1488" s="25">
        <v>190.35</v>
      </c>
      <c r="G1488" s="12">
        <v>198165.19</v>
      </c>
      <c r="H1488" s="12">
        <v>9908.26</v>
      </c>
      <c r="I1488" s="24" t="s">
        <v>111</v>
      </c>
      <c r="J1488" s="12">
        <v>188256.93</v>
      </c>
      <c r="K1488" s="24" t="s">
        <v>3737</v>
      </c>
    </row>
    <row r="1489" spans="1:11" ht="15">
      <c r="A1489" s="24" t="s">
        <v>4394</v>
      </c>
      <c r="B1489" s="24" t="s">
        <v>4377</v>
      </c>
      <c r="C1489" s="6" t="s">
        <v>4395</v>
      </c>
      <c r="D1489" s="24" t="s">
        <v>56</v>
      </c>
      <c r="E1489" s="6" t="s">
        <v>4396</v>
      </c>
      <c r="F1489" s="25">
        <v>245.52</v>
      </c>
      <c r="G1489" s="12">
        <v>108561.68</v>
      </c>
      <c r="H1489" s="12">
        <v>5428.08</v>
      </c>
      <c r="I1489" s="24" t="s">
        <v>147</v>
      </c>
      <c r="J1489" s="12">
        <v>103133.6</v>
      </c>
      <c r="K1489" s="24" t="s">
        <v>3737</v>
      </c>
    </row>
    <row r="1490" spans="1:11" ht="15">
      <c r="A1490" s="24" t="s">
        <v>4397</v>
      </c>
      <c r="B1490" s="24" t="s">
        <v>4377</v>
      </c>
      <c r="C1490" s="6" t="s">
        <v>4398</v>
      </c>
      <c r="D1490" s="24" t="s">
        <v>66</v>
      </c>
      <c r="E1490" s="6" t="s">
        <v>4399</v>
      </c>
      <c r="F1490" s="25">
        <v>21.99</v>
      </c>
      <c r="G1490" s="12">
        <v>137645.34</v>
      </c>
      <c r="H1490" s="12">
        <v>6882.27</v>
      </c>
      <c r="I1490" s="24" t="s">
        <v>97</v>
      </c>
      <c r="J1490" s="12">
        <v>130763.07</v>
      </c>
      <c r="K1490" s="24" t="s">
        <v>3737</v>
      </c>
    </row>
    <row r="1491" spans="1:11" ht="15">
      <c r="A1491" s="24" t="s">
        <v>4400</v>
      </c>
      <c r="B1491" s="24" t="s">
        <v>4401</v>
      </c>
      <c r="C1491" s="6" t="s">
        <v>1553</v>
      </c>
      <c r="D1491" s="24" t="s">
        <v>72</v>
      </c>
      <c r="E1491" s="6" t="s">
        <v>4402</v>
      </c>
      <c r="F1491" s="25">
        <v>110.34</v>
      </c>
      <c r="G1491" s="12">
        <v>144847.75</v>
      </c>
      <c r="H1491" s="12">
        <v>7242.39</v>
      </c>
      <c r="I1491" s="24" t="s">
        <v>97</v>
      </c>
      <c r="J1491" s="12">
        <v>137605.35999999999</v>
      </c>
      <c r="K1491" s="24" t="s">
        <v>3737</v>
      </c>
    </row>
    <row r="1492" spans="1:11" ht="15">
      <c r="A1492" s="24" t="s">
        <v>4403</v>
      </c>
      <c r="B1492" s="24" t="s">
        <v>4401</v>
      </c>
      <c r="C1492" s="6" t="s">
        <v>3382</v>
      </c>
      <c r="D1492" s="24" t="s">
        <v>58</v>
      </c>
      <c r="E1492" s="6" t="s">
        <v>4404</v>
      </c>
      <c r="F1492" s="25">
        <v>286.54000000000002</v>
      </c>
      <c r="G1492" s="12">
        <v>203112.86</v>
      </c>
      <c r="H1492" s="12">
        <v>10155.64</v>
      </c>
      <c r="I1492" s="24" t="s">
        <v>97</v>
      </c>
      <c r="J1492" s="12">
        <v>192957.22</v>
      </c>
      <c r="K1492" s="24" t="s">
        <v>3737</v>
      </c>
    </row>
    <row r="1493" spans="1:11" ht="15">
      <c r="A1493" s="24" t="s">
        <v>4405</v>
      </c>
      <c r="B1493" s="24" t="s">
        <v>4401</v>
      </c>
      <c r="C1493" s="6" t="s">
        <v>4406</v>
      </c>
      <c r="D1493" s="24" t="s">
        <v>66</v>
      </c>
      <c r="E1493" s="6" t="s">
        <v>4407</v>
      </c>
      <c r="F1493" s="25">
        <v>365.96</v>
      </c>
      <c r="G1493" s="12">
        <v>163706.73000000001</v>
      </c>
      <c r="H1493" s="12">
        <v>8185.34</v>
      </c>
      <c r="I1493" s="24" t="s">
        <v>97</v>
      </c>
      <c r="J1493" s="12">
        <v>155521.39000000001</v>
      </c>
      <c r="K1493" s="24" t="s">
        <v>3737</v>
      </c>
    </row>
    <row r="1494" spans="1:11" ht="15">
      <c r="A1494" s="24" t="s">
        <v>4408</v>
      </c>
      <c r="B1494" s="24" t="s">
        <v>4401</v>
      </c>
      <c r="C1494" s="6" t="s">
        <v>4409</v>
      </c>
      <c r="D1494" s="24" t="s">
        <v>58</v>
      </c>
      <c r="E1494" s="6" t="s">
        <v>4410</v>
      </c>
      <c r="F1494" s="25">
        <v>180.08</v>
      </c>
      <c r="G1494" s="12">
        <v>35142.35</v>
      </c>
      <c r="H1494" s="12">
        <v>1757.12</v>
      </c>
      <c r="I1494" s="24" t="s">
        <v>147</v>
      </c>
      <c r="J1494" s="12">
        <v>33385.230000000003</v>
      </c>
      <c r="K1494" s="24" t="s">
        <v>3737</v>
      </c>
    </row>
    <row r="1495" spans="1:11" ht="15">
      <c r="A1495" s="24" t="s">
        <v>4411</v>
      </c>
      <c r="B1495" s="24" t="s">
        <v>4401</v>
      </c>
      <c r="C1495" s="6" t="s">
        <v>4412</v>
      </c>
      <c r="D1495" s="24" t="s">
        <v>70</v>
      </c>
      <c r="E1495" s="6" t="s">
        <v>4413</v>
      </c>
      <c r="F1495" s="25">
        <v>252.82</v>
      </c>
      <c r="G1495" s="12">
        <v>168405.29</v>
      </c>
      <c r="H1495" s="12">
        <v>8420.26</v>
      </c>
      <c r="I1495" s="24" t="s">
        <v>97</v>
      </c>
      <c r="J1495" s="12">
        <v>159985.03</v>
      </c>
      <c r="K1495" s="24" t="s">
        <v>3737</v>
      </c>
    </row>
    <row r="1496" spans="1:11" ht="15">
      <c r="A1496" s="24" t="s">
        <v>4414</v>
      </c>
      <c r="B1496" s="24" t="s">
        <v>4401</v>
      </c>
      <c r="C1496" s="6" t="s">
        <v>644</v>
      </c>
      <c r="D1496" s="24" t="s">
        <v>70</v>
      </c>
      <c r="E1496" s="6" t="s">
        <v>4415</v>
      </c>
      <c r="F1496" s="25">
        <v>169.75</v>
      </c>
      <c r="G1496" s="12">
        <v>171777.99</v>
      </c>
      <c r="H1496" s="12">
        <v>8588.9</v>
      </c>
      <c r="I1496" s="24" t="s">
        <v>111</v>
      </c>
      <c r="J1496" s="12">
        <v>163189.09</v>
      </c>
      <c r="K1496" s="24" t="s">
        <v>3737</v>
      </c>
    </row>
    <row r="1497" spans="1:11" ht="15">
      <c r="A1497" s="24" t="s">
        <v>4416</v>
      </c>
      <c r="B1497" s="24" t="s">
        <v>4401</v>
      </c>
      <c r="C1497" s="6" t="s">
        <v>4417</v>
      </c>
      <c r="D1497" s="24" t="s">
        <v>62</v>
      </c>
      <c r="E1497" s="6" t="s">
        <v>4418</v>
      </c>
      <c r="F1497" s="25">
        <v>120.8</v>
      </c>
      <c r="G1497" s="12">
        <v>199625.07</v>
      </c>
      <c r="H1497" s="12">
        <v>9981.25</v>
      </c>
      <c r="I1497" s="24" t="s">
        <v>97</v>
      </c>
      <c r="J1497" s="12">
        <v>189643.82</v>
      </c>
      <c r="K1497" s="24" t="s">
        <v>3737</v>
      </c>
    </row>
    <row r="1498" spans="1:11" ht="15">
      <c r="A1498" s="24" t="s">
        <v>4419</v>
      </c>
      <c r="B1498" s="24" t="s">
        <v>4401</v>
      </c>
      <c r="C1498" s="6" t="s">
        <v>2331</v>
      </c>
      <c r="D1498" s="24" t="s">
        <v>68</v>
      </c>
      <c r="E1498" s="6" t="s">
        <v>4420</v>
      </c>
      <c r="F1498" s="25">
        <v>345.31</v>
      </c>
      <c r="G1498" s="12">
        <v>128543.58</v>
      </c>
      <c r="H1498" s="12">
        <v>6427.18</v>
      </c>
      <c r="I1498" s="24" t="s">
        <v>97</v>
      </c>
      <c r="J1498" s="12">
        <v>122116.4</v>
      </c>
      <c r="K1498" s="24" t="s">
        <v>3737</v>
      </c>
    </row>
    <row r="1499" spans="1:11" ht="15">
      <c r="A1499" s="24" t="s">
        <v>4421</v>
      </c>
      <c r="B1499" s="24" t="s">
        <v>4401</v>
      </c>
      <c r="C1499" s="6" t="s">
        <v>4422</v>
      </c>
      <c r="D1499" s="24" t="s">
        <v>58</v>
      </c>
      <c r="E1499" s="6" t="s">
        <v>4423</v>
      </c>
      <c r="F1499" s="25">
        <v>156.93</v>
      </c>
      <c r="G1499" s="12">
        <v>127630.67</v>
      </c>
      <c r="H1499" s="12">
        <v>6381.53</v>
      </c>
      <c r="I1499" s="24" t="s">
        <v>97</v>
      </c>
      <c r="J1499" s="12">
        <v>121249.14</v>
      </c>
      <c r="K1499" s="24" t="s">
        <v>3737</v>
      </c>
    </row>
    <row r="1500" spans="1:11" ht="15">
      <c r="A1500" s="24" t="s">
        <v>4424</v>
      </c>
      <c r="B1500" s="24" t="s">
        <v>4401</v>
      </c>
      <c r="C1500" s="6" t="s">
        <v>4425</v>
      </c>
      <c r="D1500" s="24" t="s">
        <v>64</v>
      </c>
      <c r="E1500" s="6" t="s">
        <v>4426</v>
      </c>
      <c r="F1500" s="25">
        <v>39.5</v>
      </c>
      <c r="G1500" s="12">
        <v>206284.01</v>
      </c>
      <c r="H1500" s="12">
        <v>10314.200000000001</v>
      </c>
      <c r="I1500" s="24" t="s">
        <v>97</v>
      </c>
      <c r="J1500" s="12">
        <v>195969.81</v>
      </c>
      <c r="K1500" s="24" t="s">
        <v>3737</v>
      </c>
    </row>
    <row r="1501" spans="1:11" ht="15">
      <c r="A1501" s="24" t="s">
        <v>4427</v>
      </c>
      <c r="B1501" s="24" t="s">
        <v>4401</v>
      </c>
      <c r="C1501" s="6" t="s">
        <v>3047</v>
      </c>
      <c r="D1501" s="24" t="s">
        <v>60</v>
      </c>
      <c r="E1501" s="6" t="s">
        <v>4428</v>
      </c>
      <c r="F1501" s="25">
        <v>233.96</v>
      </c>
      <c r="G1501" s="12">
        <v>130408.99</v>
      </c>
      <c r="H1501" s="12">
        <v>6520.45</v>
      </c>
      <c r="I1501" s="24" t="s">
        <v>97</v>
      </c>
      <c r="J1501" s="12">
        <v>123888.54</v>
      </c>
      <c r="K1501" s="24" t="s">
        <v>3737</v>
      </c>
    </row>
    <row r="1502" spans="1:11" ht="15">
      <c r="A1502" s="24" t="s">
        <v>4429</v>
      </c>
      <c r="B1502" s="24" t="s">
        <v>4401</v>
      </c>
      <c r="C1502" s="6" t="s">
        <v>4430</v>
      </c>
      <c r="D1502" s="24" t="s">
        <v>70</v>
      </c>
      <c r="E1502" s="6" t="s">
        <v>4431</v>
      </c>
      <c r="F1502" s="25">
        <v>86.82</v>
      </c>
      <c r="G1502" s="12">
        <v>158571.45000000001</v>
      </c>
      <c r="H1502" s="12">
        <v>7928.57</v>
      </c>
      <c r="I1502" s="24" t="s">
        <v>97</v>
      </c>
      <c r="J1502" s="12">
        <v>150642.88</v>
      </c>
      <c r="K1502" s="24" t="s">
        <v>3737</v>
      </c>
    </row>
    <row r="1503" spans="1:11" ht="15">
      <c r="A1503" s="24" t="s">
        <v>4432</v>
      </c>
      <c r="B1503" s="24" t="s">
        <v>4433</v>
      </c>
      <c r="C1503" s="6" t="s">
        <v>2136</v>
      </c>
      <c r="D1503" s="24" t="s">
        <v>70</v>
      </c>
      <c r="E1503" s="6" t="s">
        <v>4434</v>
      </c>
      <c r="F1503" s="25">
        <v>23.47</v>
      </c>
      <c r="G1503" s="12">
        <v>84464.97</v>
      </c>
      <c r="H1503" s="12">
        <v>4223.25</v>
      </c>
      <c r="I1503" s="24" t="s">
        <v>147</v>
      </c>
      <c r="J1503" s="12">
        <v>80241.72</v>
      </c>
      <c r="K1503" s="24" t="s">
        <v>3737</v>
      </c>
    </row>
    <row r="1504" spans="1:11" ht="15">
      <c r="A1504" s="24" t="s">
        <v>4435</v>
      </c>
      <c r="B1504" s="24" t="s">
        <v>4433</v>
      </c>
      <c r="C1504" s="6" t="s">
        <v>4436</v>
      </c>
      <c r="D1504" s="24" t="s">
        <v>72</v>
      </c>
      <c r="E1504" s="6" t="s">
        <v>4437</v>
      </c>
      <c r="F1504" s="25">
        <v>173.32</v>
      </c>
      <c r="G1504" s="12">
        <v>211198.41</v>
      </c>
      <c r="H1504" s="12">
        <v>10559.92</v>
      </c>
      <c r="I1504" s="24" t="s">
        <v>97</v>
      </c>
      <c r="J1504" s="12">
        <v>200638.49</v>
      </c>
      <c r="K1504" s="24" t="s">
        <v>3737</v>
      </c>
    </row>
    <row r="1505" spans="1:11" ht="15">
      <c r="A1505" s="24" t="s">
        <v>4438</v>
      </c>
      <c r="B1505" s="24" t="s">
        <v>4439</v>
      </c>
      <c r="C1505" s="6" t="s">
        <v>4440</v>
      </c>
      <c r="D1505" s="24" t="s">
        <v>58</v>
      </c>
      <c r="E1505" s="6" t="s">
        <v>4441</v>
      </c>
      <c r="F1505" s="25">
        <v>187.09</v>
      </c>
      <c r="G1505" s="12">
        <v>200940.46</v>
      </c>
      <c r="H1505" s="12">
        <v>10047.02</v>
      </c>
      <c r="I1505" s="24" t="s">
        <v>97</v>
      </c>
      <c r="J1505" s="12">
        <v>190893.44</v>
      </c>
      <c r="K1505" s="24" t="s">
        <v>3737</v>
      </c>
    </row>
    <row r="1506" spans="1:11" ht="15">
      <c r="A1506" s="24" t="s">
        <v>4442</v>
      </c>
      <c r="B1506" s="24" t="s">
        <v>4439</v>
      </c>
      <c r="C1506" s="6" t="s">
        <v>3077</v>
      </c>
      <c r="D1506" s="24" t="s">
        <v>56</v>
      </c>
      <c r="E1506" s="6" t="s">
        <v>4443</v>
      </c>
      <c r="F1506" s="25">
        <v>274.61</v>
      </c>
      <c r="G1506" s="12">
        <v>92489.21</v>
      </c>
      <c r="H1506" s="12">
        <v>4624.46</v>
      </c>
      <c r="I1506" s="24" t="s">
        <v>97</v>
      </c>
      <c r="J1506" s="12">
        <v>87864.75</v>
      </c>
      <c r="K1506" s="24" t="s">
        <v>3737</v>
      </c>
    </row>
    <row r="1507" spans="1:11" ht="15">
      <c r="A1507" s="24" t="s">
        <v>4444</v>
      </c>
      <c r="B1507" s="24" t="s">
        <v>4439</v>
      </c>
      <c r="C1507" s="6" t="s">
        <v>2826</v>
      </c>
      <c r="D1507" s="24" t="s">
        <v>62</v>
      </c>
      <c r="E1507" s="6" t="s">
        <v>4445</v>
      </c>
      <c r="F1507" s="25">
        <v>155.88999999999999</v>
      </c>
      <c r="G1507" s="12">
        <v>121036.79</v>
      </c>
      <c r="H1507" s="12">
        <v>6051.84</v>
      </c>
      <c r="I1507" s="24" t="s">
        <v>97</v>
      </c>
      <c r="J1507" s="12">
        <v>114984.95</v>
      </c>
      <c r="K1507" s="24" t="s">
        <v>3737</v>
      </c>
    </row>
    <row r="1508" spans="1:11" ht="15">
      <c r="A1508" s="24" t="s">
        <v>4446</v>
      </c>
      <c r="B1508" s="24" t="s">
        <v>4439</v>
      </c>
      <c r="C1508" s="6" t="s">
        <v>4447</v>
      </c>
      <c r="D1508" s="24" t="s">
        <v>56</v>
      </c>
      <c r="E1508" s="6" t="s">
        <v>4448</v>
      </c>
      <c r="F1508" s="25">
        <v>273.77</v>
      </c>
      <c r="G1508" s="12">
        <v>199945.83</v>
      </c>
      <c r="H1508" s="12">
        <v>9997.2900000000009</v>
      </c>
      <c r="I1508" s="24" t="s">
        <v>111</v>
      </c>
      <c r="J1508" s="12">
        <v>189948.54</v>
      </c>
      <c r="K1508" s="24" t="s">
        <v>3737</v>
      </c>
    </row>
    <row r="1509" spans="1:11" ht="15">
      <c r="A1509" s="24" t="s">
        <v>4449</v>
      </c>
      <c r="B1509" s="24" t="s">
        <v>4439</v>
      </c>
      <c r="C1509" s="6" t="s">
        <v>2773</v>
      </c>
      <c r="D1509" s="24" t="s">
        <v>70</v>
      </c>
      <c r="E1509" s="6" t="s">
        <v>4450</v>
      </c>
      <c r="F1509" s="25">
        <v>88.35</v>
      </c>
      <c r="G1509" s="12">
        <v>87637.35</v>
      </c>
      <c r="H1509" s="12">
        <v>4381.87</v>
      </c>
      <c r="I1509" s="24" t="s">
        <v>97</v>
      </c>
      <c r="J1509" s="12">
        <v>83255.48</v>
      </c>
      <c r="K1509" s="24" t="s">
        <v>3737</v>
      </c>
    </row>
    <row r="1510" spans="1:11" ht="15">
      <c r="A1510" s="24" t="s">
        <v>4451</v>
      </c>
      <c r="B1510" s="24" t="s">
        <v>4439</v>
      </c>
      <c r="C1510" s="6" t="s">
        <v>333</v>
      </c>
      <c r="D1510" s="24" t="s">
        <v>58</v>
      </c>
      <c r="E1510" s="6" t="s">
        <v>4452</v>
      </c>
      <c r="F1510" s="25">
        <v>311.77</v>
      </c>
      <c r="G1510" s="12">
        <v>61568.31</v>
      </c>
      <c r="H1510" s="12">
        <v>3078.42</v>
      </c>
      <c r="I1510" s="24" t="s">
        <v>97</v>
      </c>
      <c r="J1510" s="12">
        <v>58489.89</v>
      </c>
      <c r="K1510" s="24" t="s">
        <v>3737</v>
      </c>
    </row>
    <row r="1511" spans="1:11" ht="15">
      <c r="A1511" s="24" t="s">
        <v>4453</v>
      </c>
      <c r="B1511" s="24" t="s">
        <v>4439</v>
      </c>
      <c r="C1511" s="6" t="s">
        <v>4454</v>
      </c>
      <c r="D1511" s="24" t="s">
        <v>72</v>
      </c>
      <c r="E1511" s="6" t="s">
        <v>4455</v>
      </c>
      <c r="F1511" s="25">
        <v>365.44</v>
      </c>
      <c r="G1511" s="12">
        <v>62476.959999999999</v>
      </c>
      <c r="H1511" s="12">
        <v>3123.85</v>
      </c>
      <c r="I1511" s="24" t="s">
        <v>97</v>
      </c>
      <c r="J1511" s="12">
        <v>59353.11</v>
      </c>
      <c r="K1511" s="24" t="s">
        <v>3737</v>
      </c>
    </row>
    <row r="1512" spans="1:11" ht="15">
      <c r="A1512" s="24" t="s">
        <v>4456</v>
      </c>
      <c r="B1512" s="24" t="s">
        <v>4439</v>
      </c>
      <c r="C1512" s="6" t="s">
        <v>4059</v>
      </c>
      <c r="D1512" s="24" t="s">
        <v>68</v>
      </c>
      <c r="E1512" s="6" t="s">
        <v>4457</v>
      </c>
      <c r="F1512" s="25">
        <v>167.07</v>
      </c>
      <c r="G1512" s="12">
        <v>83756.289999999994</v>
      </c>
      <c r="H1512" s="12">
        <v>4187.8100000000004</v>
      </c>
      <c r="I1512" s="24" t="s">
        <v>182</v>
      </c>
      <c r="J1512" s="12">
        <v>79568.479999999996</v>
      </c>
      <c r="K1512" s="24" t="s">
        <v>3737</v>
      </c>
    </row>
    <row r="1513" spans="1:11" ht="15">
      <c r="A1513" s="24" t="s">
        <v>4458</v>
      </c>
      <c r="B1513" s="24" t="s">
        <v>4439</v>
      </c>
      <c r="C1513" s="6" t="s">
        <v>4459</v>
      </c>
      <c r="D1513" s="24" t="s">
        <v>64</v>
      </c>
      <c r="E1513" s="6" t="s">
        <v>4460</v>
      </c>
      <c r="F1513" s="25">
        <v>125.87</v>
      </c>
      <c r="G1513" s="12">
        <v>142218.32999999999</v>
      </c>
      <c r="H1513" s="12">
        <v>7110.92</v>
      </c>
      <c r="I1513" s="24" t="s">
        <v>147</v>
      </c>
      <c r="J1513" s="12">
        <v>135107.41</v>
      </c>
      <c r="K1513" s="24" t="s">
        <v>3737</v>
      </c>
    </row>
    <row r="1514" spans="1:11" ht="15">
      <c r="A1514" s="24" t="s">
        <v>4461</v>
      </c>
      <c r="B1514" s="24" t="s">
        <v>4462</v>
      </c>
      <c r="C1514" s="6" t="s">
        <v>2337</v>
      </c>
      <c r="D1514" s="24" t="s">
        <v>70</v>
      </c>
      <c r="E1514" s="6" t="s">
        <v>4463</v>
      </c>
      <c r="F1514" s="25">
        <v>287.14999999999998</v>
      </c>
      <c r="G1514" s="12">
        <v>172325.29</v>
      </c>
      <c r="H1514" s="12">
        <v>8616.26</v>
      </c>
      <c r="I1514" s="24" t="s">
        <v>97</v>
      </c>
      <c r="J1514" s="12">
        <v>163709.03</v>
      </c>
      <c r="K1514" s="24" t="s">
        <v>3737</v>
      </c>
    </row>
    <row r="1515" spans="1:11" ht="15">
      <c r="A1515" s="24" t="s">
        <v>4464</v>
      </c>
      <c r="B1515" s="24" t="s">
        <v>4462</v>
      </c>
      <c r="C1515" s="6" t="s">
        <v>2312</v>
      </c>
      <c r="D1515" s="24" t="s">
        <v>58</v>
      </c>
      <c r="E1515" s="6" t="s">
        <v>4465</v>
      </c>
      <c r="F1515" s="25">
        <v>21.81</v>
      </c>
      <c r="G1515" s="12">
        <v>32895.39</v>
      </c>
      <c r="H1515" s="12">
        <v>1644.77</v>
      </c>
      <c r="I1515" s="24" t="s">
        <v>97</v>
      </c>
      <c r="J1515" s="12">
        <v>31250.62</v>
      </c>
      <c r="K1515" s="24" t="s">
        <v>3737</v>
      </c>
    </row>
    <row r="1516" spans="1:11" ht="15">
      <c r="A1516" s="24" t="s">
        <v>4466</v>
      </c>
      <c r="B1516" s="24" t="s">
        <v>4462</v>
      </c>
      <c r="C1516" s="6" t="s">
        <v>4467</v>
      </c>
      <c r="D1516" s="24" t="s">
        <v>66</v>
      </c>
      <c r="E1516" s="6" t="s">
        <v>4468</v>
      </c>
      <c r="F1516" s="25">
        <v>46.92</v>
      </c>
      <c r="G1516" s="12">
        <v>125646.27</v>
      </c>
      <c r="H1516" s="12">
        <v>6282.31</v>
      </c>
      <c r="I1516" s="24" t="s">
        <v>97</v>
      </c>
      <c r="J1516" s="12">
        <v>119363.96</v>
      </c>
      <c r="K1516" s="24" t="s">
        <v>3737</v>
      </c>
    </row>
    <row r="1517" spans="1:11" ht="15">
      <c r="A1517" s="24" t="s">
        <v>4469</v>
      </c>
      <c r="B1517" s="24" t="s">
        <v>4462</v>
      </c>
      <c r="C1517" s="6" t="s">
        <v>4470</v>
      </c>
      <c r="D1517" s="24" t="s">
        <v>70</v>
      </c>
      <c r="E1517" s="6" t="s">
        <v>4471</v>
      </c>
      <c r="F1517" s="25">
        <v>420.38</v>
      </c>
      <c r="G1517" s="12">
        <v>183976.15</v>
      </c>
      <c r="H1517" s="12">
        <v>9198.81</v>
      </c>
      <c r="I1517" s="24" t="s">
        <v>97</v>
      </c>
      <c r="J1517" s="12">
        <v>174777.34</v>
      </c>
      <c r="K1517" s="24" t="s">
        <v>3737</v>
      </c>
    </row>
    <row r="1518" spans="1:11" ht="15">
      <c r="A1518" s="24" t="s">
        <v>4472</v>
      </c>
      <c r="B1518" s="24" t="s">
        <v>4462</v>
      </c>
      <c r="C1518" s="6" t="s">
        <v>4473</v>
      </c>
      <c r="D1518" s="24" t="s">
        <v>72</v>
      </c>
      <c r="E1518" s="6" t="s">
        <v>4474</v>
      </c>
      <c r="F1518" s="25">
        <v>308.67</v>
      </c>
      <c r="G1518" s="12">
        <v>200662.46</v>
      </c>
      <c r="H1518" s="12">
        <v>10033.120000000001</v>
      </c>
      <c r="I1518" s="24" t="s">
        <v>97</v>
      </c>
      <c r="J1518" s="12">
        <v>190629.34</v>
      </c>
      <c r="K1518" s="24" t="s">
        <v>3737</v>
      </c>
    </row>
    <row r="1519" spans="1:11" ht="15">
      <c r="A1519" s="24" t="s">
        <v>4475</v>
      </c>
      <c r="B1519" s="24" t="s">
        <v>4462</v>
      </c>
      <c r="C1519" s="6" t="s">
        <v>4476</v>
      </c>
      <c r="D1519" s="24" t="s">
        <v>68</v>
      </c>
      <c r="E1519" s="6" t="s">
        <v>4477</v>
      </c>
      <c r="F1519" s="25">
        <v>56.83</v>
      </c>
      <c r="G1519" s="12">
        <v>129372.25</v>
      </c>
      <c r="H1519" s="12">
        <v>6468.61</v>
      </c>
      <c r="I1519" s="24" t="s">
        <v>97</v>
      </c>
      <c r="J1519" s="12">
        <v>122903.64</v>
      </c>
      <c r="K1519" s="24" t="s">
        <v>3737</v>
      </c>
    </row>
    <row r="1520" spans="1:11" ht="15">
      <c r="A1520" s="24" t="s">
        <v>4478</v>
      </c>
      <c r="B1520" s="24" t="s">
        <v>4462</v>
      </c>
      <c r="C1520" s="6" t="s">
        <v>2826</v>
      </c>
      <c r="D1520" s="24" t="s">
        <v>62</v>
      </c>
      <c r="E1520" s="6" t="s">
        <v>4479</v>
      </c>
      <c r="F1520" s="25">
        <v>324.12</v>
      </c>
      <c r="G1520" s="12">
        <v>80249.460000000006</v>
      </c>
      <c r="H1520" s="12">
        <v>4012.47</v>
      </c>
      <c r="I1520" s="24" t="s">
        <v>97</v>
      </c>
      <c r="J1520" s="12">
        <v>76236.990000000005</v>
      </c>
      <c r="K1520" s="24" t="s">
        <v>3737</v>
      </c>
    </row>
    <row r="1521" spans="1:11" ht="15">
      <c r="A1521" s="24" t="s">
        <v>4480</v>
      </c>
      <c r="B1521" s="24" t="s">
        <v>4462</v>
      </c>
      <c r="C1521" s="6" t="s">
        <v>1200</v>
      </c>
      <c r="D1521" s="24" t="s">
        <v>70</v>
      </c>
      <c r="E1521" s="6" t="s">
        <v>4481</v>
      </c>
      <c r="F1521" s="25">
        <v>275.37</v>
      </c>
      <c r="G1521" s="12">
        <v>190443.84</v>
      </c>
      <c r="H1521" s="12">
        <v>9522.19</v>
      </c>
      <c r="I1521" s="24" t="s">
        <v>97</v>
      </c>
      <c r="J1521" s="12">
        <v>180921.65</v>
      </c>
      <c r="K1521" s="24" t="s">
        <v>3737</v>
      </c>
    </row>
    <row r="1522" spans="1:11" ht="15">
      <c r="A1522" s="24" t="s">
        <v>4482</v>
      </c>
      <c r="B1522" s="24" t="s">
        <v>4483</v>
      </c>
      <c r="C1522" s="6" t="s">
        <v>1212</v>
      </c>
      <c r="D1522" s="24" t="s">
        <v>56</v>
      </c>
      <c r="E1522" s="6" t="s">
        <v>4484</v>
      </c>
      <c r="F1522" s="25">
        <v>388.42</v>
      </c>
      <c r="G1522" s="12">
        <v>200144.8</v>
      </c>
      <c r="H1522" s="12">
        <v>10007.24</v>
      </c>
      <c r="I1522" s="24" t="s">
        <v>97</v>
      </c>
      <c r="J1522" s="12">
        <v>190137.56</v>
      </c>
      <c r="K1522" s="24" t="s">
        <v>3737</v>
      </c>
    </row>
    <row r="1523" spans="1:11" ht="15">
      <c r="A1523" s="24" t="s">
        <v>4485</v>
      </c>
      <c r="B1523" s="24" t="s">
        <v>4483</v>
      </c>
      <c r="C1523" s="6" t="s">
        <v>4486</v>
      </c>
      <c r="D1523" s="24" t="s">
        <v>74</v>
      </c>
      <c r="E1523" s="6" t="s">
        <v>4487</v>
      </c>
      <c r="F1523" s="25">
        <v>376.34</v>
      </c>
      <c r="G1523" s="12">
        <v>103029.24</v>
      </c>
      <c r="H1523" s="12">
        <v>5151.46</v>
      </c>
      <c r="I1523" s="24" t="s">
        <v>111</v>
      </c>
      <c r="J1523" s="12">
        <v>97877.78</v>
      </c>
      <c r="K1523" s="24" t="s">
        <v>3737</v>
      </c>
    </row>
    <row r="1524" spans="1:11" ht="15">
      <c r="A1524" s="24" t="s">
        <v>4488</v>
      </c>
      <c r="B1524" s="24" t="s">
        <v>4483</v>
      </c>
      <c r="C1524" s="6" t="s">
        <v>4489</v>
      </c>
      <c r="D1524" s="24" t="s">
        <v>70</v>
      </c>
      <c r="E1524" s="6" t="s">
        <v>4490</v>
      </c>
      <c r="F1524" s="25">
        <v>191.75</v>
      </c>
      <c r="G1524" s="12">
        <v>56796.959999999999</v>
      </c>
      <c r="H1524" s="12">
        <v>2839.85</v>
      </c>
      <c r="I1524" s="24" t="s">
        <v>182</v>
      </c>
      <c r="J1524" s="12">
        <v>53957.11</v>
      </c>
      <c r="K1524" s="24" t="s">
        <v>3737</v>
      </c>
    </row>
    <row r="1525" spans="1:11" ht="15">
      <c r="A1525" s="24" t="s">
        <v>4491</v>
      </c>
      <c r="B1525" s="24" t="s">
        <v>4483</v>
      </c>
      <c r="C1525" s="6" t="s">
        <v>4492</v>
      </c>
      <c r="D1525" s="24" t="s">
        <v>58</v>
      </c>
      <c r="E1525" s="6" t="s">
        <v>4493</v>
      </c>
      <c r="F1525" s="25">
        <v>326.25</v>
      </c>
      <c r="G1525" s="12">
        <v>174089.2</v>
      </c>
      <c r="H1525" s="12">
        <v>8704.4599999999991</v>
      </c>
      <c r="I1525" s="24" t="s">
        <v>147</v>
      </c>
      <c r="J1525" s="12">
        <v>165384.74</v>
      </c>
      <c r="K1525" s="24" t="s">
        <v>3737</v>
      </c>
    </row>
    <row r="1526" spans="1:11" ht="15">
      <c r="A1526" s="24" t="s">
        <v>4494</v>
      </c>
      <c r="B1526" s="24" t="s">
        <v>4483</v>
      </c>
      <c r="C1526" s="6" t="s">
        <v>2829</v>
      </c>
      <c r="D1526" s="24" t="s">
        <v>70</v>
      </c>
      <c r="E1526" s="6" t="s">
        <v>4495</v>
      </c>
      <c r="F1526" s="25">
        <v>239.68</v>
      </c>
      <c r="G1526" s="12">
        <v>70277.440000000002</v>
      </c>
      <c r="H1526" s="12">
        <v>3513.87</v>
      </c>
      <c r="I1526" s="24" t="s">
        <v>97</v>
      </c>
      <c r="J1526" s="12">
        <v>66763.570000000007</v>
      </c>
      <c r="K1526" s="24" t="s">
        <v>3737</v>
      </c>
    </row>
    <row r="1527" spans="1:11" ht="15">
      <c r="A1527" s="24" t="s">
        <v>4496</v>
      </c>
      <c r="B1527" s="24" t="s">
        <v>4483</v>
      </c>
      <c r="C1527" s="6" t="s">
        <v>2512</v>
      </c>
      <c r="D1527" s="24" t="s">
        <v>70</v>
      </c>
      <c r="E1527" s="6" t="s">
        <v>4497</v>
      </c>
      <c r="F1527" s="25">
        <v>340.45</v>
      </c>
      <c r="G1527" s="12">
        <v>183647.44</v>
      </c>
      <c r="H1527" s="12">
        <v>9182.3700000000008</v>
      </c>
      <c r="I1527" s="24" t="s">
        <v>97</v>
      </c>
      <c r="J1527" s="12">
        <v>174465.07</v>
      </c>
      <c r="K1527" s="24" t="s">
        <v>3737</v>
      </c>
    </row>
    <row r="1528" spans="1:11" ht="15">
      <c r="A1528" s="24" t="s">
        <v>4498</v>
      </c>
      <c r="B1528" s="24" t="s">
        <v>4483</v>
      </c>
      <c r="C1528" s="6" t="s">
        <v>4499</v>
      </c>
      <c r="D1528" s="24" t="s">
        <v>62</v>
      </c>
      <c r="E1528" s="6" t="s">
        <v>4500</v>
      </c>
      <c r="F1528" s="25">
        <v>322.89</v>
      </c>
      <c r="G1528" s="12">
        <v>126712.86</v>
      </c>
      <c r="H1528" s="12">
        <v>6335.64</v>
      </c>
      <c r="I1528" s="24" t="s">
        <v>97</v>
      </c>
      <c r="J1528" s="12">
        <v>120377.22</v>
      </c>
      <c r="K1528" s="24" t="s">
        <v>3737</v>
      </c>
    </row>
    <row r="1529" spans="1:11" ht="15">
      <c r="A1529" s="24" t="s">
        <v>4501</v>
      </c>
      <c r="B1529" s="24" t="s">
        <v>4483</v>
      </c>
      <c r="C1529" s="6" t="s">
        <v>4502</v>
      </c>
      <c r="D1529" s="24" t="s">
        <v>58</v>
      </c>
      <c r="E1529" s="6" t="s">
        <v>4503</v>
      </c>
      <c r="F1529" s="25">
        <v>316.52999999999997</v>
      </c>
      <c r="G1529" s="12">
        <v>164995.53</v>
      </c>
      <c r="H1529" s="12">
        <v>8249.7800000000007</v>
      </c>
      <c r="I1529" s="24" t="s">
        <v>97</v>
      </c>
      <c r="J1529" s="12">
        <v>156745.75</v>
      </c>
      <c r="K1529" s="24" t="s">
        <v>3737</v>
      </c>
    </row>
    <row r="1530" spans="1:11" ht="15">
      <c r="A1530" s="24" t="s">
        <v>4504</v>
      </c>
      <c r="B1530" s="24" t="s">
        <v>4483</v>
      </c>
      <c r="C1530" s="6" t="s">
        <v>4505</v>
      </c>
      <c r="D1530" s="24" t="s">
        <v>72</v>
      </c>
      <c r="E1530" s="6" t="s">
        <v>4506</v>
      </c>
      <c r="F1530" s="25">
        <v>301.52</v>
      </c>
      <c r="G1530" s="12">
        <v>59455.76</v>
      </c>
      <c r="H1530" s="12">
        <v>2972.79</v>
      </c>
      <c r="I1530" s="24" t="s">
        <v>97</v>
      </c>
      <c r="J1530" s="12">
        <v>56482.97</v>
      </c>
      <c r="K1530" s="24" t="s">
        <v>3737</v>
      </c>
    </row>
    <row r="1531" spans="1:11" ht="15">
      <c r="A1531" s="24" t="s">
        <v>4507</v>
      </c>
      <c r="B1531" s="24" t="s">
        <v>4483</v>
      </c>
      <c r="C1531" s="6" t="s">
        <v>4508</v>
      </c>
      <c r="D1531" s="24" t="s">
        <v>58</v>
      </c>
      <c r="E1531" s="6" t="s">
        <v>4509</v>
      </c>
      <c r="F1531" s="25">
        <v>9.16</v>
      </c>
      <c r="G1531" s="12">
        <v>79074.600000000006</v>
      </c>
      <c r="H1531" s="12">
        <v>3953.73</v>
      </c>
      <c r="I1531" s="24" t="s">
        <v>97</v>
      </c>
      <c r="J1531" s="12">
        <v>75120.87</v>
      </c>
      <c r="K1531" s="24" t="s">
        <v>3737</v>
      </c>
    </row>
    <row r="1532" spans="1:11" ht="15">
      <c r="A1532" s="24" t="s">
        <v>4510</v>
      </c>
      <c r="B1532" s="24" t="s">
        <v>4483</v>
      </c>
      <c r="C1532" s="6" t="s">
        <v>4305</v>
      </c>
      <c r="D1532" s="24" t="s">
        <v>72</v>
      </c>
      <c r="E1532" s="6" t="s">
        <v>4511</v>
      </c>
      <c r="F1532" s="25">
        <v>121.81</v>
      </c>
      <c r="G1532" s="12">
        <v>132080.85999999999</v>
      </c>
      <c r="H1532" s="12">
        <v>6604.04</v>
      </c>
      <c r="I1532" s="24" t="s">
        <v>97</v>
      </c>
      <c r="J1532" s="12">
        <v>125476.82</v>
      </c>
      <c r="K1532" s="24" t="s">
        <v>3737</v>
      </c>
    </row>
    <row r="1533" spans="1:11" ht="15">
      <c r="A1533" s="24" t="s">
        <v>4512</v>
      </c>
      <c r="B1533" s="24" t="s">
        <v>4483</v>
      </c>
      <c r="C1533" s="6" t="s">
        <v>4513</v>
      </c>
      <c r="D1533" s="24" t="s">
        <v>68</v>
      </c>
      <c r="E1533" s="6" t="s">
        <v>4514</v>
      </c>
      <c r="F1533" s="25">
        <v>259.44</v>
      </c>
      <c r="G1533" s="12">
        <v>151331.88</v>
      </c>
      <c r="H1533" s="12">
        <v>7566.59</v>
      </c>
      <c r="I1533" s="24" t="s">
        <v>147</v>
      </c>
      <c r="J1533" s="12">
        <v>143765.29</v>
      </c>
      <c r="K1533" s="24" t="s">
        <v>3737</v>
      </c>
    </row>
    <row r="1534" spans="1:11" ht="15">
      <c r="A1534" s="24" t="s">
        <v>4515</v>
      </c>
      <c r="B1534" s="24" t="s">
        <v>4483</v>
      </c>
      <c r="C1534" s="6" t="s">
        <v>4235</v>
      </c>
      <c r="D1534" s="24" t="s">
        <v>64</v>
      </c>
      <c r="E1534" s="6" t="s">
        <v>4516</v>
      </c>
      <c r="F1534" s="25">
        <v>125.59</v>
      </c>
      <c r="G1534" s="12">
        <v>142578.71</v>
      </c>
      <c r="H1534" s="12">
        <v>7128.94</v>
      </c>
      <c r="I1534" s="24" t="s">
        <v>147</v>
      </c>
      <c r="J1534" s="12">
        <v>135449.76999999999</v>
      </c>
      <c r="K1534" s="24" t="s">
        <v>3737</v>
      </c>
    </row>
    <row r="1535" spans="1:11" ht="15">
      <c r="A1535" s="24" t="s">
        <v>4517</v>
      </c>
      <c r="B1535" s="24" t="s">
        <v>4518</v>
      </c>
      <c r="C1535" s="6" t="s">
        <v>2595</v>
      </c>
      <c r="D1535" s="24" t="s">
        <v>70</v>
      </c>
      <c r="E1535" s="6" t="s">
        <v>4519</v>
      </c>
      <c r="F1535" s="25">
        <v>435.44</v>
      </c>
      <c r="G1535" s="12">
        <v>163098.45000000001</v>
      </c>
      <c r="H1535" s="12">
        <v>8154.92</v>
      </c>
      <c r="I1535" s="24" t="s">
        <v>97</v>
      </c>
      <c r="J1535" s="12">
        <v>154943.53</v>
      </c>
      <c r="K1535" s="24" t="s">
        <v>3737</v>
      </c>
    </row>
    <row r="1536" spans="1:11" ht="15">
      <c r="A1536" s="24" t="s">
        <v>4520</v>
      </c>
      <c r="B1536" s="24" t="s">
        <v>4518</v>
      </c>
      <c r="C1536" s="6" t="s">
        <v>4521</v>
      </c>
      <c r="D1536" s="24" t="s">
        <v>66</v>
      </c>
      <c r="E1536" s="6" t="s">
        <v>4522</v>
      </c>
      <c r="F1536" s="25">
        <v>302.98</v>
      </c>
      <c r="G1536" s="12">
        <v>199961.77</v>
      </c>
      <c r="H1536" s="12">
        <v>9998.09</v>
      </c>
      <c r="I1536" s="24" t="s">
        <v>97</v>
      </c>
      <c r="J1536" s="12">
        <v>189963.68</v>
      </c>
      <c r="K1536" s="24" t="s">
        <v>3737</v>
      </c>
    </row>
    <row r="1537" spans="1:11" ht="15">
      <c r="A1537" s="24" t="s">
        <v>4523</v>
      </c>
      <c r="B1537" s="24" t="s">
        <v>4518</v>
      </c>
      <c r="C1537" s="6" t="s">
        <v>3168</v>
      </c>
      <c r="D1537" s="24" t="s">
        <v>70</v>
      </c>
      <c r="E1537" s="6" t="s">
        <v>4524</v>
      </c>
      <c r="F1537" s="25">
        <v>220.25</v>
      </c>
      <c r="G1537" s="12">
        <v>207938.69</v>
      </c>
      <c r="H1537" s="12">
        <v>10396.93</v>
      </c>
      <c r="I1537" s="24" t="s">
        <v>111</v>
      </c>
      <c r="J1537" s="12">
        <v>197541.76000000001</v>
      </c>
      <c r="K1537" s="24" t="s">
        <v>3737</v>
      </c>
    </row>
    <row r="1538" spans="1:11" ht="15">
      <c r="A1538" s="24" t="s">
        <v>4525</v>
      </c>
      <c r="B1538" s="24" t="s">
        <v>4518</v>
      </c>
      <c r="C1538" s="6" t="s">
        <v>4526</v>
      </c>
      <c r="D1538" s="24" t="s">
        <v>56</v>
      </c>
      <c r="E1538" s="6" t="s">
        <v>4527</v>
      </c>
      <c r="F1538" s="25">
        <v>341.7</v>
      </c>
      <c r="G1538" s="12">
        <v>123188.53</v>
      </c>
      <c r="H1538" s="12">
        <v>6159.43</v>
      </c>
      <c r="I1538" s="24" t="s">
        <v>97</v>
      </c>
      <c r="J1538" s="12">
        <v>117029.1</v>
      </c>
      <c r="K1538" s="24" t="s">
        <v>3737</v>
      </c>
    </row>
    <row r="1539" spans="1:11" ht="15">
      <c r="A1539" s="24" t="s">
        <v>4528</v>
      </c>
      <c r="B1539" s="24" t="s">
        <v>4518</v>
      </c>
      <c r="C1539" s="6" t="s">
        <v>3670</v>
      </c>
      <c r="D1539" s="24" t="s">
        <v>72</v>
      </c>
      <c r="E1539" s="6" t="s">
        <v>4529</v>
      </c>
      <c r="F1539" s="25">
        <v>227.29</v>
      </c>
      <c r="G1539" s="12">
        <v>136552.17000000001</v>
      </c>
      <c r="H1539" s="12">
        <v>6827.61</v>
      </c>
      <c r="I1539" s="24" t="s">
        <v>97</v>
      </c>
      <c r="J1539" s="12">
        <v>129724.56</v>
      </c>
      <c r="K1539" s="24" t="s">
        <v>3737</v>
      </c>
    </row>
    <row r="1540" spans="1:11" ht="15">
      <c r="A1540" s="24" t="s">
        <v>4530</v>
      </c>
      <c r="B1540" s="24" t="s">
        <v>4518</v>
      </c>
      <c r="C1540" s="6" t="s">
        <v>579</v>
      </c>
      <c r="D1540" s="24" t="s">
        <v>74</v>
      </c>
      <c r="E1540" s="6" t="s">
        <v>4531</v>
      </c>
      <c r="F1540" s="25">
        <v>38.32</v>
      </c>
      <c r="G1540" s="12">
        <v>98929.29</v>
      </c>
      <c r="H1540" s="12">
        <v>4946.46</v>
      </c>
      <c r="I1540" s="24" t="s">
        <v>97</v>
      </c>
      <c r="J1540" s="12">
        <v>93982.83</v>
      </c>
      <c r="K1540" s="24" t="s">
        <v>3737</v>
      </c>
    </row>
    <row r="1541" spans="1:11" ht="15">
      <c r="A1541" s="24" t="s">
        <v>4532</v>
      </c>
      <c r="B1541" s="24" t="s">
        <v>4518</v>
      </c>
      <c r="C1541" s="6" t="s">
        <v>1963</v>
      </c>
      <c r="D1541" s="24" t="s">
        <v>74</v>
      </c>
      <c r="E1541" s="6" t="s">
        <v>4533</v>
      </c>
      <c r="F1541" s="25">
        <v>190.43</v>
      </c>
      <c r="G1541" s="12">
        <v>97801.36</v>
      </c>
      <c r="H1541" s="12">
        <v>4890.07</v>
      </c>
      <c r="I1541" s="24" t="s">
        <v>97</v>
      </c>
      <c r="J1541" s="12">
        <v>92911.29</v>
      </c>
      <c r="K1541" s="24" t="s">
        <v>3737</v>
      </c>
    </row>
    <row r="1542" spans="1:11" ht="15">
      <c r="A1542" s="24" t="s">
        <v>4534</v>
      </c>
      <c r="B1542" s="24" t="s">
        <v>4518</v>
      </c>
      <c r="C1542" s="6" t="s">
        <v>4535</v>
      </c>
      <c r="D1542" s="24" t="s">
        <v>62</v>
      </c>
      <c r="E1542" s="6" t="s">
        <v>4536</v>
      </c>
      <c r="F1542" s="25">
        <v>365.56</v>
      </c>
      <c r="G1542" s="12">
        <v>73954.52</v>
      </c>
      <c r="H1542" s="12">
        <v>3697.73</v>
      </c>
      <c r="I1542" s="24" t="s">
        <v>97</v>
      </c>
      <c r="J1542" s="12">
        <v>70256.789999999994</v>
      </c>
      <c r="K1542" s="24" t="s">
        <v>3737</v>
      </c>
    </row>
    <row r="1543" spans="1:11" ht="15">
      <c r="A1543" s="24" t="s">
        <v>4537</v>
      </c>
      <c r="B1543" s="24" t="s">
        <v>4518</v>
      </c>
      <c r="C1543" s="6" t="s">
        <v>3054</v>
      </c>
      <c r="D1543" s="24" t="s">
        <v>62</v>
      </c>
      <c r="E1543" s="6" t="s">
        <v>4538</v>
      </c>
      <c r="F1543" s="25">
        <v>358</v>
      </c>
      <c r="G1543" s="12">
        <v>76515.710000000006</v>
      </c>
      <c r="H1543" s="12">
        <v>3825.79</v>
      </c>
      <c r="I1543" s="24" t="s">
        <v>97</v>
      </c>
      <c r="J1543" s="12">
        <v>72689.919999999998</v>
      </c>
      <c r="K1543" s="24" t="s">
        <v>3737</v>
      </c>
    </row>
    <row r="1544" spans="1:11" ht="15">
      <c r="A1544" s="24" t="s">
        <v>4539</v>
      </c>
      <c r="B1544" s="24" t="s">
        <v>4518</v>
      </c>
      <c r="C1544" s="6" t="s">
        <v>4540</v>
      </c>
      <c r="D1544" s="24" t="s">
        <v>74</v>
      </c>
      <c r="E1544" s="6" t="s">
        <v>4541</v>
      </c>
      <c r="F1544" s="25">
        <v>381.97</v>
      </c>
      <c r="G1544" s="12">
        <v>86743.85</v>
      </c>
      <c r="H1544" s="12">
        <v>4337.1899999999996</v>
      </c>
      <c r="I1544" s="24" t="s">
        <v>111</v>
      </c>
      <c r="J1544" s="12">
        <v>82406.66</v>
      </c>
      <c r="K1544" s="24" t="s">
        <v>3737</v>
      </c>
    </row>
    <row r="1545" spans="1:11" ht="15">
      <c r="A1545" s="24" t="s">
        <v>4542</v>
      </c>
      <c r="B1545" s="24" t="s">
        <v>4543</v>
      </c>
      <c r="C1545" s="6" t="s">
        <v>1559</v>
      </c>
      <c r="D1545" s="24" t="s">
        <v>66</v>
      </c>
      <c r="E1545" s="6" t="s">
        <v>4544</v>
      </c>
      <c r="F1545" s="25">
        <v>168.17</v>
      </c>
      <c r="G1545" s="12">
        <v>100544.01</v>
      </c>
      <c r="H1545" s="12">
        <v>5027.2</v>
      </c>
      <c r="I1545" s="24" t="s">
        <v>111</v>
      </c>
      <c r="J1545" s="12">
        <v>95516.81</v>
      </c>
      <c r="K1545" s="24" t="s">
        <v>3737</v>
      </c>
    </row>
    <row r="1546" spans="1:11" ht="15">
      <c r="A1546" s="24" t="s">
        <v>4545</v>
      </c>
      <c r="B1546" s="24" t="s">
        <v>4543</v>
      </c>
      <c r="C1546" s="6" t="s">
        <v>4546</v>
      </c>
      <c r="D1546" s="24" t="s">
        <v>56</v>
      </c>
      <c r="E1546" s="6" t="s">
        <v>4547</v>
      </c>
      <c r="F1546" s="25">
        <v>150.6</v>
      </c>
      <c r="G1546" s="12">
        <v>137662.82999999999</v>
      </c>
      <c r="H1546" s="12">
        <v>6883.14</v>
      </c>
      <c r="I1546" s="24" t="s">
        <v>97</v>
      </c>
      <c r="J1546" s="12">
        <v>130779.69</v>
      </c>
      <c r="K1546" s="24" t="s">
        <v>3737</v>
      </c>
    </row>
    <row r="1547" spans="1:11" ht="15">
      <c r="A1547" s="24" t="s">
        <v>4548</v>
      </c>
      <c r="B1547" s="24" t="s">
        <v>4543</v>
      </c>
      <c r="C1547" s="6" t="s">
        <v>4549</v>
      </c>
      <c r="D1547" s="24" t="s">
        <v>66</v>
      </c>
      <c r="E1547" s="6" t="s">
        <v>4550</v>
      </c>
      <c r="F1547" s="25">
        <v>104.54</v>
      </c>
      <c r="G1547" s="12">
        <v>75809.52</v>
      </c>
      <c r="H1547" s="12">
        <v>3790.48</v>
      </c>
      <c r="I1547" s="24" t="s">
        <v>97</v>
      </c>
      <c r="J1547" s="12">
        <v>72019.039999999994</v>
      </c>
      <c r="K1547" s="24" t="s">
        <v>3737</v>
      </c>
    </row>
    <row r="1548" spans="1:11" ht="15">
      <c r="A1548" s="24" t="s">
        <v>4551</v>
      </c>
      <c r="B1548" s="24" t="s">
        <v>4543</v>
      </c>
      <c r="C1548" s="6" t="s">
        <v>4552</v>
      </c>
      <c r="D1548" s="24" t="s">
        <v>64</v>
      </c>
      <c r="E1548" s="6" t="s">
        <v>4553</v>
      </c>
      <c r="F1548" s="25">
        <v>52.42</v>
      </c>
      <c r="G1548" s="12">
        <v>46640.34</v>
      </c>
      <c r="H1548" s="12">
        <v>2332.02</v>
      </c>
      <c r="I1548" s="24" t="s">
        <v>97</v>
      </c>
      <c r="J1548" s="12">
        <v>44308.32</v>
      </c>
      <c r="K1548" s="24" t="s">
        <v>3737</v>
      </c>
    </row>
    <row r="1549" spans="1:11" ht="15">
      <c r="A1549" s="24" t="s">
        <v>4554</v>
      </c>
      <c r="B1549" s="24" t="s">
        <v>4543</v>
      </c>
      <c r="C1549" s="6" t="s">
        <v>4555</v>
      </c>
      <c r="D1549" s="24" t="s">
        <v>70</v>
      </c>
      <c r="E1549" s="6" t="s">
        <v>4556</v>
      </c>
      <c r="F1549" s="25">
        <v>86.55</v>
      </c>
      <c r="G1549" s="12">
        <v>164905.79999999999</v>
      </c>
      <c r="H1549" s="12">
        <v>8245.2900000000009</v>
      </c>
      <c r="I1549" s="24" t="s">
        <v>97</v>
      </c>
      <c r="J1549" s="12">
        <v>156660.51</v>
      </c>
      <c r="K1549" s="24" t="s">
        <v>3737</v>
      </c>
    </row>
    <row r="1550" spans="1:11" ht="15">
      <c r="A1550" s="24" t="s">
        <v>4557</v>
      </c>
      <c r="B1550" s="24" t="s">
        <v>4543</v>
      </c>
      <c r="C1550" s="6" t="s">
        <v>4177</v>
      </c>
      <c r="D1550" s="24" t="s">
        <v>64</v>
      </c>
      <c r="E1550" s="6" t="s">
        <v>4558</v>
      </c>
      <c r="F1550" s="25">
        <v>402.25</v>
      </c>
      <c r="G1550" s="12">
        <v>152869.16</v>
      </c>
      <c r="H1550" s="12">
        <v>7643.46</v>
      </c>
      <c r="I1550" s="24" t="s">
        <v>111</v>
      </c>
      <c r="J1550" s="12">
        <v>145225.70000000001</v>
      </c>
      <c r="K1550" s="24" t="s">
        <v>3737</v>
      </c>
    </row>
    <row r="1551" spans="1:11" ht="15">
      <c r="A1551" s="24" t="s">
        <v>4559</v>
      </c>
      <c r="B1551" s="24" t="s">
        <v>4543</v>
      </c>
      <c r="C1551" s="6" t="s">
        <v>4560</v>
      </c>
      <c r="D1551" s="24" t="s">
        <v>70</v>
      </c>
      <c r="E1551" s="6" t="s">
        <v>4561</v>
      </c>
      <c r="F1551" s="25">
        <v>194.61</v>
      </c>
      <c r="G1551" s="12">
        <v>210665.61</v>
      </c>
      <c r="H1551" s="12">
        <v>10533.28</v>
      </c>
      <c r="I1551" s="24" t="s">
        <v>97</v>
      </c>
      <c r="J1551" s="12">
        <v>200132.33</v>
      </c>
      <c r="K1551" s="24" t="s">
        <v>3737</v>
      </c>
    </row>
    <row r="1552" spans="1:11" ht="15">
      <c r="A1552" s="24" t="s">
        <v>4562</v>
      </c>
      <c r="B1552" s="24" t="s">
        <v>4563</v>
      </c>
      <c r="C1552" s="6" t="s">
        <v>878</v>
      </c>
      <c r="D1552" s="24" t="s">
        <v>64</v>
      </c>
      <c r="E1552" s="6" t="s">
        <v>4564</v>
      </c>
      <c r="F1552" s="25">
        <v>246.37</v>
      </c>
      <c r="G1552" s="12">
        <v>94670.92</v>
      </c>
      <c r="H1552" s="12">
        <v>4733.55</v>
      </c>
      <c r="I1552" s="24" t="s">
        <v>97</v>
      </c>
      <c r="J1552" s="12">
        <v>89937.37</v>
      </c>
      <c r="K1552" s="24" t="s">
        <v>3737</v>
      </c>
    </row>
    <row r="1553" spans="1:11" ht="15">
      <c r="A1553" s="24" t="s">
        <v>4565</v>
      </c>
      <c r="B1553" s="24" t="s">
        <v>4563</v>
      </c>
      <c r="C1553" s="6" t="s">
        <v>789</v>
      </c>
      <c r="D1553" s="24" t="s">
        <v>56</v>
      </c>
      <c r="E1553" s="6" t="s">
        <v>4566</v>
      </c>
      <c r="F1553" s="25">
        <v>294.77</v>
      </c>
      <c r="G1553" s="12">
        <v>165000.79</v>
      </c>
      <c r="H1553" s="12">
        <v>8250.0400000000009</v>
      </c>
      <c r="I1553" s="24" t="s">
        <v>147</v>
      </c>
      <c r="J1553" s="12">
        <v>156750.75</v>
      </c>
      <c r="K1553" s="24" t="s">
        <v>3737</v>
      </c>
    </row>
    <row r="1554" spans="1:11" ht="15">
      <c r="A1554" s="24" t="s">
        <v>4567</v>
      </c>
      <c r="B1554" s="24" t="s">
        <v>4563</v>
      </c>
      <c r="C1554" s="6" t="s">
        <v>4568</v>
      </c>
      <c r="D1554" s="24" t="s">
        <v>62</v>
      </c>
      <c r="E1554" s="6" t="s">
        <v>4569</v>
      </c>
      <c r="F1554" s="25">
        <v>105.89</v>
      </c>
      <c r="G1554" s="12">
        <v>101040.65</v>
      </c>
      <c r="H1554" s="12">
        <v>5052.03</v>
      </c>
      <c r="I1554" s="24" t="s">
        <v>97</v>
      </c>
      <c r="J1554" s="12">
        <v>95988.62</v>
      </c>
      <c r="K1554" s="24" t="s">
        <v>3737</v>
      </c>
    </row>
    <row r="1555" spans="1:11" ht="15">
      <c r="A1555" s="24" t="s">
        <v>4570</v>
      </c>
      <c r="B1555" s="24" t="s">
        <v>4563</v>
      </c>
      <c r="C1555" s="6" t="s">
        <v>2149</v>
      </c>
      <c r="D1555" s="24" t="s">
        <v>58</v>
      </c>
      <c r="E1555" s="6" t="s">
        <v>4571</v>
      </c>
      <c r="F1555" s="25">
        <v>117.94</v>
      </c>
      <c r="G1555" s="12">
        <v>37172.129999999997</v>
      </c>
      <c r="H1555" s="12">
        <v>1858.61</v>
      </c>
      <c r="I1555" s="24" t="s">
        <v>147</v>
      </c>
      <c r="J1555" s="12">
        <v>35313.519999999997</v>
      </c>
      <c r="K1555" s="24" t="s">
        <v>3737</v>
      </c>
    </row>
    <row r="1556" spans="1:11" ht="15">
      <c r="A1556" s="24" t="s">
        <v>4572</v>
      </c>
      <c r="B1556" s="24" t="s">
        <v>4563</v>
      </c>
      <c r="C1556" s="6" t="s">
        <v>4573</v>
      </c>
      <c r="D1556" s="24" t="s">
        <v>74</v>
      </c>
      <c r="E1556" s="6" t="s">
        <v>4574</v>
      </c>
      <c r="F1556" s="25">
        <v>296.43</v>
      </c>
      <c r="G1556" s="12">
        <v>31317.4</v>
      </c>
      <c r="H1556" s="12">
        <v>1565.87</v>
      </c>
      <c r="I1556" s="24" t="s">
        <v>97</v>
      </c>
      <c r="J1556" s="12">
        <v>29751.53</v>
      </c>
      <c r="K1556" s="24" t="s">
        <v>3737</v>
      </c>
    </row>
    <row r="1557" spans="1:11" ht="15">
      <c r="A1557" s="24" t="s">
        <v>4575</v>
      </c>
      <c r="B1557" s="24" t="s">
        <v>4576</v>
      </c>
      <c r="C1557" s="6" t="s">
        <v>3972</v>
      </c>
      <c r="D1557" s="24" t="s">
        <v>74</v>
      </c>
      <c r="E1557" s="6" t="s">
        <v>4577</v>
      </c>
      <c r="F1557" s="25">
        <v>142.76</v>
      </c>
      <c r="G1557" s="12">
        <v>139489.07</v>
      </c>
      <c r="H1557" s="12">
        <v>6974.45</v>
      </c>
      <c r="I1557" s="24" t="s">
        <v>97</v>
      </c>
      <c r="J1557" s="12">
        <v>132514.62</v>
      </c>
      <c r="K1557" s="24" t="s">
        <v>3737</v>
      </c>
    </row>
    <row r="1558" spans="1:11" ht="15">
      <c r="A1558" s="24" t="s">
        <v>4578</v>
      </c>
      <c r="B1558" s="24" t="s">
        <v>4576</v>
      </c>
      <c r="C1558" s="6" t="s">
        <v>4579</v>
      </c>
      <c r="D1558" s="24" t="s">
        <v>62</v>
      </c>
      <c r="E1558" s="6" t="s">
        <v>4580</v>
      </c>
      <c r="F1558" s="25">
        <v>437.19</v>
      </c>
      <c r="G1558" s="12">
        <v>157841.76</v>
      </c>
      <c r="H1558" s="12">
        <v>7892.09</v>
      </c>
      <c r="I1558" s="24" t="s">
        <v>97</v>
      </c>
      <c r="J1558" s="12">
        <v>149949.67000000001</v>
      </c>
      <c r="K1558" s="24" t="s">
        <v>3737</v>
      </c>
    </row>
    <row r="1559" spans="1:11" ht="15">
      <c r="A1559" s="24" t="s">
        <v>4581</v>
      </c>
      <c r="B1559" s="24" t="s">
        <v>4576</v>
      </c>
      <c r="C1559" s="6" t="s">
        <v>4173</v>
      </c>
      <c r="D1559" s="24" t="s">
        <v>66</v>
      </c>
      <c r="E1559" s="6" t="s">
        <v>4582</v>
      </c>
      <c r="F1559" s="25">
        <v>119.75</v>
      </c>
      <c r="G1559" s="12">
        <v>129545.61</v>
      </c>
      <c r="H1559" s="12">
        <v>6477.28</v>
      </c>
      <c r="I1559" s="24" t="s">
        <v>97</v>
      </c>
      <c r="J1559" s="12">
        <v>123068.33</v>
      </c>
      <c r="K1559" s="24" t="s">
        <v>3737</v>
      </c>
    </row>
    <row r="1560" spans="1:11" ht="15">
      <c r="A1560" s="24" t="s">
        <v>4583</v>
      </c>
      <c r="B1560" s="24" t="s">
        <v>4576</v>
      </c>
      <c r="C1560" s="6" t="s">
        <v>771</v>
      </c>
      <c r="D1560" s="24" t="s">
        <v>66</v>
      </c>
      <c r="E1560" s="6" t="s">
        <v>4584</v>
      </c>
      <c r="F1560" s="25">
        <v>36.4</v>
      </c>
      <c r="G1560" s="12">
        <v>92221.57</v>
      </c>
      <c r="H1560" s="12">
        <v>4611.08</v>
      </c>
      <c r="I1560" s="24" t="s">
        <v>97</v>
      </c>
      <c r="J1560" s="12">
        <v>87610.49</v>
      </c>
      <c r="K1560" s="24" t="s">
        <v>3737</v>
      </c>
    </row>
    <row r="1561" spans="1:11" ht="15">
      <c r="A1561" s="24" t="s">
        <v>4585</v>
      </c>
      <c r="B1561" s="24" t="s">
        <v>4576</v>
      </c>
      <c r="C1561" s="6" t="s">
        <v>4586</v>
      </c>
      <c r="D1561" s="24" t="s">
        <v>74</v>
      </c>
      <c r="E1561" s="6" t="s">
        <v>4587</v>
      </c>
      <c r="F1561" s="25">
        <v>439.43</v>
      </c>
      <c r="G1561" s="12">
        <v>83628.53</v>
      </c>
      <c r="H1561" s="12">
        <v>4181.43</v>
      </c>
      <c r="I1561" s="24" t="s">
        <v>97</v>
      </c>
      <c r="J1561" s="12">
        <v>79447.100000000006</v>
      </c>
      <c r="K1561" s="24" t="s">
        <v>3737</v>
      </c>
    </row>
    <row r="1562" spans="1:11" ht="15">
      <c r="A1562" s="24" t="s">
        <v>4588</v>
      </c>
      <c r="B1562" s="24" t="s">
        <v>4576</v>
      </c>
      <c r="C1562" s="6" t="s">
        <v>4589</v>
      </c>
      <c r="D1562" s="24" t="s">
        <v>72</v>
      </c>
      <c r="E1562" s="6" t="s">
        <v>4590</v>
      </c>
      <c r="F1562" s="25">
        <v>171.42</v>
      </c>
      <c r="G1562" s="12">
        <v>142660.65</v>
      </c>
      <c r="H1562" s="12">
        <v>7133.03</v>
      </c>
      <c r="I1562" s="24" t="s">
        <v>97</v>
      </c>
      <c r="J1562" s="12">
        <v>135527.62</v>
      </c>
      <c r="K1562" s="24" t="s">
        <v>3737</v>
      </c>
    </row>
    <row r="1563" spans="1:11" ht="15">
      <c r="A1563" s="24" t="s">
        <v>4591</v>
      </c>
      <c r="B1563" s="24" t="s">
        <v>4576</v>
      </c>
      <c r="C1563" s="6" t="s">
        <v>4592</v>
      </c>
      <c r="D1563" s="24" t="s">
        <v>70</v>
      </c>
      <c r="E1563" s="6" t="s">
        <v>4593</v>
      </c>
      <c r="F1563" s="25">
        <v>337.57</v>
      </c>
      <c r="G1563" s="12">
        <v>78048.710000000006</v>
      </c>
      <c r="H1563" s="12">
        <v>3902.44</v>
      </c>
      <c r="I1563" s="24" t="s">
        <v>97</v>
      </c>
      <c r="J1563" s="12">
        <v>74146.27</v>
      </c>
      <c r="K1563" s="24" t="s">
        <v>3737</v>
      </c>
    </row>
    <row r="1564" spans="1:11" ht="15">
      <c r="A1564" s="24" t="s">
        <v>4594</v>
      </c>
      <c r="B1564" s="24" t="s">
        <v>4595</v>
      </c>
      <c r="C1564" s="6" t="s">
        <v>4596</v>
      </c>
      <c r="D1564" s="24" t="s">
        <v>72</v>
      </c>
      <c r="E1564" s="6" t="s">
        <v>4597</v>
      </c>
      <c r="F1564" s="25">
        <v>130.46</v>
      </c>
      <c r="G1564" s="12">
        <v>104012.65</v>
      </c>
      <c r="H1564" s="12">
        <v>5200.63</v>
      </c>
      <c r="I1564" s="24" t="s">
        <v>111</v>
      </c>
      <c r="J1564" s="12">
        <v>98812.02</v>
      </c>
      <c r="K1564" s="24" t="s">
        <v>3737</v>
      </c>
    </row>
    <row r="1565" spans="1:11" ht="15">
      <c r="A1565" s="24" t="s">
        <v>4598</v>
      </c>
      <c r="B1565" s="24" t="s">
        <v>4595</v>
      </c>
      <c r="C1565" s="6" t="s">
        <v>317</v>
      </c>
      <c r="D1565" s="24" t="s">
        <v>68</v>
      </c>
      <c r="E1565" s="6" t="s">
        <v>4599</v>
      </c>
      <c r="F1565" s="25">
        <v>26.07</v>
      </c>
      <c r="G1565" s="12">
        <v>68047.62</v>
      </c>
      <c r="H1565" s="12">
        <v>3402.38</v>
      </c>
      <c r="I1565" s="24" t="s">
        <v>147</v>
      </c>
      <c r="J1565" s="12">
        <v>64645.24</v>
      </c>
      <c r="K1565" s="24" t="s">
        <v>3737</v>
      </c>
    </row>
    <row r="1566" spans="1:11" ht="15">
      <c r="A1566" s="24" t="s">
        <v>4600</v>
      </c>
      <c r="B1566" s="24" t="s">
        <v>4595</v>
      </c>
      <c r="C1566" s="6" t="s">
        <v>4601</v>
      </c>
      <c r="D1566" s="24" t="s">
        <v>56</v>
      </c>
      <c r="E1566" s="6" t="s">
        <v>4602</v>
      </c>
      <c r="F1566" s="25">
        <v>172.21</v>
      </c>
      <c r="G1566" s="12">
        <v>49038.28</v>
      </c>
      <c r="H1566" s="12">
        <v>2451.91</v>
      </c>
      <c r="I1566" s="24" t="s">
        <v>147</v>
      </c>
      <c r="J1566" s="12">
        <v>46586.37</v>
      </c>
      <c r="K1566" s="24" t="s">
        <v>3737</v>
      </c>
    </row>
    <row r="1567" spans="1:11" ht="15">
      <c r="A1567" s="24" t="s">
        <v>4603</v>
      </c>
      <c r="B1567" s="24" t="s">
        <v>4595</v>
      </c>
      <c r="C1567" s="6" t="s">
        <v>4604</v>
      </c>
      <c r="D1567" s="24" t="s">
        <v>62</v>
      </c>
      <c r="E1567" s="6" t="s">
        <v>4605</v>
      </c>
      <c r="F1567" s="25">
        <v>223.9</v>
      </c>
      <c r="G1567" s="12">
        <v>105719.36</v>
      </c>
      <c r="H1567" s="12">
        <v>5285.97</v>
      </c>
      <c r="I1567" s="24" t="s">
        <v>97</v>
      </c>
      <c r="J1567" s="12">
        <v>100433.39</v>
      </c>
      <c r="K1567" s="24" t="s">
        <v>3737</v>
      </c>
    </row>
    <row r="1568" spans="1:11" ht="15">
      <c r="A1568" s="24" t="s">
        <v>4606</v>
      </c>
      <c r="B1568" s="24" t="s">
        <v>4595</v>
      </c>
      <c r="C1568" s="6" t="s">
        <v>3489</v>
      </c>
      <c r="D1568" s="24" t="s">
        <v>70</v>
      </c>
      <c r="E1568" s="6" t="s">
        <v>4607</v>
      </c>
      <c r="F1568" s="25">
        <v>307.45</v>
      </c>
      <c r="G1568" s="12">
        <v>81956.69</v>
      </c>
      <c r="H1568" s="12">
        <v>4097.83</v>
      </c>
      <c r="I1568" s="24" t="s">
        <v>97</v>
      </c>
      <c r="J1568" s="12">
        <v>77858.86</v>
      </c>
      <c r="K1568" s="24" t="s">
        <v>3737</v>
      </c>
    </row>
    <row r="1569" spans="1:11" ht="15">
      <c r="A1569" s="24" t="s">
        <v>4608</v>
      </c>
      <c r="B1569" s="24" t="s">
        <v>4595</v>
      </c>
      <c r="C1569" s="6" t="s">
        <v>4609</v>
      </c>
      <c r="D1569" s="24" t="s">
        <v>62</v>
      </c>
      <c r="E1569" s="6" t="s">
        <v>4610</v>
      </c>
      <c r="F1569" s="25">
        <v>186.49</v>
      </c>
      <c r="G1569" s="12">
        <v>106877.21</v>
      </c>
      <c r="H1569" s="12">
        <v>5343.86</v>
      </c>
      <c r="I1569" s="24" t="s">
        <v>97</v>
      </c>
      <c r="J1569" s="12">
        <v>101533.35</v>
      </c>
      <c r="K1569" s="24" t="s">
        <v>3737</v>
      </c>
    </row>
    <row r="1570" spans="1:11" ht="15">
      <c r="A1570" s="24" t="s">
        <v>4611</v>
      </c>
      <c r="B1570" s="24" t="s">
        <v>4612</v>
      </c>
      <c r="C1570" s="6" t="s">
        <v>4242</v>
      </c>
      <c r="D1570" s="24" t="s">
        <v>60</v>
      </c>
      <c r="E1570" s="6" t="s">
        <v>4613</v>
      </c>
      <c r="F1570" s="25">
        <v>76.83</v>
      </c>
      <c r="G1570" s="12">
        <v>95932.11</v>
      </c>
      <c r="H1570" s="12">
        <v>4796.6099999999997</v>
      </c>
      <c r="I1570" s="24" t="s">
        <v>147</v>
      </c>
      <c r="J1570" s="12">
        <v>91135.5</v>
      </c>
      <c r="K1570" s="24" t="s">
        <v>3737</v>
      </c>
    </row>
    <row r="1571" spans="1:11" ht="15">
      <c r="A1571" s="24" t="s">
        <v>4614</v>
      </c>
      <c r="B1571" s="24" t="s">
        <v>4612</v>
      </c>
      <c r="C1571" s="6" t="s">
        <v>414</v>
      </c>
      <c r="D1571" s="24" t="s">
        <v>66</v>
      </c>
      <c r="E1571" s="6" t="s">
        <v>4615</v>
      </c>
      <c r="F1571" s="25">
        <v>215.34</v>
      </c>
      <c r="G1571" s="12">
        <v>35413.72</v>
      </c>
      <c r="H1571" s="12">
        <v>1770.69</v>
      </c>
      <c r="I1571" s="24" t="s">
        <v>97</v>
      </c>
      <c r="J1571" s="12">
        <v>33643.03</v>
      </c>
      <c r="K1571" s="24" t="s">
        <v>3737</v>
      </c>
    </row>
    <row r="1572" spans="1:11" ht="15">
      <c r="A1572" s="24" t="s">
        <v>4616</v>
      </c>
      <c r="B1572" s="24" t="s">
        <v>4612</v>
      </c>
      <c r="C1572" s="6" t="s">
        <v>4617</v>
      </c>
      <c r="D1572" s="24" t="s">
        <v>72</v>
      </c>
      <c r="E1572" s="6" t="s">
        <v>4618</v>
      </c>
      <c r="F1572" s="25">
        <v>239.69</v>
      </c>
      <c r="G1572" s="12">
        <v>56954.46</v>
      </c>
      <c r="H1572" s="12">
        <v>2847.72</v>
      </c>
      <c r="I1572" s="24" t="s">
        <v>97</v>
      </c>
      <c r="J1572" s="12">
        <v>54106.74</v>
      </c>
      <c r="K1572" s="24" t="s">
        <v>3737</v>
      </c>
    </row>
    <row r="1573" spans="1:11" ht="15">
      <c r="A1573" s="24" t="s">
        <v>4619</v>
      </c>
      <c r="B1573" s="24" t="s">
        <v>4612</v>
      </c>
      <c r="C1573" s="6" t="s">
        <v>3210</v>
      </c>
      <c r="D1573" s="24" t="s">
        <v>68</v>
      </c>
      <c r="E1573" s="6" t="s">
        <v>4620</v>
      </c>
      <c r="F1573" s="25">
        <v>249.22</v>
      </c>
      <c r="G1573" s="12">
        <v>199372.58</v>
      </c>
      <c r="H1573" s="12">
        <v>9968.6299999999992</v>
      </c>
      <c r="I1573" s="24" t="s">
        <v>97</v>
      </c>
      <c r="J1573" s="12">
        <v>189403.95</v>
      </c>
      <c r="K1573" s="24" t="s">
        <v>3737</v>
      </c>
    </row>
    <row r="1574" spans="1:11" ht="15">
      <c r="A1574" s="24" t="s">
        <v>4621</v>
      </c>
      <c r="B1574" s="24" t="s">
        <v>4612</v>
      </c>
      <c r="C1574" s="6" t="s">
        <v>3010</v>
      </c>
      <c r="D1574" s="24" t="s">
        <v>62</v>
      </c>
      <c r="E1574" s="6" t="s">
        <v>4622</v>
      </c>
      <c r="F1574" s="25">
        <v>68.900000000000006</v>
      </c>
      <c r="G1574" s="12">
        <v>199299.12</v>
      </c>
      <c r="H1574" s="12">
        <v>9964.9599999999991</v>
      </c>
      <c r="I1574" s="24" t="s">
        <v>97</v>
      </c>
      <c r="J1574" s="12">
        <v>189334.16</v>
      </c>
      <c r="K1574" s="24" t="s">
        <v>3737</v>
      </c>
    </row>
    <row r="1575" spans="1:11" ht="15">
      <c r="A1575" s="24" t="s">
        <v>4623</v>
      </c>
      <c r="B1575" s="24" t="s">
        <v>4612</v>
      </c>
      <c r="C1575" s="6" t="s">
        <v>1467</v>
      </c>
      <c r="D1575" s="24" t="s">
        <v>68</v>
      </c>
      <c r="E1575" s="6" t="s">
        <v>4624</v>
      </c>
      <c r="F1575" s="25">
        <v>388.43</v>
      </c>
      <c r="G1575" s="12">
        <v>136831.32</v>
      </c>
      <c r="H1575" s="12">
        <v>6841.57</v>
      </c>
      <c r="I1575" s="24" t="s">
        <v>97</v>
      </c>
      <c r="J1575" s="12">
        <v>129989.75</v>
      </c>
      <c r="K1575" s="24" t="s">
        <v>3737</v>
      </c>
    </row>
    <row r="1576" spans="1:11" ht="15">
      <c r="A1576" s="24" t="s">
        <v>4625</v>
      </c>
      <c r="B1576" s="24" t="s">
        <v>4612</v>
      </c>
      <c r="C1576" s="6" t="s">
        <v>4626</v>
      </c>
      <c r="D1576" s="24" t="s">
        <v>74</v>
      </c>
      <c r="E1576" s="6" t="s">
        <v>4627</v>
      </c>
      <c r="F1576" s="25">
        <v>363.29</v>
      </c>
      <c r="G1576" s="12">
        <v>81583.78</v>
      </c>
      <c r="H1576" s="12">
        <v>4079.19</v>
      </c>
      <c r="I1576" s="24" t="s">
        <v>97</v>
      </c>
      <c r="J1576" s="12">
        <v>77504.59</v>
      </c>
      <c r="K1576" s="24" t="s">
        <v>3737</v>
      </c>
    </row>
    <row r="1577" spans="1:11" ht="15">
      <c r="A1577" s="24" t="s">
        <v>4628</v>
      </c>
      <c r="B1577" s="24" t="s">
        <v>4612</v>
      </c>
      <c r="C1577" s="6" t="s">
        <v>4629</v>
      </c>
      <c r="D1577" s="24" t="s">
        <v>62</v>
      </c>
      <c r="E1577" s="6" t="s">
        <v>4630</v>
      </c>
      <c r="F1577" s="25">
        <v>93.28</v>
      </c>
      <c r="G1577" s="12">
        <v>186526.63</v>
      </c>
      <c r="H1577" s="12">
        <v>9326.33</v>
      </c>
      <c r="I1577" s="24" t="s">
        <v>182</v>
      </c>
      <c r="J1577" s="12">
        <v>177200.3</v>
      </c>
      <c r="K1577" s="24" t="s">
        <v>3737</v>
      </c>
    </row>
    <row r="1578" spans="1:11" ht="15">
      <c r="A1578" s="24" t="s">
        <v>4631</v>
      </c>
      <c r="B1578" s="24" t="s">
        <v>4612</v>
      </c>
      <c r="C1578" s="6" t="s">
        <v>611</v>
      </c>
      <c r="D1578" s="24" t="s">
        <v>62</v>
      </c>
      <c r="E1578" s="6" t="s">
        <v>4632</v>
      </c>
      <c r="F1578" s="25">
        <v>360.41</v>
      </c>
      <c r="G1578" s="12">
        <v>196180.78</v>
      </c>
      <c r="H1578" s="12">
        <v>9809.0400000000009</v>
      </c>
      <c r="I1578" s="24" t="s">
        <v>182</v>
      </c>
      <c r="J1578" s="12">
        <v>186371.74</v>
      </c>
      <c r="K1578" s="24" t="s">
        <v>3737</v>
      </c>
    </row>
    <row r="1579" spans="1:11" ht="15">
      <c r="A1579" s="24" t="s">
        <v>4633</v>
      </c>
      <c r="B1579" s="24" t="s">
        <v>4634</v>
      </c>
      <c r="C1579" s="6" t="s">
        <v>4635</v>
      </c>
      <c r="D1579" s="24" t="s">
        <v>68</v>
      </c>
      <c r="E1579" s="6" t="s">
        <v>4636</v>
      </c>
      <c r="F1579" s="25">
        <v>30.15</v>
      </c>
      <c r="G1579" s="12">
        <v>43010.63</v>
      </c>
      <c r="H1579" s="12">
        <v>2150.5300000000002</v>
      </c>
      <c r="I1579" s="24" t="s">
        <v>97</v>
      </c>
      <c r="J1579" s="12">
        <v>40860.1</v>
      </c>
      <c r="K1579" s="24" t="s">
        <v>3737</v>
      </c>
    </row>
    <row r="1580" spans="1:11" ht="15">
      <c r="A1580" s="24" t="s">
        <v>4637</v>
      </c>
      <c r="B1580" s="24" t="s">
        <v>4634</v>
      </c>
      <c r="C1580" s="6" t="s">
        <v>4638</v>
      </c>
      <c r="D1580" s="24" t="s">
        <v>66</v>
      </c>
      <c r="E1580" s="6" t="s">
        <v>4639</v>
      </c>
      <c r="F1580" s="25">
        <v>121.23</v>
      </c>
      <c r="G1580" s="12">
        <v>117827.36</v>
      </c>
      <c r="H1580" s="12">
        <v>5891.37</v>
      </c>
      <c r="I1580" s="24" t="s">
        <v>97</v>
      </c>
      <c r="J1580" s="12">
        <v>111935.99</v>
      </c>
      <c r="K1580" s="24" t="s">
        <v>3737</v>
      </c>
    </row>
    <row r="1581" spans="1:11" ht="15">
      <c r="A1581" s="24" t="s">
        <v>4640</v>
      </c>
      <c r="B1581" s="24" t="s">
        <v>4634</v>
      </c>
      <c r="C1581" s="6" t="s">
        <v>4641</v>
      </c>
      <c r="D1581" s="24" t="s">
        <v>68</v>
      </c>
      <c r="E1581" s="6" t="s">
        <v>4642</v>
      </c>
      <c r="F1581" s="25">
        <v>238.91</v>
      </c>
      <c r="G1581" s="12">
        <v>40771.15</v>
      </c>
      <c r="H1581" s="12">
        <v>2038.56</v>
      </c>
      <c r="I1581" s="24" t="s">
        <v>97</v>
      </c>
      <c r="J1581" s="12">
        <v>38732.589999999997</v>
      </c>
      <c r="K1581" s="24" t="s">
        <v>3737</v>
      </c>
    </row>
    <row r="1582" spans="1:11" ht="15">
      <c r="A1582" s="24" t="s">
        <v>4643</v>
      </c>
      <c r="B1582" s="24" t="s">
        <v>4634</v>
      </c>
      <c r="C1582" s="6" t="s">
        <v>4644</v>
      </c>
      <c r="D1582" s="24" t="s">
        <v>58</v>
      </c>
      <c r="E1582" s="6" t="s">
        <v>4645</v>
      </c>
      <c r="F1582" s="25">
        <v>320.56</v>
      </c>
      <c r="G1582" s="12">
        <v>40515.67</v>
      </c>
      <c r="H1582" s="12">
        <v>2025.78</v>
      </c>
      <c r="I1582" s="24" t="s">
        <v>97</v>
      </c>
      <c r="J1582" s="12">
        <v>38489.89</v>
      </c>
      <c r="K1582" s="24" t="s">
        <v>3737</v>
      </c>
    </row>
    <row r="1583" spans="1:11" ht="15">
      <c r="A1583" s="24" t="s">
        <v>4646</v>
      </c>
      <c r="B1583" s="24" t="s">
        <v>4634</v>
      </c>
      <c r="C1583" s="6" t="s">
        <v>4647</v>
      </c>
      <c r="D1583" s="24" t="s">
        <v>70</v>
      </c>
      <c r="E1583" s="6" t="s">
        <v>4648</v>
      </c>
      <c r="F1583" s="25">
        <v>98.83</v>
      </c>
      <c r="G1583" s="12">
        <v>132791.82</v>
      </c>
      <c r="H1583" s="12">
        <v>6639.59</v>
      </c>
      <c r="I1583" s="24" t="s">
        <v>97</v>
      </c>
      <c r="J1583" s="12">
        <v>126152.23</v>
      </c>
      <c r="K1583" s="24" t="s">
        <v>3737</v>
      </c>
    </row>
    <row r="1584" spans="1:11" ht="15">
      <c r="A1584" s="24" t="s">
        <v>4649</v>
      </c>
      <c r="B1584" s="24" t="s">
        <v>4634</v>
      </c>
      <c r="C1584" s="6" t="s">
        <v>4650</v>
      </c>
      <c r="D1584" s="24" t="s">
        <v>70</v>
      </c>
      <c r="E1584" s="6" t="s">
        <v>4651</v>
      </c>
      <c r="F1584" s="25">
        <v>75.67</v>
      </c>
      <c r="G1584" s="12">
        <v>207110.77</v>
      </c>
      <c r="H1584" s="12">
        <v>10355.540000000001</v>
      </c>
      <c r="I1584" s="24" t="s">
        <v>97</v>
      </c>
      <c r="J1584" s="12">
        <v>196755.23</v>
      </c>
      <c r="K1584" s="24" t="s">
        <v>3737</v>
      </c>
    </row>
    <row r="1585" spans="1:11" ht="15">
      <c r="A1585" s="24" t="s">
        <v>4652</v>
      </c>
      <c r="B1585" s="24" t="s">
        <v>4634</v>
      </c>
      <c r="C1585" s="6" t="s">
        <v>4653</v>
      </c>
      <c r="D1585" s="24" t="s">
        <v>56</v>
      </c>
      <c r="E1585" s="6" t="s">
        <v>4654</v>
      </c>
      <c r="F1585" s="25">
        <v>177.6</v>
      </c>
      <c r="G1585" s="12">
        <v>187330.05</v>
      </c>
      <c r="H1585" s="12">
        <v>9366.5</v>
      </c>
      <c r="I1585" s="24" t="s">
        <v>97</v>
      </c>
      <c r="J1585" s="12">
        <v>177963.55</v>
      </c>
      <c r="K1585" s="24" t="s">
        <v>3737</v>
      </c>
    </row>
    <row r="1586" spans="1:11" ht="15">
      <c r="A1586" s="24" t="s">
        <v>4655</v>
      </c>
      <c r="B1586" s="24" t="s">
        <v>4656</v>
      </c>
      <c r="C1586" s="6" t="s">
        <v>4657</v>
      </c>
      <c r="D1586" s="24" t="s">
        <v>60</v>
      </c>
      <c r="E1586" s="6" t="s">
        <v>4658</v>
      </c>
      <c r="F1586" s="25">
        <v>164.8</v>
      </c>
      <c r="G1586" s="12">
        <v>67367.78</v>
      </c>
      <c r="H1586" s="12">
        <v>3368.39</v>
      </c>
      <c r="I1586" s="24" t="s">
        <v>147</v>
      </c>
      <c r="J1586" s="12">
        <v>63999.39</v>
      </c>
      <c r="K1586" s="24" t="s">
        <v>3737</v>
      </c>
    </row>
    <row r="1587" spans="1:11" ht="15">
      <c r="A1587" s="24" t="s">
        <v>4659</v>
      </c>
      <c r="B1587" s="24" t="s">
        <v>4656</v>
      </c>
      <c r="C1587" s="6" t="s">
        <v>3892</v>
      </c>
      <c r="D1587" s="24" t="s">
        <v>68</v>
      </c>
      <c r="E1587" s="6" t="s">
        <v>4660</v>
      </c>
      <c r="F1587" s="25">
        <v>304.77999999999997</v>
      </c>
      <c r="G1587" s="12">
        <v>184001.97</v>
      </c>
      <c r="H1587" s="12">
        <v>9200.1</v>
      </c>
      <c r="I1587" s="24" t="s">
        <v>147</v>
      </c>
      <c r="J1587" s="12">
        <v>174801.87</v>
      </c>
      <c r="K1587" s="24" t="s">
        <v>3737</v>
      </c>
    </row>
    <row r="1588" spans="1:11" ht="15">
      <c r="A1588" s="24" t="s">
        <v>4661</v>
      </c>
      <c r="B1588" s="24" t="s">
        <v>4656</v>
      </c>
      <c r="C1588" s="6" t="s">
        <v>4662</v>
      </c>
      <c r="D1588" s="24" t="s">
        <v>68</v>
      </c>
      <c r="E1588" s="6" t="s">
        <v>4663</v>
      </c>
      <c r="F1588" s="25">
        <v>326.98</v>
      </c>
      <c r="G1588" s="12">
        <v>137440.26</v>
      </c>
      <c r="H1588" s="12">
        <v>6872.01</v>
      </c>
      <c r="I1588" s="24" t="s">
        <v>97</v>
      </c>
      <c r="J1588" s="12">
        <v>130568.25</v>
      </c>
      <c r="K1588" s="24" t="s">
        <v>3737</v>
      </c>
    </row>
    <row r="1589" spans="1:11" ht="15">
      <c r="A1589" s="24" t="s">
        <v>4664</v>
      </c>
      <c r="B1589" s="24" t="s">
        <v>4656</v>
      </c>
      <c r="C1589" s="6" t="s">
        <v>4665</v>
      </c>
      <c r="D1589" s="24" t="s">
        <v>56</v>
      </c>
      <c r="E1589" s="6" t="s">
        <v>4666</v>
      </c>
      <c r="F1589" s="25">
        <v>126.02</v>
      </c>
      <c r="G1589" s="12">
        <v>50916.95</v>
      </c>
      <c r="H1589" s="12">
        <v>2545.85</v>
      </c>
      <c r="I1589" s="24" t="s">
        <v>97</v>
      </c>
      <c r="J1589" s="12">
        <v>48371.1</v>
      </c>
      <c r="K1589" s="24" t="s">
        <v>3737</v>
      </c>
    </row>
    <row r="1590" spans="1:11" ht="15">
      <c r="A1590" s="24" t="s">
        <v>4667</v>
      </c>
      <c r="B1590" s="24" t="s">
        <v>4656</v>
      </c>
      <c r="C1590" s="6" t="s">
        <v>4668</v>
      </c>
      <c r="D1590" s="24" t="s">
        <v>58</v>
      </c>
      <c r="E1590" s="6" t="s">
        <v>4669</v>
      </c>
      <c r="F1590" s="25">
        <v>253.05</v>
      </c>
      <c r="G1590" s="12">
        <v>191415.65</v>
      </c>
      <c r="H1590" s="12">
        <v>9570.7800000000007</v>
      </c>
      <c r="I1590" s="24" t="s">
        <v>111</v>
      </c>
      <c r="J1590" s="12">
        <v>181844.87</v>
      </c>
      <c r="K1590" s="24" t="s">
        <v>3737</v>
      </c>
    </row>
    <row r="1591" spans="1:11" ht="15">
      <c r="A1591" s="24" t="s">
        <v>4670</v>
      </c>
      <c r="B1591" s="24" t="s">
        <v>4656</v>
      </c>
      <c r="C1591" s="6" t="s">
        <v>4671</v>
      </c>
      <c r="D1591" s="24" t="s">
        <v>64</v>
      </c>
      <c r="E1591" s="6" t="s">
        <v>4672</v>
      </c>
      <c r="F1591" s="25">
        <v>431.19</v>
      </c>
      <c r="G1591" s="12">
        <v>88280.09</v>
      </c>
      <c r="H1591" s="12">
        <v>4414</v>
      </c>
      <c r="I1591" s="24" t="s">
        <v>182</v>
      </c>
      <c r="J1591" s="12">
        <v>83866.09</v>
      </c>
      <c r="K1591" s="24" t="s">
        <v>3737</v>
      </c>
    </row>
    <row r="1592" spans="1:11" ht="15">
      <c r="A1592" s="24" t="s">
        <v>4673</v>
      </c>
      <c r="B1592" s="24" t="s">
        <v>4656</v>
      </c>
      <c r="C1592" s="6" t="s">
        <v>2291</v>
      </c>
      <c r="D1592" s="24" t="s">
        <v>66</v>
      </c>
      <c r="E1592" s="6" t="s">
        <v>4674</v>
      </c>
      <c r="F1592" s="25">
        <v>319.13</v>
      </c>
      <c r="G1592" s="12">
        <v>98350.49</v>
      </c>
      <c r="H1592" s="12">
        <v>4917.5200000000004</v>
      </c>
      <c r="I1592" s="24" t="s">
        <v>111</v>
      </c>
      <c r="J1592" s="12">
        <v>93432.97</v>
      </c>
      <c r="K1592" s="24" t="s">
        <v>3737</v>
      </c>
    </row>
    <row r="1593" spans="1:11" ht="15">
      <c r="A1593" s="24" t="s">
        <v>4675</v>
      </c>
      <c r="B1593" s="24" t="s">
        <v>4656</v>
      </c>
      <c r="C1593" s="6" t="s">
        <v>4676</v>
      </c>
      <c r="D1593" s="24" t="s">
        <v>72</v>
      </c>
      <c r="E1593" s="6" t="s">
        <v>4677</v>
      </c>
      <c r="F1593" s="25">
        <v>115.04</v>
      </c>
      <c r="G1593" s="12">
        <v>122443.8</v>
      </c>
      <c r="H1593" s="12">
        <v>6122.19</v>
      </c>
      <c r="I1593" s="24" t="s">
        <v>97</v>
      </c>
      <c r="J1593" s="12">
        <v>116321.61</v>
      </c>
      <c r="K1593" s="24" t="s">
        <v>3737</v>
      </c>
    </row>
    <row r="1594" spans="1:11" ht="15">
      <c r="A1594" s="24" t="s">
        <v>4678</v>
      </c>
      <c r="B1594" s="24" t="s">
        <v>4679</v>
      </c>
      <c r="C1594" s="6" t="s">
        <v>1317</v>
      </c>
      <c r="D1594" s="24" t="s">
        <v>56</v>
      </c>
      <c r="E1594" s="6" t="s">
        <v>4680</v>
      </c>
      <c r="F1594" s="25">
        <v>229.5</v>
      </c>
      <c r="G1594" s="12">
        <v>69848.06</v>
      </c>
      <c r="H1594" s="12">
        <v>3492.4</v>
      </c>
      <c r="I1594" s="24" t="s">
        <v>97</v>
      </c>
      <c r="J1594" s="12">
        <v>66355.66</v>
      </c>
      <c r="K1594" s="24" t="s">
        <v>3737</v>
      </c>
    </row>
    <row r="1595" spans="1:11" ht="15">
      <c r="A1595" s="24" t="s">
        <v>4681</v>
      </c>
      <c r="B1595" s="24" t="s">
        <v>4679</v>
      </c>
      <c r="C1595" s="6" t="s">
        <v>339</v>
      </c>
      <c r="D1595" s="24" t="s">
        <v>64</v>
      </c>
      <c r="E1595" s="6" t="s">
        <v>4682</v>
      </c>
      <c r="F1595" s="25">
        <v>187.8</v>
      </c>
      <c r="G1595" s="12">
        <v>188060.42</v>
      </c>
      <c r="H1595" s="12">
        <v>9403.02</v>
      </c>
      <c r="I1595" s="24" t="s">
        <v>97</v>
      </c>
      <c r="J1595" s="12">
        <v>178657.4</v>
      </c>
      <c r="K1595" s="24" t="s">
        <v>3737</v>
      </c>
    </row>
    <row r="1596" spans="1:11" ht="15">
      <c r="A1596" s="24" t="s">
        <v>4683</v>
      </c>
      <c r="B1596" s="24" t="s">
        <v>4679</v>
      </c>
      <c r="C1596" s="6" t="s">
        <v>125</v>
      </c>
      <c r="D1596" s="24" t="s">
        <v>62</v>
      </c>
      <c r="E1596" s="6" t="s">
        <v>4684</v>
      </c>
      <c r="F1596" s="25">
        <v>161.91</v>
      </c>
      <c r="G1596" s="12">
        <v>161356.45000000001</v>
      </c>
      <c r="H1596" s="12">
        <v>8067.82</v>
      </c>
      <c r="I1596" s="24" t="s">
        <v>97</v>
      </c>
      <c r="J1596" s="12">
        <v>153288.63</v>
      </c>
      <c r="K1596" s="24" t="s">
        <v>3737</v>
      </c>
    </row>
    <row r="1597" spans="1:11" ht="15">
      <c r="A1597" s="24" t="s">
        <v>4685</v>
      </c>
      <c r="B1597" s="24" t="s">
        <v>4679</v>
      </c>
      <c r="C1597" s="6" t="s">
        <v>4686</v>
      </c>
      <c r="D1597" s="24" t="s">
        <v>64</v>
      </c>
      <c r="E1597" s="6" t="s">
        <v>4687</v>
      </c>
      <c r="F1597" s="25">
        <v>13.59</v>
      </c>
      <c r="G1597" s="12">
        <v>69312.86</v>
      </c>
      <c r="H1597" s="12">
        <v>3465.64</v>
      </c>
      <c r="I1597" s="24" t="s">
        <v>111</v>
      </c>
      <c r="J1597" s="12">
        <v>65847.22</v>
      </c>
      <c r="K1597" s="24" t="s">
        <v>3737</v>
      </c>
    </row>
    <row r="1598" spans="1:11" ht="15">
      <c r="A1598" s="24" t="s">
        <v>4688</v>
      </c>
      <c r="B1598" s="24" t="s">
        <v>4679</v>
      </c>
      <c r="C1598" s="6" t="s">
        <v>4689</v>
      </c>
      <c r="D1598" s="24" t="s">
        <v>64</v>
      </c>
      <c r="E1598" s="6" t="s">
        <v>4690</v>
      </c>
      <c r="F1598" s="25">
        <v>298.19</v>
      </c>
      <c r="G1598" s="12">
        <v>171651.55</v>
      </c>
      <c r="H1598" s="12">
        <v>8582.58</v>
      </c>
      <c r="I1598" s="24" t="s">
        <v>97</v>
      </c>
      <c r="J1598" s="12">
        <v>163068.97</v>
      </c>
      <c r="K1598" s="24" t="s">
        <v>3737</v>
      </c>
    </row>
    <row r="1599" spans="1:11" ht="15">
      <c r="A1599" s="24" t="s">
        <v>4691</v>
      </c>
      <c r="B1599" s="24" t="s">
        <v>4679</v>
      </c>
      <c r="C1599" s="6" t="s">
        <v>4692</v>
      </c>
      <c r="D1599" s="24" t="s">
        <v>56</v>
      </c>
      <c r="E1599" s="6" t="s">
        <v>4693</v>
      </c>
      <c r="F1599" s="25">
        <v>40.119999999999997</v>
      </c>
      <c r="G1599" s="12">
        <v>160180.15</v>
      </c>
      <c r="H1599" s="12">
        <v>8009.01</v>
      </c>
      <c r="I1599" s="24" t="s">
        <v>147</v>
      </c>
      <c r="J1599" s="12">
        <v>152171.14000000001</v>
      </c>
      <c r="K1599" s="24" t="s">
        <v>3737</v>
      </c>
    </row>
    <row r="1600" spans="1:11" ht="15">
      <c r="A1600" s="24" t="s">
        <v>4694</v>
      </c>
      <c r="B1600" s="24" t="s">
        <v>4679</v>
      </c>
      <c r="C1600" s="6" t="s">
        <v>4695</v>
      </c>
      <c r="D1600" s="24" t="s">
        <v>70</v>
      </c>
      <c r="E1600" s="6" t="s">
        <v>4696</v>
      </c>
      <c r="F1600" s="25">
        <v>335.16</v>
      </c>
      <c r="G1600" s="12">
        <v>51592.78</v>
      </c>
      <c r="H1600" s="12">
        <v>2579.64</v>
      </c>
      <c r="I1600" s="24" t="s">
        <v>147</v>
      </c>
      <c r="J1600" s="12">
        <v>49013.14</v>
      </c>
      <c r="K1600" s="24" t="s">
        <v>3737</v>
      </c>
    </row>
    <row r="1601" spans="1:11" ht="15">
      <c r="A1601" s="24" t="s">
        <v>4697</v>
      </c>
      <c r="B1601" s="24" t="s">
        <v>4679</v>
      </c>
      <c r="C1601" s="6" t="s">
        <v>4698</v>
      </c>
      <c r="D1601" s="24" t="s">
        <v>58</v>
      </c>
      <c r="E1601" s="6" t="s">
        <v>4699</v>
      </c>
      <c r="F1601" s="25">
        <v>250.6</v>
      </c>
      <c r="G1601" s="12">
        <v>70955.19</v>
      </c>
      <c r="H1601" s="12">
        <v>3547.76</v>
      </c>
      <c r="I1601" s="24" t="s">
        <v>97</v>
      </c>
      <c r="J1601" s="12">
        <v>67407.429999999993</v>
      </c>
      <c r="K1601" s="24" t="s">
        <v>3737</v>
      </c>
    </row>
    <row r="1602" spans="1:11" ht="15">
      <c r="A1602" s="24" t="s">
        <v>4700</v>
      </c>
      <c r="B1602" s="24" t="s">
        <v>4679</v>
      </c>
      <c r="C1602" s="6" t="s">
        <v>4701</v>
      </c>
      <c r="D1602" s="24" t="s">
        <v>68</v>
      </c>
      <c r="E1602" s="6" t="s">
        <v>4702</v>
      </c>
      <c r="F1602" s="25">
        <v>62.63</v>
      </c>
      <c r="G1602" s="12">
        <v>179603</v>
      </c>
      <c r="H1602" s="12">
        <v>8980.15</v>
      </c>
      <c r="I1602" s="24" t="s">
        <v>97</v>
      </c>
      <c r="J1602" s="12">
        <v>170622.85</v>
      </c>
      <c r="K1602" s="24" t="s">
        <v>3737</v>
      </c>
    </row>
    <row r="1603" spans="1:11" ht="15">
      <c r="A1603" s="24" t="s">
        <v>4703</v>
      </c>
      <c r="B1603" s="24" t="s">
        <v>4704</v>
      </c>
      <c r="C1603" s="6" t="s">
        <v>884</v>
      </c>
      <c r="D1603" s="24" t="s">
        <v>72</v>
      </c>
      <c r="E1603" s="6" t="s">
        <v>4705</v>
      </c>
      <c r="F1603" s="25">
        <v>99.25</v>
      </c>
      <c r="G1603" s="12">
        <v>167698.5</v>
      </c>
      <c r="H1603" s="12">
        <v>8384.93</v>
      </c>
      <c r="I1603" s="24" t="s">
        <v>97</v>
      </c>
      <c r="J1603" s="12">
        <v>159313.57</v>
      </c>
      <c r="K1603" s="24" t="s">
        <v>3737</v>
      </c>
    </row>
    <row r="1604" spans="1:11" ht="15">
      <c r="A1604" s="24" t="s">
        <v>4706</v>
      </c>
      <c r="B1604" s="24" t="s">
        <v>4704</v>
      </c>
      <c r="C1604" s="6" t="s">
        <v>1289</v>
      </c>
      <c r="D1604" s="24" t="s">
        <v>64</v>
      </c>
      <c r="E1604" s="6" t="s">
        <v>4707</v>
      </c>
      <c r="F1604" s="25">
        <v>297.10000000000002</v>
      </c>
      <c r="G1604" s="12">
        <v>52699.93</v>
      </c>
      <c r="H1604" s="12">
        <v>2635</v>
      </c>
      <c r="I1604" s="24" t="s">
        <v>97</v>
      </c>
      <c r="J1604" s="12">
        <v>50064.93</v>
      </c>
      <c r="K1604" s="24" t="s">
        <v>3737</v>
      </c>
    </row>
    <row r="1605" spans="1:11" ht="15">
      <c r="A1605" s="24" t="s">
        <v>4708</v>
      </c>
      <c r="B1605" s="24" t="s">
        <v>4704</v>
      </c>
      <c r="C1605" s="6" t="s">
        <v>4162</v>
      </c>
      <c r="D1605" s="24" t="s">
        <v>60</v>
      </c>
      <c r="E1605" s="6" t="s">
        <v>4709</v>
      </c>
      <c r="F1605" s="25">
        <v>289.56</v>
      </c>
      <c r="G1605" s="12">
        <v>108410.92</v>
      </c>
      <c r="H1605" s="12">
        <v>5420.55</v>
      </c>
      <c r="I1605" s="24" t="s">
        <v>97</v>
      </c>
      <c r="J1605" s="12">
        <v>102990.37</v>
      </c>
      <c r="K1605" s="24" t="s">
        <v>3737</v>
      </c>
    </row>
    <row r="1606" spans="1:11" ht="15">
      <c r="A1606" s="24" t="s">
        <v>4710</v>
      </c>
      <c r="B1606" s="24" t="s">
        <v>4704</v>
      </c>
      <c r="C1606" s="6" t="s">
        <v>4218</v>
      </c>
      <c r="D1606" s="24" t="s">
        <v>56</v>
      </c>
      <c r="E1606" s="6" t="s">
        <v>4711</v>
      </c>
      <c r="F1606" s="25">
        <v>288.16000000000003</v>
      </c>
      <c r="G1606" s="12">
        <v>203429.72</v>
      </c>
      <c r="H1606" s="12">
        <v>10171.49</v>
      </c>
      <c r="I1606" s="24" t="s">
        <v>97</v>
      </c>
      <c r="J1606" s="12">
        <v>193258.23</v>
      </c>
      <c r="K1606" s="24" t="s">
        <v>3737</v>
      </c>
    </row>
    <row r="1607" spans="1:11" ht="15">
      <c r="A1607" s="24" t="s">
        <v>4712</v>
      </c>
      <c r="B1607" s="24" t="s">
        <v>4704</v>
      </c>
      <c r="C1607" s="6" t="s">
        <v>4310</v>
      </c>
      <c r="D1607" s="24" t="s">
        <v>64</v>
      </c>
      <c r="E1607" s="6" t="s">
        <v>4713</v>
      </c>
      <c r="F1607" s="25">
        <v>271.13</v>
      </c>
      <c r="G1607" s="12">
        <v>49053.27</v>
      </c>
      <c r="H1607" s="12">
        <v>2452.66</v>
      </c>
      <c r="I1607" s="24" t="s">
        <v>97</v>
      </c>
      <c r="J1607" s="12">
        <v>46600.61</v>
      </c>
      <c r="K1607" s="24" t="s">
        <v>3737</v>
      </c>
    </row>
    <row r="1608" spans="1:11" ht="15">
      <c r="A1608" s="24" t="s">
        <v>4714</v>
      </c>
      <c r="B1608" s="24" t="s">
        <v>4704</v>
      </c>
      <c r="C1608" s="6" t="s">
        <v>1671</v>
      </c>
      <c r="D1608" s="24" t="s">
        <v>62</v>
      </c>
      <c r="E1608" s="6" t="s">
        <v>4715</v>
      </c>
      <c r="F1608" s="25">
        <v>88.46</v>
      </c>
      <c r="G1608" s="12">
        <v>172241.63</v>
      </c>
      <c r="H1608" s="12">
        <v>8612.08</v>
      </c>
      <c r="I1608" s="24" t="s">
        <v>111</v>
      </c>
      <c r="J1608" s="12">
        <v>163629.54999999999</v>
      </c>
      <c r="K1608" s="24" t="s">
        <v>3737</v>
      </c>
    </row>
    <row r="1609" spans="1:11" ht="15">
      <c r="A1609" s="24" t="s">
        <v>4716</v>
      </c>
      <c r="B1609" s="24" t="s">
        <v>4704</v>
      </c>
      <c r="C1609" s="6" t="s">
        <v>3154</v>
      </c>
      <c r="D1609" s="24" t="s">
        <v>64</v>
      </c>
      <c r="E1609" s="6" t="s">
        <v>4717</v>
      </c>
      <c r="F1609" s="25">
        <v>23.42</v>
      </c>
      <c r="G1609" s="12">
        <v>54365.81</v>
      </c>
      <c r="H1609" s="12">
        <v>2718.29</v>
      </c>
      <c r="I1609" s="24" t="s">
        <v>97</v>
      </c>
      <c r="J1609" s="12">
        <v>51647.519999999997</v>
      </c>
      <c r="K1609" s="24" t="s">
        <v>3737</v>
      </c>
    </row>
    <row r="1610" spans="1:11" ht="15">
      <c r="A1610" s="24" t="s">
        <v>4718</v>
      </c>
      <c r="B1610" s="24" t="s">
        <v>4719</v>
      </c>
      <c r="C1610" s="6" t="s">
        <v>4720</v>
      </c>
      <c r="D1610" s="24" t="s">
        <v>64</v>
      </c>
      <c r="E1610" s="6" t="s">
        <v>4721</v>
      </c>
      <c r="F1610" s="25">
        <v>419.51</v>
      </c>
      <c r="G1610" s="12">
        <v>197813.53</v>
      </c>
      <c r="H1610" s="12">
        <v>9890.68</v>
      </c>
      <c r="I1610" s="24" t="s">
        <v>97</v>
      </c>
      <c r="J1610" s="12">
        <v>187922.85</v>
      </c>
      <c r="K1610" s="24" t="s">
        <v>3737</v>
      </c>
    </row>
    <row r="1611" spans="1:11" ht="15">
      <c r="A1611" s="24" t="s">
        <v>4722</v>
      </c>
      <c r="B1611" s="24" t="s">
        <v>4719</v>
      </c>
      <c r="C1611" s="6" t="s">
        <v>4723</v>
      </c>
      <c r="D1611" s="24" t="s">
        <v>64</v>
      </c>
      <c r="E1611" s="6" t="s">
        <v>4724</v>
      </c>
      <c r="F1611" s="25">
        <v>178.38</v>
      </c>
      <c r="G1611" s="12">
        <v>139914.23000000001</v>
      </c>
      <c r="H1611" s="12">
        <v>6995.71</v>
      </c>
      <c r="I1611" s="24" t="s">
        <v>111</v>
      </c>
      <c r="J1611" s="12">
        <v>132918.51999999999</v>
      </c>
      <c r="K1611" s="24" t="s">
        <v>3737</v>
      </c>
    </row>
    <row r="1612" spans="1:11" ht="15">
      <c r="A1612" s="24" t="s">
        <v>4725</v>
      </c>
      <c r="B1612" s="24" t="s">
        <v>4719</v>
      </c>
      <c r="C1612" s="6" t="s">
        <v>1353</v>
      </c>
      <c r="D1612" s="24" t="s">
        <v>68</v>
      </c>
      <c r="E1612" s="6" t="s">
        <v>4726</v>
      </c>
      <c r="F1612" s="25">
        <v>180.84</v>
      </c>
      <c r="G1612" s="12">
        <v>145299.49</v>
      </c>
      <c r="H1612" s="12">
        <v>7264.97</v>
      </c>
      <c r="I1612" s="24" t="s">
        <v>147</v>
      </c>
      <c r="J1612" s="12">
        <v>138034.51999999999</v>
      </c>
      <c r="K1612" s="24" t="s">
        <v>3737</v>
      </c>
    </row>
    <row r="1613" spans="1:11" ht="15">
      <c r="A1613" s="24" t="s">
        <v>4727</v>
      </c>
      <c r="B1613" s="24" t="s">
        <v>4719</v>
      </c>
      <c r="C1613" s="6" t="s">
        <v>236</v>
      </c>
      <c r="D1613" s="24" t="s">
        <v>62</v>
      </c>
      <c r="E1613" s="6" t="s">
        <v>4728</v>
      </c>
      <c r="F1613" s="25">
        <v>96.18</v>
      </c>
      <c r="G1613" s="12">
        <v>155457.57999999999</v>
      </c>
      <c r="H1613" s="12">
        <v>7772.88</v>
      </c>
      <c r="I1613" s="24" t="s">
        <v>97</v>
      </c>
      <c r="J1613" s="12">
        <v>147684.70000000001</v>
      </c>
      <c r="K1613" s="24" t="s">
        <v>3737</v>
      </c>
    </row>
    <row r="1614" spans="1:11" ht="15">
      <c r="A1614" s="24" t="s">
        <v>4729</v>
      </c>
      <c r="B1614" s="24" t="s">
        <v>4719</v>
      </c>
      <c r="C1614" s="6" t="s">
        <v>4730</v>
      </c>
      <c r="D1614" s="24" t="s">
        <v>72</v>
      </c>
      <c r="E1614" s="6" t="s">
        <v>4731</v>
      </c>
      <c r="F1614" s="25">
        <v>397.58</v>
      </c>
      <c r="G1614" s="12">
        <v>124296.35</v>
      </c>
      <c r="H1614" s="12">
        <v>6214.82</v>
      </c>
      <c r="I1614" s="24" t="s">
        <v>182</v>
      </c>
      <c r="J1614" s="12">
        <v>118081.53</v>
      </c>
      <c r="K1614" s="24" t="s">
        <v>3737</v>
      </c>
    </row>
    <row r="1615" spans="1:11" ht="15">
      <c r="A1615" s="24" t="s">
        <v>4732</v>
      </c>
      <c r="B1615" s="24" t="s">
        <v>4733</v>
      </c>
      <c r="C1615" s="6" t="s">
        <v>1127</v>
      </c>
      <c r="D1615" s="24" t="s">
        <v>74</v>
      </c>
      <c r="E1615" s="6" t="s">
        <v>4734</v>
      </c>
      <c r="F1615" s="25">
        <v>78.95</v>
      </c>
      <c r="G1615" s="12">
        <v>89027.86</v>
      </c>
      <c r="H1615" s="12">
        <v>4451.3900000000003</v>
      </c>
      <c r="I1615" s="24" t="s">
        <v>97</v>
      </c>
      <c r="J1615" s="12">
        <v>84576.47</v>
      </c>
      <c r="K1615" s="24" t="s">
        <v>3737</v>
      </c>
    </row>
    <row r="1616" spans="1:11" ht="15">
      <c r="A1616" s="24" t="s">
        <v>4735</v>
      </c>
      <c r="B1616" s="24" t="s">
        <v>4733</v>
      </c>
      <c r="C1616" s="6" t="s">
        <v>436</v>
      </c>
      <c r="D1616" s="24" t="s">
        <v>74</v>
      </c>
      <c r="E1616" s="6" t="s">
        <v>4736</v>
      </c>
      <c r="F1616" s="25">
        <v>291.45999999999998</v>
      </c>
      <c r="G1616" s="12">
        <v>196106.45</v>
      </c>
      <c r="H1616" s="12">
        <v>9805.32</v>
      </c>
      <c r="I1616" s="24" t="s">
        <v>147</v>
      </c>
      <c r="J1616" s="12">
        <v>186301.13</v>
      </c>
      <c r="K1616" s="24" t="s">
        <v>3737</v>
      </c>
    </row>
    <row r="1617" spans="1:11" ht="15">
      <c r="A1617" s="24" t="s">
        <v>4737</v>
      </c>
      <c r="B1617" s="24" t="s">
        <v>4733</v>
      </c>
      <c r="C1617" s="6" t="s">
        <v>1221</v>
      </c>
      <c r="D1617" s="24" t="s">
        <v>62</v>
      </c>
      <c r="E1617" s="6" t="s">
        <v>4738</v>
      </c>
      <c r="F1617" s="25">
        <v>188.43</v>
      </c>
      <c r="G1617" s="12">
        <v>87878.02</v>
      </c>
      <c r="H1617" s="12">
        <v>4393.8999999999996</v>
      </c>
      <c r="I1617" s="24" t="s">
        <v>182</v>
      </c>
      <c r="J1617" s="12">
        <v>83484.12</v>
      </c>
      <c r="K1617" s="24" t="s">
        <v>3737</v>
      </c>
    </row>
    <row r="1618" spans="1:11" ht="15">
      <c r="A1618" s="24" t="s">
        <v>4739</v>
      </c>
      <c r="B1618" s="24" t="s">
        <v>4740</v>
      </c>
      <c r="C1618" s="6" t="s">
        <v>4692</v>
      </c>
      <c r="D1618" s="24" t="s">
        <v>56</v>
      </c>
      <c r="E1618" s="6" t="s">
        <v>4741</v>
      </c>
      <c r="F1618" s="25">
        <v>59.12</v>
      </c>
      <c r="G1618" s="12">
        <v>90029.04</v>
      </c>
      <c r="H1618" s="12">
        <v>4501.45</v>
      </c>
      <c r="I1618" s="24" t="s">
        <v>97</v>
      </c>
      <c r="J1618" s="12">
        <v>85527.59</v>
      </c>
      <c r="K1618" s="24" t="s">
        <v>3737</v>
      </c>
    </row>
    <row r="1619" spans="1:11" ht="15">
      <c r="A1619" s="24" t="s">
        <v>4742</v>
      </c>
      <c r="B1619" s="24" t="s">
        <v>4740</v>
      </c>
      <c r="C1619" s="6" t="s">
        <v>261</v>
      </c>
      <c r="D1619" s="24" t="s">
        <v>56</v>
      </c>
      <c r="E1619" s="6" t="s">
        <v>4743</v>
      </c>
      <c r="F1619" s="25">
        <v>287.98</v>
      </c>
      <c r="G1619" s="12">
        <v>77952.899999999994</v>
      </c>
      <c r="H1619" s="12">
        <v>3897.64</v>
      </c>
      <c r="I1619" s="24" t="s">
        <v>97</v>
      </c>
      <c r="J1619" s="12">
        <v>74055.259999999995</v>
      </c>
      <c r="K1619" s="24" t="s">
        <v>3737</v>
      </c>
    </row>
    <row r="1620" spans="1:11" ht="15">
      <c r="A1620" s="24" t="s">
        <v>4744</v>
      </c>
      <c r="B1620" s="24" t="s">
        <v>4740</v>
      </c>
      <c r="C1620" s="6" t="s">
        <v>4745</v>
      </c>
      <c r="D1620" s="24" t="s">
        <v>60</v>
      </c>
      <c r="E1620" s="6" t="s">
        <v>4746</v>
      </c>
      <c r="F1620" s="25">
        <v>262.51</v>
      </c>
      <c r="G1620" s="12">
        <v>40101.19</v>
      </c>
      <c r="H1620" s="12">
        <v>2005.06</v>
      </c>
      <c r="I1620" s="24" t="s">
        <v>97</v>
      </c>
      <c r="J1620" s="12">
        <v>38096.129999999997</v>
      </c>
      <c r="K1620" s="24" t="s">
        <v>3737</v>
      </c>
    </row>
    <row r="1621" spans="1:11" ht="15">
      <c r="A1621" s="24" t="s">
        <v>4747</v>
      </c>
      <c r="B1621" s="24" t="s">
        <v>4740</v>
      </c>
      <c r="C1621" s="6" t="s">
        <v>202</v>
      </c>
      <c r="D1621" s="24" t="s">
        <v>56</v>
      </c>
      <c r="E1621" s="6" t="s">
        <v>4748</v>
      </c>
      <c r="F1621" s="25">
        <v>415.77</v>
      </c>
      <c r="G1621" s="12">
        <v>83715.009999999995</v>
      </c>
      <c r="H1621" s="12">
        <v>4185.75</v>
      </c>
      <c r="I1621" s="24" t="s">
        <v>97</v>
      </c>
      <c r="J1621" s="12">
        <v>79529.259999999995</v>
      </c>
      <c r="K1621" s="24" t="s">
        <v>3737</v>
      </c>
    </row>
    <row r="1622" spans="1:11" ht="15">
      <c r="A1622" s="24" t="s">
        <v>4749</v>
      </c>
      <c r="B1622" s="24" t="s">
        <v>4750</v>
      </c>
      <c r="C1622" s="6" t="s">
        <v>2917</v>
      </c>
      <c r="D1622" s="24" t="s">
        <v>64</v>
      </c>
      <c r="E1622" s="6" t="s">
        <v>4751</v>
      </c>
      <c r="F1622" s="25">
        <v>93.81</v>
      </c>
      <c r="G1622" s="12">
        <v>31340.38</v>
      </c>
      <c r="H1622" s="12">
        <v>1567.02</v>
      </c>
      <c r="I1622" s="24" t="s">
        <v>97</v>
      </c>
      <c r="J1622" s="12">
        <v>29773.360000000001</v>
      </c>
      <c r="K1622" s="24" t="s">
        <v>3737</v>
      </c>
    </row>
    <row r="1623" spans="1:11" ht="15">
      <c r="A1623" s="24" t="s">
        <v>4752</v>
      </c>
      <c r="B1623" s="24" t="s">
        <v>4750</v>
      </c>
      <c r="C1623" s="6" t="s">
        <v>4753</v>
      </c>
      <c r="D1623" s="24" t="s">
        <v>56</v>
      </c>
      <c r="E1623" s="6" t="s">
        <v>4754</v>
      </c>
      <c r="F1623" s="25">
        <v>407.69</v>
      </c>
      <c r="G1623" s="12">
        <v>140345.71</v>
      </c>
      <c r="H1623" s="12">
        <v>7017.29</v>
      </c>
      <c r="I1623" s="24" t="s">
        <v>97</v>
      </c>
      <c r="J1623" s="12">
        <v>133328.42000000001</v>
      </c>
      <c r="K1623" s="24" t="s">
        <v>3737</v>
      </c>
    </row>
    <row r="1624" spans="1:11" ht="15">
      <c r="A1624" s="24" t="s">
        <v>4755</v>
      </c>
      <c r="B1624" s="24" t="s">
        <v>4750</v>
      </c>
      <c r="C1624" s="6" t="s">
        <v>792</v>
      </c>
      <c r="D1624" s="24" t="s">
        <v>70</v>
      </c>
      <c r="E1624" s="6" t="s">
        <v>4756</v>
      </c>
      <c r="F1624" s="25">
        <v>232.99</v>
      </c>
      <c r="G1624" s="12">
        <v>194294.56</v>
      </c>
      <c r="H1624" s="12">
        <v>9714.73</v>
      </c>
      <c r="I1624" s="24" t="s">
        <v>97</v>
      </c>
      <c r="J1624" s="12">
        <v>184579.83</v>
      </c>
      <c r="K1624" s="24" t="s">
        <v>3737</v>
      </c>
    </row>
    <row r="1625" spans="1:11" ht="15">
      <c r="A1625" s="24" t="s">
        <v>4757</v>
      </c>
      <c r="B1625" s="24" t="s">
        <v>4750</v>
      </c>
      <c r="C1625" s="6" t="s">
        <v>2525</v>
      </c>
      <c r="D1625" s="24" t="s">
        <v>64</v>
      </c>
      <c r="E1625" s="6" t="s">
        <v>4758</v>
      </c>
      <c r="F1625" s="25">
        <v>110.92</v>
      </c>
      <c r="G1625" s="12">
        <v>89617.66</v>
      </c>
      <c r="H1625" s="12">
        <v>4480.88</v>
      </c>
      <c r="I1625" s="24" t="s">
        <v>147</v>
      </c>
      <c r="J1625" s="12">
        <v>85136.78</v>
      </c>
      <c r="K1625" s="24" t="s">
        <v>3737</v>
      </c>
    </row>
    <row r="1626" spans="1:11" ht="15">
      <c r="A1626" s="24" t="s">
        <v>4759</v>
      </c>
      <c r="B1626" s="24" t="s">
        <v>4760</v>
      </c>
      <c r="C1626" s="6" t="s">
        <v>2130</v>
      </c>
      <c r="D1626" s="24" t="s">
        <v>60</v>
      </c>
      <c r="E1626" s="6" t="s">
        <v>4761</v>
      </c>
      <c r="F1626" s="25">
        <v>394.04</v>
      </c>
      <c r="G1626" s="12">
        <v>55542.97</v>
      </c>
      <c r="H1626" s="12">
        <v>2777.15</v>
      </c>
      <c r="I1626" s="24" t="s">
        <v>97</v>
      </c>
      <c r="J1626" s="12">
        <v>52765.82</v>
      </c>
      <c r="K1626" s="24" t="s">
        <v>3737</v>
      </c>
    </row>
    <row r="1627" spans="1:11" ht="15">
      <c r="A1627" s="24" t="s">
        <v>4762</v>
      </c>
      <c r="B1627" s="24" t="s">
        <v>4760</v>
      </c>
      <c r="C1627" s="6" t="s">
        <v>4763</v>
      </c>
      <c r="D1627" s="24" t="s">
        <v>58</v>
      </c>
      <c r="E1627" s="6" t="s">
        <v>4764</v>
      </c>
      <c r="F1627" s="25">
        <v>414.55</v>
      </c>
      <c r="G1627" s="12">
        <v>135599.92000000001</v>
      </c>
      <c r="H1627" s="12">
        <v>6780</v>
      </c>
      <c r="I1627" s="24" t="s">
        <v>97</v>
      </c>
      <c r="J1627" s="12">
        <v>128819.92</v>
      </c>
      <c r="K1627" s="24" t="s">
        <v>3737</v>
      </c>
    </row>
    <row r="1628" spans="1:11" ht="15">
      <c r="A1628" s="24" t="s">
        <v>4765</v>
      </c>
      <c r="B1628" s="24" t="s">
        <v>4760</v>
      </c>
      <c r="C1628" s="6" t="s">
        <v>4766</v>
      </c>
      <c r="D1628" s="24" t="s">
        <v>66</v>
      </c>
      <c r="E1628" s="6" t="s">
        <v>4767</v>
      </c>
      <c r="F1628" s="25">
        <v>300.08999999999997</v>
      </c>
      <c r="G1628" s="12">
        <v>170361.08</v>
      </c>
      <c r="H1628" s="12">
        <v>8518.0499999999993</v>
      </c>
      <c r="I1628" s="24" t="s">
        <v>97</v>
      </c>
      <c r="J1628" s="12">
        <v>161843.03</v>
      </c>
      <c r="K1628" s="24" t="s">
        <v>3737</v>
      </c>
    </row>
    <row r="1629" spans="1:11" ht="15">
      <c r="A1629" s="24" t="s">
        <v>4768</v>
      </c>
      <c r="B1629" s="24" t="s">
        <v>4760</v>
      </c>
      <c r="C1629" s="6" t="s">
        <v>3427</v>
      </c>
      <c r="D1629" s="24" t="s">
        <v>56</v>
      </c>
      <c r="E1629" s="6" t="s">
        <v>4769</v>
      </c>
      <c r="F1629" s="25">
        <v>386.88</v>
      </c>
      <c r="G1629" s="12">
        <v>111279.9</v>
      </c>
      <c r="H1629" s="12">
        <v>5564</v>
      </c>
      <c r="I1629" s="24" t="s">
        <v>147</v>
      </c>
      <c r="J1629" s="12">
        <v>105715.9</v>
      </c>
      <c r="K1629" s="24" t="s">
        <v>3737</v>
      </c>
    </row>
    <row r="1630" spans="1:11" ht="15">
      <c r="A1630" s="24" t="s">
        <v>4770</v>
      </c>
      <c r="B1630" s="24" t="s">
        <v>4760</v>
      </c>
      <c r="C1630" s="6" t="s">
        <v>4771</v>
      </c>
      <c r="D1630" s="24" t="s">
        <v>72</v>
      </c>
      <c r="E1630" s="6" t="s">
        <v>4772</v>
      </c>
      <c r="F1630" s="25">
        <v>221.11</v>
      </c>
      <c r="G1630" s="12">
        <v>211714.15</v>
      </c>
      <c r="H1630" s="12">
        <v>10585.71</v>
      </c>
      <c r="I1630" s="24" t="s">
        <v>147</v>
      </c>
      <c r="J1630" s="12">
        <v>201128.44</v>
      </c>
      <c r="K1630" s="24" t="s">
        <v>3737</v>
      </c>
    </row>
    <row r="1631" spans="1:11" ht="15">
      <c r="A1631" s="24" t="s">
        <v>4773</v>
      </c>
      <c r="B1631" s="24" t="s">
        <v>4760</v>
      </c>
      <c r="C1631" s="6" t="s">
        <v>3690</v>
      </c>
      <c r="D1631" s="24" t="s">
        <v>60</v>
      </c>
      <c r="E1631" s="6" t="s">
        <v>4774</v>
      </c>
      <c r="F1631" s="25">
        <v>82.86</v>
      </c>
      <c r="G1631" s="12">
        <v>188823.46</v>
      </c>
      <c r="H1631" s="12">
        <v>9441.17</v>
      </c>
      <c r="I1631" s="24" t="s">
        <v>147</v>
      </c>
      <c r="J1631" s="12">
        <v>179382.29</v>
      </c>
      <c r="K1631" s="24" t="s">
        <v>3737</v>
      </c>
    </row>
    <row r="1632" spans="1:11" ht="15">
      <c r="A1632" s="24" t="s">
        <v>4775</v>
      </c>
      <c r="B1632" s="24" t="s">
        <v>4760</v>
      </c>
      <c r="C1632" s="6" t="s">
        <v>4776</v>
      </c>
      <c r="D1632" s="24" t="s">
        <v>60</v>
      </c>
      <c r="E1632" s="6" t="s">
        <v>4777</v>
      </c>
      <c r="F1632" s="25">
        <v>282.63</v>
      </c>
      <c r="G1632" s="12">
        <v>114863.82</v>
      </c>
      <c r="H1632" s="12">
        <v>5743.19</v>
      </c>
      <c r="I1632" s="24" t="s">
        <v>97</v>
      </c>
      <c r="J1632" s="12">
        <v>109120.63</v>
      </c>
      <c r="K1632" s="24" t="s">
        <v>3737</v>
      </c>
    </row>
    <row r="1633" spans="1:11" ht="15">
      <c r="A1633" s="24" t="s">
        <v>4778</v>
      </c>
      <c r="B1633" s="24" t="s">
        <v>4760</v>
      </c>
      <c r="C1633" s="6" t="s">
        <v>4779</v>
      </c>
      <c r="D1633" s="24" t="s">
        <v>60</v>
      </c>
      <c r="E1633" s="6" t="s">
        <v>4780</v>
      </c>
      <c r="F1633" s="25">
        <v>301.33999999999997</v>
      </c>
      <c r="G1633" s="12">
        <v>119725.78</v>
      </c>
      <c r="H1633" s="12">
        <v>5986.29</v>
      </c>
      <c r="I1633" s="24" t="s">
        <v>97</v>
      </c>
      <c r="J1633" s="12">
        <v>113739.49</v>
      </c>
      <c r="K1633" s="24" t="s">
        <v>3737</v>
      </c>
    </row>
    <row r="1634" spans="1:11" ht="15">
      <c r="A1634" s="24" t="s">
        <v>4781</v>
      </c>
      <c r="B1634" s="24" t="s">
        <v>4760</v>
      </c>
      <c r="C1634" s="6" t="s">
        <v>392</v>
      </c>
      <c r="D1634" s="24" t="s">
        <v>68</v>
      </c>
      <c r="E1634" s="6" t="s">
        <v>4782</v>
      </c>
      <c r="F1634" s="25">
        <v>403.54</v>
      </c>
      <c r="G1634" s="12">
        <v>182034.6</v>
      </c>
      <c r="H1634" s="12">
        <v>9101.73</v>
      </c>
      <c r="I1634" s="24" t="s">
        <v>97</v>
      </c>
      <c r="J1634" s="12">
        <v>172932.87</v>
      </c>
      <c r="K1634" s="24" t="s">
        <v>3737</v>
      </c>
    </row>
    <row r="1635" spans="1:11" ht="15">
      <c r="A1635" s="24" t="s">
        <v>4783</v>
      </c>
      <c r="B1635" s="24" t="s">
        <v>4784</v>
      </c>
      <c r="C1635" s="6" t="s">
        <v>4785</v>
      </c>
      <c r="D1635" s="24" t="s">
        <v>56</v>
      </c>
      <c r="E1635" s="6" t="s">
        <v>4786</v>
      </c>
      <c r="F1635" s="25">
        <v>103.79</v>
      </c>
      <c r="G1635" s="12">
        <v>153560.68</v>
      </c>
      <c r="H1635" s="12">
        <v>7678.03</v>
      </c>
      <c r="I1635" s="24" t="s">
        <v>97</v>
      </c>
      <c r="J1635" s="12">
        <v>145882.65</v>
      </c>
      <c r="K1635" s="24" t="s">
        <v>3737</v>
      </c>
    </row>
    <row r="1636" spans="1:11" ht="15">
      <c r="A1636" s="24" t="s">
        <v>4787</v>
      </c>
      <c r="B1636" s="24" t="s">
        <v>4784</v>
      </c>
      <c r="C1636" s="6" t="s">
        <v>1603</v>
      </c>
      <c r="D1636" s="24" t="s">
        <v>68</v>
      </c>
      <c r="E1636" s="6" t="s">
        <v>4788</v>
      </c>
      <c r="F1636" s="25">
        <v>195.01</v>
      </c>
      <c r="G1636" s="12">
        <v>171959.7</v>
      </c>
      <c r="H1636" s="12">
        <v>8597.98</v>
      </c>
      <c r="I1636" s="24" t="s">
        <v>97</v>
      </c>
      <c r="J1636" s="12">
        <v>163361.72</v>
      </c>
      <c r="K1636" s="24" t="s">
        <v>3737</v>
      </c>
    </row>
    <row r="1637" spans="1:11" ht="15">
      <c r="A1637" s="24" t="s">
        <v>4789</v>
      </c>
      <c r="B1637" s="24" t="s">
        <v>4790</v>
      </c>
      <c r="C1637" s="6" t="s">
        <v>4791</v>
      </c>
      <c r="D1637" s="24" t="s">
        <v>60</v>
      </c>
      <c r="E1637" s="6" t="s">
        <v>4792</v>
      </c>
      <c r="F1637" s="25">
        <v>74.760000000000005</v>
      </c>
      <c r="G1637" s="12">
        <v>152654.37</v>
      </c>
      <c r="H1637" s="12">
        <v>7632.72</v>
      </c>
      <c r="I1637" s="24" t="s">
        <v>147</v>
      </c>
      <c r="J1637" s="12">
        <v>145021.65</v>
      </c>
      <c r="K1637" s="24" t="s">
        <v>3737</v>
      </c>
    </row>
    <row r="1638" spans="1:11" ht="15">
      <c r="A1638" s="24" t="s">
        <v>4793</v>
      </c>
      <c r="B1638" s="24" t="s">
        <v>4790</v>
      </c>
      <c r="C1638" s="6" t="s">
        <v>1556</v>
      </c>
      <c r="D1638" s="24" t="s">
        <v>70</v>
      </c>
      <c r="E1638" s="6" t="s">
        <v>4794</v>
      </c>
      <c r="F1638" s="25">
        <v>381.17</v>
      </c>
      <c r="G1638" s="12">
        <v>165722.09</v>
      </c>
      <c r="H1638" s="12">
        <v>8286.1</v>
      </c>
      <c r="I1638" s="24" t="s">
        <v>97</v>
      </c>
      <c r="J1638" s="12">
        <v>157435.99</v>
      </c>
      <c r="K1638" s="24" t="s">
        <v>3737</v>
      </c>
    </row>
    <row r="1639" spans="1:11" ht="15">
      <c r="A1639" s="24" t="s">
        <v>4795</v>
      </c>
      <c r="B1639" s="24" t="s">
        <v>4790</v>
      </c>
      <c r="C1639" s="6" t="s">
        <v>3580</v>
      </c>
      <c r="D1639" s="24" t="s">
        <v>56</v>
      </c>
      <c r="E1639" s="6" t="s">
        <v>4796</v>
      </c>
      <c r="F1639" s="25">
        <v>187.25</v>
      </c>
      <c r="G1639" s="12">
        <v>173191.81</v>
      </c>
      <c r="H1639" s="12">
        <v>8659.59</v>
      </c>
      <c r="I1639" s="24" t="s">
        <v>97</v>
      </c>
      <c r="J1639" s="12">
        <v>164532.22</v>
      </c>
      <c r="K1639" s="24" t="s">
        <v>3737</v>
      </c>
    </row>
    <row r="1640" spans="1:11" ht="15">
      <c r="A1640" s="24" t="s">
        <v>4797</v>
      </c>
      <c r="B1640" s="24" t="s">
        <v>4790</v>
      </c>
      <c r="C1640" s="6" t="s">
        <v>4798</v>
      </c>
      <c r="D1640" s="24" t="s">
        <v>66</v>
      </c>
      <c r="E1640" s="6" t="s">
        <v>4799</v>
      </c>
      <c r="F1640" s="25">
        <v>332.51</v>
      </c>
      <c r="G1640" s="12">
        <v>25480.3</v>
      </c>
      <c r="H1640" s="12">
        <v>1274.02</v>
      </c>
      <c r="I1640" s="24" t="s">
        <v>147</v>
      </c>
      <c r="J1640" s="12">
        <v>24206.28</v>
      </c>
      <c r="K1640" s="24" t="s">
        <v>3737</v>
      </c>
    </row>
    <row r="1641" spans="1:11" ht="15">
      <c r="A1641" s="24" t="s">
        <v>4800</v>
      </c>
      <c r="B1641" s="24" t="s">
        <v>4790</v>
      </c>
      <c r="C1641" s="6" t="s">
        <v>3918</v>
      </c>
      <c r="D1641" s="24" t="s">
        <v>70</v>
      </c>
      <c r="E1641" s="6" t="s">
        <v>4801</v>
      </c>
      <c r="F1641" s="25">
        <v>234.17</v>
      </c>
      <c r="G1641" s="12">
        <v>81750.460000000006</v>
      </c>
      <c r="H1641" s="12">
        <v>4087.52</v>
      </c>
      <c r="I1641" s="24" t="s">
        <v>97</v>
      </c>
      <c r="J1641" s="12">
        <v>77662.94</v>
      </c>
      <c r="K1641" s="24" t="s">
        <v>3737</v>
      </c>
    </row>
    <row r="1642" spans="1:11" ht="15">
      <c r="A1642" s="24" t="s">
        <v>4802</v>
      </c>
      <c r="B1642" s="24" t="s">
        <v>4790</v>
      </c>
      <c r="C1642" s="6" t="s">
        <v>4803</v>
      </c>
      <c r="D1642" s="24" t="s">
        <v>68</v>
      </c>
      <c r="E1642" s="6" t="s">
        <v>4804</v>
      </c>
      <c r="F1642" s="25">
        <v>158.15</v>
      </c>
      <c r="G1642" s="12">
        <v>75794.899999999994</v>
      </c>
      <c r="H1642" s="12">
        <v>3789.74</v>
      </c>
      <c r="I1642" s="24" t="s">
        <v>97</v>
      </c>
      <c r="J1642" s="12">
        <v>72005.16</v>
      </c>
      <c r="K1642" s="24" t="s">
        <v>3737</v>
      </c>
    </row>
    <row r="1643" spans="1:11" ht="15">
      <c r="A1643" s="24" t="s">
        <v>4805</v>
      </c>
      <c r="B1643" s="24" t="s">
        <v>4790</v>
      </c>
      <c r="C1643" s="6" t="s">
        <v>1671</v>
      </c>
      <c r="D1643" s="24" t="s">
        <v>62</v>
      </c>
      <c r="E1643" s="6" t="s">
        <v>4806</v>
      </c>
      <c r="F1643" s="25">
        <v>369.04</v>
      </c>
      <c r="G1643" s="12">
        <v>150121.16</v>
      </c>
      <c r="H1643" s="12">
        <v>7506.06</v>
      </c>
      <c r="I1643" s="24" t="s">
        <v>182</v>
      </c>
      <c r="J1643" s="12">
        <v>142615.1</v>
      </c>
      <c r="K1643" s="24" t="s">
        <v>3737</v>
      </c>
    </row>
    <row r="1644" spans="1:11" ht="15">
      <c r="A1644" s="24" t="s">
        <v>4807</v>
      </c>
      <c r="B1644" s="24" t="s">
        <v>4790</v>
      </c>
      <c r="C1644" s="6" t="s">
        <v>4808</v>
      </c>
      <c r="D1644" s="24" t="s">
        <v>68</v>
      </c>
      <c r="E1644" s="6" t="s">
        <v>4809</v>
      </c>
      <c r="F1644" s="25">
        <v>292.76</v>
      </c>
      <c r="G1644" s="12">
        <v>185732.96</v>
      </c>
      <c r="H1644" s="12">
        <v>9286.65</v>
      </c>
      <c r="I1644" s="24" t="s">
        <v>147</v>
      </c>
      <c r="J1644" s="12">
        <v>176446.31</v>
      </c>
      <c r="K1644" s="24" t="s">
        <v>3737</v>
      </c>
    </row>
    <row r="1645" spans="1:11" ht="15">
      <c r="A1645" s="24" t="s">
        <v>4810</v>
      </c>
      <c r="B1645" s="24" t="s">
        <v>4790</v>
      </c>
      <c r="C1645" s="6" t="s">
        <v>1437</v>
      </c>
      <c r="D1645" s="24" t="s">
        <v>68</v>
      </c>
      <c r="E1645" s="6" t="s">
        <v>4811</v>
      </c>
      <c r="F1645" s="25">
        <v>318.62</v>
      </c>
      <c r="G1645" s="12">
        <v>169168.12</v>
      </c>
      <c r="H1645" s="12">
        <v>8458.41</v>
      </c>
      <c r="I1645" s="24" t="s">
        <v>97</v>
      </c>
      <c r="J1645" s="12">
        <v>160709.71</v>
      </c>
      <c r="K1645" s="24" t="s">
        <v>3737</v>
      </c>
    </row>
    <row r="1646" spans="1:11" ht="15">
      <c r="A1646" s="24" t="s">
        <v>4812</v>
      </c>
      <c r="B1646" s="24" t="s">
        <v>4813</v>
      </c>
      <c r="C1646" s="6" t="s">
        <v>4814</v>
      </c>
      <c r="D1646" s="24" t="s">
        <v>58</v>
      </c>
      <c r="E1646" s="6" t="s">
        <v>4815</v>
      </c>
      <c r="F1646" s="25">
        <v>27.15</v>
      </c>
      <c r="G1646" s="12">
        <v>74964.66</v>
      </c>
      <c r="H1646" s="12">
        <v>3748.23</v>
      </c>
      <c r="I1646" s="24" t="s">
        <v>97</v>
      </c>
      <c r="J1646" s="12">
        <v>71216.429999999993</v>
      </c>
      <c r="K1646" s="24" t="s">
        <v>3737</v>
      </c>
    </row>
    <row r="1647" spans="1:11" ht="15">
      <c r="A1647" s="24" t="s">
        <v>4816</v>
      </c>
      <c r="B1647" s="24" t="s">
        <v>4813</v>
      </c>
      <c r="C1647" s="6" t="s">
        <v>4817</v>
      </c>
      <c r="D1647" s="24" t="s">
        <v>74</v>
      </c>
      <c r="E1647" s="6" t="s">
        <v>4818</v>
      </c>
      <c r="F1647" s="25">
        <v>188.28</v>
      </c>
      <c r="G1647" s="12">
        <v>152818.12</v>
      </c>
      <c r="H1647" s="12">
        <v>7640.91</v>
      </c>
      <c r="I1647" s="24" t="s">
        <v>97</v>
      </c>
      <c r="J1647" s="12">
        <v>145177.21</v>
      </c>
      <c r="K1647" s="24" t="s">
        <v>3737</v>
      </c>
    </row>
    <row r="1648" spans="1:11" ht="15">
      <c r="A1648" s="24" t="s">
        <v>4819</v>
      </c>
      <c r="B1648" s="24" t="s">
        <v>4813</v>
      </c>
      <c r="C1648" s="6" t="s">
        <v>925</v>
      </c>
      <c r="D1648" s="24" t="s">
        <v>74</v>
      </c>
      <c r="E1648" s="6" t="s">
        <v>4820</v>
      </c>
      <c r="F1648" s="25">
        <v>92.92</v>
      </c>
      <c r="G1648" s="12">
        <v>25556.37</v>
      </c>
      <c r="H1648" s="12">
        <v>1277.82</v>
      </c>
      <c r="I1648" s="24" t="s">
        <v>111</v>
      </c>
      <c r="J1648" s="12">
        <v>24278.55</v>
      </c>
      <c r="K1648" s="24" t="s">
        <v>3737</v>
      </c>
    </row>
    <row r="1649" spans="1:11" ht="15">
      <c r="A1649" s="24" t="s">
        <v>4821</v>
      </c>
      <c r="B1649" s="24" t="s">
        <v>4813</v>
      </c>
      <c r="C1649" s="6" t="s">
        <v>1237</v>
      </c>
      <c r="D1649" s="24" t="s">
        <v>56</v>
      </c>
      <c r="E1649" s="6" t="s">
        <v>4822</v>
      </c>
      <c r="F1649" s="25">
        <v>86.73</v>
      </c>
      <c r="G1649" s="12">
        <v>25738.67</v>
      </c>
      <c r="H1649" s="12">
        <v>1286.93</v>
      </c>
      <c r="I1649" s="24" t="s">
        <v>97</v>
      </c>
      <c r="J1649" s="12">
        <v>24451.74</v>
      </c>
      <c r="K1649" s="24" t="s">
        <v>3737</v>
      </c>
    </row>
    <row r="1650" spans="1:11" ht="15">
      <c r="A1650" s="24" t="s">
        <v>4823</v>
      </c>
      <c r="B1650" s="24" t="s">
        <v>4813</v>
      </c>
      <c r="C1650" s="6" t="s">
        <v>4824</v>
      </c>
      <c r="D1650" s="24" t="s">
        <v>58</v>
      </c>
      <c r="E1650" s="6" t="s">
        <v>4825</v>
      </c>
      <c r="F1650" s="25">
        <v>28.88</v>
      </c>
      <c r="G1650" s="12">
        <v>106434.64</v>
      </c>
      <c r="H1650" s="12">
        <v>5321.73</v>
      </c>
      <c r="I1650" s="24" t="s">
        <v>97</v>
      </c>
      <c r="J1650" s="12">
        <v>101112.91</v>
      </c>
      <c r="K1650" s="24" t="s">
        <v>3737</v>
      </c>
    </row>
    <row r="1651" spans="1:11" ht="15">
      <c r="A1651" s="24" t="s">
        <v>4826</v>
      </c>
      <c r="B1651" s="24" t="s">
        <v>4813</v>
      </c>
      <c r="C1651" s="6" t="s">
        <v>4827</v>
      </c>
      <c r="D1651" s="24" t="s">
        <v>58</v>
      </c>
      <c r="E1651" s="6" t="s">
        <v>4828</v>
      </c>
      <c r="F1651" s="25">
        <v>91.21</v>
      </c>
      <c r="G1651" s="12">
        <v>66630.41</v>
      </c>
      <c r="H1651" s="12">
        <v>3331.52</v>
      </c>
      <c r="I1651" s="24" t="s">
        <v>97</v>
      </c>
      <c r="J1651" s="12">
        <v>63298.89</v>
      </c>
      <c r="K1651" s="24" t="s">
        <v>3737</v>
      </c>
    </row>
    <row r="1652" spans="1:11" ht="15">
      <c r="A1652" s="24" t="s">
        <v>4829</v>
      </c>
      <c r="B1652" s="24" t="s">
        <v>4813</v>
      </c>
      <c r="C1652" s="6" t="s">
        <v>922</v>
      </c>
      <c r="D1652" s="24" t="s">
        <v>56</v>
      </c>
      <c r="E1652" s="6" t="s">
        <v>4830</v>
      </c>
      <c r="F1652" s="25">
        <v>44.83</v>
      </c>
      <c r="G1652" s="12">
        <v>41809.03</v>
      </c>
      <c r="H1652" s="12">
        <v>2090.4499999999998</v>
      </c>
      <c r="I1652" s="24" t="s">
        <v>97</v>
      </c>
      <c r="J1652" s="12">
        <v>39718.58</v>
      </c>
      <c r="K1652" s="24" t="s">
        <v>3737</v>
      </c>
    </row>
    <row r="1653" spans="1:11" ht="15">
      <c r="A1653" s="24" t="s">
        <v>4831</v>
      </c>
      <c r="B1653" s="24" t="s">
        <v>4813</v>
      </c>
      <c r="C1653" s="6" t="s">
        <v>3699</v>
      </c>
      <c r="D1653" s="24" t="s">
        <v>60</v>
      </c>
      <c r="E1653" s="6" t="s">
        <v>4832</v>
      </c>
      <c r="F1653" s="25">
        <v>54.27</v>
      </c>
      <c r="G1653" s="12">
        <v>203072.26</v>
      </c>
      <c r="H1653" s="12">
        <v>10153.61</v>
      </c>
      <c r="I1653" s="24" t="s">
        <v>97</v>
      </c>
      <c r="J1653" s="12">
        <v>192918.65</v>
      </c>
      <c r="K1653" s="24" t="s">
        <v>3737</v>
      </c>
    </row>
    <row r="1654" spans="1:11" ht="15">
      <c r="A1654" s="24" t="s">
        <v>4833</v>
      </c>
      <c r="B1654" s="24" t="s">
        <v>4834</v>
      </c>
      <c r="C1654" s="6" t="s">
        <v>2220</v>
      </c>
      <c r="D1654" s="24" t="s">
        <v>56</v>
      </c>
      <c r="E1654" s="6" t="s">
        <v>4835</v>
      </c>
      <c r="F1654" s="25">
        <v>225</v>
      </c>
      <c r="G1654" s="12">
        <v>190350.98</v>
      </c>
      <c r="H1654" s="12">
        <v>9517.5499999999993</v>
      </c>
      <c r="I1654" s="24" t="s">
        <v>97</v>
      </c>
      <c r="J1654" s="12">
        <v>180833.43</v>
      </c>
      <c r="K1654" s="24" t="s">
        <v>3737</v>
      </c>
    </row>
    <row r="1655" spans="1:11" ht="15">
      <c r="A1655" s="24" t="s">
        <v>4836</v>
      </c>
      <c r="B1655" s="24" t="s">
        <v>4834</v>
      </c>
      <c r="C1655" s="6" t="s">
        <v>4837</v>
      </c>
      <c r="D1655" s="24" t="s">
        <v>58</v>
      </c>
      <c r="E1655" s="6" t="s">
        <v>4838</v>
      </c>
      <c r="F1655" s="25">
        <v>322.58</v>
      </c>
      <c r="G1655" s="12">
        <v>181595.81</v>
      </c>
      <c r="H1655" s="12">
        <v>9079.7900000000009</v>
      </c>
      <c r="I1655" s="24" t="s">
        <v>111</v>
      </c>
      <c r="J1655" s="12">
        <v>172516.02</v>
      </c>
      <c r="K1655" s="24" t="s">
        <v>3737</v>
      </c>
    </row>
    <row r="1656" spans="1:11" ht="15">
      <c r="A1656" s="24" t="s">
        <v>4839</v>
      </c>
      <c r="B1656" s="24" t="s">
        <v>4834</v>
      </c>
      <c r="C1656" s="6" t="s">
        <v>4840</v>
      </c>
      <c r="D1656" s="24" t="s">
        <v>60</v>
      </c>
      <c r="E1656" s="6" t="s">
        <v>4841</v>
      </c>
      <c r="F1656" s="25">
        <v>49.65</v>
      </c>
      <c r="G1656" s="12">
        <v>52440.66</v>
      </c>
      <c r="H1656" s="12">
        <v>2622.03</v>
      </c>
      <c r="I1656" s="24" t="s">
        <v>147</v>
      </c>
      <c r="J1656" s="12">
        <v>49818.63</v>
      </c>
      <c r="K1656" s="24" t="s">
        <v>3737</v>
      </c>
    </row>
    <row r="1657" spans="1:11" ht="15">
      <c r="A1657" s="24" t="s">
        <v>4842</v>
      </c>
      <c r="B1657" s="24" t="s">
        <v>4834</v>
      </c>
      <c r="C1657" s="6" t="s">
        <v>323</v>
      </c>
      <c r="D1657" s="24" t="s">
        <v>60</v>
      </c>
      <c r="E1657" s="6" t="s">
        <v>4843</v>
      </c>
      <c r="F1657" s="25">
        <v>192.79</v>
      </c>
      <c r="G1657" s="12">
        <v>201600.86</v>
      </c>
      <c r="H1657" s="12">
        <v>10080.040000000001</v>
      </c>
      <c r="I1657" s="24" t="s">
        <v>97</v>
      </c>
      <c r="J1657" s="12">
        <v>191520.82</v>
      </c>
      <c r="K1657" s="24" t="s">
        <v>3737</v>
      </c>
    </row>
    <row r="1658" spans="1:11" ht="15">
      <c r="A1658" s="24" t="s">
        <v>4844</v>
      </c>
      <c r="B1658" s="24" t="s">
        <v>4834</v>
      </c>
      <c r="C1658" s="6" t="s">
        <v>4845</v>
      </c>
      <c r="D1658" s="24" t="s">
        <v>70</v>
      </c>
      <c r="E1658" s="6" t="s">
        <v>4846</v>
      </c>
      <c r="F1658" s="25">
        <v>419.46</v>
      </c>
      <c r="G1658" s="12">
        <v>179252.9</v>
      </c>
      <c r="H1658" s="12">
        <v>8962.64</v>
      </c>
      <c r="I1658" s="24" t="s">
        <v>97</v>
      </c>
      <c r="J1658" s="12">
        <v>170290.26</v>
      </c>
      <c r="K1658" s="24" t="s">
        <v>3737</v>
      </c>
    </row>
    <row r="1659" spans="1:11" ht="15">
      <c r="A1659" s="24" t="s">
        <v>4847</v>
      </c>
      <c r="B1659" s="24" t="s">
        <v>4834</v>
      </c>
      <c r="C1659" s="6" t="s">
        <v>3272</v>
      </c>
      <c r="D1659" s="24" t="s">
        <v>70</v>
      </c>
      <c r="E1659" s="6" t="s">
        <v>4848</v>
      </c>
      <c r="F1659" s="25">
        <v>326.41000000000003</v>
      </c>
      <c r="G1659" s="12">
        <v>106407.81</v>
      </c>
      <c r="H1659" s="12">
        <v>5320.39</v>
      </c>
      <c r="I1659" s="24" t="s">
        <v>97</v>
      </c>
      <c r="J1659" s="12">
        <v>101087.42</v>
      </c>
      <c r="K1659" s="24" t="s">
        <v>3737</v>
      </c>
    </row>
    <row r="1660" spans="1:11" ht="15">
      <c r="A1660" s="24" t="s">
        <v>4849</v>
      </c>
      <c r="B1660" s="24" t="s">
        <v>4834</v>
      </c>
      <c r="C1660" s="6" t="s">
        <v>2133</v>
      </c>
      <c r="D1660" s="24" t="s">
        <v>62</v>
      </c>
      <c r="E1660" s="6" t="s">
        <v>4850</v>
      </c>
      <c r="F1660" s="25">
        <v>83.05</v>
      </c>
      <c r="G1660" s="12">
        <v>159681.81</v>
      </c>
      <c r="H1660" s="12">
        <v>7984.09</v>
      </c>
      <c r="I1660" s="24" t="s">
        <v>147</v>
      </c>
      <c r="J1660" s="12">
        <v>151697.72</v>
      </c>
      <c r="K1660" s="24" t="s">
        <v>3737</v>
      </c>
    </row>
    <row r="1661" spans="1:11" ht="15">
      <c r="A1661" s="24" t="s">
        <v>4851</v>
      </c>
      <c r="B1661" s="24" t="s">
        <v>4834</v>
      </c>
      <c r="C1661" s="6" t="s">
        <v>4852</v>
      </c>
      <c r="D1661" s="24" t="s">
        <v>72</v>
      </c>
      <c r="E1661" s="6" t="s">
        <v>4853</v>
      </c>
      <c r="F1661" s="25">
        <v>443</v>
      </c>
      <c r="G1661" s="12">
        <v>126782.5</v>
      </c>
      <c r="H1661" s="12">
        <v>6339.12</v>
      </c>
      <c r="I1661" s="24" t="s">
        <v>97</v>
      </c>
      <c r="J1661" s="12">
        <v>120443.38</v>
      </c>
      <c r="K1661" s="24" t="s">
        <v>3737</v>
      </c>
    </row>
    <row r="1662" spans="1:11" ht="15">
      <c r="A1662" s="24" t="s">
        <v>4854</v>
      </c>
      <c r="B1662" s="24" t="s">
        <v>4834</v>
      </c>
      <c r="C1662" s="6" t="s">
        <v>2340</v>
      </c>
      <c r="D1662" s="24" t="s">
        <v>70</v>
      </c>
      <c r="E1662" s="6" t="s">
        <v>4855</v>
      </c>
      <c r="F1662" s="25">
        <v>394.34</v>
      </c>
      <c r="G1662" s="12">
        <v>53171.199999999997</v>
      </c>
      <c r="H1662" s="12">
        <v>2658.56</v>
      </c>
      <c r="I1662" s="24" t="s">
        <v>97</v>
      </c>
      <c r="J1662" s="12">
        <v>50512.639999999999</v>
      </c>
      <c r="K1662" s="24" t="s">
        <v>3737</v>
      </c>
    </row>
    <row r="1663" spans="1:11" ht="15">
      <c r="A1663" s="24" t="s">
        <v>4856</v>
      </c>
      <c r="B1663" s="24" t="s">
        <v>4857</v>
      </c>
      <c r="C1663" s="6" t="s">
        <v>489</v>
      </c>
      <c r="D1663" s="24" t="s">
        <v>62</v>
      </c>
      <c r="E1663" s="6" t="s">
        <v>4858</v>
      </c>
      <c r="F1663" s="25">
        <v>99.12</v>
      </c>
      <c r="G1663" s="12">
        <v>159089.60000000001</v>
      </c>
      <c r="H1663" s="12">
        <v>7954.48</v>
      </c>
      <c r="I1663" s="24" t="s">
        <v>97</v>
      </c>
      <c r="J1663" s="12">
        <v>151135.12</v>
      </c>
      <c r="K1663" s="24" t="s">
        <v>3737</v>
      </c>
    </row>
    <row r="1664" spans="1:11" ht="15">
      <c r="A1664" s="24" t="s">
        <v>4859</v>
      </c>
      <c r="B1664" s="24" t="s">
        <v>4857</v>
      </c>
      <c r="C1664" s="6" t="s">
        <v>4860</v>
      </c>
      <c r="D1664" s="24" t="s">
        <v>74</v>
      </c>
      <c r="E1664" s="6" t="s">
        <v>4861</v>
      </c>
      <c r="F1664" s="25">
        <v>68.8</v>
      </c>
      <c r="G1664" s="12">
        <v>95519.84</v>
      </c>
      <c r="H1664" s="12">
        <v>4775.99</v>
      </c>
      <c r="I1664" s="24" t="s">
        <v>111</v>
      </c>
      <c r="J1664" s="12">
        <v>90743.85</v>
      </c>
      <c r="K1664" s="24" t="s">
        <v>3737</v>
      </c>
    </row>
    <row r="1665" spans="1:11" ht="15">
      <c r="A1665" s="24" t="s">
        <v>4862</v>
      </c>
      <c r="B1665" s="24" t="s">
        <v>4857</v>
      </c>
      <c r="C1665" s="6" t="s">
        <v>4863</v>
      </c>
      <c r="D1665" s="24" t="s">
        <v>68</v>
      </c>
      <c r="E1665" s="6" t="s">
        <v>4864</v>
      </c>
      <c r="F1665" s="25">
        <v>123.22</v>
      </c>
      <c r="G1665" s="12">
        <v>205256.92</v>
      </c>
      <c r="H1665" s="12">
        <v>10262.85</v>
      </c>
      <c r="I1665" s="24" t="s">
        <v>97</v>
      </c>
      <c r="J1665" s="12">
        <v>194994.07</v>
      </c>
      <c r="K1665" s="24" t="s">
        <v>3737</v>
      </c>
    </row>
    <row r="1666" spans="1:11" ht="15">
      <c r="A1666" s="24" t="s">
        <v>4865</v>
      </c>
      <c r="B1666" s="24" t="s">
        <v>4857</v>
      </c>
      <c r="C1666" s="6" t="s">
        <v>3999</v>
      </c>
      <c r="D1666" s="24" t="s">
        <v>66</v>
      </c>
      <c r="E1666" s="6" t="s">
        <v>4866</v>
      </c>
      <c r="F1666" s="25">
        <v>15.79</v>
      </c>
      <c r="G1666" s="12">
        <v>97979.23</v>
      </c>
      <c r="H1666" s="12">
        <v>4898.96</v>
      </c>
      <c r="I1666" s="24" t="s">
        <v>97</v>
      </c>
      <c r="J1666" s="12">
        <v>93080.27</v>
      </c>
      <c r="K1666" s="24" t="s">
        <v>3737</v>
      </c>
    </row>
    <row r="1667" spans="1:11" ht="15">
      <c r="A1667" s="24" t="s">
        <v>4867</v>
      </c>
      <c r="B1667" s="24" t="s">
        <v>4857</v>
      </c>
      <c r="C1667" s="6" t="s">
        <v>2214</v>
      </c>
      <c r="D1667" s="24" t="s">
        <v>62</v>
      </c>
      <c r="E1667" s="6" t="s">
        <v>4868</v>
      </c>
      <c r="F1667" s="25">
        <v>123.28</v>
      </c>
      <c r="G1667" s="12">
        <v>64407.71</v>
      </c>
      <c r="H1667" s="12">
        <v>3220.39</v>
      </c>
      <c r="I1667" s="24" t="s">
        <v>147</v>
      </c>
      <c r="J1667" s="12">
        <v>61187.32</v>
      </c>
      <c r="K1667" s="24" t="s">
        <v>3737</v>
      </c>
    </row>
    <row r="1668" spans="1:11" ht="15">
      <c r="A1668" s="24" t="s">
        <v>4869</v>
      </c>
      <c r="B1668" s="24" t="s">
        <v>4857</v>
      </c>
      <c r="C1668" s="6" t="s">
        <v>4870</v>
      </c>
      <c r="D1668" s="24" t="s">
        <v>56</v>
      </c>
      <c r="E1668" s="6" t="s">
        <v>4871</v>
      </c>
      <c r="F1668" s="25">
        <v>306.7</v>
      </c>
      <c r="G1668" s="12">
        <v>134278.39000000001</v>
      </c>
      <c r="H1668" s="12">
        <v>6713.92</v>
      </c>
      <c r="I1668" s="24" t="s">
        <v>147</v>
      </c>
      <c r="J1668" s="12">
        <v>127564.47</v>
      </c>
      <c r="K1668" s="24" t="s">
        <v>3737</v>
      </c>
    </row>
    <row r="1669" spans="1:11" ht="15">
      <c r="A1669" s="24" t="s">
        <v>4872</v>
      </c>
      <c r="B1669" s="24" t="s">
        <v>4857</v>
      </c>
      <c r="C1669" s="6" t="s">
        <v>4873</v>
      </c>
      <c r="D1669" s="24" t="s">
        <v>56</v>
      </c>
      <c r="E1669" s="6" t="s">
        <v>4874</v>
      </c>
      <c r="F1669" s="25">
        <v>124.38</v>
      </c>
      <c r="G1669" s="12">
        <v>53267.18</v>
      </c>
      <c r="H1669" s="12">
        <v>2663.36</v>
      </c>
      <c r="I1669" s="24" t="s">
        <v>97</v>
      </c>
      <c r="J1669" s="12">
        <v>50603.82</v>
      </c>
      <c r="K1669" s="24" t="s">
        <v>3737</v>
      </c>
    </row>
    <row r="1670" spans="1:11" ht="15">
      <c r="A1670" s="24" t="s">
        <v>4875</v>
      </c>
      <c r="B1670" s="24" t="s">
        <v>4857</v>
      </c>
      <c r="C1670" s="6" t="s">
        <v>4876</v>
      </c>
      <c r="D1670" s="24" t="s">
        <v>74</v>
      </c>
      <c r="E1670" s="6" t="s">
        <v>4877</v>
      </c>
      <c r="F1670" s="25">
        <v>346.76</v>
      </c>
      <c r="G1670" s="12">
        <v>28026.31</v>
      </c>
      <c r="H1670" s="12">
        <v>1401.32</v>
      </c>
      <c r="I1670" s="24" t="s">
        <v>97</v>
      </c>
      <c r="J1670" s="12">
        <v>26624.99</v>
      </c>
      <c r="K1670" s="24" t="s">
        <v>3737</v>
      </c>
    </row>
    <row r="1671" spans="1:11" ht="15">
      <c r="A1671" s="24" t="s">
        <v>4878</v>
      </c>
      <c r="B1671" s="24" t="s">
        <v>4879</v>
      </c>
      <c r="C1671" s="6" t="s">
        <v>4880</v>
      </c>
      <c r="D1671" s="24" t="s">
        <v>68</v>
      </c>
      <c r="E1671" s="6" t="s">
        <v>4881</v>
      </c>
      <c r="F1671" s="25">
        <v>41.13</v>
      </c>
      <c r="G1671" s="12">
        <v>139224.46</v>
      </c>
      <c r="H1671" s="12">
        <v>6961.22</v>
      </c>
      <c r="I1671" s="24" t="s">
        <v>97</v>
      </c>
      <c r="J1671" s="12">
        <v>132263.24</v>
      </c>
      <c r="K1671" s="24" t="s">
        <v>3737</v>
      </c>
    </row>
    <row r="1672" spans="1:11" ht="15">
      <c r="A1672" s="24" t="s">
        <v>4882</v>
      </c>
      <c r="B1672" s="24" t="s">
        <v>4879</v>
      </c>
      <c r="C1672" s="6" t="s">
        <v>4883</v>
      </c>
      <c r="D1672" s="24" t="s">
        <v>70</v>
      </c>
      <c r="E1672" s="6" t="s">
        <v>4884</v>
      </c>
      <c r="F1672" s="25">
        <v>194.61</v>
      </c>
      <c r="G1672" s="12">
        <v>161904.95000000001</v>
      </c>
      <c r="H1672" s="12">
        <v>8095.25</v>
      </c>
      <c r="I1672" s="24" t="s">
        <v>97</v>
      </c>
      <c r="J1672" s="12">
        <v>153809.70000000001</v>
      </c>
      <c r="K1672" s="24" t="s">
        <v>3737</v>
      </c>
    </row>
    <row r="1673" spans="1:11" ht="15">
      <c r="A1673" s="24" t="s">
        <v>4885</v>
      </c>
      <c r="B1673" s="24" t="s">
        <v>4879</v>
      </c>
      <c r="C1673" s="6" t="s">
        <v>3335</v>
      </c>
      <c r="D1673" s="24" t="s">
        <v>72</v>
      </c>
      <c r="E1673" s="6" t="s">
        <v>4886</v>
      </c>
      <c r="F1673" s="25">
        <v>313.14</v>
      </c>
      <c r="G1673" s="12">
        <v>166063.29999999999</v>
      </c>
      <c r="H1673" s="12">
        <v>8303.16</v>
      </c>
      <c r="I1673" s="24" t="s">
        <v>97</v>
      </c>
      <c r="J1673" s="12">
        <v>157760.14000000001</v>
      </c>
      <c r="K1673" s="24" t="s">
        <v>3737</v>
      </c>
    </row>
    <row r="1674" spans="1:11" ht="15">
      <c r="A1674" s="24" t="s">
        <v>4887</v>
      </c>
      <c r="B1674" s="24" t="s">
        <v>4879</v>
      </c>
      <c r="C1674" s="6" t="s">
        <v>4888</v>
      </c>
      <c r="D1674" s="24" t="s">
        <v>74</v>
      </c>
      <c r="E1674" s="6" t="s">
        <v>4889</v>
      </c>
      <c r="F1674" s="25">
        <v>316.94</v>
      </c>
      <c r="G1674" s="12">
        <v>88501.59</v>
      </c>
      <c r="H1674" s="12">
        <v>4425.08</v>
      </c>
      <c r="I1674" s="24" t="s">
        <v>97</v>
      </c>
      <c r="J1674" s="12">
        <v>84076.51</v>
      </c>
      <c r="K1674" s="24" t="s">
        <v>3737</v>
      </c>
    </row>
    <row r="1675" spans="1:11" ht="15">
      <c r="A1675" s="24" t="s">
        <v>4890</v>
      </c>
      <c r="B1675" s="24" t="s">
        <v>4879</v>
      </c>
      <c r="C1675" s="6" t="s">
        <v>4720</v>
      </c>
      <c r="D1675" s="24" t="s">
        <v>64</v>
      </c>
      <c r="E1675" s="6" t="s">
        <v>4891</v>
      </c>
      <c r="F1675" s="25">
        <v>203.32</v>
      </c>
      <c r="G1675" s="12">
        <v>168010.38</v>
      </c>
      <c r="H1675" s="12">
        <v>8400.52</v>
      </c>
      <c r="I1675" s="24" t="s">
        <v>97</v>
      </c>
      <c r="J1675" s="12">
        <v>159609.85999999999</v>
      </c>
      <c r="K1675" s="24" t="s">
        <v>3737</v>
      </c>
    </row>
    <row r="1676" spans="1:11" ht="15">
      <c r="A1676" s="24" t="s">
        <v>4892</v>
      </c>
      <c r="B1676" s="24" t="s">
        <v>4879</v>
      </c>
      <c r="C1676" s="6" t="s">
        <v>808</v>
      </c>
      <c r="D1676" s="24" t="s">
        <v>72</v>
      </c>
      <c r="E1676" s="6" t="s">
        <v>4893</v>
      </c>
      <c r="F1676" s="25">
        <v>149.02000000000001</v>
      </c>
      <c r="G1676" s="12">
        <v>80304.98</v>
      </c>
      <c r="H1676" s="12">
        <v>4015.25</v>
      </c>
      <c r="I1676" s="24" t="s">
        <v>97</v>
      </c>
      <c r="J1676" s="12">
        <v>76289.73</v>
      </c>
      <c r="K1676" s="24" t="s">
        <v>3737</v>
      </c>
    </row>
    <row r="1677" spans="1:11" ht="15">
      <c r="A1677" s="24" t="s">
        <v>4894</v>
      </c>
      <c r="B1677" s="24" t="s">
        <v>4879</v>
      </c>
      <c r="C1677" s="6" t="s">
        <v>4895</v>
      </c>
      <c r="D1677" s="24" t="s">
        <v>60</v>
      </c>
      <c r="E1677" s="6" t="s">
        <v>4896</v>
      </c>
      <c r="F1677" s="25">
        <v>57.12</v>
      </c>
      <c r="G1677" s="12">
        <v>118967.47</v>
      </c>
      <c r="H1677" s="12">
        <v>5948.37</v>
      </c>
      <c r="I1677" s="24" t="s">
        <v>97</v>
      </c>
      <c r="J1677" s="12">
        <v>113019.1</v>
      </c>
      <c r="K1677" s="24" t="s">
        <v>3737</v>
      </c>
    </row>
    <row r="1678" spans="1:11" ht="15">
      <c r="A1678" s="24" t="s">
        <v>4897</v>
      </c>
      <c r="B1678" s="24" t="s">
        <v>4898</v>
      </c>
      <c r="C1678" s="6" t="s">
        <v>534</v>
      </c>
      <c r="D1678" s="24" t="s">
        <v>58</v>
      </c>
      <c r="E1678" s="6" t="s">
        <v>4899</v>
      </c>
      <c r="F1678" s="25">
        <v>109.52</v>
      </c>
      <c r="G1678" s="12">
        <v>201785.48</v>
      </c>
      <c r="H1678" s="12">
        <v>10089.27</v>
      </c>
      <c r="I1678" s="24" t="s">
        <v>97</v>
      </c>
      <c r="J1678" s="12">
        <v>191696.21</v>
      </c>
      <c r="K1678" s="24" t="s">
        <v>3737</v>
      </c>
    </row>
    <row r="1679" spans="1:11" ht="15">
      <c r="A1679" s="24" t="s">
        <v>4900</v>
      </c>
      <c r="B1679" s="24" t="s">
        <v>4898</v>
      </c>
      <c r="C1679" s="6" t="s">
        <v>4901</v>
      </c>
      <c r="D1679" s="24" t="s">
        <v>72</v>
      </c>
      <c r="E1679" s="6" t="s">
        <v>4902</v>
      </c>
      <c r="F1679" s="25">
        <v>90.97</v>
      </c>
      <c r="G1679" s="12">
        <v>197371.97</v>
      </c>
      <c r="H1679" s="12">
        <v>9868.6</v>
      </c>
      <c r="I1679" s="24" t="s">
        <v>147</v>
      </c>
      <c r="J1679" s="12">
        <v>187503.37</v>
      </c>
      <c r="K1679" s="24" t="s">
        <v>3737</v>
      </c>
    </row>
    <row r="1680" spans="1:11" ht="15">
      <c r="A1680" s="24" t="s">
        <v>4903</v>
      </c>
      <c r="B1680" s="24" t="s">
        <v>4898</v>
      </c>
      <c r="C1680" s="6" t="s">
        <v>4904</v>
      </c>
      <c r="D1680" s="24" t="s">
        <v>60</v>
      </c>
      <c r="E1680" s="6" t="s">
        <v>4905</v>
      </c>
      <c r="F1680" s="25">
        <v>143.06</v>
      </c>
      <c r="G1680" s="12">
        <v>84943.86</v>
      </c>
      <c r="H1680" s="12">
        <v>4247.1899999999996</v>
      </c>
      <c r="I1680" s="24" t="s">
        <v>97</v>
      </c>
      <c r="J1680" s="12">
        <v>80696.67</v>
      </c>
      <c r="K1680" s="24" t="s">
        <v>3737</v>
      </c>
    </row>
    <row r="1681" spans="1:11" ht="15">
      <c r="A1681" s="24" t="s">
        <v>4906</v>
      </c>
      <c r="B1681" s="24" t="s">
        <v>4898</v>
      </c>
      <c r="C1681" s="6" t="s">
        <v>4440</v>
      </c>
      <c r="D1681" s="24" t="s">
        <v>58</v>
      </c>
      <c r="E1681" s="6" t="s">
        <v>4907</v>
      </c>
      <c r="F1681" s="25">
        <v>81.47</v>
      </c>
      <c r="G1681" s="12">
        <v>32137.29</v>
      </c>
      <c r="H1681" s="12">
        <v>1606.86</v>
      </c>
      <c r="I1681" s="24" t="s">
        <v>97</v>
      </c>
      <c r="J1681" s="12">
        <v>30530.43</v>
      </c>
      <c r="K1681" s="24" t="s">
        <v>3737</v>
      </c>
    </row>
    <row r="1682" spans="1:11" ht="15">
      <c r="A1682" s="24" t="s">
        <v>4908</v>
      </c>
      <c r="B1682" s="24" t="s">
        <v>4909</v>
      </c>
      <c r="C1682" s="6" t="s">
        <v>4910</v>
      </c>
      <c r="D1682" s="24" t="s">
        <v>72</v>
      </c>
      <c r="E1682" s="6" t="s">
        <v>4911</v>
      </c>
      <c r="F1682" s="25">
        <v>388.74</v>
      </c>
      <c r="G1682" s="12">
        <v>143520.29</v>
      </c>
      <c r="H1682" s="12">
        <v>7176.01</v>
      </c>
      <c r="I1682" s="24" t="s">
        <v>97</v>
      </c>
      <c r="J1682" s="12">
        <v>136344.28</v>
      </c>
      <c r="K1682" s="24" t="s">
        <v>3737</v>
      </c>
    </row>
    <row r="1683" spans="1:11" ht="15">
      <c r="A1683" s="24" t="s">
        <v>4912</v>
      </c>
      <c r="B1683" s="24" t="s">
        <v>4909</v>
      </c>
      <c r="C1683" s="6" t="s">
        <v>4913</v>
      </c>
      <c r="D1683" s="24" t="s">
        <v>64</v>
      </c>
      <c r="E1683" s="6" t="s">
        <v>4914</v>
      </c>
      <c r="F1683" s="25">
        <v>233.37</v>
      </c>
      <c r="G1683" s="12">
        <v>163454.73000000001</v>
      </c>
      <c r="H1683" s="12">
        <v>8172.74</v>
      </c>
      <c r="I1683" s="24" t="s">
        <v>97</v>
      </c>
      <c r="J1683" s="12">
        <v>155281.99</v>
      </c>
      <c r="K1683" s="24" t="s">
        <v>3737</v>
      </c>
    </row>
    <row r="1684" spans="1:11" ht="15">
      <c r="A1684" s="24" t="s">
        <v>4915</v>
      </c>
      <c r="B1684" s="24" t="s">
        <v>4909</v>
      </c>
      <c r="C1684" s="6" t="s">
        <v>1722</v>
      </c>
      <c r="D1684" s="24" t="s">
        <v>64</v>
      </c>
      <c r="E1684" s="6" t="s">
        <v>4916</v>
      </c>
      <c r="F1684" s="25">
        <v>216.26</v>
      </c>
      <c r="G1684" s="12">
        <v>70493.69</v>
      </c>
      <c r="H1684" s="12">
        <v>3524.68</v>
      </c>
      <c r="I1684" s="24" t="s">
        <v>147</v>
      </c>
      <c r="J1684" s="12">
        <v>66969.009999999995</v>
      </c>
      <c r="K1684" s="24" t="s">
        <v>3737</v>
      </c>
    </row>
    <row r="1685" spans="1:11" ht="15">
      <c r="A1685" s="24" t="s">
        <v>4917</v>
      </c>
      <c r="B1685" s="24" t="s">
        <v>4909</v>
      </c>
      <c r="C1685" s="6" t="s">
        <v>4918</v>
      </c>
      <c r="D1685" s="24" t="s">
        <v>58</v>
      </c>
      <c r="E1685" s="6" t="s">
        <v>4919</v>
      </c>
      <c r="F1685" s="25">
        <v>81.459999999999994</v>
      </c>
      <c r="G1685" s="12">
        <v>203836.77</v>
      </c>
      <c r="H1685" s="12">
        <v>10191.84</v>
      </c>
      <c r="I1685" s="24" t="s">
        <v>111</v>
      </c>
      <c r="J1685" s="12">
        <v>193644.93</v>
      </c>
      <c r="K1685" s="24" t="s">
        <v>3737</v>
      </c>
    </row>
    <row r="1686" spans="1:11" ht="15">
      <c r="A1686" s="24" t="s">
        <v>4920</v>
      </c>
      <c r="B1686" s="24" t="s">
        <v>4909</v>
      </c>
      <c r="C1686" s="6" t="s">
        <v>3157</v>
      </c>
      <c r="D1686" s="24" t="s">
        <v>70</v>
      </c>
      <c r="E1686" s="6" t="s">
        <v>4921</v>
      </c>
      <c r="F1686" s="25">
        <v>224.78</v>
      </c>
      <c r="G1686" s="12">
        <v>128905.35</v>
      </c>
      <c r="H1686" s="12">
        <v>6445.27</v>
      </c>
      <c r="I1686" s="24" t="s">
        <v>111</v>
      </c>
      <c r="J1686" s="12">
        <v>122460.08</v>
      </c>
      <c r="K1686" s="24" t="s">
        <v>3737</v>
      </c>
    </row>
    <row r="1687" spans="1:11" ht="15">
      <c r="A1687" s="24" t="s">
        <v>4922</v>
      </c>
      <c r="B1687" s="24" t="s">
        <v>4909</v>
      </c>
      <c r="C1687" s="6" t="s">
        <v>4923</v>
      </c>
      <c r="D1687" s="24" t="s">
        <v>70</v>
      </c>
      <c r="E1687" s="6" t="s">
        <v>4924</v>
      </c>
      <c r="F1687" s="25">
        <v>60.17</v>
      </c>
      <c r="G1687" s="12">
        <v>203733.09</v>
      </c>
      <c r="H1687" s="12">
        <v>10186.65</v>
      </c>
      <c r="I1687" s="24" t="s">
        <v>97</v>
      </c>
      <c r="J1687" s="12">
        <v>193546.44</v>
      </c>
      <c r="K1687" s="24" t="s">
        <v>3737</v>
      </c>
    </row>
    <row r="1688" spans="1:11" ht="15">
      <c r="A1688" s="24" t="s">
        <v>4925</v>
      </c>
      <c r="B1688" s="24" t="s">
        <v>4909</v>
      </c>
      <c r="C1688" s="6" t="s">
        <v>4926</v>
      </c>
      <c r="D1688" s="24" t="s">
        <v>58</v>
      </c>
      <c r="E1688" s="6" t="s">
        <v>4927</v>
      </c>
      <c r="F1688" s="25">
        <v>173.28</v>
      </c>
      <c r="G1688" s="12">
        <v>77848.02</v>
      </c>
      <c r="H1688" s="12">
        <v>3892.4</v>
      </c>
      <c r="I1688" s="24" t="s">
        <v>97</v>
      </c>
      <c r="J1688" s="12">
        <v>73955.62</v>
      </c>
      <c r="K1688" s="24" t="s">
        <v>3737</v>
      </c>
    </row>
    <row r="1689" spans="1:11" ht="15">
      <c r="A1689" s="24" t="s">
        <v>4928</v>
      </c>
      <c r="B1689" s="24" t="s">
        <v>4909</v>
      </c>
      <c r="C1689" s="6" t="s">
        <v>4929</v>
      </c>
      <c r="D1689" s="24" t="s">
        <v>58</v>
      </c>
      <c r="E1689" s="6" t="s">
        <v>4930</v>
      </c>
      <c r="F1689" s="25">
        <v>188.78</v>
      </c>
      <c r="G1689" s="12">
        <v>134851.32</v>
      </c>
      <c r="H1689" s="12">
        <v>6742.57</v>
      </c>
      <c r="I1689" s="24" t="s">
        <v>97</v>
      </c>
      <c r="J1689" s="12">
        <v>128108.75</v>
      </c>
      <c r="K1689" s="24" t="s">
        <v>3737</v>
      </c>
    </row>
    <row r="1690" spans="1:11" ht="15">
      <c r="A1690" s="24" t="s">
        <v>4931</v>
      </c>
      <c r="B1690" s="24" t="s">
        <v>4932</v>
      </c>
      <c r="C1690" s="6" t="s">
        <v>4933</v>
      </c>
      <c r="D1690" s="24" t="s">
        <v>68</v>
      </c>
      <c r="E1690" s="6" t="s">
        <v>4934</v>
      </c>
      <c r="F1690" s="25">
        <v>148.97</v>
      </c>
      <c r="G1690" s="12">
        <v>58608.74</v>
      </c>
      <c r="H1690" s="12">
        <v>2930.44</v>
      </c>
      <c r="I1690" s="24" t="s">
        <v>97</v>
      </c>
      <c r="J1690" s="12">
        <v>55678.3</v>
      </c>
      <c r="K1690" s="24" t="s">
        <v>3737</v>
      </c>
    </row>
    <row r="1691" spans="1:11" ht="15">
      <c r="A1691" s="24" t="s">
        <v>4935</v>
      </c>
      <c r="B1691" s="24" t="s">
        <v>4932</v>
      </c>
      <c r="C1691" s="6" t="s">
        <v>4936</v>
      </c>
      <c r="D1691" s="24" t="s">
        <v>74</v>
      </c>
      <c r="E1691" s="6" t="s">
        <v>4937</v>
      </c>
      <c r="F1691" s="25">
        <v>164.65</v>
      </c>
      <c r="G1691" s="12">
        <v>195862.53</v>
      </c>
      <c r="H1691" s="12">
        <v>9793.1299999999992</v>
      </c>
      <c r="I1691" s="24" t="s">
        <v>147</v>
      </c>
      <c r="J1691" s="12">
        <v>186069.4</v>
      </c>
      <c r="K1691" s="24" t="s">
        <v>3737</v>
      </c>
    </row>
    <row r="1692" spans="1:11" ht="15">
      <c r="A1692" s="24" t="s">
        <v>4938</v>
      </c>
      <c r="B1692" s="24" t="s">
        <v>4932</v>
      </c>
      <c r="C1692" s="6" t="s">
        <v>2460</v>
      </c>
      <c r="D1692" s="24" t="s">
        <v>64</v>
      </c>
      <c r="E1692" s="6" t="s">
        <v>4939</v>
      </c>
      <c r="F1692" s="25">
        <v>126.94</v>
      </c>
      <c r="G1692" s="12">
        <v>189357.63</v>
      </c>
      <c r="H1692" s="12">
        <v>9467.8799999999992</v>
      </c>
      <c r="I1692" s="24" t="s">
        <v>97</v>
      </c>
      <c r="J1692" s="12">
        <v>179889.75</v>
      </c>
      <c r="K1692" s="24" t="s">
        <v>3737</v>
      </c>
    </row>
    <row r="1693" spans="1:11" ht="15">
      <c r="A1693" s="24" t="s">
        <v>4940</v>
      </c>
      <c r="B1693" s="24" t="s">
        <v>4932</v>
      </c>
      <c r="C1693" s="6" t="s">
        <v>4941</v>
      </c>
      <c r="D1693" s="24" t="s">
        <v>56</v>
      </c>
      <c r="E1693" s="6" t="s">
        <v>4942</v>
      </c>
      <c r="F1693" s="25">
        <v>288.93</v>
      </c>
      <c r="G1693" s="12">
        <v>95479.37</v>
      </c>
      <c r="H1693" s="12">
        <v>4773.97</v>
      </c>
      <c r="I1693" s="24" t="s">
        <v>97</v>
      </c>
      <c r="J1693" s="12">
        <v>90705.4</v>
      </c>
      <c r="K1693" s="24" t="s">
        <v>3737</v>
      </c>
    </row>
    <row r="1694" spans="1:11" ht="15">
      <c r="A1694" s="24" t="s">
        <v>4943</v>
      </c>
      <c r="B1694" s="24" t="s">
        <v>4932</v>
      </c>
      <c r="C1694" s="6" t="s">
        <v>4944</v>
      </c>
      <c r="D1694" s="24" t="s">
        <v>62</v>
      </c>
      <c r="E1694" s="6" t="s">
        <v>4945</v>
      </c>
      <c r="F1694" s="25">
        <v>309.37</v>
      </c>
      <c r="G1694" s="12">
        <v>75977.399999999994</v>
      </c>
      <c r="H1694" s="12">
        <v>3798.87</v>
      </c>
      <c r="I1694" s="24" t="s">
        <v>97</v>
      </c>
      <c r="J1694" s="12">
        <v>72178.53</v>
      </c>
      <c r="K1694" s="24" t="s">
        <v>3737</v>
      </c>
    </row>
    <row r="1695" spans="1:11" ht="15">
      <c r="A1695" s="24" t="s">
        <v>4946</v>
      </c>
      <c r="B1695" s="24" t="s">
        <v>4932</v>
      </c>
      <c r="C1695" s="6" t="s">
        <v>4947</v>
      </c>
      <c r="D1695" s="24" t="s">
        <v>58</v>
      </c>
      <c r="E1695" s="6" t="s">
        <v>4948</v>
      </c>
      <c r="F1695" s="25">
        <v>349.81</v>
      </c>
      <c r="G1695" s="12">
        <v>46070.44</v>
      </c>
      <c r="H1695" s="12">
        <v>2303.52</v>
      </c>
      <c r="I1695" s="24" t="s">
        <v>111</v>
      </c>
      <c r="J1695" s="12">
        <v>43766.92</v>
      </c>
      <c r="K1695" s="24" t="s">
        <v>3737</v>
      </c>
    </row>
    <row r="1696" spans="1:11" ht="15">
      <c r="A1696" s="24" t="s">
        <v>4949</v>
      </c>
      <c r="B1696" s="24" t="s">
        <v>4932</v>
      </c>
      <c r="C1696" s="6" t="s">
        <v>4950</v>
      </c>
      <c r="D1696" s="24" t="s">
        <v>62</v>
      </c>
      <c r="E1696" s="6" t="s">
        <v>4951</v>
      </c>
      <c r="F1696" s="25">
        <v>117.9</v>
      </c>
      <c r="G1696" s="12">
        <v>92769.46</v>
      </c>
      <c r="H1696" s="12">
        <v>4638.47</v>
      </c>
      <c r="I1696" s="24" t="s">
        <v>97</v>
      </c>
      <c r="J1696" s="12">
        <v>88130.99</v>
      </c>
      <c r="K1696" s="24" t="s">
        <v>3737</v>
      </c>
    </row>
    <row r="1697" spans="1:11" ht="15">
      <c r="A1697" s="24" t="s">
        <v>4952</v>
      </c>
      <c r="B1697" s="24" t="s">
        <v>4932</v>
      </c>
      <c r="C1697" s="6" t="s">
        <v>4953</v>
      </c>
      <c r="D1697" s="24" t="s">
        <v>72</v>
      </c>
      <c r="E1697" s="6" t="s">
        <v>4954</v>
      </c>
      <c r="F1697" s="25">
        <v>176.11</v>
      </c>
      <c r="G1697" s="12">
        <v>45080.28</v>
      </c>
      <c r="H1697" s="12">
        <v>2254.0100000000002</v>
      </c>
      <c r="I1697" s="24" t="s">
        <v>97</v>
      </c>
      <c r="J1697" s="12">
        <v>42826.27</v>
      </c>
      <c r="K1697" s="24" t="s">
        <v>3737</v>
      </c>
    </row>
    <row r="1698" spans="1:11" ht="15">
      <c r="A1698" s="24" t="s">
        <v>4955</v>
      </c>
      <c r="B1698" s="24" t="s">
        <v>4932</v>
      </c>
      <c r="C1698" s="6" t="s">
        <v>3529</v>
      </c>
      <c r="D1698" s="24" t="s">
        <v>62</v>
      </c>
      <c r="E1698" s="6" t="s">
        <v>4956</v>
      </c>
      <c r="F1698" s="25">
        <v>20.170000000000002</v>
      </c>
      <c r="G1698" s="12">
        <v>156294.35999999999</v>
      </c>
      <c r="H1698" s="12">
        <v>7814.72</v>
      </c>
      <c r="I1698" s="24" t="s">
        <v>97</v>
      </c>
      <c r="J1698" s="12">
        <v>148479.64000000001</v>
      </c>
      <c r="K1698" s="24" t="s">
        <v>3737</v>
      </c>
    </row>
    <row r="1699" spans="1:11" ht="15">
      <c r="A1699" s="24" t="s">
        <v>4957</v>
      </c>
      <c r="B1699" s="24" t="s">
        <v>4958</v>
      </c>
      <c r="C1699" s="6" t="s">
        <v>4888</v>
      </c>
      <c r="D1699" s="24" t="s">
        <v>74</v>
      </c>
      <c r="E1699" s="6" t="s">
        <v>4959</v>
      </c>
      <c r="F1699" s="25">
        <v>223.25</v>
      </c>
      <c r="G1699" s="12">
        <v>36399.78</v>
      </c>
      <c r="H1699" s="12">
        <v>1819.99</v>
      </c>
      <c r="I1699" s="24" t="s">
        <v>97</v>
      </c>
      <c r="J1699" s="12">
        <v>34579.79</v>
      </c>
      <c r="K1699" s="24" t="s">
        <v>3737</v>
      </c>
    </row>
    <row r="1700" spans="1:11" ht="15">
      <c r="A1700" s="24" t="s">
        <v>4960</v>
      </c>
      <c r="B1700" s="24" t="s">
        <v>4958</v>
      </c>
      <c r="C1700" s="6" t="s">
        <v>4961</v>
      </c>
      <c r="D1700" s="24" t="s">
        <v>66</v>
      </c>
      <c r="E1700" s="6" t="s">
        <v>4962</v>
      </c>
      <c r="F1700" s="25">
        <v>40.11</v>
      </c>
      <c r="G1700" s="12">
        <v>27940.75</v>
      </c>
      <c r="H1700" s="12">
        <v>1397.04</v>
      </c>
      <c r="I1700" s="24" t="s">
        <v>97</v>
      </c>
      <c r="J1700" s="12">
        <v>26543.71</v>
      </c>
      <c r="K1700" s="24" t="s">
        <v>3737</v>
      </c>
    </row>
    <row r="1701" spans="1:11" ht="15">
      <c r="A1701" s="24" t="s">
        <v>4963</v>
      </c>
      <c r="B1701" s="24" t="s">
        <v>4958</v>
      </c>
      <c r="C1701" s="6" t="s">
        <v>2425</v>
      </c>
      <c r="D1701" s="24" t="s">
        <v>58</v>
      </c>
      <c r="E1701" s="6" t="s">
        <v>4964</v>
      </c>
      <c r="F1701" s="25">
        <v>101.78</v>
      </c>
      <c r="G1701" s="12">
        <v>82689.33</v>
      </c>
      <c r="H1701" s="12">
        <v>4134.47</v>
      </c>
      <c r="I1701" s="24" t="s">
        <v>147</v>
      </c>
      <c r="J1701" s="12">
        <v>78554.86</v>
      </c>
      <c r="K1701" s="24" t="s">
        <v>3737</v>
      </c>
    </row>
    <row r="1702" spans="1:11" ht="15">
      <c r="A1702" s="24" t="s">
        <v>4965</v>
      </c>
      <c r="B1702" s="24" t="s">
        <v>4958</v>
      </c>
      <c r="C1702" s="6" t="s">
        <v>2509</v>
      </c>
      <c r="D1702" s="24" t="s">
        <v>62</v>
      </c>
      <c r="E1702" s="6" t="s">
        <v>4966</v>
      </c>
      <c r="F1702" s="25">
        <v>446.66</v>
      </c>
      <c r="G1702" s="12">
        <v>27184.080000000002</v>
      </c>
      <c r="H1702" s="12">
        <v>1359.2</v>
      </c>
      <c r="I1702" s="24" t="s">
        <v>147</v>
      </c>
      <c r="J1702" s="12">
        <v>25824.880000000001</v>
      </c>
      <c r="K1702" s="24" t="s">
        <v>3737</v>
      </c>
    </row>
    <row r="1703" spans="1:11" ht="15">
      <c r="A1703" s="24" t="s">
        <v>4967</v>
      </c>
      <c r="B1703" s="24" t="s">
        <v>4968</v>
      </c>
      <c r="C1703" s="6" t="s">
        <v>4969</v>
      </c>
      <c r="D1703" s="24" t="s">
        <v>74</v>
      </c>
      <c r="E1703" s="6" t="s">
        <v>4970</v>
      </c>
      <c r="F1703" s="25">
        <v>189.26</v>
      </c>
      <c r="G1703" s="12">
        <v>67345.48</v>
      </c>
      <c r="H1703" s="12">
        <v>3367.27</v>
      </c>
      <c r="I1703" s="24" t="s">
        <v>111</v>
      </c>
      <c r="J1703" s="12">
        <v>63978.21</v>
      </c>
      <c r="K1703" s="24" t="s">
        <v>3737</v>
      </c>
    </row>
    <row r="1704" spans="1:11" ht="15">
      <c r="A1704" s="24" t="s">
        <v>4971</v>
      </c>
      <c r="B1704" s="24" t="s">
        <v>4968</v>
      </c>
      <c r="C1704" s="6" t="s">
        <v>2355</v>
      </c>
      <c r="D1704" s="24" t="s">
        <v>62</v>
      </c>
      <c r="E1704" s="6" t="s">
        <v>4972</v>
      </c>
      <c r="F1704" s="25">
        <v>401.39</v>
      </c>
      <c r="G1704" s="12">
        <v>193459.7</v>
      </c>
      <c r="H1704" s="12">
        <v>9672.98</v>
      </c>
      <c r="I1704" s="24" t="s">
        <v>97</v>
      </c>
      <c r="J1704" s="12">
        <v>183786.72</v>
      </c>
      <c r="K1704" s="24" t="s">
        <v>3737</v>
      </c>
    </row>
    <row r="1705" spans="1:11" ht="15">
      <c r="A1705" s="24" t="s">
        <v>4973</v>
      </c>
      <c r="B1705" s="24" t="s">
        <v>4968</v>
      </c>
      <c r="C1705" s="6" t="s">
        <v>4974</v>
      </c>
      <c r="D1705" s="24" t="s">
        <v>62</v>
      </c>
      <c r="E1705" s="6" t="s">
        <v>4975</v>
      </c>
      <c r="F1705" s="25">
        <v>238.96</v>
      </c>
      <c r="G1705" s="12">
        <v>69166.5</v>
      </c>
      <c r="H1705" s="12">
        <v>3458.32</v>
      </c>
      <c r="I1705" s="24" t="s">
        <v>97</v>
      </c>
      <c r="J1705" s="12">
        <v>65708.179999999993</v>
      </c>
      <c r="K1705" s="24" t="s">
        <v>3737</v>
      </c>
    </row>
    <row r="1706" spans="1:11" ht="15">
      <c r="A1706" s="24" t="s">
        <v>4976</v>
      </c>
      <c r="B1706" s="24" t="s">
        <v>4968</v>
      </c>
      <c r="C1706" s="6" t="s">
        <v>1139</v>
      </c>
      <c r="D1706" s="24" t="s">
        <v>72</v>
      </c>
      <c r="E1706" s="6" t="s">
        <v>4977</v>
      </c>
      <c r="F1706" s="25">
        <v>275.5</v>
      </c>
      <c r="G1706" s="12">
        <v>212870.05</v>
      </c>
      <c r="H1706" s="12">
        <v>10643.5</v>
      </c>
      <c r="I1706" s="24" t="s">
        <v>97</v>
      </c>
      <c r="J1706" s="12">
        <v>202226.55</v>
      </c>
      <c r="K1706" s="24" t="s">
        <v>3737</v>
      </c>
    </row>
    <row r="1707" spans="1:11" ht="15">
      <c r="A1707" s="24" t="s">
        <v>4978</v>
      </c>
      <c r="B1707" s="24" t="s">
        <v>4968</v>
      </c>
      <c r="C1707" s="6" t="s">
        <v>3367</v>
      </c>
      <c r="D1707" s="24" t="s">
        <v>62</v>
      </c>
      <c r="E1707" s="6" t="s">
        <v>4979</v>
      </c>
      <c r="F1707" s="25">
        <v>172.66</v>
      </c>
      <c r="G1707" s="12">
        <v>122246.78</v>
      </c>
      <c r="H1707" s="12">
        <v>6112.34</v>
      </c>
      <c r="I1707" s="24" t="s">
        <v>97</v>
      </c>
      <c r="J1707" s="12">
        <v>116134.44</v>
      </c>
      <c r="K1707" s="24" t="s">
        <v>3737</v>
      </c>
    </row>
    <row r="1708" spans="1:11" ht="15">
      <c r="A1708" s="24" t="s">
        <v>4980</v>
      </c>
      <c r="B1708" s="24" t="s">
        <v>4981</v>
      </c>
      <c r="C1708" s="6" t="s">
        <v>386</v>
      </c>
      <c r="D1708" s="24" t="s">
        <v>64</v>
      </c>
      <c r="E1708" s="6" t="s">
        <v>4982</v>
      </c>
      <c r="F1708" s="25">
        <v>435.2</v>
      </c>
      <c r="G1708" s="12">
        <v>198824.29</v>
      </c>
      <c r="H1708" s="12">
        <v>9941.2099999999991</v>
      </c>
      <c r="I1708" s="24" t="s">
        <v>97</v>
      </c>
      <c r="J1708" s="12">
        <v>188883.08</v>
      </c>
      <c r="K1708" s="24" t="s">
        <v>3737</v>
      </c>
    </row>
    <row r="1709" spans="1:11" ht="15">
      <c r="A1709" s="24" t="s">
        <v>4983</v>
      </c>
      <c r="B1709" s="24" t="s">
        <v>4981</v>
      </c>
      <c r="C1709" s="6" t="s">
        <v>2055</v>
      </c>
      <c r="D1709" s="24" t="s">
        <v>64</v>
      </c>
      <c r="E1709" s="6" t="s">
        <v>4984</v>
      </c>
      <c r="F1709" s="25">
        <v>360.36</v>
      </c>
      <c r="G1709" s="12">
        <v>44886.87</v>
      </c>
      <c r="H1709" s="12">
        <v>2244.34</v>
      </c>
      <c r="I1709" s="24" t="s">
        <v>111</v>
      </c>
      <c r="J1709" s="12">
        <v>42642.53</v>
      </c>
      <c r="K1709" s="24" t="s">
        <v>3737</v>
      </c>
    </row>
    <row r="1710" spans="1:11" ht="15">
      <c r="A1710" s="24" t="s">
        <v>4985</v>
      </c>
      <c r="B1710" s="24" t="s">
        <v>4981</v>
      </c>
      <c r="C1710" s="6" t="s">
        <v>2702</v>
      </c>
      <c r="D1710" s="24" t="s">
        <v>64</v>
      </c>
      <c r="E1710" s="6" t="s">
        <v>4986</v>
      </c>
      <c r="F1710" s="25">
        <v>93.36</v>
      </c>
      <c r="G1710" s="12">
        <v>122654.63</v>
      </c>
      <c r="H1710" s="12">
        <v>6132.73</v>
      </c>
      <c r="I1710" s="24" t="s">
        <v>97</v>
      </c>
      <c r="J1710" s="12">
        <v>116521.9</v>
      </c>
      <c r="K1710" s="24" t="s">
        <v>3737</v>
      </c>
    </row>
    <row r="1711" spans="1:11" ht="15">
      <c r="A1711" s="24" t="s">
        <v>4987</v>
      </c>
      <c r="B1711" s="24" t="s">
        <v>4981</v>
      </c>
      <c r="C1711" s="6" t="s">
        <v>1346</v>
      </c>
      <c r="D1711" s="24" t="s">
        <v>58</v>
      </c>
      <c r="E1711" s="6" t="s">
        <v>4988</v>
      </c>
      <c r="F1711" s="25">
        <v>137.21</v>
      </c>
      <c r="G1711" s="12">
        <v>132169.4</v>
      </c>
      <c r="H1711" s="12">
        <v>6608.47</v>
      </c>
      <c r="I1711" s="24" t="s">
        <v>97</v>
      </c>
      <c r="J1711" s="12">
        <v>125560.93</v>
      </c>
      <c r="K1711" s="24" t="s">
        <v>3737</v>
      </c>
    </row>
    <row r="1712" spans="1:11" ht="15">
      <c r="A1712" s="24" t="s">
        <v>4989</v>
      </c>
      <c r="B1712" s="24" t="s">
        <v>4981</v>
      </c>
      <c r="C1712" s="6" t="s">
        <v>4990</v>
      </c>
      <c r="D1712" s="24" t="s">
        <v>68</v>
      </c>
      <c r="E1712" s="6" t="s">
        <v>4991</v>
      </c>
      <c r="F1712" s="25">
        <v>160.35</v>
      </c>
      <c r="G1712" s="12">
        <v>53148.94</v>
      </c>
      <c r="H1712" s="12">
        <v>2657.45</v>
      </c>
      <c r="I1712" s="24" t="s">
        <v>97</v>
      </c>
      <c r="J1712" s="12">
        <v>50491.49</v>
      </c>
      <c r="K1712" s="24" t="s">
        <v>3737</v>
      </c>
    </row>
    <row r="1713" spans="1:11" ht="15">
      <c r="A1713" s="24" t="s">
        <v>4992</v>
      </c>
      <c r="B1713" s="24" t="s">
        <v>4981</v>
      </c>
      <c r="C1713" s="6" t="s">
        <v>4993</v>
      </c>
      <c r="D1713" s="24" t="s">
        <v>62</v>
      </c>
      <c r="E1713" s="6" t="s">
        <v>4994</v>
      </c>
      <c r="F1713" s="25">
        <v>367.31</v>
      </c>
      <c r="G1713" s="12">
        <v>42753.77</v>
      </c>
      <c r="H1713" s="12">
        <v>2137.69</v>
      </c>
      <c r="I1713" s="24" t="s">
        <v>97</v>
      </c>
      <c r="J1713" s="12">
        <v>40616.080000000002</v>
      </c>
      <c r="K1713" s="24" t="s">
        <v>3737</v>
      </c>
    </row>
    <row r="1714" spans="1:11" ht="15">
      <c r="A1714" s="24" t="s">
        <v>4995</v>
      </c>
      <c r="B1714" s="24" t="s">
        <v>4981</v>
      </c>
      <c r="C1714" s="6" t="s">
        <v>4996</v>
      </c>
      <c r="D1714" s="24" t="s">
        <v>74</v>
      </c>
      <c r="E1714" s="6" t="s">
        <v>4997</v>
      </c>
      <c r="F1714" s="25">
        <v>89.33</v>
      </c>
      <c r="G1714" s="12">
        <v>188968.98</v>
      </c>
      <c r="H1714" s="12">
        <v>9448.4500000000007</v>
      </c>
      <c r="I1714" s="24" t="s">
        <v>97</v>
      </c>
      <c r="J1714" s="12">
        <v>179520.53</v>
      </c>
      <c r="K1714" s="24" t="s">
        <v>3737</v>
      </c>
    </row>
    <row r="1715" spans="1:11" ht="15">
      <c r="A1715" s="24" t="s">
        <v>4998</v>
      </c>
      <c r="B1715" s="24" t="s">
        <v>4981</v>
      </c>
      <c r="C1715" s="6" t="s">
        <v>4999</v>
      </c>
      <c r="D1715" s="24" t="s">
        <v>66</v>
      </c>
      <c r="E1715" s="6" t="s">
        <v>5000</v>
      </c>
      <c r="F1715" s="25">
        <v>367.77</v>
      </c>
      <c r="G1715" s="12">
        <v>43740.71</v>
      </c>
      <c r="H1715" s="12">
        <v>2187.04</v>
      </c>
      <c r="I1715" s="24" t="s">
        <v>97</v>
      </c>
      <c r="J1715" s="12">
        <v>41553.67</v>
      </c>
      <c r="K1715" s="24" t="s">
        <v>3737</v>
      </c>
    </row>
    <row r="1716" spans="1:11" ht="15">
      <c r="A1716" s="24" t="s">
        <v>5001</v>
      </c>
      <c r="B1716" s="24" t="s">
        <v>4981</v>
      </c>
      <c r="C1716" s="6" t="s">
        <v>4473</v>
      </c>
      <c r="D1716" s="24" t="s">
        <v>72</v>
      </c>
      <c r="E1716" s="6" t="s">
        <v>5002</v>
      </c>
      <c r="F1716" s="25">
        <v>206.35</v>
      </c>
      <c r="G1716" s="12">
        <v>153046.41</v>
      </c>
      <c r="H1716" s="12">
        <v>7652.32</v>
      </c>
      <c r="I1716" s="24" t="s">
        <v>97</v>
      </c>
      <c r="J1716" s="12">
        <v>145394.09</v>
      </c>
      <c r="K1716" s="24" t="s">
        <v>3737</v>
      </c>
    </row>
    <row r="1717" spans="1:11" ht="15">
      <c r="A1717" s="24" t="s">
        <v>5003</v>
      </c>
      <c r="B1717" s="24" t="s">
        <v>4981</v>
      </c>
      <c r="C1717" s="6" t="s">
        <v>4341</v>
      </c>
      <c r="D1717" s="24" t="s">
        <v>56</v>
      </c>
      <c r="E1717" s="6" t="s">
        <v>5004</v>
      </c>
      <c r="F1717" s="25">
        <v>333.18</v>
      </c>
      <c r="G1717" s="12">
        <v>184321.98</v>
      </c>
      <c r="H1717" s="12">
        <v>9216.1</v>
      </c>
      <c r="I1717" s="24" t="s">
        <v>97</v>
      </c>
      <c r="J1717" s="12">
        <v>175105.88</v>
      </c>
      <c r="K1717" s="24" t="s">
        <v>3737</v>
      </c>
    </row>
    <row r="1718" spans="1:11" ht="15">
      <c r="A1718" s="24" t="s">
        <v>5005</v>
      </c>
      <c r="B1718" s="24" t="s">
        <v>5006</v>
      </c>
      <c r="C1718" s="6" t="s">
        <v>1410</v>
      </c>
      <c r="D1718" s="24" t="s">
        <v>70</v>
      </c>
      <c r="E1718" s="6" t="s">
        <v>5007</v>
      </c>
      <c r="F1718" s="25">
        <v>307.86</v>
      </c>
      <c r="G1718" s="12">
        <v>45169.98</v>
      </c>
      <c r="H1718" s="12">
        <v>2258.5</v>
      </c>
      <c r="I1718" s="24" t="s">
        <v>97</v>
      </c>
      <c r="J1718" s="12">
        <v>42911.48</v>
      </c>
      <c r="K1718" s="24" t="s">
        <v>3737</v>
      </c>
    </row>
    <row r="1719" spans="1:11" ht="15">
      <c r="A1719" s="24" t="s">
        <v>5008</v>
      </c>
      <c r="B1719" s="24" t="s">
        <v>5006</v>
      </c>
      <c r="C1719" s="6" t="s">
        <v>5009</v>
      </c>
      <c r="D1719" s="24" t="s">
        <v>56</v>
      </c>
      <c r="E1719" s="6" t="s">
        <v>5010</v>
      </c>
      <c r="F1719" s="25">
        <v>337.03</v>
      </c>
      <c r="G1719" s="12">
        <v>118983.44</v>
      </c>
      <c r="H1719" s="12">
        <v>5949.17</v>
      </c>
      <c r="I1719" s="24" t="s">
        <v>147</v>
      </c>
      <c r="J1719" s="12">
        <v>113034.27</v>
      </c>
      <c r="K1719" s="24" t="s">
        <v>3737</v>
      </c>
    </row>
    <row r="1720" spans="1:11" ht="15">
      <c r="A1720" s="24" t="s">
        <v>5011</v>
      </c>
      <c r="B1720" s="24" t="s">
        <v>5006</v>
      </c>
      <c r="C1720" s="6" t="s">
        <v>3157</v>
      </c>
      <c r="D1720" s="24" t="s">
        <v>70</v>
      </c>
      <c r="E1720" s="6" t="s">
        <v>5012</v>
      </c>
      <c r="F1720" s="25">
        <v>101.86</v>
      </c>
      <c r="G1720" s="12">
        <v>49659.040000000001</v>
      </c>
      <c r="H1720" s="12">
        <v>2482.9499999999998</v>
      </c>
      <c r="I1720" s="24" t="s">
        <v>97</v>
      </c>
      <c r="J1720" s="12">
        <v>47176.09</v>
      </c>
      <c r="K1720" s="24" t="s">
        <v>3737</v>
      </c>
    </row>
    <row r="1721" spans="1:11" ht="15">
      <c r="A1721" s="24" t="s">
        <v>5013</v>
      </c>
      <c r="B1721" s="24" t="s">
        <v>5006</v>
      </c>
      <c r="C1721" s="6" t="s">
        <v>1903</v>
      </c>
      <c r="D1721" s="24" t="s">
        <v>60</v>
      </c>
      <c r="E1721" s="6" t="s">
        <v>5014</v>
      </c>
      <c r="F1721" s="25">
        <v>402.17</v>
      </c>
      <c r="G1721" s="12">
        <v>122877.56</v>
      </c>
      <c r="H1721" s="12">
        <v>6143.88</v>
      </c>
      <c r="I1721" s="24" t="s">
        <v>97</v>
      </c>
      <c r="J1721" s="12">
        <v>116733.68</v>
      </c>
      <c r="K1721" s="24" t="s">
        <v>3737</v>
      </c>
    </row>
    <row r="1722" spans="1:11" ht="15">
      <c r="A1722" s="24" t="s">
        <v>5015</v>
      </c>
      <c r="B1722" s="24" t="s">
        <v>5006</v>
      </c>
      <c r="C1722" s="6" t="s">
        <v>3201</v>
      </c>
      <c r="D1722" s="24" t="s">
        <v>66</v>
      </c>
      <c r="E1722" s="6" t="s">
        <v>5016</v>
      </c>
      <c r="F1722" s="25">
        <v>294.33</v>
      </c>
      <c r="G1722" s="12">
        <v>123080.53</v>
      </c>
      <c r="H1722" s="12">
        <v>6154.03</v>
      </c>
      <c r="I1722" s="24" t="s">
        <v>97</v>
      </c>
      <c r="J1722" s="12">
        <v>116926.5</v>
      </c>
      <c r="K1722" s="24" t="s">
        <v>3737</v>
      </c>
    </row>
    <row r="1723" spans="1:11" ht="15">
      <c r="A1723" s="24" t="s">
        <v>5017</v>
      </c>
      <c r="B1723" s="24" t="s">
        <v>5006</v>
      </c>
      <c r="C1723" s="6" t="s">
        <v>1588</v>
      </c>
      <c r="D1723" s="24" t="s">
        <v>60</v>
      </c>
      <c r="E1723" s="6" t="s">
        <v>5018</v>
      </c>
      <c r="F1723" s="25">
        <v>7.07</v>
      </c>
      <c r="G1723" s="12">
        <v>185366.61</v>
      </c>
      <c r="H1723" s="12">
        <v>9268.33</v>
      </c>
      <c r="I1723" s="24" t="s">
        <v>97</v>
      </c>
      <c r="J1723" s="12">
        <v>176098.28</v>
      </c>
      <c r="K1723" s="24" t="s">
        <v>3737</v>
      </c>
    </row>
    <row r="1724" spans="1:11" ht="15">
      <c r="A1724" s="24" t="s">
        <v>5019</v>
      </c>
      <c r="B1724" s="24" t="s">
        <v>5006</v>
      </c>
      <c r="C1724" s="6" t="s">
        <v>5020</v>
      </c>
      <c r="D1724" s="24" t="s">
        <v>74</v>
      </c>
      <c r="E1724" s="6" t="s">
        <v>5021</v>
      </c>
      <c r="F1724" s="25">
        <v>299.62</v>
      </c>
      <c r="G1724" s="12">
        <v>40119.31</v>
      </c>
      <c r="H1724" s="12">
        <v>2005.97</v>
      </c>
      <c r="I1724" s="24" t="s">
        <v>97</v>
      </c>
      <c r="J1724" s="12">
        <v>38113.339999999997</v>
      </c>
      <c r="K1724" s="24" t="s">
        <v>3737</v>
      </c>
    </row>
    <row r="1725" spans="1:11" ht="15">
      <c r="A1725" s="24" t="s">
        <v>5022</v>
      </c>
      <c r="B1725" s="24" t="s">
        <v>5006</v>
      </c>
      <c r="C1725" s="6" t="s">
        <v>5023</v>
      </c>
      <c r="D1725" s="24" t="s">
        <v>66</v>
      </c>
      <c r="E1725" s="6" t="s">
        <v>5024</v>
      </c>
      <c r="F1725" s="25">
        <v>313.63</v>
      </c>
      <c r="G1725" s="12">
        <v>158448.44</v>
      </c>
      <c r="H1725" s="12">
        <v>7922.42</v>
      </c>
      <c r="I1725" s="24" t="s">
        <v>97</v>
      </c>
      <c r="J1725" s="12">
        <v>150526.01999999999</v>
      </c>
      <c r="K1725" s="24" t="s">
        <v>3737</v>
      </c>
    </row>
    <row r="1726" spans="1:11" ht="15">
      <c r="A1726" s="24" t="s">
        <v>5025</v>
      </c>
      <c r="B1726" s="24" t="s">
        <v>5006</v>
      </c>
      <c r="C1726" s="6" t="s">
        <v>5026</v>
      </c>
      <c r="D1726" s="24" t="s">
        <v>60</v>
      </c>
      <c r="E1726" s="6" t="s">
        <v>5027</v>
      </c>
      <c r="F1726" s="25">
        <v>307.45</v>
      </c>
      <c r="G1726" s="12">
        <v>189953.27</v>
      </c>
      <c r="H1726" s="12">
        <v>9497.66</v>
      </c>
      <c r="I1726" s="24" t="s">
        <v>97</v>
      </c>
      <c r="J1726" s="12">
        <v>180455.61</v>
      </c>
      <c r="K1726" s="24" t="s">
        <v>3737</v>
      </c>
    </row>
    <row r="1727" spans="1:11" ht="15">
      <c r="A1727" s="24" t="s">
        <v>5028</v>
      </c>
      <c r="B1727" s="24" t="s">
        <v>5006</v>
      </c>
      <c r="C1727" s="6" t="s">
        <v>2755</v>
      </c>
      <c r="D1727" s="24" t="s">
        <v>70</v>
      </c>
      <c r="E1727" s="6" t="s">
        <v>5029</v>
      </c>
      <c r="F1727" s="25">
        <v>182.63</v>
      </c>
      <c r="G1727" s="12">
        <v>67870.759999999995</v>
      </c>
      <c r="H1727" s="12">
        <v>3393.54</v>
      </c>
      <c r="I1727" s="24" t="s">
        <v>97</v>
      </c>
      <c r="J1727" s="12">
        <v>64477.22</v>
      </c>
      <c r="K1727" s="24" t="s">
        <v>3737</v>
      </c>
    </row>
    <row r="1728" spans="1:11" ht="15">
      <c r="A1728" s="24" t="s">
        <v>5030</v>
      </c>
      <c r="B1728" s="24" t="s">
        <v>5006</v>
      </c>
      <c r="C1728" s="6" t="s">
        <v>2481</v>
      </c>
      <c r="D1728" s="24" t="s">
        <v>56</v>
      </c>
      <c r="E1728" s="6" t="s">
        <v>5031</v>
      </c>
      <c r="F1728" s="25">
        <v>285.91000000000003</v>
      </c>
      <c r="G1728" s="12">
        <v>73968.78</v>
      </c>
      <c r="H1728" s="12">
        <v>3698.44</v>
      </c>
      <c r="I1728" s="24" t="s">
        <v>97</v>
      </c>
      <c r="J1728" s="12">
        <v>70270.34</v>
      </c>
      <c r="K1728" s="24" t="s">
        <v>3737</v>
      </c>
    </row>
    <row r="1729" spans="1:11" ht="15">
      <c r="A1729" s="24" t="s">
        <v>5032</v>
      </c>
      <c r="B1729" s="24" t="s">
        <v>5033</v>
      </c>
      <c r="C1729" s="6" t="s">
        <v>5034</v>
      </c>
      <c r="D1729" s="24" t="s">
        <v>62</v>
      </c>
      <c r="E1729" s="6" t="s">
        <v>5035</v>
      </c>
      <c r="F1729" s="25">
        <v>412.1</v>
      </c>
      <c r="G1729" s="12">
        <v>89628.64</v>
      </c>
      <c r="H1729" s="12">
        <v>4481.43</v>
      </c>
      <c r="I1729" s="24" t="s">
        <v>97</v>
      </c>
      <c r="J1729" s="12">
        <v>85147.21</v>
      </c>
      <c r="K1729" s="24" t="s">
        <v>3737</v>
      </c>
    </row>
    <row r="1730" spans="1:11" ht="15">
      <c r="A1730" s="24" t="s">
        <v>5036</v>
      </c>
      <c r="B1730" s="24" t="s">
        <v>5033</v>
      </c>
      <c r="C1730" s="6" t="s">
        <v>3670</v>
      </c>
      <c r="D1730" s="24" t="s">
        <v>72</v>
      </c>
      <c r="E1730" s="6" t="s">
        <v>5037</v>
      </c>
      <c r="F1730" s="25">
        <v>241.78</v>
      </c>
      <c r="G1730" s="12">
        <v>115810.92</v>
      </c>
      <c r="H1730" s="12">
        <v>5790.55</v>
      </c>
      <c r="I1730" s="24" t="s">
        <v>97</v>
      </c>
      <c r="J1730" s="12">
        <v>110020.37</v>
      </c>
      <c r="K1730" s="24" t="s">
        <v>3737</v>
      </c>
    </row>
    <row r="1731" spans="1:11" ht="15">
      <c r="A1731" s="24" t="s">
        <v>5038</v>
      </c>
      <c r="B1731" s="24" t="s">
        <v>5033</v>
      </c>
      <c r="C1731" s="6" t="s">
        <v>5039</v>
      </c>
      <c r="D1731" s="24" t="s">
        <v>68</v>
      </c>
      <c r="E1731" s="6" t="s">
        <v>5040</v>
      </c>
      <c r="F1731" s="25">
        <v>9.0500000000000007</v>
      </c>
      <c r="G1731" s="12">
        <v>103775.7</v>
      </c>
      <c r="H1731" s="12">
        <v>5188.78</v>
      </c>
      <c r="I1731" s="24" t="s">
        <v>97</v>
      </c>
      <c r="J1731" s="12">
        <v>98586.92</v>
      </c>
      <c r="K1731" s="24" t="s">
        <v>3737</v>
      </c>
    </row>
    <row r="1732" spans="1:11" ht="15">
      <c r="A1732" s="24" t="s">
        <v>5041</v>
      </c>
      <c r="B1732" s="24" t="s">
        <v>5033</v>
      </c>
      <c r="C1732" s="6" t="s">
        <v>5042</v>
      </c>
      <c r="D1732" s="24" t="s">
        <v>56</v>
      </c>
      <c r="E1732" s="6" t="s">
        <v>5043</v>
      </c>
      <c r="F1732" s="25">
        <v>263.99</v>
      </c>
      <c r="G1732" s="12">
        <v>99987.13</v>
      </c>
      <c r="H1732" s="12">
        <v>4999.3599999999997</v>
      </c>
      <c r="I1732" s="24" t="s">
        <v>97</v>
      </c>
      <c r="J1732" s="12">
        <v>94987.77</v>
      </c>
      <c r="K1732" s="24" t="s">
        <v>3737</v>
      </c>
    </row>
    <row r="1733" spans="1:11" ht="15">
      <c r="A1733" s="24" t="s">
        <v>5044</v>
      </c>
      <c r="B1733" s="24" t="s">
        <v>5033</v>
      </c>
      <c r="C1733" s="6" t="s">
        <v>2373</v>
      </c>
      <c r="D1733" s="24" t="s">
        <v>70</v>
      </c>
      <c r="E1733" s="6" t="s">
        <v>5045</v>
      </c>
      <c r="F1733" s="25">
        <v>33.14</v>
      </c>
      <c r="G1733" s="12">
        <v>155132.96</v>
      </c>
      <c r="H1733" s="12">
        <v>7756.65</v>
      </c>
      <c r="I1733" s="24" t="s">
        <v>97</v>
      </c>
      <c r="J1733" s="12">
        <v>147376.31</v>
      </c>
      <c r="K1733" s="24" t="s">
        <v>3737</v>
      </c>
    </row>
    <row r="1734" spans="1:11" ht="15">
      <c r="A1734" s="24" t="s">
        <v>5046</v>
      </c>
      <c r="B1734" s="24" t="s">
        <v>5033</v>
      </c>
      <c r="C1734" s="6" t="s">
        <v>1067</v>
      </c>
      <c r="D1734" s="24" t="s">
        <v>68</v>
      </c>
      <c r="E1734" s="6" t="s">
        <v>5047</v>
      </c>
      <c r="F1734" s="25">
        <v>259.83</v>
      </c>
      <c r="G1734" s="12">
        <v>187072.21</v>
      </c>
      <c r="H1734" s="12">
        <v>9353.61</v>
      </c>
      <c r="I1734" s="24" t="s">
        <v>97</v>
      </c>
      <c r="J1734" s="12">
        <v>177718.6</v>
      </c>
      <c r="K1734" s="24" t="s">
        <v>3737</v>
      </c>
    </row>
    <row r="1735" spans="1:11" ht="15">
      <c r="A1735" s="24" t="s">
        <v>5048</v>
      </c>
      <c r="B1735" s="24" t="s">
        <v>5033</v>
      </c>
      <c r="C1735" s="6" t="s">
        <v>1704</v>
      </c>
      <c r="D1735" s="24" t="s">
        <v>68</v>
      </c>
      <c r="E1735" s="6" t="s">
        <v>5049</v>
      </c>
      <c r="F1735" s="25">
        <v>13.27</v>
      </c>
      <c r="G1735" s="12">
        <v>114899.71</v>
      </c>
      <c r="H1735" s="12">
        <v>5744.99</v>
      </c>
      <c r="I1735" s="24" t="s">
        <v>97</v>
      </c>
      <c r="J1735" s="12">
        <v>109154.72</v>
      </c>
      <c r="K1735" s="24" t="s">
        <v>3737</v>
      </c>
    </row>
    <row r="1736" spans="1:11" ht="15">
      <c r="A1736" s="24" t="s">
        <v>5050</v>
      </c>
      <c r="B1736" s="24" t="s">
        <v>5033</v>
      </c>
      <c r="C1736" s="6" t="s">
        <v>5051</v>
      </c>
      <c r="D1736" s="24" t="s">
        <v>74</v>
      </c>
      <c r="E1736" s="6" t="s">
        <v>5052</v>
      </c>
      <c r="F1736" s="25">
        <v>167.99</v>
      </c>
      <c r="G1736" s="12">
        <v>45356.04</v>
      </c>
      <c r="H1736" s="12">
        <v>2267.8000000000002</v>
      </c>
      <c r="I1736" s="24" t="s">
        <v>97</v>
      </c>
      <c r="J1736" s="12">
        <v>43088.24</v>
      </c>
      <c r="K1736" s="24" t="s">
        <v>3737</v>
      </c>
    </row>
    <row r="1737" spans="1:11" ht="15">
      <c r="A1737" s="24" t="s">
        <v>5053</v>
      </c>
      <c r="B1737" s="24" t="s">
        <v>5054</v>
      </c>
      <c r="C1737" s="6" t="s">
        <v>5055</v>
      </c>
      <c r="D1737" s="24" t="s">
        <v>58</v>
      </c>
      <c r="E1737" s="6" t="s">
        <v>5056</v>
      </c>
      <c r="F1737" s="25">
        <v>205.29</v>
      </c>
      <c r="G1737" s="12">
        <v>28379.66</v>
      </c>
      <c r="H1737" s="12">
        <v>1418.98</v>
      </c>
      <c r="I1737" s="24" t="s">
        <v>97</v>
      </c>
      <c r="J1737" s="12">
        <v>26960.68</v>
      </c>
      <c r="K1737" s="24" t="s">
        <v>3737</v>
      </c>
    </row>
    <row r="1738" spans="1:11" ht="15">
      <c r="A1738" s="24" t="s">
        <v>5057</v>
      </c>
      <c r="B1738" s="24" t="s">
        <v>5054</v>
      </c>
      <c r="C1738" s="6" t="s">
        <v>5058</v>
      </c>
      <c r="D1738" s="24" t="s">
        <v>74</v>
      </c>
      <c r="E1738" s="6" t="s">
        <v>5059</v>
      </c>
      <c r="F1738" s="25">
        <v>314.42</v>
      </c>
      <c r="G1738" s="12">
        <v>103345.57</v>
      </c>
      <c r="H1738" s="12">
        <v>5167.28</v>
      </c>
      <c r="I1738" s="24" t="s">
        <v>97</v>
      </c>
      <c r="J1738" s="12">
        <v>98178.29</v>
      </c>
      <c r="K1738" s="24" t="s">
        <v>3737</v>
      </c>
    </row>
    <row r="1739" spans="1:11" ht="15">
      <c r="A1739" s="24" t="s">
        <v>5060</v>
      </c>
      <c r="B1739" s="24" t="s">
        <v>5054</v>
      </c>
      <c r="C1739" s="6" t="s">
        <v>4054</v>
      </c>
      <c r="D1739" s="24" t="s">
        <v>60</v>
      </c>
      <c r="E1739" s="6" t="s">
        <v>5061</v>
      </c>
      <c r="F1739" s="25">
        <v>9.01</v>
      </c>
      <c r="G1739" s="12">
        <v>65976.12</v>
      </c>
      <c r="H1739" s="12">
        <v>3298.81</v>
      </c>
      <c r="I1739" s="24" t="s">
        <v>97</v>
      </c>
      <c r="J1739" s="12">
        <v>62677.31</v>
      </c>
      <c r="K1739" s="24" t="s">
        <v>3737</v>
      </c>
    </row>
    <row r="1740" spans="1:11" ht="15">
      <c r="A1740" s="24" t="s">
        <v>5062</v>
      </c>
      <c r="B1740" s="24" t="s">
        <v>5054</v>
      </c>
      <c r="C1740" s="6" t="s">
        <v>5063</v>
      </c>
      <c r="D1740" s="24" t="s">
        <v>58</v>
      </c>
      <c r="E1740" s="6" t="s">
        <v>5064</v>
      </c>
      <c r="F1740" s="25">
        <v>323.56</v>
      </c>
      <c r="G1740" s="12">
        <v>173622.75</v>
      </c>
      <c r="H1740" s="12">
        <v>8681.14</v>
      </c>
      <c r="I1740" s="24" t="s">
        <v>97</v>
      </c>
      <c r="J1740" s="12">
        <v>164941.60999999999</v>
      </c>
      <c r="K1740" s="24" t="s">
        <v>3737</v>
      </c>
    </row>
    <row r="1741" spans="1:11" ht="15">
      <c r="A1741" s="24" t="s">
        <v>5065</v>
      </c>
      <c r="B1741" s="24" t="s">
        <v>5054</v>
      </c>
      <c r="C1741" s="6" t="s">
        <v>5066</v>
      </c>
      <c r="D1741" s="24" t="s">
        <v>56</v>
      </c>
      <c r="E1741" s="6" t="s">
        <v>5067</v>
      </c>
      <c r="F1741" s="25">
        <v>100.5</v>
      </c>
      <c r="G1741" s="12">
        <v>127859.63</v>
      </c>
      <c r="H1741" s="12">
        <v>6392.98</v>
      </c>
      <c r="I1741" s="24" t="s">
        <v>97</v>
      </c>
      <c r="J1741" s="12">
        <v>121466.65</v>
      </c>
      <c r="K1741" s="24" t="s">
        <v>3737</v>
      </c>
    </row>
    <row r="1742" spans="1:11" ht="15">
      <c r="A1742" s="24" t="s">
        <v>5068</v>
      </c>
      <c r="B1742" s="24" t="s">
        <v>5054</v>
      </c>
      <c r="C1742" s="6" t="s">
        <v>5069</v>
      </c>
      <c r="D1742" s="24" t="s">
        <v>64</v>
      </c>
      <c r="E1742" s="6" t="s">
        <v>5070</v>
      </c>
      <c r="F1742" s="25">
        <v>79.86</v>
      </c>
      <c r="G1742" s="12">
        <v>148852.82</v>
      </c>
      <c r="H1742" s="12">
        <v>7442.64</v>
      </c>
      <c r="I1742" s="24" t="s">
        <v>97</v>
      </c>
      <c r="J1742" s="12">
        <v>141410.18</v>
      </c>
      <c r="K1742" s="24" t="s">
        <v>3737</v>
      </c>
    </row>
    <row r="1743" spans="1:11" ht="15">
      <c r="A1743" s="24" t="s">
        <v>5071</v>
      </c>
      <c r="B1743" s="24" t="s">
        <v>5072</v>
      </c>
      <c r="C1743" s="6" t="s">
        <v>5073</v>
      </c>
      <c r="D1743" s="24" t="s">
        <v>60</v>
      </c>
      <c r="E1743" s="6" t="s">
        <v>5074</v>
      </c>
      <c r="F1743" s="25">
        <v>292.13</v>
      </c>
      <c r="G1743" s="12">
        <v>149180.07999999999</v>
      </c>
      <c r="H1743" s="12">
        <v>7459</v>
      </c>
      <c r="I1743" s="24" t="s">
        <v>97</v>
      </c>
      <c r="J1743" s="12">
        <v>141721.07999999999</v>
      </c>
      <c r="K1743" s="24" t="s">
        <v>3737</v>
      </c>
    </row>
    <row r="1744" spans="1:11" ht="15">
      <c r="A1744" s="24" t="s">
        <v>5075</v>
      </c>
      <c r="B1744" s="24" t="s">
        <v>5072</v>
      </c>
      <c r="C1744" s="6" t="s">
        <v>2265</v>
      </c>
      <c r="D1744" s="24" t="s">
        <v>60</v>
      </c>
      <c r="E1744" s="6" t="s">
        <v>5076</v>
      </c>
      <c r="F1744" s="25">
        <v>87.32</v>
      </c>
      <c r="G1744" s="12">
        <v>65710.12</v>
      </c>
      <c r="H1744" s="12">
        <v>3285.51</v>
      </c>
      <c r="I1744" s="24" t="s">
        <v>97</v>
      </c>
      <c r="J1744" s="12">
        <v>62424.61</v>
      </c>
      <c r="K1744" s="24" t="s">
        <v>3737</v>
      </c>
    </row>
    <row r="1745" spans="1:11" ht="15">
      <c r="A1745" s="24" t="s">
        <v>5077</v>
      </c>
      <c r="B1745" s="24" t="s">
        <v>5072</v>
      </c>
      <c r="C1745" s="6" t="s">
        <v>4104</v>
      </c>
      <c r="D1745" s="24" t="s">
        <v>58</v>
      </c>
      <c r="E1745" s="6" t="s">
        <v>5078</v>
      </c>
      <c r="F1745" s="25">
        <v>142.35</v>
      </c>
      <c r="G1745" s="12">
        <v>181669.29</v>
      </c>
      <c r="H1745" s="12">
        <v>9083.4599999999991</v>
      </c>
      <c r="I1745" s="24" t="s">
        <v>147</v>
      </c>
      <c r="J1745" s="12">
        <v>172585.83</v>
      </c>
      <c r="K1745" s="24" t="s">
        <v>3737</v>
      </c>
    </row>
    <row r="1746" spans="1:11" ht="15">
      <c r="A1746" s="24" t="s">
        <v>5079</v>
      </c>
      <c r="B1746" s="24" t="s">
        <v>5072</v>
      </c>
      <c r="C1746" s="6" t="s">
        <v>5080</v>
      </c>
      <c r="D1746" s="24" t="s">
        <v>64</v>
      </c>
      <c r="E1746" s="6" t="s">
        <v>5081</v>
      </c>
      <c r="F1746" s="25">
        <v>418.92</v>
      </c>
      <c r="G1746" s="12">
        <v>59340.29</v>
      </c>
      <c r="H1746" s="12">
        <v>2967.01</v>
      </c>
      <c r="I1746" s="24" t="s">
        <v>182</v>
      </c>
      <c r="J1746" s="12">
        <v>56373.279999999999</v>
      </c>
      <c r="K1746" s="24" t="s">
        <v>3737</v>
      </c>
    </row>
    <row r="1747" spans="1:11" ht="15">
      <c r="A1747" s="24" t="s">
        <v>5082</v>
      </c>
      <c r="B1747" s="24" t="s">
        <v>5083</v>
      </c>
      <c r="C1747" s="6" t="s">
        <v>5084</v>
      </c>
      <c r="D1747" s="24" t="s">
        <v>70</v>
      </c>
      <c r="E1747" s="6" t="s">
        <v>5085</v>
      </c>
      <c r="F1747" s="25">
        <v>197.34</v>
      </c>
      <c r="G1747" s="12">
        <v>147827.26</v>
      </c>
      <c r="H1747" s="12">
        <v>7391.36</v>
      </c>
      <c r="I1747" s="24" t="s">
        <v>97</v>
      </c>
      <c r="J1747" s="12">
        <v>140435.9</v>
      </c>
      <c r="K1747" s="24" t="s">
        <v>3737</v>
      </c>
    </row>
    <row r="1748" spans="1:11" ht="15">
      <c r="A1748" s="24" t="s">
        <v>5086</v>
      </c>
      <c r="B1748" s="24" t="s">
        <v>5083</v>
      </c>
      <c r="C1748" s="6" t="s">
        <v>5087</v>
      </c>
      <c r="D1748" s="24" t="s">
        <v>62</v>
      </c>
      <c r="E1748" s="6" t="s">
        <v>5088</v>
      </c>
      <c r="F1748" s="25">
        <v>45.63</v>
      </c>
      <c r="G1748" s="12">
        <v>159808.32000000001</v>
      </c>
      <c r="H1748" s="12">
        <v>7990.42</v>
      </c>
      <c r="I1748" s="24" t="s">
        <v>97</v>
      </c>
      <c r="J1748" s="12">
        <v>151817.9</v>
      </c>
      <c r="K1748" s="24" t="s">
        <v>3737</v>
      </c>
    </row>
    <row r="1749" spans="1:11" ht="15">
      <c r="A1749" s="24" t="s">
        <v>5089</v>
      </c>
      <c r="B1749" s="24" t="s">
        <v>5083</v>
      </c>
      <c r="C1749" s="6" t="s">
        <v>3120</v>
      </c>
      <c r="D1749" s="24" t="s">
        <v>64</v>
      </c>
      <c r="E1749" s="6" t="s">
        <v>5090</v>
      </c>
      <c r="F1749" s="25">
        <v>221.12</v>
      </c>
      <c r="G1749" s="12">
        <v>127775.9</v>
      </c>
      <c r="H1749" s="12">
        <v>6388.8</v>
      </c>
      <c r="I1749" s="24" t="s">
        <v>97</v>
      </c>
      <c r="J1749" s="12">
        <v>121387.1</v>
      </c>
      <c r="K1749" s="24" t="s">
        <v>3737</v>
      </c>
    </row>
    <row r="1750" spans="1:11" ht="15">
      <c r="A1750" s="24" t="s">
        <v>5091</v>
      </c>
      <c r="B1750" s="24" t="s">
        <v>5092</v>
      </c>
      <c r="C1750" s="6" t="s">
        <v>878</v>
      </c>
      <c r="D1750" s="24" t="s">
        <v>64</v>
      </c>
      <c r="E1750" s="6" t="s">
        <v>5093</v>
      </c>
      <c r="F1750" s="25">
        <v>37.65</v>
      </c>
      <c r="G1750" s="12">
        <v>148858.92000000001</v>
      </c>
      <c r="H1750" s="12">
        <v>7442.95</v>
      </c>
      <c r="I1750" s="24" t="s">
        <v>97</v>
      </c>
      <c r="J1750" s="12">
        <v>141415.97</v>
      </c>
      <c r="K1750" s="24" t="s">
        <v>3737</v>
      </c>
    </row>
    <row r="1751" spans="1:11" ht="15">
      <c r="A1751" s="24" t="s">
        <v>5094</v>
      </c>
      <c r="B1751" s="24" t="s">
        <v>5092</v>
      </c>
      <c r="C1751" s="6" t="s">
        <v>4698</v>
      </c>
      <c r="D1751" s="24" t="s">
        <v>58</v>
      </c>
      <c r="E1751" s="6" t="s">
        <v>5095</v>
      </c>
      <c r="F1751" s="25">
        <v>302.85000000000002</v>
      </c>
      <c r="G1751" s="12">
        <v>189193.52</v>
      </c>
      <c r="H1751" s="12">
        <v>9459.68</v>
      </c>
      <c r="I1751" s="24" t="s">
        <v>97</v>
      </c>
      <c r="J1751" s="12">
        <v>179733.84</v>
      </c>
      <c r="K1751" s="24" t="s">
        <v>3737</v>
      </c>
    </row>
    <row r="1752" spans="1:11" ht="15">
      <c r="A1752" s="24" t="s">
        <v>5096</v>
      </c>
      <c r="B1752" s="24" t="s">
        <v>5092</v>
      </c>
      <c r="C1752" s="6" t="s">
        <v>5097</v>
      </c>
      <c r="D1752" s="24" t="s">
        <v>68</v>
      </c>
      <c r="E1752" s="6" t="s">
        <v>5098</v>
      </c>
      <c r="F1752" s="25">
        <v>363.63</v>
      </c>
      <c r="G1752" s="12">
        <v>74315.960000000006</v>
      </c>
      <c r="H1752" s="12">
        <v>3715.8</v>
      </c>
      <c r="I1752" s="24" t="s">
        <v>97</v>
      </c>
      <c r="J1752" s="12">
        <v>70600.160000000003</v>
      </c>
      <c r="K1752" s="24" t="s">
        <v>3737</v>
      </c>
    </row>
    <row r="1753" spans="1:11" ht="15">
      <c r="A1753" s="24" t="s">
        <v>5099</v>
      </c>
      <c r="B1753" s="24" t="s">
        <v>5092</v>
      </c>
      <c r="C1753" s="6" t="s">
        <v>5100</v>
      </c>
      <c r="D1753" s="24" t="s">
        <v>74</v>
      </c>
      <c r="E1753" s="6" t="s">
        <v>5101</v>
      </c>
      <c r="F1753" s="25">
        <v>276.24</v>
      </c>
      <c r="G1753" s="12">
        <v>131841.59</v>
      </c>
      <c r="H1753" s="12">
        <v>6592.08</v>
      </c>
      <c r="I1753" s="24" t="s">
        <v>97</v>
      </c>
      <c r="J1753" s="12">
        <v>125249.51</v>
      </c>
      <c r="K1753" s="24" t="s">
        <v>3737</v>
      </c>
    </row>
    <row r="1754" spans="1:11" ht="15">
      <c r="A1754" s="24" t="s">
        <v>5102</v>
      </c>
      <c r="B1754" s="24" t="s">
        <v>5092</v>
      </c>
      <c r="C1754" s="6" t="s">
        <v>2052</v>
      </c>
      <c r="D1754" s="24" t="s">
        <v>56</v>
      </c>
      <c r="E1754" s="6" t="s">
        <v>5103</v>
      </c>
      <c r="F1754" s="25">
        <v>152.85</v>
      </c>
      <c r="G1754" s="12">
        <v>200130.03</v>
      </c>
      <c r="H1754" s="12">
        <v>10006.5</v>
      </c>
      <c r="I1754" s="24" t="s">
        <v>111</v>
      </c>
      <c r="J1754" s="12">
        <v>190123.53</v>
      </c>
      <c r="K1754" s="24" t="s">
        <v>3737</v>
      </c>
    </row>
    <row r="1755" spans="1:11" ht="15">
      <c r="A1755" s="24" t="s">
        <v>5104</v>
      </c>
      <c r="B1755" s="24" t="s">
        <v>5092</v>
      </c>
      <c r="C1755" s="6" t="s">
        <v>4422</v>
      </c>
      <c r="D1755" s="24" t="s">
        <v>58</v>
      </c>
      <c r="E1755" s="6" t="s">
        <v>5105</v>
      </c>
      <c r="F1755" s="25">
        <v>199.14</v>
      </c>
      <c r="G1755" s="12">
        <v>138038.74</v>
      </c>
      <c r="H1755" s="12">
        <v>6901.94</v>
      </c>
      <c r="I1755" s="24" t="s">
        <v>147</v>
      </c>
      <c r="J1755" s="12">
        <v>131136.79999999999</v>
      </c>
      <c r="K1755" s="24" t="s">
        <v>3737</v>
      </c>
    </row>
    <row r="1756" spans="1:11" ht="15">
      <c r="A1756" s="24" t="s">
        <v>5106</v>
      </c>
      <c r="B1756" s="24" t="s">
        <v>5092</v>
      </c>
      <c r="C1756" s="6" t="s">
        <v>3552</v>
      </c>
      <c r="D1756" s="24" t="s">
        <v>68</v>
      </c>
      <c r="E1756" s="6" t="s">
        <v>5107</v>
      </c>
      <c r="F1756" s="25">
        <v>21.85</v>
      </c>
      <c r="G1756" s="12">
        <v>181163.31</v>
      </c>
      <c r="H1756" s="12">
        <v>9058.17</v>
      </c>
      <c r="I1756" s="24" t="s">
        <v>97</v>
      </c>
      <c r="J1756" s="12">
        <v>172105.14</v>
      </c>
      <c r="K1756" s="24" t="s">
        <v>3737</v>
      </c>
    </row>
    <row r="1757" spans="1:11" ht="15">
      <c r="A1757" s="24" t="s">
        <v>5108</v>
      </c>
      <c r="B1757" s="24" t="s">
        <v>5109</v>
      </c>
      <c r="C1757" s="6" t="s">
        <v>2637</v>
      </c>
      <c r="D1757" s="24" t="s">
        <v>56</v>
      </c>
      <c r="E1757" s="6" t="s">
        <v>5110</v>
      </c>
      <c r="F1757" s="25">
        <v>314.13</v>
      </c>
      <c r="G1757" s="12">
        <v>164259.45000000001</v>
      </c>
      <c r="H1757" s="12">
        <v>8212.9699999999993</v>
      </c>
      <c r="I1757" s="24" t="s">
        <v>97</v>
      </c>
      <c r="J1757" s="12">
        <v>156046.48000000001</v>
      </c>
      <c r="K1757" s="24" t="s">
        <v>3737</v>
      </c>
    </row>
    <row r="1758" spans="1:11" ht="15">
      <c r="A1758" s="24" t="s">
        <v>5111</v>
      </c>
      <c r="B1758" s="24" t="s">
        <v>5109</v>
      </c>
      <c r="C1758" s="6" t="s">
        <v>5112</v>
      </c>
      <c r="D1758" s="24" t="s">
        <v>60</v>
      </c>
      <c r="E1758" s="6" t="s">
        <v>5113</v>
      </c>
      <c r="F1758" s="25">
        <v>117.51</v>
      </c>
      <c r="G1758" s="12">
        <v>144256.41</v>
      </c>
      <c r="H1758" s="12">
        <v>7212.82</v>
      </c>
      <c r="I1758" s="24" t="s">
        <v>111</v>
      </c>
      <c r="J1758" s="12">
        <v>137043.59</v>
      </c>
      <c r="K1758" s="24" t="s">
        <v>3737</v>
      </c>
    </row>
    <row r="1759" spans="1:11" ht="15">
      <c r="A1759" s="24" t="s">
        <v>5114</v>
      </c>
      <c r="B1759" s="24" t="s">
        <v>5109</v>
      </c>
      <c r="C1759" s="6" t="s">
        <v>1559</v>
      </c>
      <c r="D1759" s="24" t="s">
        <v>66</v>
      </c>
      <c r="E1759" s="6" t="s">
        <v>5115</v>
      </c>
      <c r="F1759" s="25">
        <v>331.58</v>
      </c>
      <c r="G1759" s="12">
        <v>75985.990000000005</v>
      </c>
      <c r="H1759" s="12">
        <v>3799.3</v>
      </c>
      <c r="I1759" s="24" t="s">
        <v>97</v>
      </c>
      <c r="J1759" s="12">
        <v>72186.69</v>
      </c>
      <c r="K1759" s="24" t="s">
        <v>3737</v>
      </c>
    </row>
    <row r="1760" spans="1:11" ht="15">
      <c r="A1760" s="24" t="s">
        <v>5116</v>
      </c>
      <c r="B1760" s="24" t="s">
        <v>5109</v>
      </c>
      <c r="C1760" s="6" t="s">
        <v>3704</v>
      </c>
      <c r="D1760" s="24" t="s">
        <v>60</v>
      </c>
      <c r="E1760" s="6" t="s">
        <v>5117</v>
      </c>
      <c r="F1760" s="25">
        <v>142.65</v>
      </c>
      <c r="G1760" s="12">
        <v>135541.34</v>
      </c>
      <c r="H1760" s="12">
        <v>6777.07</v>
      </c>
      <c r="I1760" s="24" t="s">
        <v>97</v>
      </c>
      <c r="J1760" s="12">
        <v>128764.27</v>
      </c>
      <c r="K1760" s="24" t="s">
        <v>3737</v>
      </c>
    </row>
    <row r="1761" spans="1:11" ht="15">
      <c r="A1761" s="24" t="s">
        <v>5118</v>
      </c>
      <c r="B1761" s="24" t="s">
        <v>5109</v>
      </c>
      <c r="C1761" s="6" t="s">
        <v>4657</v>
      </c>
      <c r="D1761" s="24" t="s">
        <v>60</v>
      </c>
      <c r="E1761" s="6" t="s">
        <v>5119</v>
      </c>
      <c r="F1761" s="25">
        <v>100.56</v>
      </c>
      <c r="G1761" s="12">
        <v>160174.57</v>
      </c>
      <c r="H1761" s="12">
        <v>8008.73</v>
      </c>
      <c r="I1761" s="24" t="s">
        <v>97</v>
      </c>
      <c r="J1761" s="12">
        <v>152165.84</v>
      </c>
      <c r="K1761" s="24" t="s">
        <v>3737</v>
      </c>
    </row>
    <row r="1762" spans="1:11" ht="15">
      <c r="A1762" s="24" t="s">
        <v>5120</v>
      </c>
      <c r="B1762" s="24" t="s">
        <v>5109</v>
      </c>
      <c r="C1762" s="6" t="s">
        <v>1218</v>
      </c>
      <c r="D1762" s="24" t="s">
        <v>72</v>
      </c>
      <c r="E1762" s="6" t="s">
        <v>5121</v>
      </c>
      <c r="F1762" s="25">
        <v>147.85</v>
      </c>
      <c r="G1762" s="12">
        <v>78409.67</v>
      </c>
      <c r="H1762" s="12">
        <v>3920.48</v>
      </c>
      <c r="I1762" s="24" t="s">
        <v>111</v>
      </c>
      <c r="J1762" s="12">
        <v>74489.19</v>
      </c>
      <c r="K1762" s="24" t="s">
        <v>3737</v>
      </c>
    </row>
    <row r="1763" spans="1:11" ht="15">
      <c r="A1763" s="24" t="s">
        <v>5122</v>
      </c>
      <c r="B1763" s="24" t="s">
        <v>5109</v>
      </c>
      <c r="C1763" s="6" t="s">
        <v>411</v>
      </c>
      <c r="D1763" s="24" t="s">
        <v>74</v>
      </c>
      <c r="E1763" s="6" t="s">
        <v>5123</v>
      </c>
      <c r="F1763" s="25">
        <v>308.86</v>
      </c>
      <c r="G1763" s="12">
        <v>141274.78</v>
      </c>
      <c r="H1763" s="12">
        <v>7063.74</v>
      </c>
      <c r="I1763" s="24" t="s">
        <v>97</v>
      </c>
      <c r="J1763" s="12">
        <v>134211.04</v>
      </c>
      <c r="K1763" s="24" t="s">
        <v>3737</v>
      </c>
    </row>
    <row r="1764" spans="1:11" ht="15">
      <c r="A1764" s="24" t="s">
        <v>5124</v>
      </c>
      <c r="B1764" s="24" t="s">
        <v>5125</v>
      </c>
      <c r="C1764" s="6" t="s">
        <v>5126</v>
      </c>
      <c r="D1764" s="24" t="s">
        <v>70</v>
      </c>
      <c r="E1764" s="6" t="s">
        <v>5127</v>
      </c>
      <c r="F1764" s="25">
        <v>430.38</v>
      </c>
      <c r="G1764" s="12">
        <v>195672.66</v>
      </c>
      <c r="H1764" s="12">
        <v>9783.6299999999992</v>
      </c>
      <c r="I1764" s="24" t="s">
        <v>147</v>
      </c>
      <c r="J1764" s="12">
        <v>185889.03</v>
      </c>
      <c r="K1764" s="24" t="s">
        <v>3737</v>
      </c>
    </row>
    <row r="1765" spans="1:11" ht="15">
      <c r="A1765" s="24" t="s">
        <v>5128</v>
      </c>
      <c r="B1765" s="24" t="s">
        <v>5125</v>
      </c>
      <c r="C1765" s="6" t="s">
        <v>5129</v>
      </c>
      <c r="D1765" s="24" t="s">
        <v>60</v>
      </c>
      <c r="E1765" s="6" t="s">
        <v>5130</v>
      </c>
      <c r="F1765" s="25">
        <v>95.65</v>
      </c>
      <c r="G1765" s="12">
        <v>87331.02</v>
      </c>
      <c r="H1765" s="12">
        <v>4366.55</v>
      </c>
      <c r="I1765" s="24" t="s">
        <v>97</v>
      </c>
      <c r="J1765" s="12">
        <v>82964.47</v>
      </c>
      <c r="K1765" s="24" t="s">
        <v>3737</v>
      </c>
    </row>
    <row r="1766" spans="1:11" ht="15">
      <c r="A1766" s="24" t="s">
        <v>5131</v>
      </c>
      <c r="B1766" s="24" t="s">
        <v>5125</v>
      </c>
      <c r="C1766" s="6" t="s">
        <v>5132</v>
      </c>
      <c r="D1766" s="24" t="s">
        <v>68</v>
      </c>
      <c r="E1766" s="6" t="s">
        <v>5133</v>
      </c>
      <c r="F1766" s="25">
        <v>149.51</v>
      </c>
      <c r="G1766" s="12">
        <v>183492.06</v>
      </c>
      <c r="H1766" s="12">
        <v>9174.6</v>
      </c>
      <c r="I1766" s="24" t="s">
        <v>97</v>
      </c>
      <c r="J1766" s="12">
        <v>174317.46</v>
      </c>
      <c r="K1766" s="24" t="s">
        <v>3737</v>
      </c>
    </row>
    <row r="1767" spans="1:11" ht="15">
      <c r="A1767" s="24" t="s">
        <v>5134</v>
      </c>
      <c r="B1767" s="24" t="s">
        <v>5125</v>
      </c>
      <c r="C1767" s="6" t="s">
        <v>5135</v>
      </c>
      <c r="D1767" s="24" t="s">
        <v>58</v>
      </c>
      <c r="E1767" s="6" t="s">
        <v>5136</v>
      </c>
      <c r="F1767" s="25">
        <v>171.81</v>
      </c>
      <c r="G1767" s="12">
        <v>177834.87</v>
      </c>
      <c r="H1767" s="12">
        <v>8891.74</v>
      </c>
      <c r="I1767" s="24" t="s">
        <v>97</v>
      </c>
      <c r="J1767" s="12">
        <v>168943.13</v>
      </c>
      <c r="K1767" s="24" t="s">
        <v>3737</v>
      </c>
    </row>
    <row r="1768" spans="1:11" ht="15">
      <c r="A1768" s="24" t="s">
        <v>5137</v>
      </c>
      <c r="B1768" s="24" t="s">
        <v>5125</v>
      </c>
      <c r="C1768" s="6" t="s">
        <v>5138</v>
      </c>
      <c r="D1768" s="24" t="s">
        <v>66</v>
      </c>
      <c r="E1768" s="6" t="s">
        <v>5139</v>
      </c>
      <c r="F1768" s="25">
        <v>180.91</v>
      </c>
      <c r="G1768" s="12">
        <v>203358.43</v>
      </c>
      <c r="H1768" s="12">
        <v>10167.92</v>
      </c>
      <c r="I1768" s="24" t="s">
        <v>97</v>
      </c>
      <c r="J1768" s="12">
        <v>193190.51</v>
      </c>
      <c r="K1768" s="24" t="s">
        <v>3737</v>
      </c>
    </row>
    <row r="1769" spans="1:11" ht="15">
      <c r="A1769" s="24" t="s">
        <v>5140</v>
      </c>
      <c r="B1769" s="24" t="s">
        <v>5125</v>
      </c>
      <c r="C1769" s="6" t="s">
        <v>5141</v>
      </c>
      <c r="D1769" s="24" t="s">
        <v>66</v>
      </c>
      <c r="E1769" s="6" t="s">
        <v>5142</v>
      </c>
      <c r="F1769" s="25">
        <v>163.08000000000001</v>
      </c>
      <c r="G1769" s="12">
        <v>53470.99</v>
      </c>
      <c r="H1769" s="12">
        <v>2673.55</v>
      </c>
      <c r="I1769" s="24" t="s">
        <v>182</v>
      </c>
      <c r="J1769" s="12">
        <v>50797.440000000002</v>
      </c>
      <c r="K1769" s="24" t="s">
        <v>3737</v>
      </c>
    </row>
    <row r="1770" spans="1:11" ht="15">
      <c r="A1770" s="24" t="s">
        <v>5143</v>
      </c>
      <c r="B1770" s="24" t="s">
        <v>5125</v>
      </c>
      <c r="C1770" s="6" t="s">
        <v>5144</v>
      </c>
      <c r="D1770" s="24" t="s">
        <v>62</v>
      </c>
      <c r="E1770" s="6" t="s">
        <v>5145</v>
      </c>
      <c r="F1770" s="25">
        <v>214.83</v>
      </c>
      <c r="G1770" s="12">
        <v>89003.17</v>
      </c>
      <c r="H1770" s="12">
        <v>4450.16</v>
      </c>
      <c r="I1770" s="24" t="s">
        <v>147</v>
      </c>
      <c r="J1770" s="12">
        <v>84553.01</v>
      </c>
      <c r="K1770" s="24" t="s">
        <v>3737</v>
      </c>
    </row>
    <row r="1771" spans="1:11" ht="15">
      <c r="A1771" s="24" t="s">
        <v>5146</v>
      </c>
      <c r="B1771" s="24" t="s">
        <v>5125</v>
      </c>
      <c r="C1771" s="6" t="s">
        <v>5147</v>
      </c>
      <c r="D1771" s="24" t="s">
        <v>70</v>
      </c>
      <c r="E1771" s="6" t="s">
        <v>5148</v>
      </c>
      <c r="F1771" s="25">
        <v>354.27</v>
      </c>
      <c r="G1771" s="12">
        <v>102452.13</v>
      </c>
      <c r="H1771" s="12">
        <v>5122.6099999999997</v>
      </c>
      <c r="I1771" s="24" t="s">
        <v>97</v>
      </c>
      <c r="J1771" s="12">
        <v>97329.52</v>
      </c>
      <c r="K1771" s="24" t="s">
        <v>3737</v>
      </c>
    </row>
    <row r="1772" spans="1:11" ht="15">
      <c r="A1772" s="24" t="s">
        <v>5149</v>
      </c>
      <c r="B1772" s="24" t="s">
        <v>5125</v>
      </c>
      <c r="C1772" s="6" t="s">
        <v>4425</v>
      </c>
      <c r="D1772" s="24" t="s">
        <v>64</v>
      </c>
      <c r="E1772" s="6" t="s">
        <v>5150</v>
      </c>
      <c r="F1772" s="25">
        <v>54.35</v>
      </c>
      <c r="G1772" s="12">
        <v>197644.67</v>
      </c>
      <c r="H1772" s="12">
        <v>9882.23</v>
      </c>
      <c r="I1772" s="24" t="s">
        <v>97</v>
      </c>
      <c r="J1772" s="12">
        <v>187762.44</v>
      </c>
      <c r="K1772" s="24" t="s">
        <v>3737</v>
      </c>
    </row>
    <row r="1773" spans="1:11" ht="15">
      <c r="A1773" s="24" t="s">
        <v>5151</v>
      </c>
      <c r="B1773" s="24" t="s">
        <v>5125</v>
      </c>
      <c r="C1773" s="6" t="s">
        <v>4629</v>
      </c>
      <c r="D1773" s="24" t="s">
        <v>62</v>
      </c>
      <c r="E1773" s="6" t="s">
        <v>5152</v>
      </c>
      <c r="F1773" s="25">
        <v>209.35</v>
      </c>
      <c r="G1773" s="12">
        <v>46068.95</v>
      </c>
      <c r="H1773" s="12">
        <v>2303.4499999999998</v>
      </c>
      <c r="I1773" s="24" t="s">
        <v>97</v>
      </c>
      <c r="J1773" s="12">
        <v>43765.5</v>
      </c>
      <c r="K1773" s="24" t="s">
        <v>3737</v>
      </c>
    </row>
    <row r="1774" spans="1:11" ht="15">
      <c r="A1774" s="24" t="s">
        <v>5153</v>
      </c>
      <c r="B1774" s="24" t="s">
        <v>5125</v>
      </c>
      <c r="C1774" s="6" t="s">
        <v>4320</v>
      </c>
      <c r="D1774" s="24" t="s">
        <v>58</v>
      </c>
      <c r="E1774" s="6" t="s">
        <v>5154</v>
      </c>
      <c r="F1774" s="25">
        <v>9.61</v>
      </c>
      <c r="G1774" s="12">
        <v>157035.35999999999</v>
      </c>
      <c r="H1774" s="12">
        <v>7851.77</v>
      </c>
      <c r="I1774" s="24" t="s">
        <v>182</v>
      </c>
      <c r="J1774" s="12">
        <v>149183.59</v>
      </c>
      <c r="K1774" s="24" t="s">
        <v>3737</v>
      </c>
    </row>
    <row r="1775" spans="1:11" ht="15">
      <c r="A1775" s="24" t="s">
        <v>5155</v>
      </c>
      <c r="B1775" s="24" t="s">
        <v>5125</v>
      </c>
      <c r="C1775" s="6" t="s">
        <v>1056</v>
      </c>
      <c r="D1775" s="24" t="s">
        <v>68</v>
      </c>
      <c r="E1775" s="6" t="s">
        <v>5156</v>
      </c>
      <c r="F1775" s="25">
        <v>92.52</v>
      </c>
      <c r="G1775" s="12">
        <v>144399.78</v>
      </c>
      <c r="H1775" s="12">
        <v>7219.99</v>
      </c>
      <c r="I1775" s="24" t="s">
        <v>97</v>
      </c>
      <c r="J1775" s="12">
        <v>137179.79</v>
      </c>
      <c r="K1775" s="24" t="s">
        <v>3737</v>
      </c>
    </row>
    <row r="1776" spans="1:11" ht="15">
      <c r="A1776" s="24" t="s">
        <v>5157</v>
      </c>
      <c r="B1776" s="24" t="s">
        <v>5125</v>
      </c>
      <c r="C1776" s="6" t="s">
        <v>2567</v>
      </c>
      <c r="D1776" s="24" t="s">
        <v>70</v>
      </c>
      <c r="E1776" s="6" t="s">
        <v>5158</v>
      </c>
      <c r="F1776" s="25">
        <v>298.89</v>
      </c>
      <c r="G1776" s="12">
        <v>44651.69</v>
      </c>
      <c r="H1776" s="12">
        <v>2232.58</v>
      </c>
      <c r="I1776" s="24" t="s">
        <v>97</v>
      </c>
      <c r="J1776" s="12">
        <v>42419.11</v>
      </c>
      <c r="K1776" s="24" t="s">
        <v>3737</v>
      </c>
    </row>
    <row r="1777" spans="1:11" ht="15">
      <c r="A1777" s="24" t="s">
        <v>5159</v>
      </c>
      <c r="B1777" s="24" t="s">
        <v>5160</v>
      </c>
      <c r="C1777" s="6" t="s">
        <v>1455</v>
      </c>
      <c r="D1777" s="24" t="s">
        <v>70</v>
      </c>
      <c r="E1777" s="6" t="s">
        <v>5161</v>
      </c>
      <c r="F1777" s="25">
        <v>199.37</v>
      </c>
      <c r="G1777" s="12">
        <v>119117.15</v>
      </c>
      <c r="H1777" s="12">
        <v>5955.86</v>
      </c>
      <c r="I1777" s="24" t="s">
        <v>97</v>
      </c>
      <c r="J1777" s="12">
        <v>113161.29</v>
      </c>
      <c r="K1777" s="24" t="s">
        <v>3737</v>
      </c>
    </row>
    <row r="1778" spans="1:11" ht="15">
      <c r="A1778" s="24" t="s">
        <v>5162</v>
      </c>
      <c r="B1778" s="24" t="s">
        <v>5160</v>
      </c>
      <c r="C1778" s="6" t="s">
        <v>5163</v>
      </c>
      <c r="D1778" s="24" t="s">
        <v>60</v>
      </c>
      <c r="E1778" s="6" t="s">
        <v>5164</v>
      </c>
      <c r="F1778" s="25">
        <v>235.24</v>
      </c>
      <c r="G1778" s="12">
        <v>26237.94</v>
      </c>
      <c r="H1778" s="12">
        <v>1311.9</v>
      </c>
      <c r="I1778" s="24" t="s">
        <v>97</v>
      </c>
      <c r="J1778" s="12">
        <v>24926.04</v>
      </c>
      <c r="K1778" s="24" t="s">
        <v>3737</v>
      </c>
    </row>
    <row r="1779" spans="1:11" ht="15">
      <c r="A1779" s="24" t="s">
        <v>5165</v>
      </c>
      <c r="B1779" s="24" t="s">
        <v>5160</v>
      </c>
      <c r="C1779" s="6" t="s">
        <v>5166</v>
      </c>
      <c r="D1779" s="24" t="s">
        <v>62</v>
      </c>
      <c r="E1779" s="6" t="s">
        <v>5167</v>
      </c>
      <c r="F1779" s="25">
        <v>152.24</v>
      </c>
      <c r="G1779" s="12">
        <v>74378.36</v>
      </c>
      <c r="H1779" s="12">
        <v>3718.92</v>
      </c>
      <c r="I1779" s="24" t="s">
        <v>97</v>
      </c>
      <c r="J1779" s="12">
        <v>70659.44</v>
      </c>
      <c r="K1779" s="24" t="s">
        <v>3737</v>
      </c>
    </row>
    <row r="1780" spans="1:11" ht="15">
      <c r="A1780" s="24" t="s">
        <v>5168</v>
      </c>
      <c r="B1780" s="24" t="s">
        <v>5160</v>
      </c>
      <c r="C1780" s="6" t="s">
        <v>1301</v>
      </c>
      <c r="D1780" s="24" t="s">
        <v>72</v>
      </c>
      <c r="E1780" s="6" t="s">
        <v>5169</v>
      </c>
      <c r="F1780" s="25">
        <v>335.27</v>
      </c>
      <c r="G1780" s="12">
        <v>34487.85</v>
      </c>
      <c r="H1780" s="12">
        <v>1724.39</v>
      </c>
      <c r="I1780" s="24" t="s">
        <v>97</v>
      </c>
      <c r="J1780" s="12">
        <v>32763.46</v>
      </c>
      <c r="K1780" s="24" t="s">
        <v>3737</v>
      </c>
    </row>
    <row r="1781" spans="1:11" ht="15">
      <c r="A1781" s="24" t="s">
        <v>5170</v>
      </c>
      <c r="B1781" s="24" t="s">
        <v>5160</v>
      </c>
      <c r="C1781" s="6" t="s">
        <v>1314</v>
      </c>
      <c r="D1781" s="24" t="s">
        <v>64</v>
      </c>
      <c r="E1781" s="6" t="s">
        <v>5171</v>
      </c>
      <c r="F1781" s="25">
        <v>61.31</v>
      </c>
      <c r="G1781" s="12">
        <v>143774</v>
      </c>
      <c r="H1781" s="12">
        <v>7188.7</v>
      </c>
      <c r="I1781" s="24" t="s">
        <v>97</v>
      </c>
      <c r="J1781" s="12">
        <v>136585.29999999999</v>
      </c>
      <c r="K1781" s="24" t="s">
        <v>3737</v>
      </c>
    </row>
    <row r="1782" spans="1:11" ht="15">
      <c r="A1782" s="24" t="s">
        <v>5172</v>
      </c>
      <c r="B1782" s="24" t="s">
        <v>5160</v>
      </c>
      <c r="C1782" s="6" t="s">
        <v>4282</v>
      </c>
      <c r="D1782" s="24" t="s">
        <v>68</v>
      </c>
      <c r="E1782" s="6" t="s">
        <v>5173</v>
      </c>
      <c r="F1782" s="25">
        <v>65.27</v>
      </c>
      <c r="G1782" s="12">
        <v>112390.89</v>
      </c>
      <c r="H1782" s="12">
        <v>5619.54</v>
      </c>
      <c r="I1782" s="24" t="s">
        <v>97</v>
      </c>
      <c r="J1782" s="12">
        <v>106771.35</v>
      </c>
      <c r="K1782" s="24" t="s">
        <v>3737</v>
      </c>
    </row>
    <row r="1783" spans="1:11" ht="15">
      <c r="A1783" s="24" t="s">
        <v>5174</v>
      </c>
      <c r="B1783" s="24" t="s">
        <v>5175</v>
      </c>
      <c r="C1783" s="6" t="s">
        <v>1872</v>
      </c>
      <c r="D1783" s="24" t="s">
        <v>72</v>
      </c>
      <c r="E1783" s="6" t="s">
        <v>5176</v>
      </c>
      <c r="F1783" s="25">
        <v>122.14</v>
      </c>
      <c r="G1783" s="12">
        <v>126907.02</v>
      </c>
      <c r="H1783" s="12">
        <v>6345.35</v>
      </c>
      <c r="I1783" s="24" t="s">
        <v>111</v>
      </c>
      <c r="J1783" s="12">
        <v>120561.67</v>
      </c>
      <c r="K1783" s="24" t="s">
        <v>3737</v>
      </c>
    </row>
    <row r="1784" spans="1:11" ht="15">
      <c r="A1784" s="24" t="s">
        <v>5177</v>
      </c>
      <c r="B1784" s="24" t="s">
        <v>5175</v>
      </c>
      <c r="C1784" s="6" t="s">
        <v>2905</v>
      </c>
      <c r="D1784" s="24" t="s">
        <v>62</v>
      </c>
      <c r="E1784" s="6" t="s">
        <v>5178</v>
      </c>
      <c r="F1784" s="25">
        <v>344.82</v>
      </c>
      <c r="G1784" s="12">
        <v>150277.69</v>
      </c>
      <c r="H1784" s="12">
        <v>7513.88</v>
      </c>
      <c r="I1784" s="24" t="s">
        <v>97</v>
      </c>
      <c r="J1784" s="12">
        <v>142763.81</v>
      </c>
      <c r="K1784" s="24" t="s">
        <v>3737</v>
      </c>
    </row>
    <row r="1785" spans="1:11" ht="15">
      <c r="A1785" s="24" t="s">
        <v>5179</v>
      </c>
      <c r="B1785" s="24" t="s">
        <v>5175</v>
      </c>
      <c r="C1785" s="6" t="s">
        <v>5180</v>
      </c>
      <c r="D1785" s="24" t="s">
        <v>70</v>
      </c>
      <c r="E1785" s="6" t="s">
        <v>5181</v>
      </c>
      <c r="F1785" s="25">
        <v>120.25</v>
      </c>
      <c r="G1785" s="12">
        <v>116493.13</v>
      </c>
      <c r="H1785" s="12">
        <v>5824.66</v>
      </c>
      <c r="I1785" s="24" t="s">
        <v>97</v>
      </c>
      <c r="J1785" s="12">
        <v>110668.47</v>
      </c>
      <c r="K1785" s="24" t="s">
        <v>3737</v>
      </c>
    </row>
    <row r="1786" spans="1:11" ht="15">
      <c r="A1786" s="24" t="s">
        <v>5182</v>
      </c>
      <c r="B1786" s="24" t="s">
        <v>5175</v>
      </c>
      <c r="C1786" s="6" t="s">
        <v>5183</v>
      </c>
      <c r="D1786" s="24" t="s">
        <v>72</v>
      </c>
      <c r="E1786" s="6" t="s">
        <v>5184</v>
      </c>
      <c r="F1786" s="25">
        <v>27.1</v>
      </c>
      <c r="G1786" s="12">
        <v>174019.74</v>
      </c>
      <c r="H1786" s="12">
        <v>8700.99</v>
      </c>
      <c r="I1786" s="24" t="s">
        <v>111</v>
      </c>
      <c r="J1786" s="12">
        <v>165318.75</v>
      </c>
      <c r="K1786" s="24" t="s">
        <v>3737</v>
      </c>
    </row>
    <row r="1787" spans="1:11" ht="15">
      <c r="A1787" s="24" t="s">
        <v>5185</v>
      </c>
      <c r="B1787" s="24" t="s">
        <v>5186</v>
      </c>
      <c r="C1787" s="6" t="s">
        <v>5187</v>
      </c>
      <c r="D1787" s="24" t="s">
        <v>66</v>
      </c>
      <c r="E1787" s="6" t="s">
        <v>5188</v>
      </c>
      <c r="F1787" s="25">
        <v>61.53</v>
      </c>
      <c r="G1787" s="12">
        <v>34335.58</v>
      </c>
      <c r="H1787" s="12">
        <v>1716.78</v>
      </c>
      <c r="I1787" s="24" t="s">
        <v>97</v>
      </c>
      <c r="J1787" s="12">
        <v>32618.799999999999</v>
      </c>
      <c r="K1787" s="24" t="s">
        <v>3737</v>
      </c>
    </row>
    <row r="1788" spans="1:11" ht="15">
      <c r="A1788" s="24" t="s">
        <v>5189</v>
      </c>
      <c r="B1788" s="24" t="s">
        <v>5186</v>
      </c>
      <c r="C1788" s="6" t="s">
        <v>3836</v>
      </c>
      <c r="D1788" s="24" t="s">
        <v>64</v>
      </c>
      <c r="E1788" s="6" t="s">
        <v>5190</v>
      </c>
      <c r="F1788" s="25">
        <v>367.06</v>
      </c>
      <c r="G1788" s="12">
        <v>143130.54999999999</v>
      </c>
      <c r="H1788" s="12">
        <v>7156.53</v>
      </c>
      <c r="I1788" s="24" t="s">
        <v>97</v>
      </c>
      <c r="J1788" s="12">
        <v>135974.01999999999</v>
      </c>
      <c r="K1788" s="24" t="s">
        <v>3737</v>
      </c>
    </row>
    <row r="1789" spans="1:11" ht="15">
      <c r="A1789" s="24" t="s">
        <v>5191</v>
      </c>
      <c r="B1789" s="24" t="s">
        <v>5186</v>
      </c>
      <c r="C1789" s="6" t="s">
        <v>4803</v>
      </c>
      <c r="D1789" s="24" t="s">
        <v>68</v>
      </c>
      <c r="E1789" s="6" t="s">
        <v>5192</v>
      </c>
      <c r="F1789" s="25">
        <v>221.17</v>
      </c>
      <c r="G1789" s="12">
        <v>115124.31</v>
      </c>
      <c r="H1789" s="12">
        <v>5756.22</v>
      </c>
      <c r="I1789" s="24" t="s">
        <v>97</v>
      </c>
      <c r="J1789" s="12">
        <v>109368.09</v>
      </c>
      <c r="K1789" s="24" t="s">
        <v>3737</v>
      </c>
    </row>
    <row r="1790" spans="1:11" ht="15">
      <c r="A1790" s="24" t="s">
        <v>5193</v>
      </c>
      <c r="B1790" s="24" t="s">
        <v>5186</v>
      </c>
      <c r="C1790" s="6" t="s">
        <v>5194</v>
      </c>
      <c r="D1790" s="24" t="s">
        <v>64</v>
      </c>
      <c r="E1790" s="6" t="s">
        <v>5195</v>
      </c>
      <c r="F1790" s="25">
        <v>84.15</v>
      </c>
      <c r="G1790" s="12">
        <v>56763.17</v>
      </c>
      <c r="H1790" s="12">
        <v>2838.16</v>
      </c>
      <c r="I1790" s="24" t="s">
        <v>97</v>
      </c>
      <c r="J1790" s="12">
        <v>53925.01</v>
      </c>
      <c r="K1790" s="24" t="s">
        <v>3737</v>
      </c>
    </row>
    <row r="1791" spans="1:11" ht="15">
      <c r="A1791" s="24" t="s">
        <v>5196</v>
      </c>
      <c r="B1791" s="24" t="s">
        <v>5186</v>
      </c>
      <c r="C1791" s="6" t="s">
        <v>4601</v>
      </c>
      <c r="D1791" s="24" t="s">
        <v>56</v>
      </c>
      <c r="E1791" s="6" t="s">
        <v>5197</v>
      </c>
      <c r="F1791" s="25">
        <v>182.29</v>
      </c>
      <c r="G1791" s="12">
        <v>116495.13</v>
      </c>
      <c r="H1791" s="12">
        <v>5824.76</v>
      </c>
      <c r="I1791" s="24" t="s">
        <v>182</v>
      </c>
      <c r="J1791" s="12">
        <v>110670.37</v>
      </c>
      <c r="K1791" s="24" t="s">
        <v>3737</v>
      </c>
    </row>
    <row r="1792" spans="1:11" ht="15">
      <c r="A1792" s="24" t="s">
        <v>5198</v>
      </c>
      <c r="B1792" s="24" t="s">
        <v>5186</v>
      </c>
      <c r="C1792" s="6" t="s">
        <v>2174</v>
      </c>
      <c r="D1792" s="24" t="s">
        <v>68</v>
      </c>
      <c r="E1792" s="6" t="s">
        <v>5199</v>
      </c>
      <c r="F1792" s="25">
        <v>79.989999999999995</v>
      </c>
      <c r="G1792" s="12">
        <v>95396.26</v>
      </c>
      <c r="H1792" s="12">
        <v>4769.8100000000004</v>
      </c>
      <c r="I1792" s="24" t="s">
        <v>97</v>
      </c>
      <c r="J1792" s="12">
        <v>90626.45</v>
      </c>
      <c r="K1792" s="24" t="s">
        <v>3737</v>
      </c>
    </row>
    <row r="1793" spans="1:11" ht="15">
      <c r="A1793" s="24" t="s">
        <v>5200</v>
      </c>
      <c r="B1793" s="24" t="s">
        <v>5186</v>
      </c>
      <c r="C1793" s="6" t="s">
        <v>5201</v>
      </c>
      <c r="D1793" s="24" t="s">
        <v>58</v>
      </c>
      <c r="E1793" s="6" t="s">
        <v>5202</v>
      </c>
      <c r="F1793" s="25">
        <v>427.13</v>
      </c>
      <c r="G1793" s="12">
        <v>136595.79999999999</v>
      </c>
      <c r="H1793" s="12">
        <v>6829.79</v>
      </c>
      <c r="I1793" s="24" t="s">
        <v>97</v>
      </c>
      <c r="J1793" s="12">
        <v>129766.01</v>
      </c>
      <c r="K1793" s="24" t="s">
        <v>3737</v>
      </c>
    </row>
    <row r="1794" spans="1:11" ht="15">
      <c r="A1794" s="24" t="s">
        <v>5203</v>
      </c>
      <c r="B1794" s="24" t="s">
        <v>5204</v>
      </c>
      <c r="C1794" s="6" t="s">
        <v>5205</v>
      </c>
      <c r="D1794" s="24" t="s">
        <v>68</v>
      </c>
      <c r="E1794" s="6" t="s">
        <v>5206</v>
      </c>
      <c r="F1794" s="25">
        <v>89.73</v>
      </c>
      <c r="G1794" s="12">
        <v>143194.34</v>
      </c>
      <c r="H1794" s="12">
        <v>7159.72</v>
      </c>
      <c r="I1794" s="24" t="s">
        <v>147</v>
      </c>
      <c r="J1794" s="12">
        <v>136034.62</v>
      </c>
      <c r="K1794" s="24" t="s">
        <v>3737</v>
      </c>
    </row>
    <row r="1795" spans="1:11" ht="15">
      <c r="A1795" s="24" t="s">
        <v>5207</v>
      </c>
      <c r="B1795" s="24" t="s">
        <v>5204</v>
      </c>
      <c r="C1795" s="6" t="s">
        <v>5208</v>
      </c>
      <c r="D1795" s="24" t="s">
        <v>66</v>
      </c>
      <c r="E1795" s="6" t="s">
        <v>5209</v>
      </c>
      <c r="F1795" s="25">
        <v>174.19</v>
      </c>
      <c r="G1795" s="12">
        <v>188999.63</v>
      </c>
      <c r="H1795" s="12">
        <v>9449.98</v>
      </c>
      <c r="I1795" s="24" t="s">
        <v>97</v>
      </c>
      <c r="J1795" s="12">
        <v>179549.65</v>
      </c>
      <c r="K1795" s="24" t="s">
        <v>3737</v>
      </c>
    </row>
    <row r="1796" spans="1:11" ht="15">
      <c r="A1796" s="24" t="s">
        <v>5210</v>
      </c>
      <c r="B1796" s="24" t="s">
        <v>5211</v>
      </c>
      <c r="C1796" s="6" t="s">
        <v>5212</v>
      </c>
      <c r="D1796" s="24" t="s">
        <v>74</v>
      </c>
      <c r="E1796" s="6" t="s">
        <v>5213</v>
      </c>
      <c r="F1796" s="25">
        <v>211.94</v>
      </c>
      <c r="G1796" s="12">
        <v>67584.22</v>
      </c>
      <c r="H1796" s="12">
        <v>3379.21</v>
      </c>
      <c r="I1796" s="24" t="s">
        <v>111</v>
      </c>
      <c r="J1796" s="12">
        <v>64205.01</v>
      </c>
      <c r="K1796" s="24" t="s">
        <v>3737</v>
      </c>
    </row>
    <row r="1797" spans="1:11" ht="15">
      <c r="A1797" s="24" t="s">
        <v>5214</v>
      </c>
      <c r="B1797" s="24" t="s">
        <v>5211</v>
      </c>
      <c r="C1797" s="6" t="s">
        <v>1273</v>
      </c>
      <c r="D1797" s="24" t="s">
        <v>68</v>
      </c>
      <c r="E1797" s="6" t="s">
        <v>5215</v>
      </c>
      <c r="F1797" s="25">
        <v>174.74</v>
      </c>
      <c r="G1797" s="12">
        <v>89533.97</v>
      </c>
      <c r="H1797" s="12">
        <v>4476.7</v>
      </c>
      <c r="I1797" s="24" t="s">
        <v>97</v>
      </c>
      <c r="J1797" s="12">
        <v>85057.27</v>
      </c>
      <c r="K1797" s="24" t="s">
        <v>3737</v>
      </c>
    </row>
    <row r="1798" spans="1:11" ht="15">
      <c r="A1798" s="24" t="s">
        <v>5216</v>
      </c>
      <c r="B1798" s="24" t="s">
        <v>5211</v>
      </c>
      <c r="C1798" s="6" t="s">
        <v>2294</v>
      </c>
      <c r="D1798" s="24" t="s">
        <v>68</v>
      </c>
      <c r="E1798" s="6" t="s">
        <v>5217</v>
      </c>
      <c r="F1798" s="25">
        <v>247.03</v>
      </c>
      <c r="G1798" s="12">
        <v>163353.53</v>
      </c>
      <c r="H1798" s="12">
        <v>8167.68</v>
      </c>
      <c r="I1798" s="24" t="s">
        <v>97</v>
      </c>
      <c r="J1798" s="12">
        <v>155185.85</v>
      </c>
      <c r="K1798" s="24" t="s">
        <v>3737</v>
      </c>
    </row>
    <row r="1799" spans="1:11" ht="15">
      <c r="A1799" s="24" t="s">
        <v>5218</v>
      </c>
      <c r="B1799" s="24" t="s">
        <v>5211</v>
      </c>
      <c r="C1799" s="6" t="s">
        <v>3621</v>
      </c>
      <c r="D1799" s="24" t="s">
        <v>60</v>
      </c>
      <c r="E1799" s="6" t="s">
        <v>5219</v>
      </c>
      <c r="F1799" s="25">
        <v>18.64</v>
      </c>
      <c r="G1799" s="12">
        <v>46060.07</v>
      </c>
      <c r="H1799" s="12">
        <v>2303</v>
      </c>
      <c r="I1799" s="24" t="s">
        <v>97</v>
      </c>
      <c r="J1799" s="12">
        <v>43757.07</v>
      </c>
      <c r="K1799" s="24" t="s">
        <v>3737</v>
      </c>
    </row>
    <row r="1800" spans="1:11" ht="15">
      <c r="A1800" s="24" t="s">
        <v>5220</v>
      </c>
      <c r="B1800" s="24" t="s">
        <v>5211</v>
      </c>
      <c r="C1800" s="6" t="s">
        <v>5221</v>
      </c>
      <c r="D1800" s="24" t="s">
        <v>62</v>
      </c>
      <c r="E1800" s="6" t="s">
        <v>5222</v>
      </c>
      <c r="F1800" s="25">
        <v>368.48</v>
      </c>
      <c r="G1800" s="12">
        <v>62158.06</v>
      </c>
      <c r="H1800" s="12">
        <v>3107.9</v>
      </c>
      <c r="I1800" s="24" t="s">
        <v>97</v>
      </c>
      <c r="J1800" s="12">
        <v>59050.16</v>
      </c>
      <c r="K1800" s="24" t="s">
        <v>3737</v>
      </c>
    </row>
    <row r="1801" spans="1:11" ht="15">
      <c r="A1801" s="24" t="s">
        <v>5223</v>
      </c>
      <c r="B1801" s="24" t="s">
        <v>5211</v>
      </c>
      <c r="C1801" s="6" t="s">
        <v>3552</v>
      </c>
      <c r="D1801" s="24" t="s">
        <v>68</v>
      </c>
      <c r="E1801" s="6" t="s">
        <v>5224</v>
      </c>
      <c r="F1801" s="25">
        <v>143.05000000000001</v>
      </c>
      <c r="G1801" s="12">
        <v>109008.67</v>
      </c>
      <c r="H1801" s="12">
        <v>5450.43</v>
      </c>
      <c r="I1801" s="24" t="s">
        <v>97</v>
      </c>
      <c r="J1801" s="12">
        <v>103558.24</v>
      </c>
      <c r="K1801" s="24" t="s">
        <v>3737</v>
      </c>
    </row>
    <row r="1802" spans="1:11" ht="15">
      <c r="A1802" s="24" t="s">
        <v>5225</v>
      </c>
      <c r="B1802" s="24" t="s">
        <v>5211</v>
      </c>
      <c r="C1802" s="6" t="s">
        <v>5226</v>
      </c>
      <c r="D1802" s="24" t="s">
        <v>62</v>
      </c>
      <c r="E1802" s="6" t="s">
        <v>5227</v>
      </c>
      <c r="F1802" s="25">
        <v>177.37</v>
      </c>
      <c r="G1802" s="12">
        <v>33628.519999999997</v>
      </c>
      <c r="H1802" s="12">
        <v>1681.43</v>
      </c>
      <c r="I1802" s="24" t="s">
        <v>147</v>
      </c>
      <c r="J1802" s="12">
        <v>31947.09</v>
      </c>
      <c r="K1802" s="24" t="s">
        <v>3737</v>
      </c>
    </row>
    <row r="1803" spans="1:11" ht="15">
      <c r="A1803" s="24" t="s">
        <v>5228</v>
      </c>
      <c r="B1803" s="24" t="s">
        <v>5229</v>
      </c>
      <c r="C1803" s="6" t="s">
        <v>5230</v>
      </c>
      <c r="D1803" s="24" t="s">
        <v>56</v>
      </c>
      <c r="E1803" s="6" t="s">
        <v>5231</v>
      </c>
      <c r="F1803" s="25">
        <v>145.82</v>
      </c>
      <c r="G1803" s="12">
        <v>39556.080000000002</v>
      </c>
      <c r="H1803" s="12">
        <v>1977.8</v>
      </c>
      <c r="I1803" s="24" t="s">
        <v>182</v>
      </c>
      <c r="J1803" s="12">
        <v>37578.28</v>
      </c>
      <c r="K1803" s="24" t="s">
        <v>3737</v>
      </c>
    </row>
    <row r="1804" spans="1:11" ht="15">
      <c r="A1804" s="24" t="s">
        <v>5232</v>
      </c>
      <c r="B1804" s="24" t="s">
        <v>5229</v>
      </c>
      <c r="C1804" s="6" t="s">
        <v>845</v>
      </c>
      <c r="D1804" s="24" t="s">
        <v>74</v>
      </c>
      <c r="E1804" s="6" t="s">
        <v>5233</v>
      </c>
      <c r="F1804" s="25">
        <v>390.82</v>
      </c>
      <c r="G1804" s="12">
        <v>148292.78</v>
      </c>
      <c r="H1804" s="12">
        <v>7414.64</v>
      </c>
      <c r="I1804" s="24" t="s">
        <v>97</v>
      </c>
      <c r="J1804" s="12">
        <v>140878.14000000001</v>
      </c>
      <c r="K1804" s="24" t="s">
        <v>3737</v>
      </c>
    </row>
    <row r="1805" spans="1:11" ht="15">
      <c r="A1805" s="24" t="s">
        <v>5234</v>
      </c>
      <c r="B1805" s="24" t="s">
        <v>5229</v>
      </c>
      <c r="C1805" s="6" t="s">
        <v>1424</v>
      </c>
      <c r="D1805" s="24" t="s">
        <v>68</v>
      </c>
      <c r="E1805" s="6" t="s">
        <v>5235</v>
      </c>
      <c r="F1805" s="25">
        <v>21.8</v>
      </c>
      <c r="G1805" s="12">
        <v>130017.79</v>
      </c>
      <c r="H1805" s="12">
        <v>6500.89</v>
      </c>
      <c r="I1805" s="24" t="s">
        <v>97</v>
      </c>
      <c r="J1805" s="12">
        <v>123516.9</v>
      </c>
      <c r="K1805" s="24" t="s">
        <v>3737</v>
      </c>
    </row>
    <row r="1806" spans="1:11" ht="15">
      <c r="A1806" s="24" t="s">
        <v>5236</v>
      </c>
      <c r="B1806" s="24" t="s">
        <v>5229</v>
      </c>
      <c r="C1806" s="6" t="s">
        <v>5237</v>
      </c>
      <c r="D1806" s="24" t="s">
        <v>70</v>
      </c>
      <c r="E1806" s="6" t="s">
        <v>5238</v>
      </c>
      <c r="F1806" s="25">
        <v>235.84</v>
      </c>
      <c r="G1806" s="12">
        <v>139254.54999999999</v>
      </c>
      <c r="H1806" s="12">
        <v>6962.73</v>
      </c>
      <c r="I1806" s="24" t="s">
        <v>111</v>
      </c>
      <c r="J1806" s="12">
        <v>132291.82</v>
      </c>
      <c r="K1806" s="24" t="s">
        <v>3737</v>
      </c>
    </row>
    <row r="1807" spans="1:11" ht="15">
      <c r="A1807" s="24" t="s">
        <v>5239</v>
      </c>
      <c r="B1807" s="24" t="s">
        <v>5229</v>
      </c>
      <c r="C1807" s="6" t="s">
        <v>1292</v>
      </c>
      <c r="D1807" s="24" t="s">
        <v>68</v>
      </c>
      <c r="E1807" s="6" t="s">
        <v>5240</v>
      </c>
      <c r="F1807" s="25">
        <v>298.85000000000002</v>
      </c>
      <c r="G1807" s="12">
        <v>41493.33</v>
      </c>
      <c r="H1807" s="12">
        <v>2074.67</v>
      </c>
      <c r="I1807" s="24" t="s">
        <v>97</v>
      </c>
      <c r="J1807" s="12">
        <v>39418.660000000003</v>
      </c>
      <c r="K1807" s="24" t="s">
        <v>3737</v>
      </c>
    </row>
    <row r="1808" spans="1:11" ht="15">
      <c r="A1808" s="24" t="s">
        <v>5241</v>
      </c>
      <c r="B1808" s="24" t="s">
        <v>5229</v>
      </c>
      <c r="C1808" s="6" t="s">
        <v>1416</v>
      </c>
      <c r="D1808" s="24" t="s">
        <v>74</v>
      </c>
      <c r="E1808" s="6" t="s">
        <v>5242</v>
      </c>
      <c r="F1808" s="25">
        <v>122.64</v>
      </c>
      <c r="G1808" s="12">
        <v>199900.29</v>
      </c>
      <c r="H1808" s="12">
        <v>9995.01</v>
      </c>
      <c r="I1808" s="24" t="s">
        <v>97</v>
      </c>
      <c r="J1808" s="12">
        <v>189905.28</v>
      </c>
      <c r="K1808" s="24" t="s">
        <v>3737</v>
      </c>
    </row>
    <row r="1809" spans="1:11" ht="15">
      <c r="A1809" s="24" t="s">
        <v>5243</v>
      </c>
      <c r="B1809" s="24" t="s">
        <v>5229</v>
      </c>
      <c r="C1809" s="6" t="s">
        <v>5244</v>
      </c>
      <c r="D1809" s="24" t="s">
        <v>74</v>
      </c>
      <c r="E1809" s="6" t="s">
        <v>5245</v>
      </c>
      <c r="F1809" s="25">
        <v>326.08</v>
      </c>
      <c r="G1809" s="12">
        <v>35983.19</v>
      </c>
      <c r="H1809" s="12">
        <v>1799.16</v>
      </c>
      <c r="I1809" s="24" t="s">
        <v>97</v>
      </c>
      <c r="J1809" s="12">
        <v>34184.03</v>
      </c>
      <c r="K1809" s="24" t="s">
        <v>3737</v>
      </c>
    </row>
    <row r="1810" spans="1:11" ht="15">
      <c r="A1810" s="24" t="s">
        <v>5246</v>
      </c>
      <c r="B1810" s="24" t="s">
        <v>5229</v>
      </c>
      <c r="C1810" s="6" t="s">
        <v>5247</v>
      </c>
      <c r="D1810" s="24" t="s">
        <v>56</v>
      </c>
      <c r="E1810" s="6" t="s">
        <v>5248</v>
      </c>
      <c r="F1810" s="25">
        <v>224.24</v>
      </c>
      <c r="G1810" s="12">
        <v>201214.03</v>
      </c>
      <c r="H1810" s="12">
        <v>10060.700000000001</v>
      </c>
      <c r="I1810" s="24" t="s">
        <v>111</v>
      </c>
      <c r="J1810" s="12">
        <v>191153.33</v>
      </c>
      <c r="K1810" s="24" t="s">
        <v>3737</v>
      </c>
    </row>
    <row r="1811" spans="1:11" ht="15">
      <c r="A1811" s="24" t="s">
        <v>5249</v>
      </c>
      <c r="B1811" s="24" t="s">
        <v>5250</v>
      </c>
      <c r="C1811" s="6" t="s">
        <v>3723</v>
      </c>
      <c r="D1811" s="24" t="s">
        <v>70</v>
      </c>
      <c r="E1811" s="6" t="s">
        <v>5251</v>
      </c>
      <c r="F1811" s="25">
        <v>399.31</v>
      </c>
      <c r="G1811" s="12">
        <v>188138.49</v>
      </c>
      <c r="H1811" s="12">
        <v>9406.92</v>
      </c>
      <c r="I1811" s="24" t="s">
        <v>97</v>
      </c>
      <c r="J1811" s="12">
        <v>178731.57</v>
      </c>
      <c r="K1811" s="24" t="s">
        <v>3737</v>
      </c>
    </row>
    <row r="1812" spans="1:11" ht="15">
      <c r="A1812" s="24" t="s">
        <v>5252</v>
      </c>
      <c r="B1812" s="24" t="s">
        <v>5250</v>
      </c>
      <c r="C1812" s="6" t="s">
        <v>5253</v>
      </c>
      <c r="D1812" s="24" t="s">
        <v>56</v>
      </c>
      <c r="E1812" s="6" t="s">
        <v>5254</v>
      </c>
      <c r="F1812" s="25">
        <v>158.12</v>
      </c>
      <c r="G1812" s="12">
        <v>206813.83</v>
      </c>
      <c r="H1812" s="12">
        <v>10340.69</v>
      </c>
      <c r="I1812" s="24" t="s">
        <v>147</v>
      </c>
      <c r="J1812" s="12">
        <v>196473.14</v>
      </c>
      <c r="K1812" s="24" t="s">
        <v>3737</v>
      </c>
    </row>
    <row r="1813" spans="1:11" ht="15">
      <c r="A1813" s="24" t="s">
        <v>5255</v>
      </c>
      <c r="B1813" s="24" t="s">
        <v>5250</v>
      </c>
      <c r="C1813" s="6" t="s">
        <v>5256</v>
      </c>
      <c r="D1813" s="24" t="s">
        <v>64</v>
      </c>
      <c r="E1813" s="6" t="s">
        <v>5257</v>
      </c>
      <c r="F1813" s="25">
        <v>276.87</v>
      </c>
      <c r="G1813" s="12">
        <v>32722.22</v>
      </c>
      <c r="H1813" s="12">
        <v>1636.11</v>
      </c>
      <c r="I1813" s="24" t="s">
        <v>111</v>
      </c>
      <c r="J1813" s="12">
        <v>31086.11</v>
      </c>
      <c r="K1813" s="24" t="s">
        <v>3737</v>
      </c>
    </row>
    <row r="1814" spans="1:11" ht="15">
      <c r="A1814" s="24" t="s">
        <v>5258</v>
      </c>
      <c r="B1814" s="24" t="s">
        <v>5250</v>
      </c>
      <c r="C1814" s="6" t="s">
        <v>2358</v>
      </c>
      <c r="D1814" s="24" t="s">
        <v>62</v>
      </c>
      <c r="E1814" s="6" t="s">
        <v>5259</v>
      </c>
      <c r="F1814" s="25">
        <v>382.99</v>
      </c>
      <c r="G1814" s="12">
        <v>59898.58</v>
      </c>
      <c r="H1814" s="12">
        <v>2994.93</v>
      </c>
      <c r="I1814" s="24" t="s">
        <v>97</v>
      </c>
      <c r="J1814" s="12">
        <v>56903.65</v>
      </c>
      <c r="K1814" s="24" t="s">
        <v>3737</v>
      </c>
    </row>
    <row r="1815" spans="1:11" ht="15">
      <c r="A1815" s="24" t="s">
        <v>5260</v>
      </c>
      <c r="B1815" s="24" t="s">
        <v>5250</v>
      </c>
      <c r="C1815" s="6" t="s">
        <v>5261</v>
      </c>
      <c r="D1815" s="24" t="s">
        <v>72</v>
      </c>
      <c r="E1815" s="6" t="s">
        <v>5262</v>
      </c>
      <c r="F1815" s="25">
        <v>379.58</v>
      </c>
      <c r="G1815" s="12">
        <v>201885.9</v>
      </c>
      <c r="H1815" s="12">
        <v>10094.299999999999</v>
      </c>
      <c r="I1815" s="24" t="s">
        <v>147</v>
      </c>
      <c r="J1815" s="12">
        <v>191791.6</v>
      </c>
      <c r="K1815" s="24" t="s">
        <v>3737</v>
      </c>
    </row>
    <row r="1816" spans="1:11" ht="15">
      <c r="A1816" s="24" t="s">
        <v>5263</v>
      </c>
      <c r="B1816" s="24" t="s">
        <v>5250</v>
      </c>
      <c r="C1816" s="6" t="s">
        <v>5264</v>
      </c>
      <c r="D1816" s="24" t="s">
        <v>58</v>
      </c>
      <c r="E1816" s="6" t="s">
        <v>5265</v>
      </c>
      <c r="F1816" s="25">
        <v>382.65</v>
      </c>
      <c r="G1816" s="12">
        <v>168369.15</v>
      </c>
      <c r="H1816" s="12">
        <v>8418.4599999999991</v>
      </c>
      <c r="I1816" s="24" t="s">
        <v>97</v>
      </c>
      <c r="J1816" s="12">
        <v>159950.69</v>
      </c>
      <c r="K1816" s="24" t="s">
        <v>3737</v>
      </c>
    </row>
    <row r="1817" spans="1:11" ht="15">
      <c r="A1817" s="24" t="s">
        <v>5266</v>
      </c>
      <c r="B1817" s="24" t="s">
        <v>5250</v>
      </c>
      <c r="C1817" s="6" t="s">
        <v>5267</v>
      </c>
      <c r="D1817" s="24" t="s">
        <v>58</v>
      </c>
      <c r="E1817" s="6" t="s">
        <v>5268</v>
      </c>
      <c r="F1817" s="25">
        <v>295.52</v>
      </c>
      <c r="G1817" s="12">
        <v>45344.92</v>
      </c>
      <c r="H1817" s="12">
        <v>2267.25</v>
      </c>
      <c r="I1817" s="24" t="s">
        <v>97</v>
      </c>
      <c r="J1817" s="12">
        <v>43077.67</v>
      </c>
      <c r="K1817" s="24" t="s">
        <v>3737</v>
      </c>
    </row>
    <row r="1818" spans="1:11" ht="15">
      <c r="A1818" s="24" t="s">
        <v>5269</v>
      </c>
      <c r="B1818" s="24" t="s">
        <v>5250</v>
      </c>
      <c r="C1818" s="6" t="s">
        <v>5270</v>
      </c>
      <c r="D1818" s="24" t="s">
        <v>72</v>
      </c>
      <c r="E1818" s="6" t="s">
        <v>5271</v>
      </c>
      <c r="F1818" s="25">
        <v>407.49</v>
      </c>
      <c r="G1818" s="12">
        <v>82777.710000000006</v>
      </c>
      <c r="H1818" s="12">
        <v>4138.8900000000003</v>
      </c>
      <c r="I1818" s="24" t="s">
        <v>97</v>
      </c>
      <c r="J1818" s="12">
        <v>78638.820000000007</v>
      </c>
      <c r="K1818" s="24" t="s">
        <v>3737</v>
      </c>
    </row>
    <row r="1819" spans="1:11" ht="15">
      <c r="A1819" s="24" t="s">
        <v>5272</v>
      </c>
      <c r="B1819" s="24" t="s">
        <v>5250</v>
      </c>
      <c r="C1819" s="6" t="s">
        <v>5273</v>
      </c>
      <c r="D1819" s="24" t="s">
        <v>70</v>
      </c>
      <c r="E1819" s="6" t="s">
        <v>5274</v>
      </c>
      <c r="F1819" s="25">
        <v>213.18</v>
      </c>
      <c r="G1819" s="12">
        <v>152099.63</v>
      </c>
      <c r="H1819" s="12">
        <v>7604.98</v>
      </c>
      <c r="I1819" s="24" t="s">
        <v>97</v>
      </c>
      <c r="J1819" s="12">
        <v>144494.65</v>
      </c>
      <c r="K1819" s="24" t="s">
        <v>3737</v>
      </c>
    </row>
    <row r="1820" spans="1:11" ht="15">
      <c r="A1820" s="24" t="s">
        <v>5275</v>
      </c>
      <c r="B1820" s="24" t="s">
        <v>5250</v>
      </c>
      <c r="C1820" s="6" t="s">
        <v>4791</v>
      </c>
      <c r="D1820" s="24" t="s">
        <v>60</v>
      </c>
      <c r="E1820" s="6" t="s">
        <v>5276</v>
      </c>
      <c r="F1820" s="25">
        <v>83.34</v>
      </c>
      <c r="G1820" s="12">
        <v>63281.07</v>
      </c>
      <c r="H1820" s="12">
        <v>3164.05</v>
      </c>
      <c r="I1820" s="24" t="s">
        <v>97</v>
      </c>
      <c r="J1820" s="12">
        <v>60117.02</v>
      </c>
      <c r="K1820" s="24" t="s">
        <v>3737</v>
      </c>
    </row>
    <row r="1821" spans="1:11" ht="15">
      <c r="A1821" s="24" t="s">
        <v>5277</v>
      </c>
      <c r="B1821" s="24" t="s">
        <v>5278</v>
      </c>
      <c r="C1821" s="6" t="s">
        <v>1009</v>
      </c>
      <c r="D1821" s="24" t="s">
        <v>64</v>
      </c>
      <c r="E1821" s="6" t="s">
        <v>5279</v>
      </c>
      <c r="F1821" s="25">
        <v>176.35</v>
      </c>
      <c r="G1821" s="12">
        <v>201733.34</v>
      </c>
      <c r="H1821" s="12">
        <v>10086.67</v>
      </c>
      <c r="I1821" s="24" t="s">
        <v>147</v>
      </c>
      <c r="J1821" s="12">
        <v>191646.67</v>
      </c>
      <c r="K1821" s="24" t="s">
        <v>3737</v>
      </c>
    </row>
    <row r="1822" spans="1:11" ht="15">
      <c r="A1822" s="24" t="s">
        <v>5280</v>
      </c>
      <c r="B1822" s="24" t="s">
        <v>5278</v>
      </c>
      <c r="C1822" s="6" t="s">
        <v>5281</v>
      </c>
      <c r="D1822" s="24" t="s">
        <v>74</v>
      </c>
      <c r="E1822" s="6" t="s">
        <v>5282</v>
      </c>
      <c r="F1822" s="25">
        <v>384.74</v>
      </c>
      <c r="G1822" s="12">
        <v>189114.69</v>
      </c>
      <c r="H1822" s="12">
        <v>9455.73</v>
      </c>
      <c r="I1822" s="24" t="s">
        <v>97</v>
      </c>
      <c r="J1822" s="12">
        <v>179658.96</v>
      </c>
      <c r="K1822" s="24" t="s">
        <v>3737</v>
      </c>
    </row>
    <row r="1823" spans="1:11" ht="15">
      <c r="A1823" s="24" t="s">
        <v>5283</v>
      </c>
      <c r="B1823" s="24" t="s">
        <v>5278</v>
      </c>
      <c r="C1823" s="6" t="s">
        <v>5284</v>
      </c>
      <c r="D1823" s="24" t="s">
        <v>60</v>
      </c>
      <c r="E1823" s="6" t="s">
        <v>5285</v>
      </c>
      <c r="F1823" s="25">
        <v>179.98</v>
      </c>
      <c r="G1823" s="12">
        <v>121853.12</v>
      </c>
      <c r="H1823" s="12">
        <v>6092.66</v>
      </c>
      <c r="I1823" s="24" t="s">
        <v>111</v>
      </c>
      <c r="J1823" s="12">
        <v>115760.46</v>
      </c>
      <c r="K1823" s="24" t="s">
        <v>3737</v>
      </c>
    </row>
    <row r="1824" spans="1:11" ht="15">
      <c r="A1824" s="24" t="s">
        <v>5286</v>
      </c>
      <c r="B1824" s="24" t="s">
        <v>5278</v>
      </c>
      <c r="C1824" s="6" t="s">
        <v>5287</v>
      </c>
      <c r="D1824" s="24" t="s">
        <v>64</v>
      </c>
      <c r="E1824" s="6" t="s">
        <v>5288</v>
      </c>
      <c r="F1824" s="25">
        <v>95.96</v>
      </c>
      <c r="G1824" s="12">
        <v>87335.01</v>
      </c>
      <c r="H1824" s="12">
        <v>4366.75</v>
      </c>
      <c r="I1824" s="24" t="s">
        <v>147</v>
      </c>
      <c r="J1824" s="12">
        <v>82968.259999999995</v>
      </c>
      <c r="K1824" s="24" t="s">
        <v>3737</v>
      </c>
    </row>
    <row r="1825" spans="1:11" ht="15">
      <c r="A1825" s="24" t="s">
        <v>5289</v>
      </c>
      <c r="B1825" s="24" t="s">
        <v>5278</v>
      </c>
      <c r="C1825" s="6" t="s">
        <v>1165</v>
      </c>
      <c r="D1825" s="24" t="s">
        <v>70</v>
      </c>
      <c r="E1825" s="6" t="s">
        <v>5290</v>
      </c>
      <c r="F1825" s="25">
        <v>284.18</v>
      </c>
      <c r="G1825" s="12">
        <v>135726.82999999999</v>
      </c>
      <c r="H1825" s="12">
        <v>6786.34</v>
      </c>
      <c r="I1825" s="24" t="s">
        <v>97</v>
      </c>
      <c r="J1825" s="12">
        <v>128940.49</v>
      </c>
      <c r="K1825" s="24" t="s">
        <v>3737</v>
      </c>
    </row>
    <row r="1826" spans="1:11" ht="15">
      <c r="A1826" s="24" t="s">
        <v>5291</v>
      </c>
      <c r="B1826" s="24" t="s">
        <v>5278</v>
      </c>
      <c r="C1826" s="6" t="s">
        <v>1854</v>
      </c>
      <c r="D1826" s="24" t="s">
        <v>60</v>
      </c>
      <c r="E1826" s="6" t="s">
        <v>5292</v>
      </c>
      <c r="F1826" s="25">
        <v>20.100000000000001</v>
      </c>
      <c r="G1826" s="12">
        <v>160596.07</v>
      </c>
      <c r="H1826" s="12">
        <v>8029.8</v>
      </c>
      <c r="I1826" s="24" t="s">
        <v>97</v>
      </c>
      <c r="J1826" s="12">
        <v>152566.26999999999</v>
      </c>
      <c r="K1826" s="24" t="s">
        <v>3737</v>
      </c>
    </row>
    <row r="1827" spans="1:11" ht="15">
      <c r="A1827" s="24" t="s">
        <v>5293</v>
      </c>
      <c r="B1827" s="24" t="s">
        <v>5278</v>
      </c>
      <c r="C1827" s="6" t="s">
        <v>4361</v>
      </c>
      <c r="D1827" s="24" t="s">
        <v>62</v>
      </c>
      <c r="E1827" s="6" t="s">
        <v>5294</v>
      </c>
      <c r="F1827" s="25">
        <v>222.85</v>
      </c>
      <c r="G1827" s="12">
        <v>34269.4</v>
      </c>
      <c r="H1827" s="12">
        <v>1713.47</v>
      </c>
      <c r="I1827" s="24" t="s">
        <v>97</v>
      </c>
      <c r="J1827" s="12">
        <v>32555.93</v>
      </c>
      <c r="K1827" s="24" t="s">
        <v>3737</v>
      </c>
    </row>
    <row r="1828" spans="1:11" ht="15">
      <c r="A1828" s="24" t="s">
        <v>5295</v>
      </c>
      <c r="B1828" s="24" t="s">
        <v>5278</v>
      </c>
      <c r="C1828" s="6" t="s">
        <v>2249</v>
      </c>
      <c r="D1828" s="24" t="s">
        <v>66</v>
      </c>
      <c r="E1828" s="6" t="s">
        <v>5296</v>
      </c>
      <c r="F1828" s="25">
        <v>341.98</v>
      </c>
      <c r="G1828" s="12">
        <v>84806.86</v>
      </c>
      <c r="H1828" s="12">
        <v>4240.34</v>
      </c>
      <c r="I1828" s="24" t="s">
        <v>97</v>
      </c>
      <c r="J1828" s="12">
        <v>80566.52</v>
      </c>
      <c r="K1828" s="24" t="s">
        <v>3737</v>
      </c>
    </row>
    <row r="1829" spans="1:11" ht="15">
      <c r="A1829" s="24" t="s">
        <v>5297</v>
      </c>
      <c r="B1829" s="24" t="s">
        <v>5298</v>
      </c>
      <c r="C1829" s="6" t="s">
        <v>161</v>
      </c>
      <c r="D1829" s="24" t="s">
        <v>60</v>
      </c>
      <c r="E1829" s="6" t="s">
        <v>5299</v>
      </c>
      <c r="F1829" s="25">
        <v>314.25</v>
      </c>
      <c r="G1829" s="12">
        <v>132890.19</v>
      </c>
      <c r="H1829" s="12">
        <v>6644.51</v>
      </c>
      <c r="I1829" s="24" t="s">
        <v>147</v>
      </c>
      <c r="J1829" s="12">
        <v>126245.68</v>
      </c>
      <c r="K1829" s="24" t="s">
        <v>3737</v>
      </c>
    </row>
    <row r="1830" spans="1:11" ht="15">
      <c r="A1830" s="24" t="s">
        <v>5300</v>
      </c>
      <c r="B1830" s="24" t="s">
        <v>5298</v>
      </c>
      <c r="C1830" s="6" t="s">
        <v>5301</v>
      </c>
      <c r="D1830" s="24" t="s">
        <v>58</v>
      </c>
      <c r="E1830" s="6" t="s">
        <v>5302</v>
      </c>
      <c r="F1830" s="25">
        <v>288.77999999999997</v>
      </c>
      <c r="G1830" s="12">
        <v>205095</v>
      </c>
      <c r="H1830" s="12">
        <v>10254.75</v>
      </c>
      <c r="I1830" s="24" t="s">
        <v>111</v>
      </c>
      <c r="J1830" s="12">
        <v>194840.25</v>
      </c>
      <c r="K1830" s="24" t="s">
        <v>3737</v>
      </c>
    </row>
    <row r="1831" spans="1:11" ht="15">
      <c r="A1831" s="24" t="s">
        <v>5303</v>
      </c>
      <c r="B1831" s="24" t="s">
        <v>5298</v>
      </c>
      <c r="C1831" s="6" t="s">
        <v>414</v>
      </c>
      <c r="D1831" s="24" t="s">
        <v>66</v>
      </c>
      <c r="E1831" s="6" t="s">
        <v>5304</v>
      </c>
      <c r="F1831" s="25">
        <v>157.69999999999999</v>
      </c>
      <c r="G1831" s="12">
        <v>123404.49</v>
      </c>
      <c r="H1831" s="12">
        <v>6170.22</v>
      </c>
      <c r="I1831" s="24" t="s">
        <v>147</v>
      </c>
      <c r="J1831" s="12">
        <v>117234.27</v>
      </c>
      <c r="K1831" s="24" t="s">
        <v>3737</v>
      </c>
    </row>
    <row r="1832" spans="1:11" ht="15">
      <c r="A1832" s="24" t="s">
        <v>5305</v>
      </c>
      <c r="B1832" s="24" t="s">
        <v>5298</v>
      </c>
      <c r="C1832" s="6" t="s">
        <v>5306</v>
      </c>
      <c r="D1832" s="24" t="s">
        <v>68</v>
      </c>
      <c r="E1832" s="6" t="s">
        <v>5307</v>
      </c>
      <c r="F1832" s="25">
        <v>343.84</v>
      </c>
      <c r="G1832" s="12">
        <v>118744.84</v>
      </c>
      <c r="H1832" s="12">
        <v>5937.24</v>
      </c>
      <c r="I1832" s="24" t="s">
        <v>97</v>
      </c>
      <c r="J1832" s="12">
        <v>112807.6</v>
      </c>
      <c r="K1832" s="24" t="s">
        <v>3737</v>
      </c>
    </row>
    <row r="1833" spans="1:11" ht="15">
      <c r="A1833" s="24" t="s">
        <v>5308</v>
      </c>
      <c r="B1833" s="24" t="s">
        <v>5298</v>
      </c>
      <c r="C1833" s="6" t="s">
        <v>267</v>
      </c>
      <c r="D1833" s="24" t="s">
        <v>72</v>
      </c>
      <c r="E1833" s="6" t="s">
        <v>5309</v>
      </c>
      <c r="F1833" s="25">
        <v>397.6</v>
      </c>
      <c r="G1833" s="12">
        <v>136246.82999999999</v>
      </c>
      <c r="H1833" s="12">
        <v>6812.34</v>
      </c>
      <c r="I1833" s="24" t="s">
        <v>97</v>
      </c>
      <c r="J1833" s="12">
        <v>129434.49</v>
      </c>
      <c r="K1833" s="24" t="s">
        <v>3737</v>
      </c>
    </row>
    <row r="1834" spans="1:11" ht="15">
      <c r="A1834" s="24" t="s">
        <v>5310</v>
      </c>
      <c r="B1834" s="24" t="s">
        <v>5311</v>
      </c>
      <c r="C1834" s="6" t="s">
        <v>2152</v>
      </c>
      <c r="D1834" s="24" t="s">
        <v>74</v>
      </c>
      <c r="E1834" s="6" t="s">
        <v>5312</v>
      </c>
      <c r="F1834" s="25">
        <v>394.27</v>
      </c>
      <c r="G1834" s="12">
        <v>48832.45</v>
      </c>
      <c r="H1834" s="12">
        <v>2441.62</v>
      </c>
      <c r="I1834" s="24" t="s">
        <v>97</v>
      </c>
      <c r="J1834" s="12">
        <v>46390.83</v>
      </c>
      <c r="K1834" s="24" t="s">
        <v>3737</v>
      </c>
    </row>
    <row r="1835" spans="1:11" ht="15">
      <c r="A1835" s="24" t="s">
        <v>5313</v>
      </c>
      <c r="B1835" s="24" t="s">
        <v>5311</v>
      </c>
      <c r="C1835" s="6" t="s">
        <v>5314</v>
      </c>
      <c r="D1835" s="24" t="s">
        <v>68</v>
      </c>
      <c r="E1835" s="6" t="s">
        <v>5315</v>
      </c>
      <c r="F1835" s="25">
        <v>20.91</v>
      </c>
      <c r="G1835" s="12">
        <v>155366.20000000001</v>
      </c>
      <c r="H1835" s="12">
        <v>7768.31</v>
      </c>
      <c r="I1835" s="24" t="s">
        <v>97</v>
      </c>
      <c r="J1835" s="12">
        <v>147597.89000000001</v>
      </c>
      <c r="K1835" s="24" t="s">
        <v>3737</v>
      </c>
    </row>
    <row r="1836" spans="1:11" ht="15">
      <c r="A1836" s="24" t="s">
        <v>5316</v>
      </c>
      <c r="B1836" s="24" t="s">
        <v>5311</v>
      </c>
      <c r="C1836" s="6" t="s">
        <v>4245</v>
      </c>
      <c r="D1836" s="24" t="s">
        <v>56</v>
      </c>
      <c r="E1836" s="6" t="s">
        <v>5317</v>
      </c>
      <c r="F1836" s="25">
        <v>114.16</v>
      </c>
      <c r="G1836" s="12">
        <v>196394.78</v>
      </c>
      <c r="H1836" s="12">
        <v>9819.74</v>
      </c>
      <c r="I1836" s="24" t="s">
        <v>111</v>
      </c>
      <c r="J1836" s="12">
        <v>186575.04</v>
      </c>
      <c r="K1836" s="24" t="s">
        <v>3737</v>
      </c>
    </row>
    <row r="1837" spans="1:11" ht="15">
      <c r="A1837" s="24" t="s">
        <v>5318</v>
      </c>
      <c r="B1837" s="24" t="s">
        <v>5311</v>
      </c>
      <c r="C1837" s="6" t="s">
        <v>5319</v>
      </c>
      <c r="D1837" s="24" t="s">
        <v>64</v>
      </c>
      <c r="E1837" s="6" t="s">
        <v>5320</v>
      </c>
      <c r="F1837" s="25">
        <v>25.13</v>
      </c>
      <c r="G1837" s="12">
        <v>24003.05</v>
      </c>
      <c r="H1837" s="12">
        <v>1200.1500000000001</v>
      </c>
      <c r="I1837" s="24" t="s">
        <v>97</v>
      </c>
      <c r="J1837" s="12">
        <v>22802.9</v>
      </c>
      <c r="K1837" s="24" t="s">
        <v>3737</v>
      </c>
    </row>
    <row r="1838" spans="1:11" ht="15">
      <c r="A1838" s="24" t="s">
        <v>5321</v>
      </c>
      <c r="B1838" s="24" t="s">
        <v>5311</v>
      </c>
      <c r="C1838" s="6" t="s">
        <v>5322</v>
      </c>
      <c r="D1838" s="24" t="s">
        <v>66</v>
      </c>
      <c r="E1838" s="6" t="s">
        <v>5323</v>
      </c>
      <c r="F1838" s="25">
        <v>398.7</v>
      </c>
      <c r="G1838" s="12">
        <v>155037.49</v>
      </c>
      <c r="H1838" s="12">
        <v>7751.87</v>
      </c>
      <c r="I1838" s="24" t="s">
        <v>97</v>
      </c>
      <c r="J1838" s="12">
        <v>147285.62</v>
      </c>
      <c r="K1838" s="24" t="s">
        <v>3737</v>
      </c>
    </row>
    <row r="1839" spans="1:11" ht="15">
      <c r="A1839" s="24" t="s">
        <v>5324</v>
      </c>
      <c r="B1839" s="24" t="s">
        <v>5325</v>
      </c>
      <c r="C1839" s="6" t="s">
        <v>5326</v>
      </c>
      <c r="D1839" s="24" t="s">
        <v>70</v>
      </c>
      <c r="E1839" s="6" t="s">
        <v>5327</v>
      </c>
      <c r="F1839" s="25">
        <v>6.75</v>
      </c>
      <c r="G1839" s="12">
        <v>112799.57</v>
      </c>
      <c r="H1839" s="12">
        <v>5639.98</v>
      </c>
      <c r="I1839" s="24" t="s">
        <v>147</v>
      </c>
      <c r="J1839" s="12">
        <v>107159.59</v>
      </c>
      <c r="K1839" s="24" t="s">
        <v>3737</v>
      </c>
    </row>
    <row r="1840" spans="1:11" ht="15">
      <c r="A1840" s="24" t="s">
        <v>5328</v>
      </c>
      <c r="B1840" s="24" t="s">
        <v>5325</v>
      </c>
      <c r="C1840" s="6" t="s">
        <v>5329</v>
      </c>
      <c r="D1840" s="24" t="s">
        <v>58</v>
      </c>
      <c r="E1840" s="6" t="s">
        <v>5330</v>
      </c>
      <c r="F1840" s="25">
        <v>97.79</v>
      </c>
      <c r="G1840" s="12">
        <v>172636.02</v>
      </c>
      <c r="H1840" s="12">
        <v>8631.7999999999993</v>
      </c>
      <c r="I1840" s="24" t="s">
        <v>97</v>
      </c>
      <c r="J1840" s="12">
        <v>164004.22</v>
      </c>
      <c r="K1840" s="24" t="s">
        <v>3737</v>
      </c>
    </row>
    <row r="1841" spans="1:11" ht="15">
      <c r="A1841" s="24" t="s">
        <v>5331</v>
      </c>
      <c r="B1841" s="24" t="s">
        <v>5325</v>
      </c>
      <c r="C1841" s="6" t="s">
        <v>2337</v>
      </c>
      <c r="D1841" s="24" t="s">
        <v>70</v>
      </c>
      <c r="E1841" s="6" t="s">
        <v>5332</v>
      </c>
      <c r="F1841" s="25">
        <v>237.02</v>
      </c>
      <c r="G1841" s="12">
        <v>211373.08</v>
      </c>
      <c r="H1841" s="12">
        <v>10568.65</v>
      </c>
      <c r="I1841" s="24" t="s">
        <v>97</v>
      </c>
      <c r="J1841" s="12">
        <v>200804.43</v>
      </c>
      <c r="K1841" s="24" t="s">
        <v>3737</v>
      </c>
    </row>
    <row r="1842" spans="1:11" ht="15">
      <c r="A1842" s="24" t="s">
        <v>5333</v>
      </c>
      <c r="B1842" s="24" t="s">
        <v>5325</v>
      </c>
      <c r="C1842" s="6" t="s">
        <v>1118</v>
      </c>
      <c r="D1842" s="24" t="s">
        <v>68</v>
      </c>
      <c r="E1842" s="6" t="s">
        <v>5334</v>
      </c>
      <c r="F1842" s="25">
        <v>314.19</v>
      </c>
      <c r="G1842" s="12">
        <v>103086.49</v>
      </c>
      <c r="H1842" s="12">
        <v>5154.32</v>
      </c>
      <c r="I1842" s="24" t="s">
        <v>147</v>
      </c>
      <c r="J1842" s="12">
        <v>97932.17</v>
      </c>
      <c r="K1842" s="24" t="s">
        <v>3737</v>
      </c>
    </row>
    <row r="1843" spans="1:11" ht="15">
      <c r="A1843" s="24" t="s">
        <v>5335</v>
      </c>
      <c r="B1843" s="24" t="s">
        <v>5325</v>
      </c>
      <c r="C1843" s="6" t="s">
        <v>5336</v>
      </c>
      <c r="D1843" s="24" t="s">
        <v>70</v>
      </c>
      <c r="E1843" s="6" t="s">
        <v>5337</v>
      </c>
      <c r="F1843" s="25">
        <v>114.06</v>
      </c>
      <c r="G1843" s="12">
        <v>64488.25</v>
      </c>
      <c r="H1843" s="12">
        <v>3224.41</v>
      </c>
      <c r="I1843" s="24" t="s">
        <v>147</v>
      </c>
      <c r="J1843" s="12">
        <v>61263.839999999997</v>
      </c>
      <c r="K1843" s="24" t="s">
        <v>3737</v>
      </c>
    </row>
    <row r="1844" spans="1:11" ht="15">
      <c r="A1844" s="24" t="s">
        <v>5338</v>
      </c>
      <c r="B1844" s="24" t="s">
        <v>5325</v>
      </c>
      <c r="C1844" s="6" t="s">
        <v>5339</v>
      </c>
      <c r="D1844" s="24" t="s">
        <v>72</v>
      </c>
      <c r="E1844" s="6" t="s">
        <v>5340</v>
      </c>
      <c r="F1844" s="25">
        <v>325.86</v>
      </c>
      <c r="G1844" s="12">
        <v>115047.32</v>
      </c>
      <c r="H1844" s="12">
        <v>5752.37</v>
      </c>
      <c r="I1844" s="24" t="s">
        <v>97</v>
      </c>
      <c r="J1844" s="12">
        <v>109294.95</v>
      </c>
      <c r="K1844" s="24" t="s">
        <v>3737</v>
      </c>
    </row>
    <row r="1845" spans="1:11" ht="15">
      <c r="A1845" s="24" t="s">
        <v>5341</v>
      </c>
      <c r="B1845" s="24" t="s">
        <v>5342</v>
      </c>
      <c r="C1845" s="6" t="s">
        <v>5343</v>
      </c>
      <c r="D1845" s="24" t="s">
        <v>60</v>
      </c>
      <c r="E1845" s="6" t="s">
        <v>5344</v>
      </c>
      <c r="F1845" s="25">
        <v>299.97000000000003</v>
      </c>
      <c r="G1845" s="12">
        <v>210849.64</v>
      </c>
      <c r="H1845" s="12">
        <v>10542.48</v>
      </c>
      <c r="I1845" s="24" t="s">
        <v>97</v>
      </c>
      <c r="J1845" s="12">
        <v>200307.16</v>
      </c>
      <c r="K1845" s="24" t="s">
        <v>3737</v>
      </c>
    </row>
    <row r="1846" spans="1:11" ht="15">
      <c r="A1846" s="24" t="s">
        <v>5345</v>
      </c>
      <c r="B1846" s="24" t="s">
        <v>5342</v>
      </c>
      <c r="C1846" s="6" t="s">
        <v>5346</v>
      </c>
      <c r="D1846" s="24" t="s">
        <v>68</v>
      </c>
      <c r="E1846" s="6" t="s">
        <v>5347</v>
      </c>
      <c r="F1846" s="25">
        <v>310.31</v>
      </c>
      <c r="G1846" s="12">
        <v>197435.05</v>
      </c>
      <c r="H1846" s="12">
        <v>9871.75</v>
      </c>
      <c r="I1846" s="24" t="s">
        <v>147</v>
      </c>
      <c r="J1846" s="12">
        <v>187563.3</v>
      </c>
      <c r="K1846" s="24" t="s">
        <v>3737</v>
      </c>
    </row>
    <row r="1847" spans="1:11" ht="15">
      <c r="A1847" s="24" t="s">
        <v>5348</v>
      </c>
      <c r="B1847" s="24" t="s">
        <v>5342</v>
      </c>
      <c r="C1847" s="6" t="s">
        <v>5349</v>
      </c>
      <c r="D1847" s="24" t="s">
        <v>68</v>
      </c>
      <c r="E1847" s="6" t="s">
        <v>5350</v>
      </c>
      <c r="F1847" s="25">
        <v>236.18</v>
      </c>
      <c r="G1847" s="12">
        <v>103924.82</v>
      </c>
      <c r="H1847" s="12">
        <v>5196.24</v>
      </c>
      <c r="I1847" s="24" t="s">
        <v>97</v>
      </c>
      <c r="J1847" s="12">
        <v>98728.58</v>
      </c>
      <c r="K1847" s="24" t="s">
        <v>3737</v>
      </c>
    </row>
    <row r="1848" spans="1:11" ht="15">
      <c r="A1848" s="24" t="s">
        <v>5351</v>
      </c>
      <c r="B1848" s="24" t="s">
        <v>5342</v>
      </c>
      <c r="C1848" s="6" t="s">
        <v>5352</v>
      </c>
      <c r="D1848" s="24" t="s">
        <v>64</v>
      </c>
      <c r="E1848" s="6" t="s">
        <v>5353</v>
      </c>
      <c r="F1848" s="25">
        <v>225.3</v>
      </c>
      <c r="G1848" s="12">
        <v>182069.72</v>
      </c>
      <c r="H1848" s="12">
        <v>9103.49</v>
      </c>
      <c r="I1848" s="24" t="s">
        <v>147</v>
      </c>
      <c r="J1848" s="12">
        <v>172966.23</v>
      </c>
      <c r="K1848" s="24" t="s">
        <v>3737</v>
      </c>
    </row>
    <row r="1849" spans="1:11" ht="15">
      <c r="A1849" s="24" t="s">
        <v>5354</v>
      </c>
      <c r="B1849" s="24" t="s">
        <v>5342</v>
      </c>
      <c r="C1849" s="6" t="s">
        <v>5355</v>
      </c>
      <c r="D1849" s="24" t="s">
        <v>68</v>
      </c>
      <c r="E1849" s="6" t="s">
        <v>5356</v>
      </c>
      <c r="F1849" s="25">
        <v>160.69</v>
      </c>
      <c r="G1849" s="12">
        <v>154573.67000000001</v>
      </c>
      <c r="H1849" s="12">
        <v>7728.68</v>
      </c>
      <c r="I1849" s="24" t="s">
        <v>97</v>
      </c>
      <c r="J1849" s="12">
        <v>146844.99</v>
      </c>
      <c r="K1849" s="24" t="s">
        <v>3737</v>
      </c>
    </row>
    <row r="1850" spans="1:11" ht="15">
      <c r="A1850" s="24" t="s">
        <v>5357</v>
      </c>
      <c r="B1850" s="24" t="s">
        <v>5342</v>
      </c>
      <c r="C1850" s="6" t="s">
        <v>3955</v>
      </c>
      <c r="D1850" s="24" t="s">
        <v>62</v>
      </c>
      <c r="E1850" s="6" t="s">
        <v>5358</v>
      </c>
      <c r="F1850" s="25">
        <v>376.68</v>
      </c>
      <c r="G1850" s="12">
        <v>84930.07</v>
      </c>
      <c r="H1850" s="12">
        <v>4246.5</v>
      </c>
      <c r="I1850" s="24" t="s">
        <v>111</v>
      </c>
      <c r="J1850" s="12">
        <v>80683.570000000007</v>
      </c>
      <c r="K1850" s="24" t="s">
        <v>3737</v>
      </c>
    </row>
    <row r="1851" spans="1:11" ht="15">
      <c r="A1851" s="24" t="s">
        <v>5359</v>
      </c>
      <c r="B1851" s="24" t="s">
        <v>5342</v>
      </c>
      <c r="C1851" s="6" t="s">
        <v>4346</v>
      </c>
      <c r="D1851" s="24" t="s">
        <v>62</v>
      </c>
      <c r="E1851" s="6" t="s">
        <v>5360</v>
      </c>
      <c r="F1851" s="25">
        <v>299.3</v>
      </c>
      <c r="G1851" s="12">
        <v>133252.4</v>
      </c>
      <c r="H1851" s="12">
        <v>6662.62</v>
      </c>
      <c r="I1851" s="24" t="s">
        <v>97</v>
      </c>
      <c r="J1851" s="12">
        <v>126589.78</v>
      </c>
      <c r="K1851" s="24" t="s">
        <v>3737</v>
      </c>
    </row>
    <row r="1852" spans="1:11" ht="15">
      <c r="A1852" s="24" t="s">
        <v>5361</v>
      </c>
      <c r="B1852" s="24" t="s">
        <v>5342</v>
      </c>
      <c r="C1852" s="6" t="s">
        <v>5362</v>
      </c>
      <c r="D1852" s="24" t="s">
        <v>70</v>
      </c>
      <c r="E1852" s="6" t="s">
        <v>5363</v>
      </c>
      <c r="F1852" s="25">
        <v>416.91</v>
      </c>
      <c r="G1852" s="12">
        <v>77878.929999999993</v>
      </c>
      <c r="H1852" s="12">
        <v>3893.95</v>
      </c>
      <c r="I1852" s="24" t="s">
        <v>97</v>
      </c>
      <c r="J1852" s="12">
        <v>73984.98</v>
      </c>
      <c r="K1852" s="24" t="s">
        <v>3737</v>
      </c>
    </row>
    <row r="1853" spans="1:11" ht="15">
      <c r="A1853" s="24" t="s">
        <v>5364</v>
      </c>
      <c r="B1853" s="24" t="s">
        <v>5342</v>
      </c>
      <c r="C1853" s="6" t="s">
        <v>5365</v>
      </c>
      <c r="D1853" s="24" t="s">
        <v>56</v>
      </c>
      <c r="E1853" s="6" t="s">
        <v>5366</v>
      </c>
      <c r="F1853" s="25">
        <v>35.65</v>
      </c>
      <c r="G1853" s="12">
        <v>166012.97</v>
      </c>
      <c r="H1853" s="12">
        <v>8300.65</v>
      </c>
      <c r="I1853" s="24" t="s">
        <v>147</v>
      </c>
      <c r="J1853" s="12">
        <v>157712.32000000001</v>
      </c>
      <c r="K1853" s="24" t="s">
        <v>3737</v>
      </c>
    </row>
    <row r="1854" spans="1:11" ht="15">
      <c r="A1854" s="24" t="s">
        <v>5367</v>
      </c>
      <c r="B1854" s="24" t="s">
        <v>5368</v>
      </c>
      <c r="C1854" s="6" t="s">
        <v>5138</v>
      </c>
      <c r="D1854" s="24" t="s">
        <v>66</v>
      </c>
      <c r="E1854" s="6" t="s">
        <v>5369</v>
      </c>
      <c r="F1854" s="25">
        <v>403.64</v>
      </c>
      <c r="G1854" s="12">
        <v>43788.08</v>
      </c>
      <c r="H1854" s="12">
        <v>2189.4</v>
      </c>
      <c r="I1854" s="24" t="s">
        <v>111</v>
      </c>
      <c r="J1854" s="12">
        <v>41598.68</v>
      </c>
      <c r="K1854" s="24" t="s">
        <v>3737</v>
      </c>
    </row>
    <row r="1855" spans="1:11" ht="15">
      <c r="A1855" s="24" t="s">
        <v>5370</v>
      </c>
      <c r="B1855" s="24" t="s">
        <v>5368</v>
      </c>
      <c r="C1855" s="6" t="s">
        <v>5371</v>
      </c>
      <c r="D1855" s="24" t="s">
        <v>68</v>
      </c>
      <c r="E1855" s="6" t="s">
        <v>5372</v>
      </c>
      <c r="F1855" s="25">
        <v>273.45999999999998</v>
      </c>
      <c r="G1855" s="12">
        <v>150636.74</v>
      </c>
      <c r="H1855" s="12">
        <v>7531.84</v>
      </c>
      <c r="I1855" s="24" t="s">
        <v>97</v>
      </c>
      <c r="J1855" s="12">
        <v>143104.9</v>
      </c>
      <c r="K1855" s="24" t="s">
        <v>3737</v>
      </c>
    </row>
    <row r="1856" spans="1:11" ht="15">
      <c r="A1856" s="24" t="s">
        <v>5373</v>
      </c>
      <c r="B1856" s="24" t="s">
        <v>5368</v>
      </c>
      <c r="C1856" s="6" t="s">
        <v>5374</v>
      </c>
      <c r="D1856" s="24" t="s">
        <v>66</v>
      </c>
      <c r="E1856" s="6" t="s">
        <v>5375</v>
      </c>
      <c r="F1856" s="25">
        <v>47.2</v>
      </c>
      <c r="G1856" s="12">
        <v>85480.23</v>
      </c>
      <c r="H1856" s="12">
        <v>4274.01</v>
      </c>
      <c r="I1856" s="24" t="s">
        <v>97</v>
      </c>
      <c r="J1856" s="12">
        <v>81206.22</v>
      </c>
      <c r="K1856" s="24" t="s">
        <v>3737</v>
      </c>
    </row>
    <row r="1857" spans="1:11" ht="15">
      <c r="A1857" s="24" t="s">
        <v>5376</v>
      </c>
      <c r="B1857" s="24" t="s">
        <v>5368</v>
      </c>
      <c r="C1857" s="6" t="s">
        <v>5377</v>
      </c>
      <c r="D1857" s="24" t="s">
        <v>74</v>
      </c>
      <c r="E1857" s="6" t="s">
        <v>5378</v>
      </c>
      <c r="F1857" s="25">
        <v>421.43</v>
      </c>
      <c r="G1857" s="12">
        <v>106244.42</v>
      </c>
      <c r="H1857" s="12">
        <v>5312.22</v>
      </c>
      <c r="I1857" s="24" t="s">
        <v>97</v>
      </c>
      <c r="J1857" s="12">
        <v>100932.2</v>
      </c>
      <c r="K1857" s="24" t="s">
        <v>3737</v>
      </c>
    </row>
    <row r="1858" spans="1:11" ht="15">
      <c r="A1858" s="24" t="s">
        <v>5379</v>
      </c>
      <c r="B1858" s="24" t="s">
        <v>5368</v>
      </c>
      <c r="C1858" s="6" t="s">
        <v>1016</v>
      </c>
      <c r="D1858" s="24" t="s">
        <v>58</v>
      </c>
      <c r="E1858" s="6" t="s">
        <v>5380</v>
      </c>
      <c r="F1858" s="25">
        <v>295.27999999999997</v>
      </c>
      <c r="G1858" s="12">
        <v>126928.97</v>
      </c>
      <c r="H1858" s="12">
        <v>6346.45</v>
      </c>
      <c r="I1858" s="24" t="s">
        <v>97</v>
      </c>
      <c r="J1858" s="12">
        <v>120582.52</v>
      </c>
      <c r="K1858" s="24" t="s">
        <v>3737</v>
      </c>
    </row>
    <row r="1859" spans="1:11" ht="15">
      <c r="A1859" s="24" t="s">
        <v>5381</v>
      </c>
      <c r="B1859" s="24" t="s">
        <v>5368</v>
      </c>
      <c r="C1859" s="6" t="s">
        <v>1707</v>
      </c>
      <c r="D1859" s="24" t="s">
        <v>66</v>
      </c>
      <c r="E1859" s="6" t="s">
        <v>5382</v>
      </c>
      <c r="F1859" s="25">
        <v>136.94999999999999</v>
      </c>
      <c r="G1859" s="12">
        <v>59063.99</v>
      </c>
      <c r="H1859" s="12">
        <v>2953.2</v>
      </c>
      <c r="I1859" s="24" t="s">
        <v>97</v>
      </c>
      <c r="J1859" s="12">
        <v>56110.79</v>
      </c>
      <c r="K1859" s="24" t="s">
        <v>3737</v>
      </c>
    </row>
    <row r="1860" spans="1:11" ht="15">
      <c r="A1860" s="24" t="s">
        <v>5383</v>
      </c>
      <c r="B1860" s="24" t="s">
        <v>5368</v>
      </c>
      <c r="C1860" s="6" t="s">
        <v>5384</v>
      </c>
      <c r="D1860" s="24" t="s">
        <v>72</v>
      </c>
      <c r="E1860" s="6" t="s">
        <v>5385</v>
      </c>
      <c r="F1860" s="25">
        <v>260.5</v>
      </c>
      <c r="G1860" s="12">
        <v>206019.37</v>
      </c>
      <c r="H1860" s="12">
        <v>10300.969999999999</v>
      </c>
      <c r="I1860" s="24" t="s">
        <v>111</v>
      </c>
      <c r="J1860" s="12">
        <v>195718.39999999999</v>
      </c>
      <c r="K1860" s="24" t="s">
        <v>3737</v>
      </c>
    </row>
    <row r="1861" spans="1:11" ht="15">
      <c r="A1861" s="24" t="s">
        <v>5386</v>
      </c>
      <c r="B1861" s="24" t="s">
        <v>5368</v>
      </c>
      <c r="C1861" s="6" t="s">
        <v>5387</v>
      </c>
      <c r="D1861" s="24" t="s">
        <v>62</v>
      </c>
      <c r="E1861" s="6" t="s">
        <v>5388</v>
      </c>
      <c r="F1861" s="25">
        <v>375.73</v>
      </c>
      <c r="G1861" s="12">
        <v>174716.71</v>
      </c>
      <c r="H1861" s="12">
        <v>8735.84</v>
      </c>
      <c r="I1861" s="24" t="s">
        <v>147</v>
      </c>
      <c r="J1861" s="12">
        <v>165980.87</v>
      </c>
      <c r="K1861" s="24" t="s">
        <v>3737</v>
      </c>
    </row>
    <row r="1862" spans="1:11" ht="15">
      <c r="A1862" s="24" t="s">
        <v>5389</v>
      </c>
      <c r="B1862" s="24" t="s">
        <v>5368</v>
      </c>
      <c r="C1862" s="6" t="s">
        <v>5390</v>
      </c>
      <c r="D1862" s="24" t="s">
        <v>72</v>
      </c>
      <c r="E1862" s="6" t="s">
        <v>5391</v>
      </c>
      <c r="F1862" s="25">
        <v>281.68</v>
      </c>
      <c r="G1862" s="12">
        <v>70676.19</v>
      </c>
      <c r="H1862" s="12">
        <v>3533.81</v>
      </c>
      <c r="I1862" s="24" t="s">
        <v>97</v>
      </c>
      <c r="J1862" s="12">
        <v>67142.38</v>
      </c>
      <c r="K1862" s="24" t="s">
        <v>3737</v>
      </c>
    </row>
    <row r="1863" spans="1:11" ht="15">
      <c r="A1863" s="24" t="s">
        <v>5392</v>
      </c>
      <c r="B1863" s="24" t="s">
        <v>5393</v>
      </c>
      <c r="C1863" s="6" t="s">
        <v>5394</v>
      </c>
      <c r="D1863" s="24" t="s">
        <v>56</v>
      </c>
      <c r="E1863" s="6" t="s">
        <v>5395</v>
      </c>
      <c r="F1863" s="25">
        <v>443.27</v>
      </c>
      <c r="G1863" s="12">
        <v>186898.46</v>
      </c>
      <c r="H1863" s="12">
        <v>9344.92</v>
      </c>
      <c r="I1863" s="24" t="s">
        <v>147</v>
      </c>
      <c r="J1863" s="12">
        <v>177553.54</v>
      </c>
      <c r="K1863" s="24" t="s">
        <v>3737</v>
      </c>
    </row>
    <row r="1864" spans="1:11" ht="15">
      <c r="A1864" s="24" t="s">
        <v>5396</v>
      </c>
      <c r="B1864" s="24" t="s">
        <v>5393</v>
      </c>
      <c r="C1864" s="6" t="s">
        <v>1180</v>
      </c>
      <c r="D1864" s="24" t="s">
        <v>64</v>
      </c>
      <c r="E1864" s="6" t="s">
        <v>5397</v>
      </c>
      <c r="F1864" s="25">
        <v>14.97</v>
      </c>
      <c r="G1864" s="12">
        <v>173321.12</v>
      </c>
      <c r="H1864" s="12">
        <v>8666.06</v>
      </c>
      <c r="I1864" s="24" t="s">
        <v>97</v>
      </c>
      <c r="J1864" s="12">
        <v>164655.06</v>
      </c>
      <c r="K1864" s="24" t="s">
        <v>3737</v>
      </c>
    </row>
    <row r="1865" spans="1:11" ht="15">
      <c r="A1865" s="24" t="s">
        <v>5398</v>
      </c>
      <c r="B1865" s="24" t="s">
        <v>5393</v>
      </c>
      <c r="C1865" s="6" t="s">
        <v>374</v>
      </c>
      <c r="D1865" s="24" t="s">
        <v>56</v>
      </c>
      <c r="E1865" s="6" t="s">
        <v>5399</v>
      </c>
      <c r="F1865" s="25">
        <v>123.85</v>
      </c>
      <c r="G1865" s="12">
        <v>178016.49</v>
      </c>
      <c r="H1865" s="12">
        <v>8900.82</v>
      </c>
      <c r="I1865" s="24" t="s">
        <v>97</v>
      </c>
      <c r="J1865" s="12">
        <v>169115.67</v>
      </c>
      <c r="K1865" s="24" t="s">
        <v>3737</v>
      </c>
    </row>
    <row r="1866" spans="1:11" ht="15">
      <c r="A1866" s="24" t="s">
        <v>5400</v>
      </c>
      <c r="B1866" s="24" t="s">
        <v>5393</v>
      </c>
      <c r="C1866" s="6" t="s">
        <v>5401</v>
      </c>
      <c r="D1866" s="24" t="s">
        <v>68</v>
      </c>
      <c r="E1866" s="6" t="s">
        <v>5402</v>
      </c>
      <c r="F1866" s="25">
        <v>26.79</v>
      </c>
      <c r="G1866" s="12">
        <v>41069.379999999997</v>
      </c>
      <c r="H1866" s="12">
        <v>2053.4699999999998</v>
      </c>
      <c r="I1866" s="24" t="s">
        <v>111</v>
      </c>
      <c r="J1866" s="12">
        <v>39015.910000000003</v>
      </c>
      <c r="K1866" s="24" t="s">
        <v>3737</v>
      </c>
    </row>
    <row r="1867" spans="1:11" ht="15">
      <c r="A1867" s="24" t="s">
        <v>5403</v>
      </c>
      <c r="B1867" s="24" t="s">
        <v>5393</v>
      </c>
      <c r="C1867" s="6" t="s">
        <v>657</v>
      </c>
      <c r="D1867" s="24" t="s">
        <v>60</v>
      </c>
      <c r="E1867" s="6" t="s">
        <v>5404</v>
      </c>
      <c r="F1867" s="25">
        <v>179.9</v>
      </c>
      <c r="G1867" s="12">
        <v>80481.899999999994</v>
      </c>
      <c r="H1867" s="12">
        <v>4024.1</v>
      </c>
      <c r="I1867" s="24" t="s">
        <v>97</v>
      </c>
      <c r="J1867" s="12">
        <v>76457.8</v>
      </c>
      <c r="K1867" s="24" t="s">
        <v>3737</v>
      </c>
    </row>
    <row r="1868" spans="1:11" ht="15">
      <c r="A1868" s="24" t="s">
        <v>5405</v>
      </c>
      <c r="B1868" s="24" t="s">
        <v>5393</v>
      </c>
      <c r="C1868" s="6" t="s">
        <v>2679</v>
      </c>
      <c r="D1868" s="24" t="s">
        <v>58</v>
      </c>
      <c r="E1868" s="6" t="s">
        <v>5406</v>
      </c>
      <c r="F1868" s="25">
        <v>35.869999999999997</v>
      </c>
      <c r="G1868" s="12">
        <v>85648.17</v>
      </c>
      <c r="H1868" s="12">
        <v>4282.41</v>
      </c>
      <c r="I1868" s="24" t="s">
        <v>111</v>
      </c>
      <c r="J1868" s="12">
        <v>81365.759999999995</v>
      </c>
      <c r="K1868" s="24" t="s">
        <v>3737</v>
      </c>
    </row>
    <row r="1869" spans="1:11" ht="15">
      <c r="A1869" s="24" t="s">
        <v>5407</v>
      </c>
      <c r="B1869" s="24" t="s">
        <v>5408</v>
      </c>
      <c r="C1869" s="6" t="s">
        <v>2608</v>
      </c>
      <c r="D1869" s="24" t="s">
        <v>66</v>
      </c>
      <c r="E1869" s="6" t="s">
        <v>5409</v>
      </c>
      <c r="F1869" s="25">
        <v>165.68</v>
      </c>
      <c r="G1869" s="12">
        <v>101611.65</v>
      </c>
      <c r="H1869" s="12">
        <v>5080.58</v>
      </c>
      <c r="I1869" s="24" t="s">
        <v>97</v>
      </c>
      <c r="J1869" s="12">
        <v>96531.07</v>
      </c>
      <c r="K1869" s="24" t="s">
        <v>3737</v>
      </c>
    </row>
    <row r="1870" spans="1:11" ht="15">
      <c r="A1870" s="24" t="s">
        <v>5410</v>
      </c>
      <c r="B1870" s="24" t="s">
        <v>5408</v>
      </c>
      <c r="C1870" s="6" t="s">
        <v>4366</v>
      </c>
      <c r="D1870" s="24" t="s">
        <v>64</v>
      </c>
      <c r="E1870" s="6" t="s">
        <v>5411</v>
      </c>
      <c r="F1870" s="25">
        <v>145.47</v>
      </c>
      <c r="G1870" s="12">
        <v>47899.91</v>
      </c>
      <c r="H1870" s="12">
        <v>2395</v>
      </c>
      <c r="I1870" s="24" t="s">
        <v>97</v>
      </c>
      <c r="J1870" s="12">
        <v>45504.91</v>
      </c>
      <c r="K1870" s="24" t="s">
        <v>3737</v>
      </c>
    </row>
    <row r="1871" spans="1:11" ht="15">
      <c r="A1871" s="24" t="s">
        <v>5412</v>
      </c>
      <c r="B1871" s="24" t="s">
        <v>5408</v>
      </c>
      <c r="C1871" s="6" t="s">
        <v>2442</v>
      </c>
      <c r="D1871" s="24" t="s">
        <v>62</v>
      </c>
      <c r="E1871" s="6" t="s">
        <v>5413</v>
      </c>
      <c r="F1871" s="25">
        <v>207.45</v>
      </c>
      <c r="G1871" s="12">
        <v>113649.18</v>
      </c>
      <c r="H1871" s="12">
        <v>5682.46</v>
      </c>
      <c r="I1871" s="24" t="s">
        <v>111</v>
      </c>
      <c r="J1871" s="12">
        <v>107966.72</v>
      </c>
      <c r="K1871" s="24" t="s">
        <v>3737</v>
      </c>
    </row>
    <row r="1872" spans="1:11" ht="15">
      <c r="A1872" s="24" t="s">
        <v>5414</v>
      </c>
      <c r="B1872" s="24" t="s">
        <v>5408</v>
      </c>
      <c r="C1872" s="6" t="s">
        <v>5415</v>
      </c>
      <c r="D1872" s="24" t="s">
        <v>72</v>
      </c>
      <c r="E1872" s="6" t="s">
        <v>5416</v>
      </c>
      <c r="F1872" s="25">
        <v>410.66</v>
      </c>
      <c r="G1872" s="12">
        <v>89397.07</v>
      </c>
      <c r="H1872" s="12">
        <v>4469.8500000000004</v>
      </c>
      <c r="I1872" s="24" t="s">
        <v>97</v>
      </c>
      <c r="J1872" s="12">
        <v>84927.22</v>
      </c>
      <c r="K1872" s="24" t="s">
        <v>3737</v>
      </c>
    </row>
    <row r="1873" spans="1:11" ht="15">
      <c r="A1873" s="24" t="s">
        <v>5417</v>
      </c>
      <c r="B1873" s="24" t="s">
        <v>5408</v>
      </c>
      <c r="C1873" s="6" t="s">
        <v>449</v>
      </c>
      <c r="D1873" s="24" t="s">
        <v>72</v>
      </c>
      <c r="E1873" s="6" t="s">
        <v>5418</v>
      </c>
      <c r="F1873" s="25">
        <v>259.5</v>
      </c>
      <c r="G1873" s="12">
        <v>210059.07</v>
      </c>
      <c r="H1873" s="12">
        <v>10502.95</v>
      </c>
      <c r="I1873" s="24" t="s">
        <v>111</v>
      </c>
      <c r="J1873" s="12">
        <v>199556.12</v>
      </c>
      <c r="K1873" s="24" t="s">
        <v>3737</v>
      </c>
    </row>
    <row r="1874" spans="1:11" ht="15">
      <c r="A1874" s="24" t="s">
        <v>5419</v>
      </c>
      <c r="B1874" s="24" t="s">
        <v>5408</v>
      </c>
      <c r="C1874" s="6" t="s">
        <v>5420</v>
      </c>
      <c r="D1874" s="24" t="s">
        <v>64</v>
      </c>
      <c r="E1874" s="6" t="s">
        <v>5421</v>
      </c>
      <c r="F1874" s="25">
        <v>400.58</v>
      </c>
      <c r="G1874" s="12">
        <v>173738.91</v>
      </c>
      <c r="H1874" s="12">
        <v>8686.9500000000007</v>
      </c>
      <c r="I1874" s="24" t="s">
        <v>97</v>
      </c>
      <c r="J1874" s="12">
        <v>165051.96</v>
      </c>
      <c r="K1874" s="24" t="s">
        <v>3737</v>
      </c>
    </row>
    <row r="1875" spans="1:11" ht="15">
      <c r="A1875" s="24" t="s">
        <v>5422</v>
      </c>
      <c r="B1875" s="24" t="s">
        <v>5408</v>
      </c>
      <c r="C1875" s="6" t="s">
        <v>5423</v>
      </c>
      <c r="D1875" s="24" t="s">
        <v>58</v>
      </c>
      <c r="E1875" s="6" t="s">
        <v>5424</v>
      </c>
      <c r="F1875" s="25">
        <v>247.32</v>
      </c>
      <c r="G1875" s="12">
        <v>171654.31</v>
      </c>
      <c r="H1875" s="12">
        <v>8582.7199999999993</v>
      </c>
      <c r="I1875" s="24" t="s">
        <v>97</v>
      </c>
      <c r="J1875" s="12">
        <v>163071.59</v>
      </c>
      <c r="K1875" s="24" t="s">
        <v>3737</v>
      </c>
    </row>
    <row r="1876" spans="1:11" ht="15">
      <c r="A1876" s="24" t="s">
        <v>5425</v>
      </c>
      <c r="B1876" s="24" t="s">
        <v>5408</v>
      </c>
      <c r="C1876" s="6" t="s">
        <v>370</v>
      </c>
      <c r="D1876" s="24" t="s">
        <v>66</v>
      </c>
      <c r="E1876" s="6" t="s">
        <v>5426</v>
      </c>
      <c r="F1876" s="25">
        <v>232.36</v>
      </c>
      <c r="G1876" s="12">
        <v>86283.41</v>
      </c>
      <c r="H1876" s="12">
        <v>4314.17</v>
      </c>
      <c r="I1876" s="24" t="s">
        <v>97</v>
      </c>
      <c r="J1876" s="12">
        <v>81969.240000000005</v>
      </c>
      <c r="K1876" s="24" t="s">
        <v>3737</v>
      </c>
    </row>
    <row r="1877" spans="1:11" ht="15">
      <c r="A1877" s="24" t="s">
        <v>5427</v>
      </c>
      <c r="B1877" s="24" t="s">
        <v>5428</v>
      </c>
      <c r="C1877" s="6" t="s">
        <v>1830</v>
      </c>
      <c r="D1877" s="24" t="s">
        <v>56</v>
      </c>
      <c r="E1877" s="6" t="s">
        <v>5429</v>
      </c>
      <c r="F1877" s="25">
        <v>93.4</v>
      </c>
      <c r="G1877" s="12">
        <v>68966.929999999993</v>
      </c>
      <c r="H1877" s="12">
        <v>3448.35</v>
      </c>
      <c r="I1877" s="24" t="s">
        <v>97</v>
      </c>
      <c r="J1877" s="12">
        <v>65518.58</v>
      </c>
      <c r="K1877" s="24" t="s">
        <v>3737</v>
      </c>
    </row>
    <row r="1878" spans="1:11" ht="15">
      <c r="A1878" s="24" t="s">
        <v>5430</v>
      </c>
      <c r="B1878" s="24" t="s">
        <v>5428</v>
      </c>
      <c r="C1878" s="6" t="s">
        <v>3704</v>
      </c>
      <c r="D1878" s="24" t="s">
        <v>60</v>
      </c>
      <c r="E1878" s="6" t="s">
        <v>5431</v>
      </c>
      <c r="F1878" s="25">
        <v>14.36</v>
      </c>
      <c r="G1878" s="12">
        <v>153081.69</v>
      </c>
      <c r="H1878" s="12">
        <v>7654.08</v>
      </c>
      <c r="I1878" s="24" t="s">
        <v>97</v>
      </c>
      <c r="J1878" s="12">
        <v>145427.60999999999</v>
      </c>
      <c r="K1878" s="24" t="s">
        <v>3737</v>
      </c>
    </row>
    <row r="1879" spans="1:11" ht="15">
      <c r="A1879" s="24" t="s">
        <v>5432</v>
      </c>
      <c r="B1879" s="24" t="s">
        <v>5428</v>
      </c>
      <c r="C1879" s="6" t="s">
        <v>5433</v>
      </c>
      <c r="D1879" s="24" t="s">
        <v>56</v>
      </c>
      <c r="E1879" s="6" t="s">
        <v>5434</v>
      </c>
      <c r="F1879" s="25">
        <v>340.62</v>
      </c>
      <c r="G1879" s="12">
        <v>69795.06</v>
      </c>
      <c r="H1879" s="12">
        <v>3489.75</v>
      </c>
      <c r="I1879" s="24" t="s">
        <v>147</v>
      </c>
      <c r="J1879" s="12">
        <v>66305.31</v>
      </c>
      <c r="K1879" s="24" t="s">
        <v>3737</v>
      </c>
    </row>
    <row r="1880" spans="1:11" ht="15">
      <c r="A1880" s="24" t="s">
        <v>5435</v>
      </c>
      <c r="B1880" s="24" t="s">
        <v>5428</v>
      </c>
      <c r="C1880" s="6" t="s">
        <v>2446</v>
      </c>
      <c r="D1880" s="24" t="s">
        <v>72</v>
      </c>
      <c r="E1880" s="6" t="s">
        <v>5436</v>
      </c>
      <c r="F1880" s="25">
        <v>225.05</v>
      </c>
      <c r="G1880" s="12">
        <v>148175.13</v>
      </c>
      <c r="H1880" s="12">
        <v>7408.76</v>
      </c>
      <c r="I1880" s="24" t="s">
        <v>97</v>
      </c>
      <c r="J1880" s="12">
        <v>140766.37</v>
      </c>
      <c r="K1880" s="24" t="s">
        <v>3737</v>
      </c>
    </row>
    <row r="1881" spans="1:11" ht="15">
      <c r="A1881" s="24" t="s">
        <v>5437</v>
      </c>
      <c r="B1881" s="24" t="s">
        <v>5428</v>
      </c>
      <c r="C1881" s="6" t="s">
        <v>5438</v>
      </c>
      <c r="D1881" s="24" t="s">
        <v>70</v>
      </c>
      <c r="E1881" s="6" t="s">
        <v>5439</v>
      </c>
      <c r="F1881" s="25">
        <v>57.51</v>
      </c>
      <c r="G1881" s="12">
        <v>131073.88</v>
      </c>
      <c r="H1881" s="12">
        <v>6553.69</v>
      </c>
      <c r="I1881" s="24" t="s">
        <v>147</v>
      </c>
      <c r="J1881" s="12">
        <v>124520.19</v>
      </c>
      <c r="K1881" s="24" t="s">
        <v>3737</v>
      </c>
    </row>
    <row r="1882" spans="1:11" ht="15">
      <c r="A1882" s="24" t="s">
        <v>5440</v>
      </c>
      <c r="B1882" s="24" t="s">
        <v>5428</v>
      </c>
      <c r="C1882" s="6" t="s">
        <v>5261</v>
      </c>
      <c r="D1882" s="24" t="s">
        <v>72</v>
      </c>
      <c r="E1882" s="6" t="s">
        <v>5441</v>
      </c>
      <c r="F1882" s="25">
        <v>211.43</v>
      </c>
      <c r="G1882" s="12">
        <v>93628.27</v>
      </c>
      <c r="H1882" s="12">
        <v>4681.41</v>
      </c>
      <c r="I1882" s="24" t="s">
        <v>97</v>
      </c>
      <c r="J1882" s="12">
        <v>88946.86</v>
      </c>
      <c r="K1882" s="24" t="s">
        <v>3737</v>
      </c>
    </row>
    <row r="1883" spans="1:11" ht="15">
      <c r="A1883" s="24" t="s">
        <v>5442</v>
      </c>
      <c r="B1883" s="24" t="s">
        <v>5443</v>
      </c>
      <c r="C1883" s="6" t="s">
        <v>552</v>
      </c>
      <c r="D1883" s="24" t="s">
        <v>60</v>
      </c>
      <c r="E1883" s="6" t="s">
        <v>5444</v>
      </c>
      <c r="F1883" s="25">
        <v>97.04</v>
      </c>
      <c r="G1883" s="12">
        <v>145093.29999999999</v>
      </c>
      <c r="H1883" s="12">
        <v>7254.66</v>
      </c>
      <c r="I1883" s="24" t="s">
        <v>97</v>
      </c>
      <c r="J1883" s="12">
        <v>137838.64000000001</v>
      </c>
      <c r="K1883" s="24" t="s">
        <v>3737</v>
      </c>
    </row>
    <row r="1884" spans="1:11" ht="15">
      <c r="A1884" s="24" t="s">
        <v>5445</v>
      </c>
      <c r="B1884" s="24" t="s">
        <v>5443</v>
      </c>
      <c r="C1884" s="6" t="s">
        <v>1061</v>
      </c>
      <c r="D1884" s="24" t="s">
        <v>56</v>
      </c>
      <c r="E1884" s="6" t="s">
        <v>5446</v>
      </c>
      <c r="F1884" s="25">
        <v>346.95</v>
      </c>
      <c r="G1884" s="12">
        <v>185054.42</v>
      </c>
      <c r="H1884" s="12">
        <v>9252.7199999999993</v>
      </c>
      <c r="I1884" s="24" t="s">
        <v>97</v>
      </c>
      <c r="J1884" s="12">
        <v>175801.7</v>
      </c>
      <c r="K1884" s="24" t="s">
        <v>3737</v>
      </c>
    </row>
    <row r="1885" spans="1:11" ht="15">
      <c r="A1885" s="24" t="s">
        <v>5447</v>
      </c>
      <c r="B1885" s="24" t="s">
        <v>5443</v>
      </c>
      <c r="C1885" s="6" t="s">
        <v>1505</v>
      </c>
      <c r="D1885" s="24" t="s">
        <v>66</v>
      </c>
      <c r="E1885" s="6" t="s">
        <v>5448</v>
      </c>
      <c r="F1885" s="25">
        <v>113.01</v>
      </c>
      <c r="G1885" s="12">
        <v>204139.27</v>
      </c>
      <c r="H1885" s="12">
        <v>10206.959999999999</v>
      </c>
      <c r="I1885" s="24" t="s">
        <v>97</v>
      </c>
      <c r="J1885" s="12">
        <v>193932.31</v>
      </c>
      <c r="K1885" s="24" t="s">
        <v>3737</v>
      </c>
    </row>
    <row r="1886" spans="1:11" ht="15">
      <c r="A1886" s="24" t="s">
        <v>5449</v>
      </c>
      <c r="B1886" s="24" t="s">
        <v>5443</v>
      </c>
      <c r="C1886" s="6" t="s">
        <v>5450</v>
      </c>
      <c r="D1886" s="24" t="s">
        <v>68</v>
      </c>
      <c r="E1886" s="6" t="s">
        <v>5451</v>
      </c>
      <c r="F1886" s="25">
        <v>20.57</v>
      </c>
      <c r="G1886" s="12">
        <v>71422.100000000006</v>
      </c>
      <c r="H1886" s="12">
        <v>3571.11</v>
      </c>
      <c r="I1886" s="24" t="s">
        <v>111</v>
      </c>
      <c r="J1886" s="12">
        <v>67850.990000000005</v>
      </c>
      <c r="K1886" s="24" t="s">
        <v>3737</v>
      </c>
    </row>
    <row r="1887" spans="1:11" ht="15">
      <c r="A1887" s="24" t="s">
        <v>5452</v>
      </c>
      <c r="B1887" s="24" t="s">
        <v>5443</v>
      </c>
      <c r="C1887" s="6" t="s">
        <v>1722</v>
      </c>
      <c r="D1887" s="24" t="s">
        <v>64</v>
      </c>
      <c r="E1887" s="6" t="s">
        <v>5453</v>
      </c>
      <c r="F1887" s="25">
        <v>300.33999999999997</v>
      </c>
      <c r="G1887" s="12">
        <v>91221.22</v>
      </c>
      <c r="H1887" s="12">
        <v>4561.0600000000004</v>
      </c>
      <c r="I1887" s="24" t="s">
        <v>97</v>
      </c>
      <c r="J1887" s="12">
        <v>86660.160000000003</v>
      </c>
      <c r="K1887" s="24" t="s">
        <v>3737</v>
      </c>
    </row>
    <row r="1888" spans="1:11" ht="15">
      <c r="A1888" s="24" t="s">
        <v>5454</v>
      </c>
      <c r="B1888" s="24" t="s">
        <v>5443</v>
      </c>
      <c r="C1888" s="6" t="s">
        <v>5455</v>
      </c>
      <c r="D1888" s="24" t="s">
        <v>60</v>
      </c>
      <c r="E1888" s="6" t="s">
        <v>5456</v>
      </c>
      <c r="F1888" s="25">
        <v>25.68</v>
      </c>
      <c r="G1888" s="12">
        <v>52251.03</v>
      </c>
      <c r="H1888" s="12">
        <v>2612.5500000000002</v>
      </c>
      <c r="I1888" s="24" t="s">
        <v>97</v>
      </c>
      <c r="J1888" s="12">
        <v>49638.48</v>
      </c>
      <c r="K1888" s="24" t="s">
        <v>3737</v>
      </c>
    </row>
    <row r="1889" spans="1:11" ht="15">
      <c r="A1889" s="24" t="s">
        <v>5457</v>
      </c>
      <c r="B1889" s="24" t="s">
        <v>5458</v>
      </c>
      <c r="C1889" s="6" t="s">
        <v>5459</v>
      </c>
      <c r="D1889" s="24" t="s">
        <v>56</v>
      </c>
      <c r="E1889" s="6" t="s">
        <v>5460</v>
      </c>
      <c r="F1889" s="25">
        <v>115.71</v>
      </c>
      <c r="G1889" s="12">
        <v>196673.98</v>
      </c>
      <c r="H1889" s="12">
        <v>9833.7000000000007</v>
      </c>
      <c r="I1889" s="24" t="s">
        <v>147</v>
      </c>
      <c r="J1889" s="12">
        <v>186840.28</v>
      </c>
      <c r="K1889" s="24" t="s">
        <v>3737</v>
      </c>
    </row>
    <row r="1890" spans="1:11" ht="15">
      <c r="A1890" s="24" t="s">
        <v>5461</v>
      </c>
      <c r="B1890" s="24" t="s">
        <v>5458</v>
      </c>
      <c r="C1890" s="6" t="s">
        <v>3275</v>
      </c>
      <c r="D1890" s="24" t="s">
        <v>72</v>
      </c>
      <c r="E1890" s="6" t="s">
        <v>5462</v>
      </c>
      <c r="F1890" s="25">
        <v>385.66</v>
      </c>
      <c r="G1890" s="12">
        <v>28898.31</v>
      </c>
      <c r="H1890" s="12">
        <v>1444.92</v>
      </c>
      <c r="I1890" s="24" t="s">
        <v>97</v>
      </c>
      <c r="J1890" s="12">
        <v>27453.39</v>
      </c>
      <c r="K1890" s="24" t="s">
        <v>3737</v>
      </c>
    </row>
    <row r="1891" spans="1:11" ht="15">
      <c r="A1891" s="24" t="s">
        <v>5463</v>
      </c>
      <c r="B1891" s="24" t="s">
        <v>5458</v>
      </c>
      <c r="C1891" s="6" t="s">
        <v>5464</v>
      </c>
      <c r="D1891" s="24" t="s">
        <v>60</v>
      </c>
      <c r="E1891" s="6" t="s">
        <v>5465</v>
      </c>
      <c r="F1891" s="25">
        <v>358.7</v>
      </c>
      <c r="G1891" s="12">
        <v>64970.35</v>
      </c>
      <c r="H1891" s="12">
        <v>3248.52</v>
      </c>
      <c r="I1891" s="24" t="s">
        <v>147</v>
      </c>
      <c r="J1891" s="12">
        <v>61721.83</v>
      </c>
      <c r="K1891" s="24" t="s">
        <v>3737</v>
      </c>
    </row>
    <row r="1892" spans="1:11" ht="15">
      <c r="A1892" s="24" t="s">
        <v>5466</v>
      </c>
      <c r="B1892" s="24" t="s">
        <v>5458</v>
      </c>
      <c r="C1892" s="6" t="s">
        <v>5208</v>
      </c>
      <c r="D1892" s="24" t="s">
        <v>66</v>
      </c>
      <c r="E1892" s="6" t="s">
        <v>5467</v>
      </c>
      <c r="F1892" s="25">
        <v>70.319999999999993</v>
      </c>
      <c r="G1892" s="12">
        <v>78465.52</v>
      </c>
      <c r="H1892" s="12">
        <v>3923.28</v>
      </c>
      <c r="I1892" s="24" t="s">
        <v>97</v>
      </c>
      <c r="J1892" s="12">
        <v>74542.240000000005</v>
      </c>
      <c r="K1892" s="24" t="s">
        <v>3737</v>
      </c>
    </row>
    <row r="1893" spans="1:11" ht="15">
      <c r="A1893" s="24" t="s">
        <v>5468</v>
      </c>
      <c r="B1893" s="24" t="s">
        <v>5458</v>
      </c>
      <c r="C1893" s="6" t="s">
        <v>4087</v>
      </c>
      <c r="D1893" s="24" t="s">
        <v>62</v>
      </c>
      <c r="E1893" s="6" t="s">
        <v>5469</v>
      </c>
      <c r="F1893" s="25">
        <v>175.15</v>
      </c>
      <c r="G1893" s="12">
        <v>134302.79999999999</v>
      </c>
      <c r="H1893" s="12">
        <v>6715.14</v>
      </c>
      <c r="I1893" s="24" t="s">
        <v>97</v>
      </c>
      <c r="J1893" s="12">
        <v>127587.66</v>
      </c>
      <c r="K1893" s="24" t="s">
        <v>3737</v>
      </c>
    </row>
    <row r="1894" spans="1:11" ht="15">
      <c r="A1894" s="24" t="s">
        <v>5470</v>
      </c>
      <c r="B1894" s="24" t="s">
        <v>5471</v>
      </c>
      <c r="C1894" s="6" t="s">
        <v>3941</v>
      </c>
      <c r="D1894" s="24" t="s">
        <v>56</v>
      </c>
      <c r="E1894" s="6" t="s">
        <v>5472</v>
      </c>
      <c r="F1894" s="25">
        <v>101.96</v>
      </c>
      <c r="G1894" s="12">
        <v>149055.23000000001</v>
      </c>
      <c r="H1894" s="12">
        <v>7452.76</v>
      </c>
      <c r="I1894" s="24" t="s">
        <v>97</v>
      </c>
      <c r="J1894" s="12">
        <v>141602.47</v>
      </c>
      <c r="K1894" s="24" t="s">
        <v>3737</v>
      </c>
    </row>
    <row r="1895" spans="1:11" ht="15">
      <c r="A1895" s="24" t="s">
        <v>5473</v>
      </c>
      <c r="B1895" s="24" t="s">
        <v>5471</v>
      </c>
      <c r="C1895" s="6" t="s">
        <v>5474</v>
      </c>
      <c r="D1895" s="24" t="s">
        <v>62</v>
      </c>
      <c r="E1895" s="6" t="s">
        <v>5475</v>
      </c>
      <c r="F1895" s="25">
        <v>57.29</v>
      </c>
      <c r="G1895" s="12">
        <v>73328.320000000007</v>
      </c>
      <c r="H1895" s="12">
        <v>3666.42</v>
      </c>
      <c r="I1895" s="24" t="s">
        <v>97</v>
      </c>
      <c r="J1895" s="12">
        <v>69661.899999999994</v>
      </c>
      <c r="K1895" s="24" t="s">
        <v>3737</v>
      </c>
    </row>
    <row r="1896" spans="1:11" ht="15">
      <c r="A1896" s="24" t="s">
        <v>5476</v>
      </c>
      <c r="B1896" s="24" t="s">
        <v>5471</v>
      </c>
      <c r="C1896" s="6" t="s">
        <v>5477</v>
      </c>
      <c r="D1896" s="24" t="s">
        <v>60</v>
      </c>
      <c r="E1896" s="6" t="s">
        <v>5478</v>
      </c>
      <c r="F1896" s="25">
        <v>375.14</v>
      </c>
      <c r="G1896" s="12">
        <v>206903.89</v>
      </c>
      <c r="H1896" s="12">
        <v>10345.19</v>
      </c>
      <c r="I1896" s="24" t="s">
        <v>97</v>
      </c>
      <c r="J1896" s="12">
        <v>196558.7</v>
      </c>
      <c r="K1896" s="24" t="s">
        <v>3737</v>
      </c>
    </row>
    <row r="1897" spans="1:11" ht="15">
      <c r="A1897" s="24" t="s">
        <v>5479</v>
      </c>
      <c r="B1897" s="24" t="s">
        <v>5471</v>
      </c>
      <c r="C1897" s="6" t="s">
        <v>5480</v>
      </c>
      <c r="D1897" s="24" t="s">
        <v>72</v>
      </c>
      <c r="E1897" s="6" t="s">
        <v>5481</v>
      </c>
      <c r="F1897" s="25">
        <v>392.84</v>
      </c>
      <c r="G1897" s="12">
        <v>112748.03</v>
      </c>
      <c r="H1897" s="12">
        <v>5637.4</v>
      </c>
      <c r="I1897" s="24" t="s">
        <v>97</v>
      </c>
      <c r="J1897" s="12">
        <v>107110.63</v>
      </c>
      <c r="K1897" s="24" t="s">
        <v>3737</v>
      </c>
    </row>
    <row r="1898" spans="1:11" ht="15">
      <c r="A1898" s="24" t="s">
        <v>5482</v>
      </c>
      <c r="B1898" s="24" t="s">
        <v>5471</v>
      </c>
      <c r="C1898" s="6" t="s">
        <v>5483</v>
      </c>
      <c r="D1898" s="24" t="s">
        <v>64</v>
      </c>
      <c r="E1898" s="6" t="s">
        <v>5484</v>
      </c>
      <c r="F1898" s="25">
        <v>394.37</v>
      </c>
      <c r="G1898" s="12">
        <v>165271.89000000001</v>
      </c>
      <c r="H1898" s="12">
        <v>8263.59</v>
      </c>
      <c r="I1898" s="24" t="s">
        <v>147</v>
      </c>
      <c r="J1898" s="12">
        <v>157008.29999999999</v>
      </c>
      <c r="K1898" s="24" t="s">
        <v>3737</v>
      </c>
    </row>
    <row r="1899" spans="1:11" ht="15">
      <c r="A1899" s="24" t="s">
        <v>5485</v>
      </c>
      <c r="B1899" s="24" t="s">
        <v>5471</v>
      </c>
      <c r="C1899" s="6" t="s">
        <v>3617</v>
      </c>
      <c r="D1899" s="24" t="s">
        <v>60</v>
      </c>
      <c r="E1899" s="6" t="s">
        <v>5486</v>
      </c>
      <c r="F1899" s="25">
        <v>40.99</v>
      </c>
      <c r="G1899" s="12">
        <v>148340.26999999999</v>
      </c>
      <c r="H1899" s="12">
        <v>7417.01</v>
      </c>
      <c r="I1899" s="24" t="s">
        <v>97</v>
      </c>
      <c r="J1899" s="12">
        <v>140923.26</v>
      </c>
      <c r="K1899" s="24" t="s">
        <v>3737</v>
      </c>
    </row>
    <row r="1900" spans="1:11" ht="15">
      <c r="A1900" s="24" t="s">
        <v>5487</v>
      </c>
      <c r="B1900" s="24" t="s">
        <v>5471</v>
      </c>
      <c r="C1900" s="6" t="s">
        <v>5183</v>
      </c>
      <c r="D1900" s="24" t="s">
        <v>72</v>
      </c>
      <c r="E1900" s="6" t="s">
        <v>5488</v>
      </c>
      <c r="F1900" s="25">
        <v>375.27</v>
      </c>
      <c r="G1900" s="12">
        <v>40416.43</v>
      </c>
      <c r="H1900" s="12">
        <v>2020.82</v>
      </c>
      <c r="I1900" s="24" t="s">
        <v>97</v>
      </c>
      <c r="J1900" s="12">
        <v>38395.61</v>
      </c>
      <c r="K1900" s="24" t="s">
        <v>3737</v>
      </c>
    </row>
    <row r="1901" spans="1:11" ht="15">
      <c r="A1901" s="24" t="s">
        <v>5489</v>
      </c>
      <c r="B1901" s="24" t="s">
        <v>5471</v>
      </c>
      <c r="C1901" s="6" t="s">
        <v>5490</v>
      </c>
      <c r="D1901" s="24" t="s">
        <v>66</v>
      </c>
      <c r="E1901" s="6" t="s">
        <v>5491</v>
      </c>
      <c r="F1901" s="25">
        <v>157.22</v>
      </c>
      <c r="G1901" s="12">
        <v>198934.09</v>
      </c>
      <c r="H1901" s="12">
        <v>9946.7000000000007</v>
      </c>
      <c r="I1901" s="24" t="s">
        <v>97</v>
      </c>
      <c r="J1901" s="12">
        <v>188987.39</v>
      </c>
      <c r="K1901" s="24" t="s">
        <v>3737</v>
      </c>
    </row>
    <row r="1902" spans="1:11" ht="15">
      <c r="A1902" s="24" t="s">
        <v>5492</v>
      </c>
      <c r="B1902" s="24" t="s">
        <v>5471</v>
      </c>
      <c r="C1902" s="6" t="s">
        <v>3141</v>
      </c>
      <c r="D1902" s="24" t="s">
        <v>70</v>
      </c>
      <c r="E1902" s="6" t="s">
        <v>5493</v>
      </c>
      <c r="F1902" s="25">
        <v>207.15</v>
      </c>
      <c r="G1902" s="12">
        <v>174041.5</v>
      </c>
      <c r="H1902" s="12">
        <v>8702.08</v>
      </c>
      <c r="I1902" s="24" t="s">
        <v>147</v>
      </c>
      <c r="J1902" s="12">
        <v>165339.42000000001</v>
      </c>
      <c r="K1902" s="24" t="s">
        <v>3737</v>
      </c>
    </row>
    <row r="1903" spans="1:11" ht="15">
      <c r="A1903" s="24" t="s">
        <v>5494</v>
      </c>
      <c r="B1903" s="24" t="s">
        <v>5471</v>
      </c>
      <c r="C1903" s="6" t="s">
        <v>5495</v>
      </c>
      <c r="D1903" s="24" t="s">
        <v>56</v>
      </c>
      <c r="E1903" s="6" t="s">
        <v>5496</v>
      </c>
      <c r="F1903" s="25">
        <v>183.33</v>
      </c>
      <c r="G1903" s="12">
        <v>113604.46</v>
      </c>
      <c r="H1903" s="12">
        <v>5680.22</v>
      </c>
      <c r="I1903" s="24" t="s">
        <v>97</v>
      </c>
      <c r="J1903" s="12">
        <v>107924.24</v>
      </c>
      <c r="K1903" s="24" t="s">
        <v>3737</v>
      </c>
    </row>
    <row r="1904" spans="1:11" ht="15">
      <c r="A1904" s="24" t="s">
        <v>5497</v>
      </c>
      <c r="B1904" s="24" t="s">
        <v>5471</v>
      </c>
      <c r="C1904" s="6" t="s">
        <v>5498</v>
      </c>
      <c r="D1904" s="24" t="s">
        <v>62</v>
      </c>
      <c r="E1904" s="6" t="s">
        <v>5499</v>
      </c>
      <c r="F1904" s="25">
        <v>446.89</v>
      </c>
      <c r="G1904" s="12">
        <v>56836.68</v>
      </c>
      <c r="H1904" s="12">
        <v>2841.83</v>
      </c>
      <c r="I1904" s="24" t="s">
        <v>97</v>
      </c>
      <c r="J1904" s="12">
        <v>53994.85</v>
      </c>
      <c r="K1904" s="24" t="s">
        <v>3737</v>
      </c>
    </row>
    <row r="1905" spans="1:11" ht="15">
      <c r="A1905" s="24" t="s">
        <v>5500</v>
      </c>
      <c r="B1905" s="24" t="s">
        <v>5471</v>
      </c>
      <c r="C1905" s="6" t="s">
        <v>2344</v>
      </c>
      <c r="D1905" s="24" t="s">
        <v>60</v>
      </c>
      <c r="E1905" s="6" t="s">
        <v>5501</v>
      </c>
      <c r="F1905" s="25">
        <v>269.08999999999997</v>
      </c>
      <c r="G1905" s="12">
        <v>74470.929999999993</v>
      </c>
      <c r="H1905" s="12">
        <v>3723.55</v>
      </c>
      <c r="I1905" s="24" t="s">
        <v>97</v>
      </c>
      <c r="J1905" s="12">
        <v>70747.38</v>
      </c>
      <c r="K1905" s="24" t="s">
        <v>3737</v>
      </c>
    </row>
    <row r="1906" spans="1:11" ht="15">
      <c r="A1906" s="24" t="s">
        <v>5502</v>
      </c>
      <c r="B1906" s="24" t="s">
        <v>5471</v>
      </c>
      <c r="C1906" s="6" t="s">
        <v>4827</v>
      </c>
      <c r="D1906" s="24" t="s">
        <v>58</v>
      </c>
      <c r="E1906" s="6" t="s">
        <v>5503</v>
      </c>
      <c r="F1906" s="25">
        <v>408.87</v>
      </c>
      <c r="G1906" s="12">
        <v>199107.73</v>
      </c>
      <c r="H1906" s="12">
        <v>9955.39</v>
      </c>
      <c r="I1906" s="24" t="s">
        <v>97</v>
      </c>
      <c r="J1906" s="12">
        <v>189152.34</v>
      </c>
      <c r="K1906" s="24" t="s">
        <v>3737</v>
      </c>
    </row>
    <row r="1907" spans="1:11" ht="15">
      <c r="A1907" s="24" t="s">
        <v>5504</v>
      </c>
      <c r="B1907" s="24" t="s">
        <v>5471</v>
      </c>
      <c r="C1907" s="6" t="s">
        <v>3359</v>
      </c>
      <c r="D1907" s="24" t="s">
        <v>60</v>
      </c>
      <c r="E1907" s="6" t="s">
        <v>5505</v>
      </c>
      <c r="F1907" s="25">
        <v>125</v>
      </c>
      <c r="G1907" s="12">
        <v>160653.91</v>
      </c>
      <c r="H1907" s="12">
        <v>8032.7</v>
      </c>
      <c r="I1907" s="24" t="s">
        <v>147</v>
      </c>
      <c r="J1907" s="12">
        <v>152621.21</v>
      </c>
      <c r="K1907" s="24" t="s">
        <v>3737</v>
      </c>
    </row>
    <row r="1908" spans="1:11" ht="15">
      <c r="A1908" s="24" t="s">
        <v>5506</v>
      </c>
      <c r="B1908" s="24" t="s">
        <v>5507</v>
      </c>
      <c r="C1908" s="6" t="s">
        <v>1697</v>
      </c>
      <c r="D1908" s="24" t="s">
        <v>62</v>
      </c>
      <c r="E1908" s="6" t="s">
        <v>5508</v>
      </c>
      <c r="F1908" s="25">
        <v>98.24</v>
      </c>
      <c r="G1908" s="12">
        <v>112438.75</v>
      </c>
      <c r="H1908" s="12">
        <v>5621.94</v>
      </c>
      <c r="I1908" s="24" t="s">
        <v>97</v>
      </c>
      <c r="J1908" s="12">
        <v>106816.81</v>
      </c>
      <c r="K1908" s="24" t="s">
        <v>3737</v>
      </c>
    </row>
    <row r="1909" spans="1:11" ht="15">
      <c r="A1909" s="24" t="s">
        <v>5509</v>
      </c>
      <c r="B1909" s="24" t="s">
        <v>5507</v>
      </c>
      <c r="C1909" s="6" t="s">
        <v>5510</v>
      </c>
      <c r="D1909" s="24" t="s">
        <v>56</v>
      </c>
      <c r="E1909" s="6" t="s">
        <v>5511</v>
      </c>
      <c r="F1909" s="25">
        <v>6.09</v>
      </c>
      <c r="G1909" s="12">
        <v>103372.2</v>
      </c>
      <c r="H1909" s="12">
        <v>5168.6099999999997</v>
      </c>
      <c r="I1909" s="24" t="s">
        <v>147</v>
      </c>
      <c r="J1909" s="12">
        <v>98203.59</v>
      </c>
      <c r="K1909" s="24" t="s">
        <v>3737</v>
      </c>
    </row>
    <row r="1910" spans="1:11" ht="15">
      <c r="A1910" s="24" t="s">
        <v>5512</v>
      </c>
      <c r="B1910" s="24" t="s">
        <v>5507</v>
      </c>
      <c r="C1910" s="6" t="s">
        <v>4808</v>
      </c>
      <c r="D1910" s="24" t="s">
        <v>68</v>
      </c>
      <c r="E1910" s="6" t="s">
        <v>5513</v>
      </c>
      <c r="F1910" s="25">
        <v>139.66999999999999</v>
      </c>
      <c r="G1910" s="12">
        <v>137596.20000000001</v>
      </c>
      <c r="H1910" s="12">
        <v>6879.81</v>
      </c>
      <c r="I1910" s="24" t="s">
        <v>147</v>
      </c>
      <c r="J1910" s="12">
        <v>130716.39</v>
      </c>
      <c r="K1910" s="24" t="s">
        <v>3737</v>
      </c>
    </row>
    <row r="1911" spans="1:11" ht="15">
      <c r="A1911" s="24" t="s">
        <v>5514</v>
      </c>
      <c r="B1911" s="24" t="s">
        <v>5507</v>
      </c>
      <c r="C1911" s="6" t="s">
        <v>5515</v>
      </c>
      <c r="D1911" s="24" t="s">
        <v>60</v>
      </c>
      <c r="E1911" s="6" t="s">
        <v>5516</v>
      </c>
      <c r="F1911" s="25">
        <v>113.81</v>
      </c>
      <c r="G1911" s="12">
        <v>50882.48</v>
      </c>
      <c r="H1911" s="12">
        <v>2544.12</v>
      </c>
      <c r="I1911" s="24" t="s">
        <v>97</v>
      </c>
      <c r="J1911" s="12">
        <v>48338.36</v>
      </c>
      <c r="K1911" s="24" t="s">
        <v>3737</v>
      </c>
    </row>
    <row r="1912" spans="1:11" ht="15">
      <c r="A1912" s="24" t="s">
        <v>5517</v>
      </c>
      <c r="B1912" s="24" t="s">
        <v>5507</v>
      </c>
      <c r="C1912" s="6" t="s">
        <v>4665</v>
      </c>
      <c r="D1912" s="24" t="s">
        <v>56</v>
      </c>
      <c r="E1912" s="6" t="s">
        <v>5518</v>
      </c>
      <c r="F1912" s="25">
        <v>80.5</v>
      </c>
      <c r="G1912" s="12">
        <v>116111.97</v>
      </c>
      <c r="H1912" s="12">
        <v>5805.6</v>
      </c>
      <c r="I1912" s="24" t="s">
        <v>97</v>
      </c>
      <c r="J1912" s="12">
        <v>110306.37</v>
      </c>
      <c r="K1912" s="24" t="s">
        <v>3737</v>
      </c>
    </row>
    <row r="1913" spans="1:11" ht="15">
      <c r="A1913" s="24" t="s">
        <v>5519</v>
      </c>
      <c r="B1913" s="24" t="s">
        <v>5507</v>
      </c>
      <c r="C1913" s="6" t="s">
        <v>826</v>
      </c>
      <c r="D1913" s="24" t="s">
        <v>68</v>
      </c>
      <c r="E1913" s="6" t="s">
        <v>5520</v>
      </c>
      <c r="F1913" s="25">
        <v>261.94</v>
      </c>
      <c r="G1913" s="12">
        <v>191013.42</v>
      </c>
      <c r="H1913" s="12">
        <v>9550.67</v>
      </c>
      <c r="I1913" s="24" t="s">
        <v>147</v>
      </c>
      <c r="J1913" s="12">
        <v>181462.75</v>
      </c>
      <c r="K1913" s="24" t="s">
        <v>3737</v>
      </c>
    </row>
    <row r="1914" spans="1:11" ht="15">
      <c r="A1914" s="24" t="s">
        <v>5521</v>
      </c>
      <c r="B1914" s="24" t="s">
        <v>5507</v>
      </c>
      <c r="C1914" s="6" t="s">
        <v>5522</v>
      </c>
      <c r="D1914" s="24" t="s">
        <v>74</v>
      </c>
      <c r="E1914" s="6" t="s">
        <v>5523</v>
      </c>
      <c r="F1914" s="25">
        <v>289.95</v>
      </c>
      <c r="G1914" s="12">
        <v>114498.41</v>
      </c>
      <c r="H1914" s="12">
        <v>5724.92</v>
      </c>
      <c r="I1914" s="24" t="s">
        <v>97</v>
      </c>
      <c r="J1914" s="12">
        <v>108773.49</v>
      </c>
      <c r="K1914" s="24" t="s">
        <v>3737</v>
      </c>
    </row>
    <row r="1915" spans="1:11" ht="15">
      <c r="A1915" s="24" t="s">
        <v>5524</v>
      </c>
      <c r="B1915" s="24" t="s">
        <v>5507</v>
      </c>
      <c r="C1915" s="6" t="s">
        <v>845</v>
      </c>
      <c r="D1915" s="24" t="s">
        <v>74</v>
      </c>
      <c r="E1915" s="6" t="s">
        <v>5525</v>
      </c>
      <c r="F1915" s="25">
        <v>137.49</v>
      </c>
      <c r="G1915" s="12">
        <v>126197.34</v>
      </c>
      <c r="H1915" s="12">
        <v>6309.87</v>
      </c>
      <c r="I1915" s="24" t="s">
        <v>97</v>
      </c>
      <c r="J1915" s="12">
        <v>119887.47</v>
      </c>
      <c r="K1915" s="24" t="s">
        <v>3737</v>
      </c>
    </row>
    <row r="1916" spans="1:11" ht="15">
      <c r="A1916" s="24" t="s">
        <v>5526</v>
      </c>
      <c r="B1916" s="24" t="s">
        <v>5507</v>
      </c>
      <c r="C1916" s="6" t="s">
        <v>4969</v>
      </c>
      <c r="D1916" s="24" t="s">
        <v>74</v>
      </c>
      <c r="E1916" s="6" t="s">
        <v>5527</v>
      </c>
      <c r="F1916" s="25">
        <v>122.63</v>
      </c>
      <c r="G1916" s="12">
        <v>88983.78</v>
      </c>
      <c r="H1916" s="12">
        <v>4449.1899999999996</v>
      </c>
      <c r="I1916" s="24" t="s">
        <v>97</v>
      </c>
      <c r="J1916" s="12">
        <v>84534.59</v>
      </c>
      <c r="K1916" s="24" t="s">
        <v>3737</v>
      </c>
    </row>
    <row r="1917" spans="1:11" ht="15">
      <c r="A1917" s="24" t="s">
        <v>5528</v>
      </c>
      <c r="B1917" s="24" t="s">
        <v>5507</v>
      </c>
      <c r="C1917" s="6" t="s">
        <v>5529</v>
      </c>
      <c r="D1917" s="24" t="s">
        <v>58</v>
      </c>
      <c r="E1917" s="6" t="s">
        <v>5530</v>
      </c>
      <c r="F1917" s="25">
        <v>259.02</v>
      </c>
      <c r="G1917" s="12">
        <v>137518.82</v>
      </c>
      <c r="H1917" s="12">
        <v>6875.94</v>
      </c>
      <c r="I1917" s="24" t="s">
        <v>97</v>
      </c>
      <c r="J1917" s="12">
        <v>130642.88</v>
      </c>
      <c r="K1917" s="24" t="s">
        <v>3737</v>
      </c>
    </row>
    <row r="1918" spans="1:11" ht="15">
      <c r="A1918" s="24" t="s">
        <v>5531</v>
      </c>
      <c r="B1918" s="24" t="s">
        <v>5507</v>
      </c>
      <c r="C1918" s="6" t="s">
        <v>5532</v>
      </c>
      <c r="D1918" s="24" t="s">
        <v>58</v>
      </c>
      <c r="E1918" s="6" t="s">
        <v>5533</v>
      </c>
      <c r="F1918" s="25">
        <v>259.48</v>
      </c>
      <c r="G1918" s="12">
        <v>71014.820000000007</v>
      </c>
      <c r="H1918" s="12">
        <v>3550.74</v>
      </c>
      <c r="I1918" s="24" t="s">
        <v>97</v>
      </c>
      <c r="J1918" s="12">
        <v>67464.08</v>
      </c>
      <c r="K1918" s="24" t="s">
        <v>3737</v>
      </c>
    </row>
    <row r="1919" spans="1:11" ht="15">
      <c r="A1919" s="24" t="s">
        <v>5534</v>
      </c>
      <c r="B1919" s="24" t="s">
        <v>5507</v>
      </c>
      <c r="C1919" s="6" t="s">
        <v>884</v>
      </c>
      <c r="D1919" s="24" t="s">
        <v>72</v>
      </c>
      <c r="E1919" s="6" t="s">
        <v>5535</v>
      </c>
      <c r="F1919" s="25">
        <v>119.13</v>
      </c>
      <c r="G1919" s="12">
        <v>71490.06</v>
      </c>
      <c r="H1919" s="12">
        <v>3574.5</v>
      </c>
      <c r="I1919" s="24" t="s">
        <v>147</v>
      </c>
      <c r="J1919" s="12">
        <v>67915.56</v>
      </c>
      <c r="K1919" s="24" t="s">
        <v>3737</v>
      </c>
    </row>
    <row r="1920" spans="1:11" ht="15">
      <c r="A1920" s="24" t="s">
        <v>5536</v>
      </c>
      <c r="B1920" s="24" t="s">
        <v>5507</v>
      </c>
      <c r="C1920" s="6" t="s">
        <v>5537</v>
      </c>
      <c r="D1920" s="24" t="s">
        <v>62</v>
      </c>
      <c r="E1920" s="6" t="s">
        <v>5538</v>
      </c>
      <c r="F1920" s="25">
        <v>422.74</v>
      </c>
      <c r="G1920" s="12">
        <v>58248.75</v>
      </c>
      <c r="H1920" s="12">
        <v>2912.44</v>
      </c>
      <c r="I1920" s="24" t="s">
        <v>97</v>
      </c>
      <c r="J1920" s="12">
        <v>55336.31</v>
      </c>
      <c r="K1920" s="24" t="s">
        <v>3737</v>
      </c>
    </row>
    <row r="1921" spans="1:11" ht="15">
      <c r="A1921" s="24" t="s">
        <v>5539</v>
      </c>
      <c r="B1921" s="24" t="s">
        <v>5507</v>
      </c>
      <c r="C1921" s="6" t="s">
        <v>5540</v>
      </c>
      <c r="D1921" s="24" t="s">
        <v>74</v>
      </c>
      <c r="E1921" s="6" t="s">
        <v>5541</v>
      </c>
      <c r="F1921" s="25">
        <v>7.72</v>
      </c>
      <c r="G1921" s="12">
        <v>172174.45</v>
      </c>
      <c r="H1921" s="12">
        <v>8608.7199999999993</v>
      </c>
      <c r="I1921" s="24" t="s">
        <v>97</v>
      </c>
      <c r="J1921" s="12">
        <v>163565.73000000001</v>
      </c>
      <c r="K1921" s="24" t="s">
        <v>3737</v>
      </c>
    </row>
    <row r="1922" spans="1:11" ht="15">
      <c r="A1922" s="24" t="s">
        <v>5542</v>
      </c>
      <c r="B1922" s="24" t="s">
        <v>5507</v>
      </c>
      <c r="C1922" s="6" t="s">
        <v>891</v>
      </c>
      <c r="D1922" s="24" t="s">
        <v>64</v>
      </c>
      <c r="E1922" s="6" t="s">
        <v>5543</v>
      </c>
      <c r="F1922" s="25">
        <v>41.89</v>
      </c>
      <c r="G1922" s="12">
        <v>29190.240000000002</v>
      </c>
      <c r="H1922" s="12">
        <v>1459.51</v>
      </c>
      <c r="I1922" s="24" t="s">
        <v>97</v>
      </c>
      <c r="J1922" s="12">
        <v>27730.73</v>
      </c>
      <c r="K1922" s="24" t="s">
        <v>3737</v>
      </c>
    </row>
    <row r="1923" spans="1:11" ht="15">
      <c r="A1923" s="24" t="s">
        <v>5544</v>
      </c>
      <c r="B1923" s="24" t="s">
        <v>5545</v>
      </c>
      <c r="C1923" s="6" t="s">
        <v>4417</v>
      </c>
      <c r="D1923" s="24" t="s">
        <v>62</v>
      </c>
      <c r="E1923" s="6" t="s">
        <v>5546</v>
      </c>
      <c r="F1923" s="25">
        <v>16.84</v>
      </c>
      <c r="G1923" s="12">
        <v>162800.53</v>
      </c>
      <c r="H1923" s="12">
        <v>8140.03</v>
      </c>
      <c r="I1923" s="24" t="s">
        <v>97</v>
      </c>
      <c r="J1923" s="12">
        <v>154660.5</v>
      </c>
      <c r="K1923" s="24" t="s">
        <v>5547</v>
      </c>
    </row>
    <row r="1924" spans="1:11" ht="15">
      <c r="A1924" s="24" t="s">
        <v>5548</v>
      </c>
      <c r="B1924" s="24" t="s">
        <v>5545</v>
      </c>
      <c r="C1924" s="6" t="s">
        <v>5549</v>
      </c>
      <c r="D1924" s="24" t="s">
        <v>64</v>
      </c>
      <c r="E1924" s="6" t="s">
        <v>5550</v>
      </c>
      <c r="F1924" s="25">
        <v>371.72</v>
      </c>
      <c r="G1924" s="12">
        <v>25058.18</v>
      </c>
      <c r="H1924" s="12">
        <v>1252.9100000000001</v>
      </c>
      <c r="I1924" s="24" t="s">
        <v>97</v>
      </c>
      <c r="J1924" s="12">
        <v>23805.27</v>
      </c>
      <c r="K1924" s="24" t="s">
        <v>5547</v>
      </c>
    </row>
    <row r="1925" spans="1:11" ht="15">
      <c r="A1925" s="24" t="s">
        <v>5551</v>
      </c>
      <c r="B1925" s="24" t="s">
        <v>5545</v>
      </c>
      <c r="C1925" s="6" t="s">
        <v>5066</v>
      </c>
      <c r="D1925" s="24" t="s">
        <v>56</v>
      </c>
      <c r="E1925" s="6" t="s">
        <v>5552</v>
      </c>
      <c r="F1925" s="25">
        <v>248.69</v>
      </c>
      <c r="G1925" s="12">
        <v>49460.26</v>
      </c>
      <c r="H1925" s="12">
        <v>2473.0100000000002</v>
      </c>
      <c r="I1925" s="24" t="s">
        <v>111</v>
      </c>
      <c r="J1925" s="12">
        <v>46987.25</v>
      </c>
      <c r="K1925" s="24" t="s">
        <v>5547</v>
      </c>
    </row>
    <row r="1926" spans="1:11" ht="15">
      <c r="A1926" s="24" t="s">
        <v>5553</v>
      </c>
      <c r="B1926" s="24" t="s">
        <v>5545</v>
      </c>
      <c r="C1926" s="6" t="s">
        <v>5554</v>
      </c>
      <c r="D1926" s="24" t="s">
        <v>74</v>
      </c>
      <c r="E1926" s="6" t="s">
        <v>5555</v>
      </c>
      <c r="F1926" s="25">
        <v>95.18</v>
      </c>
      <c r="G1926" s="12">
        <v>102796.58</v>
      </c>
      <c r="H1926" s="12">
        <v>5139.83</v>
      </c>
      <c r="I1926" s="24" t="s">
        <v>182</v>
      </c>
      <c r="J1926" s="12">
        <v>97656.75</v>
      </c>
      <c r="K1926" s="24" t="s">
        <v>5547</v>
      </c>
    </row>
    <row r="1927" spans="1:11" ht="15">
      <c r="A1927" s="24" t="s">
        <v>5556</v>
      </c>
      <c r="B1927" s="24" t="s">
        <v>5545</v>
      </c>
      <c r="C1927" s="6" t="s">
        <v>1136</v>
      </c>
      <c r="D1927" s="24" t="s">
        <v>66</v>
      </c>
      <c r="E1927" s="6" t="s">
        <v>5557</v>
      </c>
      <c r="F1927" s="25">
        <v>229.78</v>
      </c>
      <c r="G1927" s="12">
        <v>197729.49</v>
      </c>
      <c r="H1927" s="12">
        <v>9886.4699999999993</v>
      </c>
      <c r="I1927" s="24" t="s">
        <v>97</v>
      </c>
      <c r="J1927" s="12">
        <v>187843.02</v>
      </c>
      <c r="K1927" s="24" t="s">
        <v>5547</v>
      </c>
    </row>
    <row r="1928" spans="1:11" ht="15">
      <c r="A1928" s="24" t="s">
        <v>5558</v>
      </c>
      <c r="B1928" s="24" t="s">
        <v>5545</v>
      </c>
      <c r="C1928" s="6" t="s">
        <v>5559</v>
      </c>
      <c r="D1928" s="24" t="s">
        <v>62</v>
      </c>
      <c r="E1928" s="6" t="s">
        <v>5560</v>
      </c>
      <c r="F1928" s="25">
        <v>183.72</v>
      </c>
      <c r="G1928" s="12">
        <v>101027.52</v>
      </c>
      <c r="H1928" s="12">
        <v>5051.38</v>
      </c>
      <c r="I1928" s="24" t="s">
        <v>97</v>
      </c>
      <c r="J1928" s="12">
        <v>95976.14</v>
      </c>
      <c r="K1928" s="24" t="s">
        <v>5547</v>
      </c>
    </row>
    <row r="1929" spans="1:11" ht="15">
      <c r="A1929" s="24" t="s">
        <v>5561</v>
      </c>
      <c r="B1929" s="24" t="s">
        <v>5545</v>
      </c>
      <c r="C1929" s="6" t="s">
        <v>5562</v>
      </c>
      <c r="D1929" s="24" t="s">
        <v>70</v>
      </c>
      <c r="E1929" s="6" t="s">
        <v>5563</v>
      </c>
      <c r="F1929" s="25">
        <v>111.34</v>
      </c>
      <c r="G1929" s="12">
        <v>115147.02</v>
      </c>
      <c r="H1929" s="12">
        <v>5757.35</v>
      </c>
      <c r="I1929" s="24" t="s">
        <v>97</v>
      </c>
      <c r="J1929" s="12">
        <v>109389.67</v>
      </c>
      <c r="K1929" s="24" t="s">
        <v>5547</v>
      </c>
    </row>
    <row r="1930" spans="1:11" ht="15">
      <c r="A1930" s="24" t="s">
        <v>5564</v>
      </c>
      <c r="B1930" s="24" t="s">
        <v>5545</v>
      </c>
      <c r="C1930" s="6" t="s">
        <v>1970</v>
      </c>
      <c r="D1930" s="24" t="s">
        <v>58</v>
      </c>
      <c r="E1930" s="6" t="s">
        <v>5565</v>
      </c>
      <c r="F1930" s="25">
        <v>48.57</v>
      </c>
      <c r="G1930" s="12">
        <v>67094.62</v>
      </c>
      <c r="H1930" s="12">
        <v>3354.73</v>
      </c>
      <c r="I1930" s="24" t="s">
        <v>97</v>
      </c>
      <c r="J1930" s="12">
        <v>63739.89</v>
      </c>
      <c r="K1930" s="24" t="s">
        <v>5547</v>
      </c>
    </row>
    <row r="1931" spans="1:11" ht="15">
      <c r="A1931" s="24" t="s">
        <v>5566</v>
      </c>
      <c r="B1931" s="24" t="s">
        <v>5567</v>
      </c>
      <c r="C1931" s="6" t="s">
        <v>5568</v>
      </c>
      <c r="D1931" s="24" t="s">
        <v>68</v>
      </c>
      <c r="E1931" s="6" t="s">
        <v>5569</v>
      </c>
      <c r="F1931" s="25">
        <v>262.82</v>
      </c>
      <c r="G1931" s="12">
        <v>33926.980000000003</v>
      </c>
      <c r="H1931" s="12">
        <v>1696.35</v>
      </c>
      <c r="I1931" s="24" t="s">
        <v>147</v>
      </c>
      <c r="J1931" s="12">
        <v>32230.63</v>
      </c>
      <c r="K1931" s="24" t="s">
        <v>5547</v>
      </c>
    </row>
    <row r="1932" spans="1:11" ht="15">
      <c r="A1932" s="24" t="s">
        <v>5570</v>
      </c>
      <c r="B1932" s="24" t="s">
        <v>5567</v>
      </c>
      <c r="C1932" s="6" t="s">
        <v>5571</v>
      </c>
      <c r="D1932" s="24" t="s">
        <v>62</v>
      </c>
      <c r="E1932" s="6" t="s">
        <v>5572</v>
      </c>
      <c r="F1932" s="25">
        <v>151.96</v>
      </c>
      <c r="G1932" s="12">
        <v>100775.61</v>
      </c>
      <c r="H1932" s="12">
        <v>5038.78</v>
      </c>
      <c r="I1932" s="24" t="s">
        <v>97</v>
      </c>
      <c r="J1932" s="12">
        <v>95736.83</v>
      </c>
      <c r="K1932" s="24" t="s">
        <v>5547</v>
      </c>
    </row>
    <row r="1933" spans="1:11" ht="15">
      <c r="A1933" s="24" t="s">
        <v>5573</v>
      </c>
      <c r="B1933" s="24" t="s">
        <v>5567</v>
      </c>
      <c r="C1933" s="6" t="s">
        <v>1713</v>
      </c>
      <c r="D1933" s="24" t="s">
        <v>70</v>
      </c>
      <c r="E1933" s="6" t="s">
        <v>5574</v>
      </c>
      <c r="F1933" s="25">
        <v>356.11</v>
      </c>
      <c r="G1933" s="12">
        <v>189536.08</v>
      </c>
      <c r="H1933" s="12">
        <v>9476.7999999999993</v>
      </c>
      <c r="I1933" s="24" t="s">
        <v>97</v>
      </c>
      <c r="J1933" s="12">
        <v>180059.28</v>
      </c>
      <c r="K1933" s="24" t="s">
        <v>5547</v>
      </c>
    </row>
    <row r="1934" spans="1:11" ht="15">
      <c r="A1934" s="24" t="s">
        <v>5575</v>
      </c>
      <c r="B1934" s="24" t="s">
        <v>5567</v>
      </c>
      <c r="C1934" s="6" t="s">
        <v>5576</v>
      </c>
      <c r="D1934" s="24" t="s">
        <v>58</v>
      </c>
      <c r="E1934" s="6" t="s">
        <v>5577</v>
      </c>
      <c r="F1934" s="25">
        <v>431.11</v>
      </c>
      <c r="G1934" s="12">
        <v>99288.05</v>
      </c>
      <c r="H1934" s="12">
        <v>4964.3999999999996</v>
      </c>
      <c r="I1934" s="24" t="s">
        <v>97</v>
      </c>
      <c r="J1934" s="12">
        <v>94323.65</v>
      </c>
      <c r="K1934" s="24" t="s">
        <v>5547</v>
      </c>
    </row>
    <row r="1935" spans="1:11" ht="15">
      <c r="A1935" s="24" t="s">
        <v>5578</v>
      </c>
      <c r="B1935" s="24" t="s">
        <v>5579</v>
      </c>
      <c r="C1935" s="6" t="s">
        <v>755</v>
      </c>
      <c r="D1935" s="24" t="s">
        <v>72</v>
      </c>
      <c r="E1935" s="6" t="s">
        <v>5580</v>
      </c>
      <c r="F1935" s="25">
        <v>202.42</v>
      </c>
      <c r="G1935" s="12">
        <v>39516.19</v>
      </c>
      <c r="H1935" s="12">
        <v>1975.81</v>
      </c>
      <c r="I1935" s="24" t="s">
        <v>147</v>
      </c>
      <c r="J1935" s="12">
        <v>37540.379999999997</v>
      </c>
      <c r="K1935" s="24" t="s">
        <v>5547</v>
      </c>
    </row>
    <row r="1936" spans="1:11" ht="15">
      <c r="A1936" s="24" t="s">
        <v>5581</v>
      </c>
      <c r="B1936" s="24" t="s">
        <v>5579</v>
      </c>
      <c r="C1936" s="6" t="s">
        <v>5582</v>
      </c>
      <c r="D1936" s="24" t="s">
        <v>56</v>
      </c>
      <c r="E1936" s="6" t="s">
        <v>5583</v>
      </c>
      <c r="F1936" s="25">
        <v>321.72000000000003</v>
      </c>
      <c r="G1936" s="12">
        <v>140849.01</v>
      </c>
      <c r="H1936" s="12">
        <v>7042.45</v>
      </c>
      <c r="I1936" s="24" t="s">
        <v>97</v>
      </c>
      <c r="J1936" s="12">
        <v>133806.56</v>
      </c>
      <c r="K1936" s="24" t="s">
        <v>5547</v>
      </c>
    </row>
    <row r="1937" spans="1:11" ht="15">
      <c r="A1937" s="24" t="s">
        <v>5584</v>
      </c>
      <c r="B1937" s="24" t="s">
        <v>5579</v>
      </c>
      <c r="C1937" s="6" t="s">
        <v>3908</v>
      </c>
      <c r="D1937" s="24" t="s">
        <v>58</v>
      </c>
      <c r="E1937" s="6" t="s">
        <v>5585</v>
      </c>
      <c r="F1937" s="25">
        <v>27.3</v>
      </c>
      <c r="G1937" s="12">
        <v>108740.71</v>
      </c>
      <c r="H1937" s="12">
        <v>5437.04</v>
      </c>
      <c r="I1937" s="24" t="s">
        <v>97</v>
      </c>
      <c r="J1937" s="12">
        <v>103303.67</v>
      </c>
      <c r="K1937" s="24" t="s">
        <v>5547</v>
      </c>
    </row>
    <row r="1938" spans="1:11" ht="15">
      <c r="A1938" s="24" t="s">
        <v>5586</v>
      </c>
      <c r="B1938" s="24" t="s">
        <v>5579</v>
      </c>
      <c r="C1938" s="6" t="s">
        <v>5587</v>
      </c>
      <c r="D1938" s="24" t="s">
        <v>70</v>
      </c>
      <c r="E1938" s="6" t="s">
        <v>5588</v>
      </c>
      <c r="F1938" s="25">
        <v>231.07</v>
      </c>
      <c r="G1938" s="12">
        <v>133733.75</v>
      </c>
      <c r="H1938" s="12">
        <v>6686.69</v>
      </c>
      <c r="I1938" s="24" t="s">
        <v>97</v>
      </c>
      <c r="J1938" s="12">
        <v>127047.06</v>
      </c>
      <c r="K1938" s="24" t="s">
        <v>5547</v>
      </c>
    </row>
    <row r="1939" spans="1:11" ht="15">
      <c r="A1939" s="24" t="s">
        <v>5589</v>
      </c>
      <c r="B1939" s="24" t="s">
        <v>5579</v>
      </c>
      <c r="C1939" s="6" t="s">
        <v>3693</v>
      </c>
      <c r="D1939" s="24" t="s">
        <v>74</v>
      </c>
      <c r="E1939" s="6" t="s">
        <v>5590</v>
      </c>
      <c r="F1939" s="25">
        <v>393.29</v>
      </c>
      <c r="G1939" s="12">
        <v>150600.73000000001</v>
      </c>
      <c r="H1939" s="12">
        <v>7530.04</v>
      </c>
      <c r="I1939" s="24" t="s">
        <v>97</v>
      </c>
      <c r="J1939" s="12">
        <v>143070.69</v>
      </c>
      <c r="K1939" s="24" t="s">
        <v>5547</v>
      </c>
    </row>
    <row r="1940" spans="1:11" ht="15">
      <c r="A1940" s="24" t="s">
        <v>5591</v>
      </c>
      <c r="B1940" s="24" t="s">
        <v>5579</v>
      </c>
      <c r="C1940" s="6" t="s">
        <v>2992</v>
      </c>
      <c r="D1940" s="24" t="s">
        <v>68</v>
      </c>
      <c r="E1940" s="6" t="s">
        <v>5592</v>
      </c>
      <c r="F1940" s="25">
        <v>203.33</v>
      </c>
      <c r="G1940" s="12">
        <v>61264.67</v>
      </c>
      <c r="H1940" s="12">
        <v>3063.23</v>
      </c>
      <c r="I1940" s="24" t="s">
        <v>97</v>
      </c>
      <c r="J1940" s="12">
        <v>58201.440000000002</v>
      </c>
      <c r="K1940" s="24" t="s">
        <v>5547</v>
      </c>
    </row>
    <row r="1941" spans="1:11" ht="15">
      <c r="A1941" s="24" t="s">
        <v>5593</v>
      </c>
      <c r="B1941" s="24" t="s">
        <v>5579</v>
      </c>
      <c r="C1941" s="6" t="s">
        <v>4993</v>
      </c>
      <c r="D1941" s="24" t="s">
        <v>62</v>
      </c>
      <c r="E1941" s="6" t="s">
        <v>5594</v>
      </c>
      <c r="F1941" s="25">
        <v>261.14</v>
      </c>
      <c r="G1941" s="12">
        <v>44984.38</v>
      </c>
      <c r="H1941" s="12">
        <v>2249.2199999999998</v>
      </c>
      <c r="I1941" s="24" t="s">
        <v>97</v>
      </c>
      <c r="J1941" s="12">
        <v>42735.16</v>
      </c>
      <c r="K1941" s="24" t="s">
        <v>5547</v>
      </c>
    </row>
    <row r="1942" spans="1:11" ht="15">
      <c r="A1942" s="24" t="s">
        <v>5595</v>
      </c>
      <c r="B1942" s="24" t="s">
        <v>5579</v>
      </c>
      <c r="C1942" s="6" t="s">
        <v>5596</v>
      </c>
      <c r="D1942" s="24" t="s">
        <v>74</v>
      </c>
      <c r="E1942" s="6" t="s">
        <v>5597</v>
      </c>
      <c r="F1942" s="25">
        <v>231.33</v>
      </c>
      <c r="G1942" s="12">
        <v>73216.12</v>
      </c>
      <c r="H1942" s="12">
        <v>3660.81</v>
      </c>
      <c r="I1942" s="24" t="s">
        <v>147</v>
      </c>
      <c r="J1942" s="12">
        <v>69555.31</v>
      </c>
      <c r="K1942" s="24" t="s">
        <v>5547</v>
      </c>
    </row>
    <row r="1943" spans="1:11" ht="15">
      <c r="A1943" s="24" t="s">
        <v>5598</v>
      </c>
      <c r="B1943" s="24" t="s">
        <v>5579</v>
      </c>
      <c r="C1943" s="6" t="s">
        <v>1097</v>
      </c>
      <c r="D1943" s="24" t="s">
        <v>56</v>
      </c>
      <c r="E1943" s="6" t="s">
        <v>5599</v>
      </c>
      <c r="F1943" s="25">
        <v>285.39999999999998</v>
      </c>
      <c r="G1943" s="12">
        <v>25115.24</v>
      </c>
      <c r="H1943" s="12">
        <v>1255.76</v>
      </c>
      <c r="I1943" s="24" t="s">
        <v>97</v>
      </c>
      <c r="J1943" s="12">
        <v>23859.48</v>
      </c>
      <c r="K1943" s="24" t="s">
        <v>5547</v>
      </c>
    </row>
    <row r="1944" spans="1:11" ht="15">
      <c r="A1944" s="24" t="s">
        <v>5600</v>
      </c>
      <c r="B1944" s="24" t="s">
        <v>5601</v>
      </c>
      <c r="C1944" s="6" t="s">
        <v>5602</v>
      </c>
      <c r="D1944" s="24" t="s">
        <v>68</v>
      </c>
      <c r="E1944" s="6" t="s">
        <v>5603</v>
      </c>
      <c r="F1944" s="25">
        <v>423.69</v>
      </c>
      <c r="G1944" s="12">
        <v>48540</v>
      </c>
      <c r="H1944" s="12">
        <v>2427</v>
      </c>
      <c r="I1944" s="24" t="s">
        <v>182</v>
      </c>
      <c r="J1944" s="12">
        <v>46113</v>
      </c>
      <c r="K1944" s="24" t="s">
        <v>5547</v>
      </c>
    </row>
    <row r="1945" spans="1:11" ht="15">
      <c r="A1945" s="24" t="s">
        <v>5604</v>
      </c>
      <c r="B1945" s="24" t="s">
        <v>5601</v>
      </c>
      <c r="C1945" s="6" t="s">
        <v>5605</v>
      </c>
      <c r="D1945" s="24" t="s">
        <v>62</v>
      </c>
      <c r="E1945" s="6" t="s">
        <v>5606</v>
      </c>
      <c r="F1945" s="25">
        <v>226.69</v>
      </c>
      <c r="G1945" s="12">
        <v>85067.32</v>
      </c>
      <c r="H1945" s="12">
        <v>4253.37</v>
      </c>
      <c r="I1945" s="24" t="s">
        <v>147</v>
      </c>
      <c r="J1945" s="12">
        <v>80813.95</v>
      </c>
      <c r="K1945" s="24" t="s">
        <v>5547</v>
      </c>
    </row>
    <row r="1946" spans="1:11" ht="15">
      <c r="A1946" s="24" t="s">
        <v>5607</v>
      </c>
      <c r="B1946" s="24" t="s">
        <v>5601</v>
      </c>
      <c r="C1946" s="6" t="s">
        <v>5237</v>
      </c>
      <c r="D1946" s="24" t="s">
        <v>70</v>
      </c>
      <c r="E1946" s="6" t="s">
        <v>5608</v>
      </c>
      <c r="F1946" s="25">
        <v>291.05</v>
      </c>
      <c r="G1946" s="12">
        <v>157746.43</v>
      </c>
      <c r="H1946" s="12">
        <v>7887.32</v>
      </c>
      <c r="I1946" s="24" t="s">
        <v>97</v>
      </c>
      <c r="J1946" s="12">
        <v>149859.10999999999</v>
      </c>
      <c r="K1946" s="24" t="s">
        <v>5547</v>
      </c>
    </row>
    <row r="1947" spans="1:11" ht="15">
      <c r="A1947" s="24" t="s">
        <v>5609</v>
      </c>
      <c r="B1947" s="24" t="s">
        <v>5601</v>
      </c>
      <c r="C1947" s="6" t="s">
        <v>5610</v>
      </c>
      <c r="D1947" s="24" t="s">
        <v>72</v>
      </c>
      <c r="E1947" s="6" t="s">
        <v>5611</v>
      </c>
      <c r="F1947" s="25">
        <v>392.11</v>
      </c>
      <c r="G1947" s="12">
        <v>138110.82</v>
      </c>
      <c r="H1947" s="12">
        <v>6905.54</v>
      </c>
      <c r="I1947" s="24" t="s">
        <v>97</v>
      </c>
      <c r="J1947" s="12">
        <v>131205.28</v>
      </c>
      <c r="K1947" s="24" t="s">
        <v>5547</v>
      </c>
    </row>
    <row r="1948" spans="1:11" ht="15">
      <c r="A1948" s="24" t="s">
        <v>5612</v>
      </c>
      <c r="B1948" s="24" t="s">
        <v>5601</v>
      </c>
      <c r="C1948" s="6" t="s">
        <v>5613</v>
      </c>
      <c r="D1948" s="24" t="s">
        <v>64</v>
      </c>
      <c r="E1948" s="6" t="s">
        <v>5614</v>
      </c>
      <c r="F1948" s="25">
        <v>151.77000000000001</v>
      </c>
      <c r="G1948" s="12">
        <v>148295.17000000001</v>
      </c>
      <c r="H1948" s="12">
        <v>7414.76</v>
      </c>
      <c r="I1948" s="24" t="s">
        <v>147</v>
      </c>
      <c r="J1948" s="12">
        <v>140880.41</v>
      </c>
      <c r="K1948" s="24" t="s">
        <v>5547</v>
      </c>
    </row>
    <row r="1949" spans="1:11" ht="15">
      <c r="A1949" s="24" t="s">
        <v>5615</v>
      </c>
      <c r="B1949" s="24" t="s">
        <v>5601</v>
      </c>
      <c r="C1949" s="6" t="s">
        <v>395</v>
      </c>
      <c r="D1949" s="24" t="s">
        <v>64</v>
      </c>
      <c r="E1949" s="6" t="s">
        <v>5616</v>
      </c>
      <c r="F1949" s="25">
        <v>216.77</v>
      </c>
      <c r="G1949" s="12">
        <v>110856.95</v>
      </c>
      <c r="H1949" s="12">
        <v>5542.85</v>
      </c>
      <c r="I1949" s="24" t="s">
        <v>147</v>
      </c>
      <c r="J1949" s="12">
        <v>105314.1</v>
      </c>
      <c r="K1949" s="24" t="s">
        <v>5547</v>
      </c>
    </row>
    <row r="1950" spans="1:11" ht="15">
      <c r="A1950" s="24" t="s">
        <v>5617</v>
      </c>
      <c r="B1950" s="24" t="s">
        <v>5601</v>
      </c>
      <c r="C1950" s="6" t="s">
        <v>5618</v>
      </c>
      <c r="D1950" s="24" t="s">
        <v>60</v>
      </c>
      <c r="E1950" s="6" t="s">
        <v>5619</v>
      </c>
      <c r="F1950" s="25">
        <v>112.75</v>
      </c>
      <c r="G1950" s="12">
        <v>188126.91</v>
      </c>
      <c r="H1950" s="12">
        <v>9406.35</v>
      </c>
      <c r="I1950" s="24" t="s">
        <v>97</v>
      </c>
      <c r="J1950" s="12">
        <v>178720.56</v>
      </c>
      <c r="K1950" s="24" t="s">
        <v>5547</v>
      </c>
    </row>
    <row r="1951" spans="1:11" ht="15">
      <c r="A1951" s="24" t="s">
        <v>5620</v>
      </c>
      <c r="B1951" s="24" t="s">
        <v>5601</v>
      </c>
      <c r="C1951" s="6" t="s">
        <v>5621</v>
      </c>
      <c r="D1951" s="24" t="s">
        <v>56</v>
      </c>
      <c r="E1951" s="6" t="s">
        <v>5622</v>
      </c>
      <c r="F1951" s="25">
        <v>254.39</v>
      </c>
      <c r="G1951" s="12">
        <v>156427.19</v>
      </c>
      <c r="H1951" s="12">
        <v>7821.36</v>
      </c>
      <c r="I1951" s="24" t="s">
        <v>97</v>
      </c>
      <c r="J1951" s="12">
        <v>148605.82999999999</v>
      </c>
      <c r="K1951" s="24" t="s">
        <v>5547</v>
      </c>
    </row>
    <row r="1952" spans="1:11" ht="15">
      <c r="A1952" s="24" t="s">
        <v>5623</v>
      </c>
      <c r="B1952" s="24" t="s">
        <v>5601</v>
      </c>
      <c r="C1952" s="6" t="s">
        <v>3103</v>
      </c>
      <c r="D1952" s="24" t="s">
        <v>68</v>
      </c>
      <c r="E1952" s="6" t="s">
        <v>5624</v>
      </c>
      <c r="F1952" s="25">
        <v>151.71</v>
      </c>
      <c r="G1952" s="12">
        <v>175063.07</v>
      </c>
      <c r="H1952" s="12">
        <v>8753.15</v>
      </c>
      <c r="I1952" s="24" t="s">
        <v>111</v>
      </c>
      <c r="J1952" s="12">
        <v>166309.92000000001</v>
      </c>
      <c r="K1952" s="24" t="s">
        <v>5547</v>
      </c>
    </row>
    <row r="1953" spans="1:11" ht="15">
      <c r="A1953" s="24" t="s">
        <v>5625</v>
      </c>
      <c r="B1953" s="24" t="s">
        <v>5626</v>
      </c>
      <c r="C1953" s="6" t="s">
        <v>5627</v>
      </c>
      <c r="D1953" s="24" t="s">
        <v>56</v>
      </c>
      <c r="E1953" s="6" t="s">
        <v>5628</v>
      </c>
      <c r="F1953" s="25">
        <v>401.19</v>
      </c>
      <c r="G1953" s="12">
        <v>125768.43</v>
      </c>
      <c r="H1953" s="12">
        <v>6288.42</v>
      </c>
      <c r="I1953" s="24" t="s">
        <v>97</v>
      </c>
      <c r="J1953" s="12">
        <v>119480.01</v>
      </c>
      <c r="K1953" s="24" t="s">
        <v>5547</v>
      </c>
    </row>
    <row r="1954" spans="1:11" ht="15">
      <c r="A1954" s="24" t="s">
        <v>5629</v>
      </c>
      <c r="B1954" s="24" t="s">
        <v>5626</v>
      </c>
      <c r="C1954" s="6" t="s">
        <v>5630</v>
      </c>
      <c r="D1954" s="24" t="s">
        <v>62</v>
      </c>
      <c r="E1954" s="6" t="s">
        <v>5631</v>
      </c>
      <c r="F1954" s="25">
        <v>424.71</v>
      </c>
      <c r="G1954" s="12">
        <v>182844.31</v>
      </c>
      <c r="H1954" s="12">
        <v>9142.2199999999993</v>
      </c>
      <c r="I1954" s="24" t="s">
        <v>97</v>
      </c>
      <c r="J1954" s="12">
        <v>173702.09</v>
      </c>
      <c r="K1954" s="24" t="s">
        <v>5547</v>
      </c>
    </row>
    <row r="1955" spans="1:11" ht="15">
      <c r="A1955" s="24" t="s">
        <v>5632</v>
      </c>
      <c r="B1955" s="24" t="s">
        <v>5626</v>
      </c>
      <c r="C1955" s="6" t="s">
        <v>1613</v>
      </c>
      <c r="D1955" s="24" t="s">
        <v>60</v>
      </c>
      <c r="E1955" s="6" t="s">
        <v>5633</v>
      </c>
      <c r="F1955" s="25">
        <v>237.58</v>
      </c>
      <c r="G1955" s="12">
        <v>85611.45</v>
      </c>
      <c r="H1955" s="12">
        <v>4280.57</v>
      </c>
      <c r="I1955" s="24" t="s">
        <v>111</v>
      </c>
      <c r="J1955" s="12">
        <v>81330.880000000005</v>
      </c>
      <c r="K1955" s="24" t="s">
        <v>5547</v>
      </c>
    </row>
    <row r="1956" spans="1:11" ht="15">
      <c r="A1956" s="24" t="s">
        <v>5634</v>
      </c>
      <c r="B1956" s="24" t="s">
        <v>5626</v>
      </c>
      <c r="C1956" s="6" t="s">
        <v>227</v>
      </c>
      <c r="D1956" s="24" t="s">
        <v>68</v>
      </c>
      <c r="E1956" s="6" t="s">
        <v>5635</v>
      </c>
      <c r="F1956" s="25">
        <v>203.84</v>
      </c>
      <c r="G1956" s="12">
        <v>107773.77</v>
      </c>
      <c r="H1956" s="12">
        <v>5388.69</v>
      </c>
      <c r="I1956" s="24" t="s">
        <v>97</v>
      </c>
      <c r="J1956" s="12">
        <v>102385.08</v>
      </c>
      <c r="K1956" s="24" t="s">
        <v>5547</v>
      </c>
    </row>
    <row r="1957" spans="1:11" ht="15">
      <c r="A1957" s="24" t="s">
        <v>5636</v>
      </c>
      <c r="B1957" s="24" t="s">
        <v>5626</v>
      </c>
      <c r="C1957" s="6" t="s">
        <v>5135</v>
      </c>
      <c r="D1957" s="24" t="s">
        <v>58</v>
      </c>
      <c r="E1957" s="6" t="s">
        <v>5637</v>
      </c>
      <c r="F1957" s="25">
        <v>201.02</v>
      </c>
      <c r="G1957" s="12">
        <v>92254.82</v>
      </c>
      <c r="H1957" s="12">
        <v>4612.74</v>
      </c>
      <c r="I1957" s="24" t="s">
        <v>97</v>
      </c>
      <c r="J1957" s="12">
        <v>87642.08</v>
      </c>
      <c r="K1957" s="24" t="s">
        <v>5547</v>
      </c>
    </row>
    <row r="1958" spans="1:11" ht="15">
      <c r="A1958" s="24" t="s">
        <v>5638</v>
      </c>
      <c r="B1958" s="24" t="s">
        <v>5626</v>
      </c>
      <c r="C1958" s="6" t="s">
        <v>5639</v>
      </c>
      <c r="D1958" s="24" t="s">
        <v>70</v>
      </c>
      <c r="E1958" s="6" t="s">
        <v>5640</v>
      </c>
      <c r="F1958" s="25">
        <v>177.93</v>
      </c>
      <c r="G1958" s="12">
        <v>198566.84</v>
      </c>
      <c r="H1958" s="12">
        <v>9928.34</v>
      </c>
      <c r="I1958" s="24" t="s">
        <v>97</v>
      </c>
      <c r="J1958" s="12">
        <v>188638.5</v>
      </c>
      <c r="K1958" s="24" t="s">
        <v>5547</v>
      </c>
    </row>
    <row r="1959" spans="1:11" ht="15">
      <c r="A1959" s="24" t="s">
        <v>5641</v>
      </c>
      <c r="B1959" s="24" t="s">
        <v>5626</v>
      </c>
      <c r="C1959" s="6" t="s">
        <v>5642</v>
      </c>
      <c r="D1959" s="24" t="s">
        <v>70</v>
      </c>
      <c r="E1959" s="6" t="s">
        <v>5643</v>
      </c>
      <c r="F1959" s="25">
        <v>126.01</v>
      </c>
      <c r="G1959" s="12">
        <v>121132.43</v>
      </c>
      <c r="H1959" s="12">
        <v>6056.62</v>
      </c>
      <c r="I1959" s="24" t="s">
        <v>147</v>
      </c>
      <c r="J1959" s="12">
        <v>115075.81</v>
      </c>
      <c r="K1959" s="24" t="s">
        <v>5547</v>
      </c>
    </row>
    <row r="1960" spans="1:11" ht="15">
      <c r="A1960" s="24" t="s">
        <v>5644</v>
      </c>
      <c r="B1960" s="24" t="s">
        <v>5645</v>
      </c>
      <c r="C1960" s="6" t="s">
        <v>5646</v>
      </c>
      <c r="D1960" s="24" t="s">
        <v>60</v>
      </c>
      <c r="E1960" s="6" t="s">
        <v>5647</v>
      </c>
      <c r="F1960" s="25">
        <v>258.98</v>
      </c>
      <c r="G1960" s="12">
        <v>173743.93</v>
      </c>
      <c r="H1960" s="12">
        <v>8687.2000000000007</v>
      </c>
      <c r="I1960" s="24" t="s">
        <v>97</v>
      </c>
      <c r="J1960" s="12">
        <v>165056.73000000001</v>
      </c>
      <c r="K1960" s="24" t="s">
        <v>5547</v>
      </c>
    </row>
    <row r="1961" spans="1:11" ht="15">
      <c r="A1961" s="24" t="s">
        <v>5648</v>
      </c>
      <c r="B1961" s="24" t="s">
        <v>5645</v>
      </c>
      <c r="C1961" s="6" t="s">
        <v>5649</v>
      </c>
      <c r="D1961" s="24" t="s">
        <v>58</v>
      </c>
      <c r="E1961" s="6" t="s">
        <v>5650</v>
      </c>
      <c r="F1961" s="25">
        <v>437.47</v>
      </c>
      <c r="G1961" s="12">
        <v>57367.62</v>
      </c>
      <c r="H1961" s="12">
        <v>2868.38</v>
      </c>
      <c r="I1961" s="24" t="s">
        <v>97</v>
      </c>
      <c r="J1961" s="12">
        <v>54499.24</v>
      </c>
      <c r="K1961" s="24" t="s">
        <v>5547</v>
      </c>
    </row>
    <row r="1962" spans="1:11" ht="15">
      <c r="A1962" s="24" t="s">
        <v>5651</v>
      </c>
      <c r="B1962" s="24" t="s">
        <v>5645</v>
      </c>
      <c r="C1962" s="6" t="s">
        <v>2300</v>
      </c>
      <c r="D1962" s="24" t="s">
        <v>58</v>
      </c>
      <c r="E1962" s="6" t="s">
        <v>5652</v>
      </c>
      <c r="F1962" s="25">
        <v>101.8</v>
      </c>
      <c r="G1962" s="12">
        <v>70621.89</v>
      </c>
      <c r="H1962" s="12">
        <v>3531.09</v>
      </c>
      <c r="I1962" s="24" t="s">
        <v>97</v>
      </c>
      <c r="J1962" s="12">
        <v>67090.8</v>
      </c>
      <c r="K1962" s="24" t="s">
        <v>5547</v>
      </c>
    </row>
    <row r="1963" spans="1:11" ht="15">
      <c r="A1963" s="24" t="s">
        <v>5653</v>
      </c>
      <c r="B1963" s="24" t="s">
        <v>5654</v>
      </c>
      <c r="C1963" s="6" t="s">
        <v>1252</v>
      </c>
      <c r="D1963" s="24" t="s">
        <v>56</v>
      </c>
      <c r="E1963" s="6" t="s">
        <v>5655</v>
      </c>
      <c r="F1963" s="25">
        <v>63.82</v>
      </c>
      <c r="G1963" s="12">
        <v>107260.02</v>
      </c>
      <c r="H1963" s="12">
        <v>5363</v>
      </c>
      <c r="I1963" s="24" t="s">
        <v>97</v>
      </c>
      <c r="J1963" s="12">
        <v>101897.02</v>
      </c>
      <c r="K1963" s="24" t="s">
        <v>5547</v>
      </c>
    </row>
    <row r="1964" spans="1:11" ht="15">
      <c r="A1964" s="24" t="s">
        <v>5656</v>
      </c>
      <c r="B1964" s="24" t="s">
        <v>5654</v>
      </c>
      <c r="C1964" s="6" t="s">
        <v>5267</v>
      </c>
      <c r="D1964" s="24" t="s">
        <v>58</v>
      </c>
      <c r="E1964" s="6" t="s">
        <v>5657</v>
      </c>
      <c r="F1964" s="25">
        <v>160.72</v>
      </c>
      <c r="G1964" s="12">
        <v>176585.47</v>
      </c>
      <c r="H1964" s="12">
        <v>8829.27</v>
      </c>
      <c r="I1964" s="24" t="s">
        <v>97</v>
      </c>
      <c r="J1964" s="12">
        <v>167756.20000000001</v>
      </c>
      <c r="K1964" s="24" t="s">
        <v>5547</v>
      </c>
    </row>
    <row r="1965" spans="1:11" ht="15">
      <c r="A1965" s="24" t="s">
        <v>5658</v>
      </c>
      <c r="B1965" s="24" t="s">
        <v>5654</v>
      </c>
      <c r="C1965" s="6" t="s">
        <v>2416</v>
      </c>
      <c r="D1965" s="24" t="s">
        <v>68</v>
      </c>
      <c r="E1965" s="6" t="s">
        <v>5659</v>
      </c>
      <c r="F1965" s="25">
        <v>76.09</v>
      </c>
      <c r="G1965" s="12">
        <v>53652.02</v>
      </c>
      <c r="H1965" s="12">
        <v>2682.6</v>
      </c>
      <c r="I1965" s="24" t="s">
        <v>147</v>
      </c>
      <c r="J1965" s="12">
        <v>50969.42</v>
      </c>
      <c r="K1965" s="24" t="s">
        <v>5547</v>
      </c>
    </row>
    <row r="1966" spans="1:11" ht="15">
      <c r="A1966" s="24" t="s">
        <v>5660</v>
      </c>
      <c r="B1966" s="24" t="s">
        <v>5654</v>
      </c>
      <c r="C1966" s="6" t="s">
        <v>5661</v>
      </c>
      <c r="D1966" s="24" t="s">
        <v>70</v>
      </c>
      <c r="E1966" s="6" t="s">
        <v>5662</v>
      </c>
      <c r="F1966" s="25">
        <v>330.34</v>
      </c>
      <c r="G1966" s="12">
        <v>67377.850000000006</v>
      </c>
      <c r="H1966" s="12">
        <v>3368.89</v>
      </c>
      <c r="I1966" s="24" t="s">
        <v>97</v>
      </c>
      <c r="J1966" s="12">
        <v>64008.959999999999</v>
      </c>
      <c r="K1966" s="24" t="s">
        <v>5547</v>
      </c>
    </row>
    <row r="1967" spans="1:11" ht="15">
      <c r="A1967" s="24" t="s">
        <v>5663</v>
      </c>
      <c r="B1967" s="24" t="s">
        <v>5654</v>
      </c>
      <c r="C1967" s="6" t="s">
        <v>5664</v>
      </c>
      <c r="D1967" s="24" t="s">
        <v>66</v>
      </c>
      <c r="E1967" s="6" t="s">
        <v>5665</v>
      </c>
      <c r="F1967" s="25">
        <v>59.69</v>
      </c>
      <c r="G1967" s="12">
        <v>86349.99</v>
      </c>
      <c r="H1967" s="12">
        <v>4317.5</v>
      </c>
      <c r="I1967" s="24" t="s">
        <v>97</v>
      </c>
      <c r="J1967" s="12">
        <v>82032.490000000005</v>
      </c>
      <c r="K1967" s="24" t="s">
        <v>5547</v>
      </c>
    </row>
    <row r="1968" spans="1:11" ht="15">
      <c r="A1968" s="24" t="s">
        <v>5666</v>
      </c>
      <c r="B1968" s="24" t="s">
        <v>5654</v>
      </c>
      <c r="C1968" s="6" t="s">
        <v>5073</v>
      </c>
      <c r="D1968" s="24" t="s">
        <v>60</v>
      </c>
      <c r="E1968" s="6" t="s">
        <v>5667</v>
      </c>
      <c r="F1968" s="25">
        <v>276.48</v>
      </c>
      <c r="G1968" s="12">
        <v>31704.76</v>
      </c>
      <c r="H1968" s="12">
        <v>1585.24</v>
      </c>
      <c r="I1968" s="24" t="s">
        <v>97</v>
      </c>
      <c r="J1968" s="12">
        <v>30119.52</v>
      </c>
      <c r="K1968" s="24" t="s">
        <v>5547</v>
      </c>
    </row>
    <row r="1969" spans="1:11" ht="15">
      <c r="A1969" s="24" t="s">
        <v>5668</v>
      </c>
      <c r="B1969" s="24" t="s">
        <v>5654</v>
      </c>
      <c r="C1969" s="6" t="s">
        <v>604</v>
      </c>
      <c r="D1969" s="24" t="s">
        <v>58</v>
      </c>
      <c r="E1969" s="6" t="s">
        <v>5669</v>
      </c>
      <c r="F1969" s="25">
        <v>196.03</v>
      </c>
      <c r="G1969" s="12">
        <v>59087.01</v>
      </c>
      <c r="H1969" s="12">
        <v>2954.35</v>
      </c>
      <c r="I1969" s="24" t="s">
        <v>97</v>
      </c>
      <c r="J1969" s="12">
        <v>56132.66</v>
      </c>
      <c r="K1969" s="24" t="s">
        <v>5547</v>
      </c>
    </row>
    <row r="1970" spans="1:11" ht="15">
      <c r="A1970" s="24" t="s">
        <v>5670</v>
      </c>
      <c r="B1970" s="24" t="s">
        <v>5654</v>
      </c>
      <c r="C1970" s="6" t="s">
        <v>5671</v>
      </c>
      <c r="D1970" s="24" t="s">
        <v>72</v>
      </c>
      <c r="E1970" s="6" t="s">
        <v>5672</v>
      </c>
      <c r="F1970" s="25">
        <v>232.47</v>
      </c>
      <c r="G1970" s="12">
        <v>187952.98</v>
      </c>
      <c r="H1970" s="12">
        <v>9397.65</v>
      </c>
      <c r="I1970" s="24" t="s">
        <v>147</v>
      </c>
      <c r="J1970" s="12">
        <v>178555.33</v>
      </c>
      <c r="K1970" s="24" t="s">
        <v>5547</v>
      </c>
    </row>
    <row r="1971" spans="1:11" ht="15">
      <c r="A1971" s="24" t="s">
        <v>5673</v>
      </c>
      <c r="B1971" s="24" t="s">
        <v>5654</v>
      </c>
      <c r="C1971" s="6" t="s">
        <v>5674</v>
      </c>
      <c r="D1971" s="24" t="s">
        <v>64</v>
      </c>
      <c r="E1971" s="6" t="s">
        <v>5675</v>
      </c>
      <c r="F1971" s="25">
        <v>246.17</v>
      </c>
      <c r="G1971" s="12">
        <v>158956.94</v>
      </c>
      <c r="H1971" s="12">
        <v>7947.85</v>
      </c>
      <c r="I1971" s="24" t="s">
        <v>97</v>
      </c>
      <c r="J1971" s="12">
        <v>151009.09</v>
      </c>
      <c r="K1971" s="24" t="s">
        <v>5547</v>
      </c>
    </row>
    <row r="1972" spans="1:11" ht="15">
      <c r="A1972" s="24" t="s">
        <v>5676</v>
      </c>
      <c r="B1972" s="24" t="s">
        <v>5654</v>
      </c>
      <c r="C1972" s="6" t="s">
        <v>2368</v>
      </c>
      <c r="D1972" s="24" t="s">
        <v>64</v>
      </c>
      <c r="E1972" s="6" t="s">
        <v>5677</v>
      </c>
      <c r="F1972" s="25">
        <v>9.56</v>
      </c>
      <c r="G1972" s="12">
        <v>197986.92</v>
      </c>
      <c r="H1972" s="12">
        <v>9899.35</v>
      </c>
      <c r="I1972" s="24" t="s">
        <v>97</v>
      </c>
      <c r="J1972" s="12">
        <v>188087.57</v>
      </c>
      <c r="K1972" s="24" t="s">
        <v>5547</v>
      </c>
    </row>
    <row r="1973" spans="1:11" ht="15">
      <c r="A1973" s="24" t="s">
        <v>5678</v>
      </c>
      <c r="B1973" s="24" t="s">
        <v>5654</v>
      </c>
      <c r="C1973" s="6" t="s">
        <v>5187</v>
      </c>
      <c r="D1973" s="24" t="s">
        <v>66</v>
      </c>
      <c r="E1973" s="6" t="s">
        <v>5679</v>
      </c>
      <c r="F1973" s="25">
        <v>26.84</v>
      </c>
      <c r="G1973" s="12">
        <v>28726.61</v>
      </c>
      <c r="H1973" s="12">
        <v>1436.33</v>
      </c>
      <c r="I1973" s="24" t="s">
        <v>97</v>
      </c>
      <c r="J1973" s="12">
        <v>27290.28</v>
      </c>
      <c r="K1973" s="24" t="s">
        <v>5547</v>
      </c>
    </row>
    <row r="1974" spans="1:11" ht="15">
      <c r="A1974" s="24" t="s">
        <v>5680</v>
      </c>
      <c r="B1974" s="24" t="s">
        <v>5681</v>
      </c>
      <c r="C1974" s="6" t="s">
        <v>279</v>
      </c>
      <c r="D1974" s="24" t="s">
        <v>60</v>
      </c>
      <c r="E1974" s="6" t="s">
        <v>5682</v>
      </c>
      <c r="F1974" s="25">
        <v>87.01</v>
      </c>
      <c r="G1974" s="12">
        <v>30115.06</v>
      </c>
      <c r="H1974" s="12">
        <v>1505.75</v>
      </c>
      <c r="I1974" s="24" t="s">
        <v>147</v>
      </c>
      <c r="J1974" s="12">
        <v>28609.31</v>
      </c>
      <c r="K1974" s="24" t="s">
        <v>5547</v>
      </c>
    </row>
    <row r="1975" spans="1:11" ht="15">
      <c r="A1975" s="24" t="s">
        <v>5683</v>
      </c>
      <c r="B1975" s="24" t="s">
        <v>5681</v>
      </c>
      <c r="C1975" s="6" t="s">
        <v>5684</v>
      </c>
      <c r="D1975" s="24" t="s">
        <v>60</v>
      </c>
      <c r="E1975" s="6" t="s">
        <v>5685</v>
      </c>
      <c r="F1975" s="25">
        <v>269.92</v>
      </c>
      <c r="G1975" s="12">
        <v>151512.29999999999</v>
      </c>
      <c r="H1975" s="12">
        <v>7575.62</v>
      </c>
      <c r="I1975" s="24" t="s">
        <v>111</v>
      </c>
      <c r="J1975" s="12">
        <v>143936.68</v>
      </c>
      <c r="K1975" s="24" t="s">
        <v>5547</v>
      </c>
    </row>
    <row r="1976" spans="1:11" ht="15">
      <c r="A1976" s="24" t="s">
        <v>5686</v>
      </c>
      <c r="B1976" s="24" t="s">
        <v>5681</v>
      </c>
      <c r="C1976" s="6" t="s">
        <v>5687</v>
      </c>
      <c r="D1976" s="24" t="s">
        <v>60</v>
      </c>
      <c r="E1976" s="6" t="s">
        <v>5688</v>
      </c>
      <c r="F1976" s="25">
        <v>133.11000000000001</v>
      </c>
      <c r="G1976" s="12">
        <v>190982.54</v>
      </c>
      <c r="H1976" s="12">
        <v>9549.1299999999992</v>
      </c>
      <c r="I1976" s="24" t="s">
        <v>97</v>
      </c>
      <c r="J1976" s="12">
        <v>181433.41</v>
      </c>
      <c r="K1976" s="24" t="s">
        <v>5547</v>
      </c>
    </row>
    <row r="1977" spans="1:11" ht="15">
      <c r="A1977" s="24" t="s">
        <v>5689</v>
      </c>
      <c r="B1977" s="24" t="s">
        <v>5681</v>
      </c>
      <c r="C1977" s="6" t="s">
        <v>3980</v>
      </c>
      <c r="D1977" s="24" t="s">
        <v>70</v>
      </c>
      <c r="E1977" s="6" t="s">
        <v>5690</v>
      </c>
      <c r="F1977" s="25">
        <v>398.85</v>
      </c>
      <c r="G1977" s="12">
        <v>97715.95</v>
      </c>
      <c r="H1977" s="12">
        <v>4885.8</v>
      </c>
      <c r="I1977" s="24" t="s">
        <v>97</v>
      </c>
      <c r="J1977" s="12">
        <v>92830.15</v>
      </c>
      <c r="K1977" s="24" t="s">
        <v>5547</v>
      </c>
    </row>
    <row r="1978" spans="1:11" ht="15">
      <c r="A1978" s="24" t="s">
        <v>5691</v>
      </c>
      <c r="B1978" s="24" t="s">
        <v>5681</v>
      </c>
      <c r="C1978" s="6" t="s">
        <v>729</v>
      </c>
      <c r="D1978" s="24" t="s">
        <v>64</v>
      </c>
      <c r="E1978" s="6" t="s">
        <v>5692</v>
      </c>
      <c r="F1978" s="25">
        <v>357.88</v>
      </c>
      <c r="G1978" s="12">
        <v>117293.12</v>
      </c>
      <c r="H1978" s="12">
        <v>5864.66</v>
      </c>
      <c r="I1978" s="24" t="s">
        <v>97</v>
      </c>
      <c r="J1978" s="12">
        <v>111428.46</v>
      </c>
      <c r="K1978" s="24" t="s">
        <v>5547</v>
      </c>
    </row>
    <row r="1979" spans="1:11" ht="15">
      <c r="A1979" s="24" t="s">
        <v>5693</v>
      </c>
      <c r="B1979" s="24" t="s">
        <v>5681</v>
      </c>
      <c r="C1979" s="6" t="s">
        <v>5694</v>
      </c>
      <c r="D1979" s="24" t="s">
        <v>60</v>
      </c>
      <c r="E1979" s="6" t="s">
        <v>5695</v>
      </c>
      <c r="F1979" s="25">
        <v>289.42</v>
      </c>
      <c r="G1979" s="12">
        <v>62728.82</v>
      </c>
      <c r="H1979" s="12">
        <v>3136.44</v>
      </c>
      <c r="I1979" s="24" t="s">
        <v>97</v>
      </c>
      <c r="J1979" s="12">
        <v>59592.38</v>
      </c>
      <c r="K1979" s="24" t="s">
        <v>5547</v>
      </c>
    </row>
    <row r="1980" spans="1:11" ht="15">
      <c r="A1980" s="24" t="s">
        <v>5696</v>
      </c>
      <c r="B1980" s="24" t="s">
        <v>5681</v>
      </c>
      <c r="C1980" s="6" t="s">
        <v>5697</v>
      </c>
      <c r="D1980" s="24" t="s">
        <v>58</v>
      </c>
      <c r="E1980" s="6" t="s">
        <v>5698</v>
      </c>
      <c r="F1980" s="25">
        <v>405.11</v>
      </c>
      <c r="G1980" s="12">
        <v>52979.87</v>
      </c>
      <c r="H1980" s="12">
        <v>2648.99</v>
      </c>
      <c r="I1980" s="24" t="s">
        <v>97</v>
      </c>
      <c r="J1980" s="12">
        <v>50330.879999999997</v>
      </c>
      <c r="K1980" s="24" t="s">
        <v>5547</v>
      </c>
    </row>
    <row r="1981" spans="1:11" ht="15">
      <c r="A1981" s="24" t="s">
        <v>5699</v>
      </c>
      <c r="B1981" s="24" t="s">
        <v>5681</v>
      </c>
      <c r="C1981" s="6" t="s">
        <v>5073</v>
      </c>
      <c r="D1981" s="24" t="s">
        <v>60</v>
      </c>
      <c r="E1981" s="6" t="s">
        <v>5700</v>
      </c>
      <c r="F1981" s="25">
        <v>197.26</v>
      </c>
      <c r="G1981" s="12">
        <v>128948.75</v>
      </c>
      <c r="H1981" s="12">
        <v>6447.44</v>
      </c>
      <c r="I1981" s="24" t="s">
        <v>147</v>
      </c>
      <c r="J1981" s="12">
        <v>122501.31</v>
      </c>
      <c r="K1981" s="24" t="s">
        <v>5547</v>
      </c>
    </row>
    <row r="1982" spans="1:11" ht="15">
      <c r="A1982" s="24" t="s">
        <v>5701</v>
      </c>
      <c r="B1982" s="24" t="s">
        <v>5702</v>
      </c>
      <c r="C1982" s="6" t="s">
        <v>106</v>
      </c>
      <c r="D1982" s="24" t="s">
        <v>72</v>
      </c>
      <c r="E1982" s="6" t="s">
        <v>5703</v>
      </c>
      <c r="F1982" s="25">
        <v>129.16</v>
      </c>
      <c r="G1982" s="12">
        <v>103439.61</v>
      </c>
      <c r="H1982" s="12">
        <v>5171.9799999999996</v>
      </c>
      <c r="I1982" s="24" t="s">
        <v>97</v>
      </c>
      <c r="J1982" s="12">
        <v>98267.63</v>
      </c>
      <c r="K1982" s="24" t="s">
        <v>5547</v>
      </c>
    </row>
    <row r="1983" spans="1:11" ht="15">
      <c r="A1983" s="24" t="s">
        <v>5704</v>
      </c>
      <c r="B1983" s="24" t="s">
        <v>5702</v>
      </c>
      <c r="C1983" s="6" t="s">
        <v>5705</v>
      </c>
      <c r="D1983" s="24" t="s">
        <v>56</v>
      </c>
      <c r="E1983" s="6" t="s">
        <v>5706</v>
      </c>
      <c r="F1983" s="25">
        <v>210.09</v>
      </c>
      <c r="G1983" s="12">
        <v>145328.39000000001</v>
      </c>
      <c r="H1983" s="12">
        <v>7266.42</v>
      </c>
      <c r="I1983" s="24" t="s">
        <v>97</v>
      </c>
      <c r="J1983" s="12">
        <v>138061.97</v>
      </c>
      <c r="K1983" s="24" t="s">
        <v>5547</v>
      </c>
    </row>
    <row r="1984" spans="1:11" ht="15">
      <c r="A1984" s="24" t="s">
        <v>5707</v>
      </c>
      <c r="B1984" s="24" t="s">
        <v>5702</v>
      </c>
      <c r="C1984" s="6" t="s">
        <v>2268</v>
      </c>
      <c r="D1984" s="24" t="s">
        <v>60</v>
      </c>
      <c r="E1984" s="6" t="s">
        <v>5708</v>
      </c>
      <c r="F1984" s="25">
        <v>304.67</v>
      </c>
      <c r="G1984" s="12">
        <v>27911.439999999999</v>
      </c>
      <c r="H1984" s="12">
        <v>1395.57</v>
      </c>
      <c r="I1984" s="24" t="s">
        <v>97</v>
      </c>
      <c r="J1984" s="12">
        <v>26515.87</v>
      </c>
      <c r="K1984" s="24" t="s">
        <v>5547</v>
      </c>
    </row>
    <row r="1985" spans="1:11" ht="15">
      <c r="A1985" s="24" t="s">
        <v>5709</v>
      </c>
      <c r="B1985" s="24" t="s">
        <v>5702</v>
      </c>
      <c r="C1985" s="6" t="s">
        <v>1661</v>
      </c>
      <c r="D1985" s="24" t="s">
        <v>74</v>
      </c>
      <c r="E1985" s="6" t="s">
        <v>5710</v>
      </c>
      <c r="F1985" s="25">
        <v>261.04000000000002</v>
      </c>
      <c r="G1985" s="12">
        <v>108632.51</v>
      </c>
      <c r="H1985" s="12">
        <v>5431.63</v>
      </c>
      <c r="I1985" s="24" t="s">
        <v>97</v>
      </c>
      <c r="J1985" s="12">
        <v>103200.88</v>
      </c>
      <c r="K1985" s="24" t="s">
        <v>5547</v>
      </c>
    </row>
    <row r="1986" spans="1:11" ht="15">
      <c r="A1986" s="24" t="s">
        <v>5711</v>
      </c>
      <c r="B1986" s="24" t="s">
        <v>5702</v>
      </c>
      <c r="C1986" s="6" t="s">
        <v>1913</v>
      </c>
      <c r="D1986" s="24" t="s">
        <v>68</v>
      </c>
      <c r="E1986" s="6" t="s">
        <v>5712</v>
      </c>
      <c r="F1986" s="25">
        <v>86.84</v>
      </c>
      <c r="G1986" s="12">
        <v>34199.69</v>
      </c>
      <c r="H1986" s="12">
        <v>1709.98</v>
      </c>
      <c r="I1986" s="24" t="s">
        <v>97</v>
      </c>
      <c r="J1986" s="12">
        <v>32489.71</v>
      </c>
      <c r="K1986" s="24" t="s">
        <v>5547</v>
      </c>
    </row>
    <row r="1987" spans="1:11" ht="15">
      <c r="A1987" s="24" t="s">
        <v>5713</v>
      </c>
      <c r="B1987" s="24" t="s">
        <v>5702</v>
      </c>
      <c r="C1987" s="6" t="s">
        <v>3633</v>
      </c>
      <c r="D1987" s="24" t="s">
        <v>64</v>
      </c>
      <c r="E1987" s="6" t="s">
        <v>5714</v>
      </c>
      <c r="F1987" s="25">
        <v>160.85</v>
      </c>
      <c r="G1987" s="12">
        <v>75074</v>
      </c>
      <c r="H1987" s="12">
        <v>3753.7</v>
      </c>
      <c r="I1987" s="24" t="s">
        <v>111</v>
      </c>
      <c r="J1987" s="12">
        <v>71320.3</v>
      </c>
      <c r="K1987" s="24" t="s">
        <v>5547</v>
      </c>
    </row>
    <row r="1988" spans="1:11" ht="15">
      <c r="A1988" s="24" t="s">
        <v>5715</v>
      </c>
      <c r="B1988" s="24" t="s">
        <v>5702</v>
      </c>
      <c r="C1988" s="6" t="s">
        <v>5716</v>
      </c>
      <c r="D1988" s="24" t="s">
        <v>72</v>
      </c>
      <c r="E1988" s="6" t="s">
        <v>5717</v>
      </c>
      <c r="F1988" s="25">
        <v>267.10000000000002</v>
      </c>
      <c r="G1988" s="12">
        <v>50346.97</v>
      </c>
      <c r="H1988" s="12">
        <v>2517.35</v>
      </c>
      <c r="I1988" s="24" t="s">
        <v>97</v>
      </c>
      <c r="J1988" s="12">
        <v>47829.62</v>
      </c>
      <c r="K1988" s="24" t="s">
        <v>5547</v>
      </c>
    </row>
    <row r="1989" spans="1:11" ht="15">
      <c r="A1989" s="24" t="s">
        <v>5718</v>
      </c>
      <c r="B1989" s="24" t="s">
        <v>5702</v>
      </c>
      <c r="C1989" s="6" t="s">
        <v>5719</v>
      </c>
      <c r="D1989" s="24" t="s">
        <v>68</v>
      </c>
      <c r="E1989" s="6" t="s">
        <v>5720</v>
      </c>
      <c r="F1989" s="25">
        <v>85.51</v>
      </c>
      <c r="G1989" s="12">
        <v>149536.88</v>
      </c>
      <c r="H1989" s="12">
        <v>7476.84</v>
      </c>
      <c r="I1989" s="24" t="s">
        <v>97</v>
      </c>
      <c r="J1989" s="12">
        <v>142060.04</v>
      </c>
      <c r="K1989" s="24" t="s">
        <v>5547</v>
      </c>
    </row>
    <row r="1990" spans="1:11" ht="15">
      <c r="A1990" s="24" t="s">
        <v>5721</v>
      </c>
      <c r="B1990" s="24" t="s">
        <v>5702</v>
      </c>
      <c r="C1990" s="6" t="s">
        <v>5371</v>
      </c>
      <c r="D1990" s="24" t="s">
        <v>68</v>
      </c>
      <c r="E1990" s="6" t="s">
        <v>5722</v>
      </c>
      <c r="F1990" s="25">
        <v>444.78</v>
      </c>
      <c r="G1990" s="12">
        <v>205128.8</v>
      </c>
      <c r="H1990" s="12">
        <v>10256.44</v>
      </c>
      <c r="I1990" s="24" t="s">
        <v>182</v>
      </c>
      <c r="J1990" s="12">
        <v>194872.36</v>
      </c>
      <c r="K1990" s="24" t="s">
        <v>5547</v>
      </c>
    </row>
    <row r="1991" spans="1:11" ht="15">
      <c r="A1991" s="24" t="s">
        <v>5723</v>
      </c>
      <c r="B1991" s="24" t="s">
        <v>5702</v>
      </c>
      <c r="C1991" s="6" t="s">
        <v>5724</v>
      </c>
      <c r="D1991" s="24" t="s">
        <v>70</v>
      </c>
      <c r="E1991" s="6" t="s">
        <v>5725</v>
      </c>
      <c r="F1991" s="25">
        <v>434.42</v>
      </c>
      <c r="G1991" s="12">
        <v>144361.26999999999</v>
      </c>
      <c r="H1991" s="12">
        <v>7218.06</v>
      </c>
      <c r="I1991" s="24" t="s">
        <v>97</v>
      </c>
      <c r="J1991" s="12">
        <v>137143.21</v>
      </c>
      <c r="K1991" s="24" t="s">
        <v>5547</v>
      </c>
    </row>
    <row r="1992" spans="1:11" ht="15">
      <c r="A1992" s="24" t="s">
        <v>5726</v>
      </c>
      <c r="B1992" s="24" t="s">
        <v>5727</v>
      </c>
      <c r="C1992" s="6" t="s">
        <v>3112</v>
      </c>
      <c r="D1992" s="24" t="s">
        <v>72</v>
      </c>
      <c r="E1992" s="6" t="s">
        <v>5728</v>
      </c>
      <c r="F1992" s="25">
        <v>133.59</v>
      </c>
      <c r="G1992" s="12">
        <v>93549.89</v>
      </c>
      <c r="H1992" s="12">
        <v>4677.49</v>
      </c>
      <c r="I1992" s="24" t="s">
        <v>97</v>
      </c>
      <c r="J1992" s="12">
        <v>88872.4</v>
      </c>
      <c r="K1992" s="24" t="s">
        <v>5547</v>
      </c>
    </row>
    <row r="1993" spans="1:11" ht="15">
      <c r="A1993" s="24" t="s">
        <v>5729</v>
      </c>
      <c r="B1993" s="24" t="s">
        <v>5727</v>
      </c>
      <c r="C1993" s="6" t="s">
        <v>377</v>
      </c>
      <c r="D1993" s="24" t="s">
        <v>66</v>
      </c>
      <c r="E1993" s="6" t="s">
        <v>5730</v>
      </c>
      <c r="F1993" s="25">
        <v>353.44</v>
      </c>
      <c r="G1993" s="12">
        <v>150366.54</v>
      </c>
      <c r="H1993" s="12">
        <v>7518.33</v>
      </c>
      <c r="I1993" s="24" t="s">
        <v>97</v>
      </c>
      <c r="J1993" s="12">
        <v>142848.21</v>
      </c>
      <c r="K1993" s="24" t="s">
        <v>5547</v>
      </c>
    </row>
    <row r="1994" spans="1:11" ht="15">
      <c r="A1994" s="24" t="s">
        <v>5731</v>
      </c>
      <c r="B1994" s="24" t="s">
        <v>5727</v>
      </c>
      <c r="C1994" s="6" t="s">
        <v>5349</v>
      </c>
      <c r="D1994" s="24" t="s">
        <v>68</v>
      </c>
      <c r="E1994" s="6" t="s">
        <v>5732</v>
      </c>
      <c r="F1994" s="25">
        <v>43.14</v>
      </c>
      <c r="G1994" s="12">
        <v>72978.080000000002</v>
      </c>
      <c r="H1994" s="12">
        <v>3648.9</v>
      </c>
      <c r="I1994" s="24" t="s">
        <v>97</v>
      </c>
      <c r="J1994" s="12">
        <v>69329.179999999993</v>
      </c>
      <c r="K1994" s="24" t="s">
        <v>5547</v>
      </c>
    </row>
    <row r="1995" spans="1:11" ht="15">
      <c r="A1995" s="24" t="s">
        <v>5733</v>
      </c>
      <c r="B1995" s="24" t="s">
        <v>5727</v>
      </c>
      <c r="C1995" s="6" t="s">
        <v>5734</v>
      </c>
      <c r="D1995" s="24" t="s">
        <v>68</v>
      </c>
      <c r="E1995" s="6" t="s">
        <v>5735</v>
      </c>
      <c r="F1995" s="25">
        <v>259.02999999999997</v>
      </c>
      <c r="G1995" s="12">
        <v>36316.78</v>
      </c>
      <c r="H1995" s="12">
        <v>1815.84</v>
      </c>
      <c r="I1995" s="24" t="s">
        <v>97</v>
      </c>
      <c r="J1995" s="12">
        <v>34500.94</v>
      </c>
      <c r="K1995" s="24" t="s">
        <v>5547</v>
      </c>
    </row>
    <row r="1996" spans="1:11" ht="15">
      <c r="A1996" s="24" t="s">
        <v>5736</v>
      </c>
      <c r="B1996" s="24" t="s">
        <v>5727</v>
      </c>
      <c r="C1996" s="6" t="s">
        <v>3083</v>
      </c>
      <c r="D1996" s="24" t="s">
        <v>72</v>
      </c>
      <c r="E1996" s="6" t="s">
        <v>5737</v>
      </c>
      <c r="F1996" s="25">
        <v>381.47</v>
      </c>
      <c r="G1996" s="12">
        <v>200983.75</v>
      </c>
      <c r="H1996" s="12">
        <v>10049.19</v>
      </c>
      <c r="I1996" s="24" t="s">
        <v>97</v>
      </c>
      <c r="J1996" s="12">
        <v>190934.56</v>
      </c>
      <c r="K1996" s="24" t="s">
        <v>5547</v>
      </c>
    </row>
    <row r="1997" spans="1:11" ht="15">
      <c r="A1997" s="24" t="s">
        <v>5738</v>
      </c>
      <c r="B1997" s="24" t="s">
        <v>5727</v>
      </c>
      <c r="C1997" s="6" t="s">
        <v>5183</v>
      </c>
      <c r="D1997" s="24" t="s">
        <v>72</v>
      </c>
      <c r="E1997" s="6" t="s">
        <v>5739</v>
      </c>
      <c r="F1997" s="25">
        <v>239.97</v>
      </c>
      <c r="G1997" s="12">
        <v>146893.45000000001</v>
      </c>
      <c r="H1997" s="12">
        <v>7344.67</v>
      </c>
      <c r="I1997" s="24" t="s">
        <v>97</v>
      </c>
      <c r="J1997" s="12">
        <v>139548.78</v>
      </c>
      <c r="K1997" s="24" t="s">
        <v>5547</v>
      </c>
    </row>
    <row r="1998" spans="1:11" ht="15">
      <c r="A1998" s="24" t="s">
        <v>5740</v>
      </c>
      <c r="B1998" s="24" t="s">
        <v>5727</v>
      </c>
      <c r="C1998" s="6" t="s">
        <v>2520</v>
      </c>
      <c r="D1998" s="24" t="s">
        <v>58</v>
      </c>
      <c r="E1998" s="6" t="s">
        <v>5741</v>
      </c>
      <c r="F1998" s="25">
        <v>422.76</v>
      </c>
      <c r="G1998" s="12">
        <v>139874.49</v>
      </c>
      <c r="H1998" s="12">
        <v>6993.72</v>
      </c>
      <c r="I1998" s="24" t="s">
        <v>111</v>
      </c>
      <c r="J1998" s="12">
        <v>132880.76999999999</v>
      </c>
      <c r="K1998" s="24" t="s">
        <v>5547</v>
      </c>
    </row>
    <row r="1999" spans="1:11" ht="15">
      <c r="A1999" s="24" t="s">
        <v>5742</v>
      </c>
      <c r="B1999" s="24" t="s">
        <v>5743</v>
      </c>
      <c r="C1999" s="6" t="s">
        <v>1292</v>
      </c>
      <c r="D1999" s="24" t="s">
        <v>68</v>
      </c>
      <c r="E1999" s="6" t="s">
        <v>5744</v>
      </c>
      <c r="F1999" s="25">
        <v>261.08999999999997</v>
      </c>
      <c r="G1999" s="12">
        <v>47646.42</v>
      </c>
      <c r="H1999" s="12">
        <v>2382.3200000000002</v>
      </c>
      <c r="I1999" s="24" t="s">
        <v>147</v>
      </c>
      <c r="J1999" s="12">
        <v>45264.1</v>
      </c>
      <c r="K1999" s="24" t="s">
        <v>5547</v>
      </c>
    </row>
    <row r="2000" spans="1:11" ht="15">
      <c r="A2000" s="24" t="s">
        <v>5745</v>
      </c>
      <c r="B2000" s="24" t="s">
        <v>5743</v>
      </c>
      <c r="C2000" s="6" t="s">
        <v>4929</v>
      </c>
      <c r="D2000" s="24" t="s">
        <v>58</v>
      </c>
      <c r="E2000" s="6" t="s">
        <v>5746</v>
      </c>
      <c r="F2000" s="25">
        <v>54.78</v>
      </c>
      <c r="G2000" s="12">
        <v>138991.06</v>
      </c>
      <c r="H2000" s="12">
        <v>6949.55</v>
      </c>
      <c r="I2000" s="24" t="s">
        <v>97</v>
      </c>
      <c r="J2000" s="12">
        <v>132041.51</v>
      </c>
      <c r="K2000" s="24" t="s">
        <v>5547</v>
      </c>
    </row>
    <row r="2001" spans="1:11" ht="15">
      <c r="A2001" s="24" t="s">
        <v>5747</v>
      </c>
      <c r="B2001" s="24" t="s">
        <v>5743</v>
      </c>
      <c r="C2001" s="6" t="s">
        <v>5748</v>
      </c>
      <c r="D2001" s="24" t="s">
        <v>60</v>
      </c>
      <c r="E2001" s="6" t="s">
        <v>5749</v>
      </c>
      <c r="F2001" s="25">
        <v>357.82</v>
      </c>
      <c r="G2001" s="12">
        <v>203376.4</v>
      </c>
      <c r="H2001" s="12">
        <v>10168.82</v>
      </c>
      <c r="I2001" s="24" t="s">
        <v>97</v>
      </c>
      <c r="J2001" s="12">
        <v>193207.58</v>
      </c>
      <c r="K2001" s="24" t="s">
        <v>5547</v>
      </c>
    </row>
    <row r="2002" spans="1:11" ht="15">
      <c r="A2002" s="24" t="s">
        <v>5750</v>
      </c>
      <c r="B2002" s="24" t="s">
        <v>5743</v>
      </c>
      <c r="C2002" s="6" t="s">
        <v>5751</v>
      </c>
      <c r="D2002" s="24" t="s">
        <v>64</v>
      </c>
      <c r="E2002" s="6" t="s">
        <v>5752</v>
      </c>
      <c r="F2002" s="25">
        <v>191.88</v>
      </c>
      <c r="G2002" s="12">
        <v>98333.59</v>
      </c>
      <c r="H2002" s="12">
        <v>4916.68</v>
      </c>
      <c r="I2002" s="24" t="s">
        <v>147</v>
      </c>
      <c r="J2002" s="12">
        <v>93416.91</v>
      </c>
      <c r="K2002" s="24" t="s">
        <v>5547</v>
      </c>
    </row>
    <row r="2003" spans="1:11" ht="15">
      <c r="A2003" s="24" t="s">
        <v>5753</v>
      </c>
      <c r="B2003" s="24" t="s">
        <v>5743</v>
      </c>
      <c r="C2003" s="6" t="s">
        <v>1782</v>
      </c>
      <c r="D2003" s="24" t="s">
        <v>68</v>
      </c>
      <c r="E2003" s="6" t="s">
        <v>5754</v>
      </c>
      <c r="F2003" s="25">
        <v>75.2</v>
      </c>
      <c r="G2003" s="12">
        <v>72410.759999999995</v>
      </c>
      <c r="H2003" s="12">
        <v>3620.54</v>
      </c>
      <c r="I2003" s="24" t="s">
        <v>111</v>
      </c>
      <c r="J2003" s="12">
        <v>68790.22</v>
      </c>
      <c r="K2003" s="24" t="s">
        <v>5547</v>
      </c>
    </row>
    <row r="2004" spans="1:11" ht="15">
      <c r="A2004" s="24" t="s">
        <v>5755</v>
      </c>
      <c r="B2004" s="24" t="s">
        <v>5756</v>
      </c>
      <c r="C2004" s="6" t="s">
        <v>5757</v>
      </c>
      <c r="D2004" s="24" t="s">
        <v>66</v>
      </c>
      <c r="E2004" s="6" t="s">
        <v>5758</v>
      </c>
      <c r="F2004" s="25">
        <v>331.9</v>
      </c>
      <c r="G2004" s="12">
        <v>28597.33</v>
      </c>
      <c r="H2004" s="12">
        <v>1429.87</v>
      </c>
      <c r="I2004" s="24" t="s">
        <v>111</v>
      </c>
      <c r="J2004" s="12">
        <v>27167.46</v>
      </c>
      <c r="K2004" s="24" t="s">
        <v>5547</v>
      </c>
    </row>
    <row r="2005" spans="1:11" ht="15">
      <c r="A2005" s="24" t="s">
        <v>5759</v>
      </c>
      <c r="B2005" s="24" t="s">
        <v>5756</v>
      </c>
      <c r="C2005" s="6" t="s">
        <v>857</v>
      </c>
      <c r="D2005" s="24" t="s">
        <v>62</v>
      </c>
      <c r="E2005" s="6" t="s">
        <v>5760</v>
      </c>
      <c r="F2005" s="25">
        <v>432.92</v>
      </c>
      <c r="G2005" s="12">
        <v>79756.75</v>
      </c>
      <c r="H2005" s="12">
        <v>3987.84</v>
      </c>
      <c r="I2005" s="24" t="s">
        <v>97</v>
      </c>
      <c r="J2005" s="12">
        <v>75768.91</v>
      </c>
      <c r="K2005" s="24" t="s">
        <v>5547</v>
      </c>
    </row>
    <row r="2006" spans="1:11" ht="15">
      <c r="A2006" s="24" t="s">
        <v>5761</v>
      </c>
      <c r="B2006" s="24" t="s">
        <v>5756</v>
      </c>
      <c r="C2006" s="6" t="s">
        <v>1580</v>
      </c>
      <c r="D2006" s="24" t="s">
        <v>56</v>
      </c>
      <c r="E2006" s="6" t="s">
        <v>5762</v>
      </c>
      <c r="F2006" s="25">
        <v>209.75</v>
      </c>
      <c r="G2006" s="12">
        <v>58694.06</v>
      </c>
      <c r="H2006" s="12">
        <v>2934.7</v>
      </c>
      <c r="I2006" s="24" t="s">
        <v>97</v>
      </c>
      <c r="J2006" s="12">
        <v>55759.360000000001</v>
      </c>
      <c r="K2006" s="24" t="s">
        <v>5547</v>
      </c>
    </row>
    <row r="2007" spans="1:11" ht="15">
      <c r="A2007" s="24" t="s">
        <v>5763</v>
      </c>
      <c r="B2007" s="24" t="s">
        <v>5756</v>
      </c>
      <c r="C2007" s="6" t="s">
        <v>2463</v>
      </c>
      <c r="D2007" s="24" t="s">
        <v>72</v>
      </c>
      <c r="E2007" s="6" t="s">
        <v>5764</v>
      </c>
      <c r="F2007" s="25">
        <v>234.99</v>
      </c>
      <c r="G2007" s="12">
        <v>71449.27</v>
      </c>
      <c r="H2007" s="12">
        <v>3572.46</v>
      </c>
      <c r="I2007" s="24" t="s">
        <v>97</v>
      </c>
      <c r="J2007" s="12">
        <v>67876.81</v>
      </c>
      <c r="K2007" s="24" t="s">
        <v>5547</v>
      </c>
    </row>
    <row r="2008" spans="1:11" ht="15">
      <c r="A2008" s="24" t="s">
        <v>5765</v>
      </c>
      <c r="B2008" s="24" t="s">
        <v>5756</v>
      </c>
      <c r="C2008" s="6" t="s">
        <v>1878</v>
      </c>
      <c r="D2008" s="24" t="s">
        <v>64</v>
      </c>
      <c r="E2008" s="6" t="s">
        <v>5766</v>
      </c>
      <c r="F2008" s="25">
        <v>74.89</v>
      </c>
      <c r="G2008" s="12">
        <v>106570.62</v>
      </c>
      <c r="H2008" s="12">
        <v>5328.53</v>
      </c>
      <c r="I2008" s="24" t="s">
        <v>97</v>
      </c>
      <c r="J2008" s="12">
        <v>101242.09</v>
      </c>
      <c r="K2008" s="24" t="s">
        <v>5547</v>
      </c>
    </row>
    <row r="2009" spans="1:11" ht="15">
      <c r="A2009" s="24" t="s">
        <v>5767</v>
      </c>
      <c r="B2009" s="24" t="s">
        <v>5756</v>
      </c>
      <c r="C2009" s="6" t="s">
        <v>5768</v>
      </c>
      <c r="D2009" s="24" t="s">
        <v>72</v>
      </c>
      <c r="E2009" s="6" t="s">
        <v>5769</v>
      </c>
      <c r="F2009" s="25">
        <v>137.46</v>
      </c>
      <c r="G2009" s="12">
        <v>107309.67</v>
      </c>
      <c r="H2009" s="12">
        <v>5365.48</v>
      </c>
      <c r="I2009" s="24" t="s">
        <v>147</v>
      </c>
      <c r="J2009" s="12">
        <v>101944.19</v>
      </c>
      <c r="K2009" s="24" t="s">
        <v>5547</v>
      </c>
    </row>
    <row r="2010" spans="1:11" ht="15">
      <c r="A2010" s="24" t="s">
        <v>5770</v>
      </c>
      <c r="B2010" s="24" t="s">
        <v>5756</v>
      </c>
      <c r="C2010" s="6" t="s">
        <v>5771</v>
      </c>
      <c r="D2010" s="24" t="s">
        <v>74</v>
      </c>
      <c r="E2010" s="6" t="s">
        <v>5772</v>
      </c>
      <c r="F2010" s="25">
        <v>59.47</v>
      </c>
      <c r="G2010" s="12">
        <v>166914.47</v>
      </c>
      <c r="H2010" s="12">
        <v>8345.7199999999993</v>
      </c>
      <c r="I2010" s="24" t="s">
        <v>97</v>
      </c>
      <c r="J2010" s="12">
        <v>158568.75</v>
      </c>
      <c r="K2010" s="24" t="s">
        <v>5547</v>
      </c>
    </row>
    <row r="2011" spans="1:11" ht="15">
      <c r="A2011" s="24" t="s">
        <v>5773</v>
      </c>
      <c r="B2011" s="24" t="s">
        <v>5756</v>
      </c>
      <c r="C2011" s="6" t="s">
        <v>3335</v>
      </c>
      <c r="D2011" s="24" t="s">
        <v>72</v>
      </c>
      <c r="E2011" s="6" t="s">
        <v>5774</v>
      </c>
      <c r="F2011" s="25">
        <v>112.79</v>
      </c>
      <c r="G2011" s="12">
        <v>147561.20000000001</v>
      </c>
      <c r="H2011" s="12">
        <v>7378.06</v>
      </c>
      <c r="I2011" s="24" t="s">
        <v>97</v>
      </c>
      <c r="J2011" s="12">
        <v>140183.14000000001</v>
      </c>
      <c r="K2011" s="24" t="s">
        <v>5547</v>
      </c>
    </row>
    <row r="2012" spans="1:11" ht="15">
      <c r="A2012" s="24" t="s">
        <v>5775</v>
      </c>
      <c r="B2012" s="24" t="s">
        <v>5756</v>
      </c>
      <c r="C2012" s="6" t="s">
        <v>5776</v>
      </c>
      <c r="D2012" s="24" t="s">
        <v>60</v>
      </c>
      <c r="E2012" s="6" t="s">
        <v>5777</v>
      </c>
      <c r="F2012" s="25">
        <v>358.41</v>
      </c>
      <c r="G2012" s="12">
        <v>134519.21</v>
      </c>
      <c r="H2012" s="12">
        <v>6725.96</v>
      </c>
      <c r="I2012" s="24" t="s">
        <v>147</v>
      </c>
      <c r="J2012" s="12">
        <v>127793.25</v>
      </c>
      <c r="K2012" s="24" t="s">
        <v>5547</v>
      </c>
    </row>
    <row r="2013" spans="1:11" ht="15">
      <c r="A2013" s="24" t="s">
        <v>5778</v>
      </c>
      <c r="B2013" s="24" t="s">
        <v>5756</v>
      </c>
      <c r="C2013" s="6" t="s">
        <v>1186</v>
      </c>
      <c r="D2013" s="24" t="s">
        <v>74</v>
      </c>
      <c r="E2013" s="6" t="s">
        <v>5779</v>
      </c>
      <c r="F2013" s="25">
        <v>111.86</v>
      </c>
      <c r="G2013" s="12">
        <v>120459.17</v>
      </c>
      <c r="H2013" s="12">
        <v>6022.96</v>
      </c>
      <c r="I2013" s="24" t="s">
        <v>97</v>
      </c>
      <c r="J2013" s="12">
        <v>114436.21</v>
      </c>
      <c r="K2013" s="24" t="s">
        <v>5547</v>
      </c>
    </row>
    <row r="2014" spans="1:11" ht="15">
      <c r="A2014" s="24" t="s">
        <v>5780</v>
      </c>
      <c r="B2014" s="24" t="s">
        <v>5756</v>
      </c>
      <c r="C2014" s="6" t="s">
        <v>5781</v>
      </c>
      <c r="D2014" s="24" t="s">
        <v>70</v>
      </c>
      <c r="E2014" s="6" t="s">
        <v>5782</v>
      </c>
      <c r="F2014" s="25">
        <v>65.94</v>
      </c>
      <c r="G2014" s="12">
        <v>55030</v>
      </c>
      <c r="H2014" s="12">
        <v>2751.5</v>
      </c>
      <c r="I2014" s="24" t="s">
        <v>97</v>
      </c>
      <c r="J2014" s="12">
        <v>52278.5</v>
      </c>
      <c r="K2014" s="24" t="s">
        <v>5547</v>
      </c>
    </row>
    <row r="2015" spans="1:11" ht="15">
      <c r="A2015" s="24" t="s">
        <v>5783</v>
      </c>
      <c r="B2015" s="24" t="s">
        <v>5784</v>
      </c>
      <c r="C2015" s="6" t="s">
        <v>851</v>
      </c>
      <c r="D2015" s="24" t="s">
        <v>74</v>
      </c>
      <c r="E2015" s="6" t="s">
        <v>5785</v>
      </c>
      <c r="F2015" s="25">
        <v>332.87</v>
      </c>
      <c r="G2015" s="12">
        <v>112757.89</v>
      </c>
      <c r="H2015" s="12">
        <v>5637.89</v>
      </c>
      <c r="I2015" s="24" t="s">
        <v>97</v>
      </c>
      <c r="J2015" s="12">
        <v>107120</v>
      </c>
      <c r="K2015" s="24" t="s">
        <v>5547</v>
      </c>
    </row>
    <row r="2016" spans="1:11" ht="15">
      <c r="A2016" s="24" t="s">
        <v>5786</v>
      </c>
      <c r="B2016" s="24" t="s">
        <v>5784</v>
      </c>
      <c r="C2016" s="6" t="s">
        <v>2185</v>
      </c>
      <c r="D2016" s="24" t="s">
        <v>68</v>
      </c>
      <c r="E2016" s="6" t="s">
        <v>5787</v>
      </c>
      <c r="F2016" s="25">
        <v>168.3</v>
      </c>
      <c r="G2016" s="12">
        <v>38213.449999999997</v>
      </c>
      <c r="H2016" s="12">
        <v>1910.67</v>
      </c>
      <c r="I2016" s="24" t="s">
        <v>97</v>
      </c>
      <c r="J2016" s="12">
        <v>36302.78</v>
      </c>
      <c r="K2016" s="24" t="s">
        <v>5547</v>
      </c>
    </row>
    <row r="2017" spans="1:11" ht="15">
      <c r="A2017" s="24" t="s">
        <v>5788</v>
      </c>
      <c r="B2017" s="24" t="s">
        <v>5784</v>
      </c>
      <c r="C2017" s="6" t="s">
        <v>4310</v>
      </c>
      <c r="D2017" s="24" t="s">
        <v>64</v>
      </c>
      <c r="E2017" s="6" t="s">
        <v>5789</v>
      </c>
      <c r="F2017" s="25">
        <v>77.040000000000006</v>
      </c>
      <c r="G2017" s="12">
        <v>68965.17</v>
      </c>
      <c r="H2017" s="12">
        <v>3448.26</v>
      </c>
      <c r="I2017" s="24" t="s">
        <v>97</v>
      </c>
      <c r="J2017" s="12">
        <v>65516.91</v>
      </c>
      <c r="K2017" s="24" t="s">
        <v>5547</v>
      </c>
    </row>
    <row r="2018" spans="1:11" ht="15">
      <c r="A2018" s="24" t="s">
        <v>5790</v>
      </c>
      <c r="B2018" s="24" t="s">
        <v>5784</v>
      </c>
      <c r="C2018" s="6" t="s">
        <v>5791</v>
      </c>
      <c r="D2018" s="24" t="s">
        <v>68</v>
      </c>
      <c r="E2018" s="6" t="s">
        <v>5792</v>
      </c>
      <c r="F2018" s="25">
        <v>268.66000000000003</v>
      </c>
      <c r="G2018" s="12">
        <v>76768.72</v>
      </c>
      <c r="H2018" s="12">
        <v>3838.44</v>
      </c>
      <c r="I2018" s="24" t="s">
        <v>97</v>
      </c>
      <c r="J2018" s="12">
        <v>72930.28</v>
      </c>
      <c r="K2018" s="24" t="s">
        <v>5547</v>
      </c>
    </row>
    <row r="2019" spans="1:11" ht="15">
      <c r="A2019" s="24" t="s">
        <v>5793</v>
      </c>
      <c r="B2019" s="24" t="s">
        <v>5784</v>
      </c>
      <c r="C2019" s="6" t="s">
        <v>2735</v>
      </c>
      <c r="D2019" s="24" t="s">
        <v>66</v>
      </c>
      <c r="E2019" s="6" t="s">
        <v>5794</v>
      </c>
      <c r="F2019" s="25">
        <v>162.59</v>
      </c>
      <c r="G2019" s="12">
        <v>30442.23</v>
      </c>
      <c r="H2019" s="12">
        <v>1522.11</v>
      </c>
      <c r="I2019" s="24" t="s">
        <v>97</v>
      </c>
      <c r="J2019" s="12">
        <v>28920.12</v>
      </c>
      <c r="K2019" s="24" t="s">
        <v>5547</v>
      </c>
    </row>
    <row r="2020" spans="1:11" ht="15">
      <c r="A2020" s="24" t="s">
        <v>5795</v>
      </c>
      <c r="B2020" s="24" t="s">
        <v>5784</v>
      </c>
      <c r="C2020" s="6" t="s">
        <v>3016</v>
      </c>
      <c r="D2020" s="24" t="s">
        <v>68</v>
      </c>
      <c r="E2020" s="6" t="s">
        <v>5796</v>
      </c>
      <c r="F2020" s="25">
        <v>318.63</v>
      </c>
      <c r="G2020" s="12">
        <v>91234.43</v>
      </c>
      <c r="H2020" s="12">
        <v>4561.72</v>
      </c>
      <c r="I2020" s="24" t="s">
        <v>97</v>
      </c>
      <c r="J2020" s="12">
        <v>86672.71</v>
      </c>
      <c r="K2020" s="24" t="s">
        <v>5547</v>
      </c>
    </row>
    <row r="2021" spans="1:11" ht="15">
      <c r="A2021" s="24" t="s">
        <v>5797</v>
      </c>
      <c r="B2021" s="24" t="s">
        <v>5784</v>
      </c>
      <c r="C2021" s="6" t="s">
        <v>180</v>
      </c>
      <c r="D2021" s="24" t="s">
        <v>70</v>
      </c>
      <c r="E2021" s="6" t="s">
        <v>5798</v>
      </c>
      <c r="F2021" s="25">
        <v>108.98</v>
      </c>
      <c r="G2021" s="12">
        <v>90714.78</v>
      </c>
      <c r="H2021" s="12">
        <v>4535.74</v>
      </c>
      <c r="I2021" s="24" t="s">
        <v>97</v>
      </c>
      <c r="J2021" s="12">
        <v>86179.04</v>
      </c>
      <c r="K2021" s="24" t="s">
        <v>5547</v>
      </c>
    </row>
    <row r="2022" spans="1:11" ht="15">
      <c r="A2022" s="24" t="s">
        <v>5799</v>
      </c>
      <c r="B2022" s="24" t="s">
        <v>5784</v>
      </c>
      <c r="C2022" s="6" t="s">
        <v>3198</v>
      </c>
      <c r="D2022" s="24" t="s">
        <v>72</v>
      </c>
      <c r="E2022" s="6" t="s">
        <v>5800</v>
      </c>
      <c r="F2022" s="25">
        <v>442.31</v>
      </c>
      <c r="G2022" s="12">
        <v>150237.84</v>
      </c>
      <c r="H2022" s="12">
        <v>7511.89</v>
      </c>
      <c r="I2022" s="24" t="s">
        <v>97</v>
      </c>
      <c r="J2022" s="12">
        <v>142725.95000000001</v>
      </c>
      <c r="K2022" s="24" t="s">
        <v>5547</v>
      </c>
    </row>
    <row r="2023" spans="1:11" ht="15">
      <c r="A2023" s="24" t="s">
        <v>5801</v>
      </c>
      <c r="B2023" s="24" t="s">
        <v>5784</v>
      </c>
      <c r="C2023" s="6" t="s">
        <v>5802</v>
      </c>
      <c r="D2023" s="24" t="s">
        <v>58</v>
      </c>
      <c r="E2023" s="6" t="s">
        <v>5803</v>
      </c>
      <c r="F2023" s="25">
        <v>272.87</v>
      </c>
      <c r="G2023" s="12">
        <v>212833.96</v>
      </c>
      <c r="H2023" s="12">
        <v>10641.7</v>
      </c>
      <c r="I2023" s="24" t="s">
        <v>97</v>
      </c>
      <c r="J2023" s="12">
        <v>202192.26</v>
      </c>
      <c r="K2023" s="24" t="s">
        <v>5547</v>
      </c>
    </row>
    <row r="2024" spans="1:11" ht="15">
      <c r="A2024" s="24" t="s">
        <v>5804</v>
      </c>
      <c r="B2024" s="24" t="s">
        <v>5784</v>
      </c>
      <c r="C2024" s="6" t="s">
        <v>5805</v>
      </c>
      <c r="D2024" s="24" t="s">
        <v>58</v>
      </c>
      <c r="E2024" s="6" t="s">
        <v>5806</v>
      </c>
      <c r="F2024" s="25">
        <v>345.12</v>
      </c>
      <c r="G2024" s="12">
        <v>204800.18</v>
      </c>
      <c r="H2024" s="12">
        <v>10240.01</v>
      </c>
      <c r="I2024" s="24" t="s">
        <v>97</v>
      </c>
      <c r="J2024" s="12">
        <v>194560.17</v>
      </c>
      <c r="K2024" s="24" t="s">
        <v>5547</v>
      </c>
    </row>
    <row r="2025" spans="1:11" ht="15">
      <c r="A2025" s="24" t="s">
        <v>5807</v>
      </c>
      <c r="B2025" s="24" t="s">
        <v>5784</v>
      </c>
      <c r="C2025" s="6" t="s">
        <v>5808</v>
      </c>
      <c r="D2025" s="24" t="s">
        <v>56</v>
      </c>
      <c r="E2025" s="6" t="s">
        <v>5809</v>
      </c>
      <c r="F2025" s="25">
        <v>68.58</v>
      </c>
      <c r="G2025" s="12">
        <v>149442.85999999999</v>
      </c>
      <c r="H2025" s="12">
        <v>7472.14</v>
      </c>
      <c r="I2025" s="24" t="s">
        <v>97</v>
      </c>
      <c r="J2025" s="12">
        <v>141970.72</v>
      </c>
      <c r="K2025" s="24" t="s">
        <v>5547</v>
      </c>
    </row>
    <row r="2026" spans="1:11" ht="15">
      <c r="A2026" s="24" t="s">
        <v>5810</v>
      </c>
      <c r="B2026" s="24" t="s">
        <v>5811</v>
      </c>
      <c r="C2026" s="6" t="s">
        <v>5812</v>
      </c>
      <c r="D2026" s="24" t="s">
        <v>64</v>
      </c>
      <c r="E2026" s="6" t="s">
        <v>5813</v>
      </c>
      <c r="F2026" s="25">
        <v>253.26</v>
      </c>
      <c r="G2026" s="12">
        <v>78139.67</v>
      </c>
      <c r="H2026" s="12">
        <v>3906.98</v>
      </c>
      <c r="I2026" s="24" t="s">
        <v>97</v>
      </c>
      <c r="J2026" s="12">
        <v>74232.69</v>
      </c>
      <c r="K2026" s="24" t="s">
        <v>5547</v>
      </c>
    </row>
    <row r="2027" spans="1:11" ht="15">
      <c r="A2027" s="24" t="s">
        <v>5814</v>
      </c>
      <c r="B2027" s="24" t="s">
        <v>5811</v>
      </c>
      <c r="C2027" s="6" t="s">
        <v>3828</v>
      </c>
      <c r="D2027" s="24" t="s">
        <v>74</v>
      </c>
      <c r="E2027" s="6" t="s">
        <v>5815</v>
      </c>
      <c r="F2027" s="25">
        <v>110.02</v>
      </c>
      <c r="G2027" s="12">
        <v>154560.76999999999</v>
      </c>
      <c r="H2027" s="12">
        <v>7728.04</v>
      </c>
      <c r="I2027" s="24" t="s">
        <v>97</v>
      </c>
      <c r="J2027" s="12">
        <v>146832.73000000001</v>
      </c>
      <c r="K2027" s="24" t="s">
        <v>5547</v>
      </c>
    </row>
    <row r="2028" spans="1:11" ht="15">
      <c r="A2028" s="24" t="s">
        <v>5816</v>
      </c>
      <c r="B2028" s="24" t="s">
        <v>5811</v>
      </c>
      <c r="C2028" s="6" t="s">
        <v>5817</v>
      </c>
      <c r="D2028" s="24" t="s">
        <v>64</v>
      </c>
      <c r="E2028" s="6" t="s">
        <v>5818</v>
      </c>
      <c r="F2028" s="25">
        <v>400.74</v>
      </c>
      <c r="G2028" s="12">
        <v>192186.25</v>
      </c>
      <c r="H2028" s="12">
        <v>9609.31</v>
      </c>
      <c r="I2028" s="24" t="s">
        <v>97</v>
      </c>
      <c r="J2028" s="12">
        <v>182576.94</v>
      </c>
      <c r="K2028" s="24" t="s">
        <v>5547</v>
      </c>
    </row>
    <row r="2029" spans="1:11" ht="15">
      <c r="A2029" s="24" t="s">
        <v>5819</v>
      </c>
      <c r="B2029" s="24" t="s">
        <v>5811</v>
      </c>
      <c r="C2029" s="6" t="s">
        <v>2761</v>
      </c>
      <c r="D2029" s="24" t="s">
        <v>74</v>
      </c>
      <c r="E2029" s="6" t="s">
        <v>5820</v>
      </c>
      <c r="F2029" s="25">
        <v>18.63</v>
      </c>
      <c r="G2029" s="12">
        <v>40594.49</v>
      </c>
      <c r="H2029" s="12">
        <v>2029.72</v>
      </c>
      <c r="I2029" s="24" t="s">
        <v>97</v>
      </c>
      <c r="J2029" s="12">
        <v>38564.769999999997</v>
      </c>
      <c r="K2029" s="24" t="s">
        <v>5547</v>
      </c>
    </row>
    <row r="2030" spans="1:11" ht="15">
      <c r="A2030" s="24" t="s">
        <v>5821</v>
      </c>
      <c r="B2030" s="24" t="s">
        <v>5811</v>
      </c>
      <c r="C2030" s="6" t="s">
        <v>5822</v>
      </c>
      <c r="D2030" s="24" t="s">
        <v>70</v>
      </c>
      <c r="E2030" s="6" t="s">
        <v>5823</v>
      </c>
      <c r="F2030" s="25">
        <v>9.1</v>
      </c>
      <c r="G2030" s="12">
        <v>66473.13</v>
      </c>
      <c r="H2030" s="12">
        <v>3323.66</v>
      </c>
      <c r="I2030" s="24" t="s">
        <v>97</v>
      </c>
      <c r="J2030" s="12">
        <v>63149.47</v>
      </c>
      <c r="K2030" s="24" t="s">
        <v>5547</v>
      </c>
    </row>
    <row r="2031" spans="1:11" ht="15">
      <c r="A2031" s="24" t="s">
        <v>5824</v>
      </c>
      <c r="B2031" s="24" t="s">
        <v>5811</v>
      </c>
      <c r="C2031" s="6" t="s">
        <v>3043</v>
      </c>
      <c r="D2031" s="24" t="s">
        <v>60</v>
      </c>
      <c r="E2031" s="6" t="s">
        <v>5825</v>
      </c>
      <c r="F2031" s="25">
        <v>112.16</v>
      </c>
      <c r="G2031" s="12">
        <v>48845.13</v>
      </c>
      <c r="H2031" s="12">
        <v>2442.2600000000002</v>
      </c>
      <c r="I2031" s="24" t="s">
        <v>97</v>
      </c>
      <c r="J2031" s="12">
        <v>46402.87</v>
      </c>
      <c r="K2031" s="24" t="s">
        <v>5547</v>
      </c>
    </row>
    <row r="2032" spans="1:11" ht="15">
      <c r="A2032" s="24" t="s">
        <v>5826</v>
      </c>
      <c r="B2032" s="24" t="s">
        <v>5811</v>
      </c>
      <c r="C2032" s="6" t="s">
        <v>5661</v>
      </c>
      <c r="D2032" s="24" t="s">
        <v>70</v>
      </c>
      <c r="E2032" s="6" t="s">
        <v>5827</v>
      </c>
      <c r="F2032" s="25">
        <v>207.55</v>
      </c>
      <c r="G2032" s="12">
        <v>168795.22</v>
      </c>
      <c r="H2032" s="12">
        <v>8439.76</v>
      </c>
      <c r="I2032" s="24" t="s">
        <v>97</v>
      </c>
      <c r="J2032" s="12">
        <v>160355.46</v>
      </c>
      <c r="K2032" s="24" t="s">
        <v>5547</v>
      </c>
    </row>
    <row r="2033" spans="1:11" ht="15">
      <c r="A2033" s="24" t="s">
        <v>5828</v>
      </c>
      <c r="B2033" s="24" t="s">
        <v>5811</v>
      </c>
      <c r="C2033" s="6" t="s">
        <v>4596</v>
      </c>
      <c r="D2033" s="24" t="s">
        <v>72</v>
      </c>
      <c r="E2033" s="6" t="s">
        <v>5829</v>
      </c>
      <c r="F2033" s="25">
        <v>127.18</v>
      </c>
      <c r="G2033" s="12">
        <v>64600.24</v>
      </c>
      <c r="H2033" s="12">
        <v>3230.01</v>
      </c>
      <c r="I2033" s="24" t="s">
        <v>97</v>
      </c>
      <c r="J2033" s="12">
        <v>61370.23</v>
      </c>
      <c r="K2033" s="24" t="s">
        <v>5547</v>
      </c>
    </row>
    <row r="2034" spans="1:11" ht="15">
      <c r="A2034" s="24" t="s">
        <v>5830</v>
      </c>
      <c r="B2034" s="24" t="s">
        <v>5811</v>
      </c>
      <c r="C2034" s="6" t="s">
        <v>5705</v>
      </c>
      <c r="D2034" s="24" t="s">
        <v>56</v>
      </c>
      <c r="E2034" s="6" t="s">
        <v>5831</v>
      </c>
      <c r="F2034" s="25">
        <v>449.67</v>
      </c>
      <c r="G2034" s="12">
        <v>39892.35</v>
      </c>
      <c r="H2034" s="12">
        <v>1994.62</v>
      </c>
      <c r="I2034" s="24" t="s">
        <v>97</v>
      </c>
      <c r="J2034" s="12">
        <v>37897.730000000003</v>
      </c>
      <c r="K2034" s="24" t="s">
        <v>5547</v>
      </c>
    </row>
    <row r="2035" spans="1:11" ht="15">
      <c r="A2035" s="24" t="s">
        <v>5832</v>
      </c>
      <c r="B2035" s="24" t="s">
        <v>5833</v>
      </c>
      <c r="C2035" s="6" t="s">
        <v>5834</v>
      </c>
      <c r="D2035" s="24" t="s">
        <v>58</v>
      </c>
      <c r="E2035" s="6" t="s">
        <v>5835</v>
      </c>
      <c r="F2035" s="25">
        <v>284.20999999999998</v>
      </c>
      <c r="G2035" s="12">
        <v>130790.44</v>
      </c>
      <c r="H2035" s="12">
        <v>6539.52</v>
      </c>
      <c r="I2035" s="24" t="s">
        <v>97</v>
      </c>
      <c r="J2035" s="12">
        <v>124250.92</v>
      </c>
      <c r="K2035" s="24" t="s">
        <v>5547</v>
      </c>
    </row>
    <row r="2036" spans="1:11" ht="15">
      <c r="A2036" s="24" t="s">
        <v>5836</v>
      </c>
      <c r="B2036" s="24" t="s">
        <v>5833</v>
      </c>
      <c r="C2036" s="6" t="s">
        <v>1311</v>
      </c>
      <c r="D2036" s="24" t="s">
        <v>58</v>
      </c>
      <c r="E2036" s="6" t="s">
        <v>5837</v>
      </c>
      <c r="F2036" s="25">
        <v>97.51</v>
      </c>
      <c r="G2036" s="12">
        <v>94997.09</v>
      </c>
      <c r="H2036" s="12">
        <v>4749.8500000000004</v>
      </c>
      <c r="I2036" s="24" t="s">
        <v>97</v>
      </c>
      <c r="J2036" s="12">
        <v>90247.24</v>
      </c>
      <c r="K2036" s="24" t="s">
        <v>5547</v>
      </c>
    </row>
    <row r="2037" spans="1:11" ht="15">
      <c r="A2037" s="24" t="s">
        <v>5838</v>
      </c>
      <c r="B2037" s="24" t="s">
        <v>5833</v>
      </c>
      <c r="C2037" s="6" t="s">
        <v>4197</v>
      </c>
      <c r="D2037" s="24" t="s">
        <v>62</v>
      </c>
      <c r="E2037" s="6" t="s">
        <v>5839</v>
      </c>
      <c r="F2037" s="25">
        <v>306.64999999999998</v>
      </c>
      <c r="G2037" s="12">
        <v>62303.31</v>
      </c>
      <c r="H2037" s="12">
        <v>3115.17</v>
      </c>
      <c r="I2037" s="24" t="s">
        <v>97</v>
      </c>
      <c r="J2037" s="12">
        <v>59188.14</v>
      </c>
      <c r="K2037" s="24" t="s">
        <v>5547</v>
      </c>
    </row>
    <row r="2038" spans="1:11" ht="15">
      <c r="A2038" s="24" t="s">
        <v>5840</v>
      </c>
      <c r="B2038" s="24" t="s">
        <v>5833</v>
      </c>
      <c r="C2038" s="6" t="s">
        <v>2026</v>
      </c>
      <c r="D2038" s="24" t="s">
        <v>60</v>
      </c>
      <c r="E2038" s="6" t="s">
        <v>5841</v>
      </c>
      <c r="F2038" s="25">
        <v>99.97</v>
      </c>
      <c r="G2038" s="12">
        <v>125715.67</v>
      </c>
      <c r="H2038" s="12">
        <v>6285.78</v>
      </c>
      <c r="I2038" s="24" t="s">
        <v>147</v>
      </c>
      <c r="J2038" s="12">
        <v>119429.89</v>
      </c>
      <c r="K2038" s="24" t="s">
        <v>5547</v>
      </c>
    </row>
    <row r="2039" spans="1:11" ht="15">
      <c r="A2039" s="24" t="s">
        <v>5842</v>
      </c>
      <c r="B2039" s="24" t="s">
        <v>5833</v>
      </c>
      <c r="C2039" s="6" t="s">
        <v>2670</v>
      </c>
      <c r="D2039" s="24" t="s">
        <v>68</v>
      </c>
      <c r="E2039" s="6" t="s">
        <v>5843</v>
      </c>
      <c r="F2039" s="25">
        <v>97.39</v>
      </c>
      <c r="G2039" s="12">
        <v>172370.63</v>
      </c>
      <c r="H2039" s="12">
        <v>8618.5300000000007</v>
      </c>
      <c r="I2039" s="24" t="s">
        <v>97</v>
      </c>
      <c r="J2039" s="12">
        <v>163752.1</v>
      </c>
      <c r="K2039" s="24" t="s">
        <v>5547</v>
      </c>
    </row>
    <row r="2040" spans="1:11" ht="15">
      <c r="A2040" s="24" t="s">
        <v>5844</v>
      </c>
      <c r="B2040" s="24" t="s">
        <v>5833</v>
      </c>
      <c r="C2040" s="6" t="s">
        <v>5845</v>
      </c>
      <c r="D2040" s="24" t="s">
        <v>72</v>
      </c>
      <c r="E2040" s="6" t="s">
        <v>5846</v>
      </c>
      <c r="F2040" s="25">
        <v>369.39</v>
      </c>
      <c r="G2040" s="12">
        <v>79987.320000000007</v>
      </c>
      <c r="H2040" s="12">
        <v>3999.37</v>
      </c>
      <c r="I2040" s="24" t="s">
        <v>111</v>
      </c>
      <c r="J2040" s="12">
        <v>75987.95</v>
      </c>
      <c r="K2040" s="24" t="s">
        <v>5547</v>
      </c>
    </row>
    <row r="2041" spans="1:11" ht="15">
      <c r="A2041" s="24" t="s">
        <v>5847</v>
      </c>
      <c r="B2041" s="24" t="s">
        <v>5848</v>
      </c>
      <c r="C2041" s="6" t="s">
        <v>2911</v>
      </c>
      <c r="D2041" s="24" t="s">
        <v>64</v>
      </c>
      <c r="E2041" s="6" t="s">
        <v>5849</v>
      </c>
      <c r="F2041" s="25">
        <v>111.24</v>
      </c>
      <c r="G2041" s="12">
        <v>63364.52</v>
      </c>
      <c r="H2041" s="12">
        <v>3168.23</v>
      </c>
      <c r="I2041" s="24" t="s">
        <v>97</v>
      </c>
      <c r="J2041" s="12">
        <v>60196.29</v>
      </c>
      <c r="K2041" s="24" t="s">
        <v>5547</v>
      </c>
    </row>
    <row r="2042" spans="1:11" ht="15">
      <c r="A2042" s="24" t="s">
        <v>5850</v>
      </c>
      <c r="B2042" s="24" t="s">
        <v>5848</v>
      </c>
      <c r="C2042" s="6" t="s">
        <v>4212</v>
      </c>
      <c r="D2042" s="24" t="s">
        <v>72</v>
      </c>
      <c r="E2042" s="6" t="s">
        <v>5851</v>
      </c>
      <c r="F2042" s="25">
        <v>284.86</v>
      </c>
      <c r="G2042" s="12">
        <v>46515.89</v>
      </c>
      <c r="H2042" s="12">
        <v>2325.79</v>
      </c>
      <c r="I2042" s="24" t="s">
        <v>97</v>
      </c>
      <c r="J2042" s="12">
        <v>44190.1</v>
      </c>
      <c r="K2042" s="24" t="s">
        <v>5547</v>
      </c>
    </row>
    <row r="2043" spans="1:11" ht="15">
      <c r="A2043" s="24" t="s">
        <v>5852</v>
      </c>
      <c r="B2043" s="24" t="s">
        <v>5848</v>
      </c>
      <c r="C2043" s="6" t="s">
        <v>5853</v>
      </c>
      <c r="D2043" s="24" t="s">
        <v>74</v>
      </c>
      <c r="E2043" s="6" t="s">
        <v>5854</v>
      </c>
      <c r="F2043" s="25">
        <v>156.16999999999999</v>
      </c>
      <c r="G2043" s="12">
        <v>193474.27</v>
      </c>
      <c r="H2043" s="12">
        <v>9673.7099999999991</v>
      </c>
      <c r="I2043" s="24" t="s">
        <v>97</v>
      </c>
      <c r="J2043" s="12">
        <v>183800.56</v>
      </c>
      <c r="K2043" s="24" t="s">
        <v>5547</v>
      </c>
    </row>
    <row r="2044" spans="1:11" ht="15">
      <c r="A2044" s="24" t="s">
        <v>5855</v>
      </c>
      <c r="B2044" s="24" t="s">
        <v>5848</v>
      </c>
      <c r="C2044" s="6" t="s">
        <v>5856</v>
      </c>
      <c r="D2044" s="24" t="s">
        <v>74</v>
      </c>
      <c r="E2044" s="6" t="s">
        <v>5857</v>
      </c>
      <c r="F2044" s="25">
        <v>86.86</v>
      </c>
      <c r="G2044" s="12">
        <v>152006.5</v>
      </c>
      <c r="H2044" s="12">
        <v>7600.33</v>
      </c>
      <c r="I2044" s="24" t="s">
        <v>97</v>
      </c>
      <c r="J2044" s="12">
        <v>144406.17000000001</v>
      </c>
      <c r="K2044" s="24" t="s">
        <v>5547</v>
      </c>
    </row>
    <row r="2045" spans="1:11" ht="15">
      <c r="A2045" s="24" t="s">
        <v>5858</v>
      </c>
      <c r="B2045" s="24" t="s">
        <v>5848</v>
      </c>
      <c r="C2045" s="6" t="s">
        <v>5859</v>
      </c>
      <c r="D2045" s="24" t="s">
        <v>72</v>
      </c>
      <c r="E2045" s="6" t="s">
        <v>5860</v>
      </c>
      <c r="F2045" s="25">
        <v>347.7</v>
      </c>
      <c r="G2045" s="12">
        <v>49681.3</v>
      </c>
      <c r="H2045" s="12">
        <v>2484.0700000000002</v>
      </c>
      <c r="I2045" s="24" t="s">
        <v>147</v>
      </c>
      <c r="J2045" s="12">
        <v>47197.23</v>
      </c>
      <c r="K2045" s="24" t="s">
        <v>5547</v>
      </c>
    </row>
    <row r="2046" spans="1:11" ht="15">
      <c r="A2046" s="24" t="s">
        <v>5861</v>
      </c>
      <c r="B2046" s="24" t="s">
        <v>5862</v>
      </c>
      <c r="C2046" s="6" t="s">
        <v>5863</v>
      </c>
      <c r="D2046" s="24" t="s">
        <v>66</v>
      </c>
      <c r="E2046" s="6" t="s">
        <v>5864</v>
      </c>
      <c r="F2046" s="25">
        <v>69.400000000000006</v>
      </c>
      <c r="G2046" s="12">
        <v>171593.8</v>
      </c>
      <c r="H2046" s="12">
        <v>8579.69</v>
      </c>
      <c r="I2046" s="24" t="s">
        <v>97</v>
      </c>
      <c r="J2046" s="12">
        <v>163014.10999999999</v>
      </c>
      <c r="K2046" s="24" t="s">
        <v>5547</v>
      </c>
    </row>
    <row r="2047" spans="1:11" ht="15">
      <c r="A2047" s="24" t="s">
        <v>5865</v>
      </c>
      <c r="B2047" s="24" t="s">
        <v>5862</v>
      </c>
      <c r="C2047" s="6" t="s">
        <v>4417</v>
      </c>
      <c r="D2047" s="24" t="s">
        <v>62</v>
      </c>
      <c r="E2047" s="6" t="s">
        <v>5866</v>
      </c>
      <c r="F2047" s="25">
        <v>62.64</v>
      </c>
      <c r="G2047" s="12">
        <v>184837.88</v>
      </c>
      <c r="H2047" s="12">
        <v>9241.89</v>
      </c>
      <c r="I2047" s="24" t="s">
        <v>97</v>
      </c>
      <c r="J2047" s="12">
        <v>175595.99</v>
      </c>
      <c r="K2047" s="24" t="s">
        <v>5547</v>
      </c>
    </row>
    <row r="2048" spans="1:11" ht="15">
      <c r="A2048" s="24" t="s">
        <v>5867</v>
      </c>
      <c r="B2048" s="24" t="s">
        <v>5862</v>
      </c>
      <c r="C2048" s="6" t="s">
        <v>5868</v>
      </c>
      <c r="D2048" s="24" t="s">
        <v>66</v>
      </c>
      <c r="E2048" s="6" t="s">
        <v>5869</v>
      </c>
      <c r="F2048" s="25">
        <v>383.65</v>
      </c>
      <c r="G2048" s="12">
        <v>105454.97</v>
      </c>
      <c r="H2048" s="12">
        <v>5272.75</v>
      </c>
      <c r="I2048" s="24" t="s">
        <v>97</v>
      </c>
      <c r="J2048" s="12">
        <v>100182.22</v>
      </c>
      <c r="K2048" s="24" t="s">
        <v>5547</v>
      </c>
    </row>
    <row r="2049" spans="1:11" ht="15">
      <c r="A2049" s="24" t="s">
        <v>5870</v>
      </c>
      <c r="B2049" s="24" t="s">
        <v>5862</v>
      </c>
      <c r="C2049" s="6" t="s">
        <v>4526</v>
      </c>
      <c r="D2049" s="24" t="s">
        <v>56</v>
      </c>
      <c r="E2049" s="6" t="s">
        <v>5871</v>
      </c>
      <c r="F2049" s="25">
        <v>323.38</v>
      </c>
      <c r="G2049" s="12">
        <v>171134.64</v>
      </c>
      <c r="H2049" s="12">
        <v>8556.73</v>
      </c>
      <c r="I2049" s="24" t="s">
        <v>97</v>
      </c>
      <c r="J2049" s="12">
        <v>162577.91</v>
      </c>
      <c r="K2049" s="24" t="s">
        <v>5547</v>
      </c>
    </row>
    <row r="2050" spans="1:11" ht="15">
      <c r="A2050" s="24" t="s">
        <v>5872</v>
      </c>
      <c r="B2050" s="24" t="s">
        <v>5862</v>
      </c>
      <c r="C2050" s="6" t="s">
        <v>1881</v>
      </c>
      <c r="D2050" s="24" t="s">
        <v>56</v>
      </c>
      <c r="E2050" s="6" t="s">
        <v>5873</v>
      </c>
      <c r="F2050" s="25">
        <v>364.34</v>
      </c>
      <c r="G2050" s="12">
        <v>115213.33</v>
      </c>
      <c r="H2050" s="12">
        <v>5760.67</v>
      </c>
      <c r="I2050" s="24" t="s">
        <v>97</v>
      </c>
      <c r="J2050" s="12">
        <v>109452.66</v>
      </c>
      <c r="K2050" s="24" t="s">
        <v>5547</v>
      </c>
    </row>
    <row r="2051" spans="1:11" ht="15">
      <c r="A2051" s="24" t="s">
        <v>5874</v>
      </c>
      <c r="B2051" s="24" t="s">
        <v>5862</v>
      </c>
      <c r="C2051" s="6" t="s">
        <v>5247</v>
      </c>
      <c r="D2051" s="24" t="s">
        <v>56</v>
      </c>
      <c r="E2051" s="6" t="s">
        <v>5875</v>
      </c>
      <c r="F2051" s="25">
        <v>68.760000000000005</v>
      </c>
      <c r="G2051" s="12">
        <v>143440.25</v>
      </c>
      <c r="H2051" s="12">
        <v>7172.01</v>
      </c>
      <c r="I2051" s="24" t="s">
        <v>111</v>
      </c>
      <c r="J2051" s="12">
        <v>136268.24</v>
      </c>
      <c r="K2051" s="24" t="s">
        <v>5547</v>
      </c>
    </row>
    <row r="2052" spans="1:11" ht="15">
      <c r="A2052" s="24" t="s">
        <v>5876</v>
      </c>
      <c r="B2052" s="24" t="s">
        <v>5862</v>
      </c>
      <c r="C2052" s="6" t="s">
        <v>5877</v>
      </c>
      <c r="D2052" s="24" t="s">
        <v>74</v>
      </c>
      <c r="E2052" s="6" t="s">
        <v>5878</v>
      </c>
      <c r="F2052" s="25">
        <v>227.53</v>
      </c>
      <c r="G2052" s="12">
        <v>171601.26</v>
      </c>
      <c r="H2052" s="12">
        <v>8580.06</v>
      </c>
      <c r="I2052" s="24" t="s">
        <v>182</v>
      </c>
      <c r="J2052" s="12">
        <v>163021.20000000001</v>
      </c>
      <c r="K2052" s="24" t="s">
        <v>5547</v>
      </c>
    </row>
    <row r="2053" spans="1:11" ht="15">
      <c r="A2053" s="24" t="s">
        <v>5879</v>
      </c>
      <c r="B2053" s="24" t="s">
        <v>5862</v>
      </c>
      <c r="C2053" s="6" t="s">
        <v>968</v>
      </c>
      <c r="D2053" s="24" t="s">
        <v>58</v>
      </c>
      <c r="E2053" s="6" t="s">
        <v>5880</v>
      </c>
      <c r="F2053" s="25">
        <v>302.49</v>
      </c>
      <c r="G2053" s="12">
        <v>174254.07999999999</v>
      </c>
      <c r="H2053" s="12">
        <v>8712.7000000000007</v>
      </c>
      <c r="I2053" s="24" t="s">
        <v>97</v>
      </c>
      <c r="J2053" s="12">
        <v>165541.38</v>
      </c>
      <c r="K2053" s="24" t="s">
        <v>5547</v>
      </c>
    </row>
    <row r="2054" spans="1:11" ht="15">
      <c r="A2054" s="24" t="s">
        <v>5881</v>
      </c>
      <c r="B2054" s="24" t="s">
        <v>5862</v>
      </c>
      <c r="C2054" s="6" t="s">
        <v>5817</v>
      </c>
      <c r="D2054" s="24" t="s">
        <v>64</v>
      </c>
      <c r="E2054" s="6" t="s">
        <v>5882</v>
      </c>
      <c r="F2054" s="25">
        <v>140.07</v>
      </c>
      <c r="G2054" s="12">
        <v>99240.54</v>
      </c>
      <c r="H2054" s="12">
        <v>4962.03</v>
      </c>
      <c r="I2054" s="24" t="s">
        <v>97</v>
      </c>
      <c r="J2054" s="12">
        <v>94278.51</v>
      </c>
      <c r="K2054" s="24" t="s">
        <v>5547</v>
      </c>
    </row>
    <row r="2055" spans="1:11" ht="15">
      <c r="A2055" s="24" t="s">
        <v>5883</v>
      </c>
      <c r="B2055" s="24" t="s">
        <v>5862</v>
      </c>
      <c r="C2055" s="6" t="s">
        <v>5884</v>
      </c>
      <c r="D2055" s="24" t="s">
        <v>68</v>
      </c>
      <c r="E2055" s="6" t="s">
        <v>5885</v>
      </c>
      <c r="F2055" s="25">
        <v>351.63</v>
      </c>
      <c r="G2055" s="12">
        <v>168697.87</v>
      </c>
      <c r="H2055" s="12">
        <v>8434.89</v>
      </c>
      <c r="I2055" s="24" t="s">
        <v>97</v>
      </c>
      <c r="J2055" s="12">
        <v>160262.98000000001</v>
      </c>
      <c r="K2055" s="24" t="s">
        <v>5547</v>
      </c>
    </row>
    <row r="2056" spans="1:11" ht="15">
      <c r="A2056" s="24" t="s">
        <v>5886</v>
      </c>
      <c r="B2056" s="24" t="s">
        <v>5887</v>
      </c>
      <c r="C2056" s="6" t="s">
        <v>3667</v>
      </c>
      <c r="D2056" s="24" t="s">
        <v>68</v>
      </c>
      <c r="E2056" s="6" t="s">
        <v>5888</v>
      </c>
      <c r="F2056" s="25">
        <v>351.27</v>
      </c>
      <c r="G2056" s="12">
        <v>194210</v>
      </c>
      <c r="H2056" s="12">
        <v>9710.5</v>
      </c>
      <c r="I2056" s="24" t="s">
        <v>97</v>
      </c>
      <c r="J2056" s="12">
        <v>184499.5</v>
      </c>
      <c r="K2056" s="24" t="s">
        <v>5547</v>
      </c>
    </row>
    <row r="2057" spans="1:11" ht="15">
      <c r="A2057" s="24" t="s">
        <v>5889</v>
      </c>
      <c r="B2057" s="24" t="s">
        <v>5887</v>
      </c>
      <c r="C2057" s="6" t="s">
        <v>888</v>
      </c>
      <c r="D2057" s="24" t="s">
        <v>56</v>
      </c>
      <c r="E2057" s="6" t="s">
        <v>5890</v>
      </c>
      <c r="F2057" s="25">
        <v>357.23</v>
      </c>
      <c r="G2057" s="12">
        <v>174325.92</v>
      </c>
      <c r="H2057" s="12">
        <v>8716.2999999999993</v>
      </c>
      <c r="I2057" s="24" t="s">
        <v>97</v>
      </c>
      <c r="J2057" s="12">
        <v>165609.62</v>
      </c>
      <c r="K2057" s="24" t="s">
        <v>5547</v>
      </c>
    </row>
    <row r="2058" spans="1:11" ht="15">
      <c r="A2058" s="24" t="s">
        <v>5891</v>
      </c>
      <c r="B2058" s="24" t="s">
        <v>5887</v>
      </c>
      <c r="C2058" s="6" t="s">
        <v>5892</v>
      </c>
      <c r="D2058" s="24" t="s">
        <v>74</v>
      </c>
      <c r="E2058" s="6" t="s">
        <v>5893</v>
      </c>
      <c r="F2058" s="25">
        <v>26.76</v>
      </c>
      <c r="G2058" s="12">
        <v>192237.6</v>
      </c>
      <c r="H2058" s="12">
        <v>9611.8799999999992</v>
      </c>
      <c r="I2058" s="24" t="s">
        <v>97</v>
      </c>
      <c r="J2058" s="12">
        <v>182625.72</v>
      </c>
      <c r="K2058" s="24" t="s">
        <v>5547</v>
      </c>
    </row>
    <row r="2059" spans="1:11" ht="15">
      <c r="A2059" s="24" t="s">
        <v>5894</v>
      </c>
      <c r="B2059" s="24" t="s">
        <v>5887</v>
      </c>
      <c r="C2059" s="6" t="s">
        <v>5895</v>
      </c>
      <c r="D2059" s="24" t="s">
        <v>62</v>
      </c>
      <c r="E2059" s="6" t="s">
        <v>5896</v>
      </c>
      <c r="F2059" s="25">
        <v>163.16999999999999</v>
      </c>
      <c r="G2059" s="12">
        <v>121710.8</v>
      </c>
      <c r="H2059" s="12">
        <v>6085.54</v>
      </c>
      <c r="I2059" s="24" t="s">
        <v>97</v>
      </c>
      <c r="J2059" s="12">
        <v>115625.26</v>
      </c>
      <c r="K2059" s="24" t="s">
        <v>5547</v>
      </c>
    </row>
    <row r="2060" spans="1:11" ht="15">
      <c r="A2060" s="24" t="s">
        <v>5897</v>
      </c>
      <c r="B2060" s="24" t="s">
        <v>5887</v>
      </c>
      <c r="C2060" s="6" t="s">
        <v>5898</v>
      </c>
      <c r="D2060" s="24" t="s">
        <v>58</v>
      </c>
      <c r="E2060" s="6" t="s">
        <v>5899</v>
      </c>
      <c r="F2060" s="25">
        <v>102.35</v>
      </c>
      <c r="G2060" s="12">
        <v>173705.54</v>
      </c>
      <c r="H2060" s="12">
        <v>8685.2800000000007</v>
      </c>
      <c r="I2060" s="24" t="s">
        <v>111</v>
      </c>
      <c r="J2060" s="12">
        <v>165020.26</v>
      </c>
      <c r="K2060" s="24" t="s">
        <v>5547</v>
      </c>
    </row>
    <row r="2061" spans="1:11" ht="15">
      <c r="A2061" s="24" t="s">
        <v>5900</v>
      </c>
      <c r="B2061" s="24" t="s">
        <v>5887</v>
      </c>
      <c r="C2061" s="6" t="s">
        <v>2217</v>
      </c>
      <c r="D2061" s="24" t="s">
        <v>58</v>
      </c>
      <c r="E2061" s="6" t="s">
        <v>5901</v>
      </c>
      <c r="F2061" s="25">
        <v>80.08</v>
      </c>
      <c r="G2061" s="12">
        <v>130866.52</v>
      </c>
      <c r="H2061" s="12">
        <v>6543.33</v>
      </c>
      <c r="I2061" s="24" t="s">
        <v>97</v>
      </c>
      <c r="J2061" s="12">
        <v>124323.19</v>
      </c>
      <c r="K2061" s="24" t="s">
        <v>5547</v>
      </c>
    </row>
    <row r="2062" spans="1:11" ht="15">
      <c r="A2062" s="24" t="s">
        <v>5902</v>
      </c>
      <c r="B2062" s="24" t="s">
        <v>5887</v>
      </c>
      <c r="C2062" s="6" t="s">
        <v>1913</v>
      </c>
      <c r="D2062" s="24" t="s">
        <v>68</v>
      </c>
      <c r="E2062" s="6" t="s">
        <v>5903</v>
      </c>
      <c r="F2062" s="25">
        <v>205.64</v>
      </c>
      <c r="G2062" s="12">
        <v>72329.119999999995</v>
      </c>
      <c r="H2062" s="12">
        <v>3616.46</v>
      </c>
      <c r="I2062" s="24" t="s">
        <v>111</v>
      </c>
      <c r="J2062" s="12">
        <v>68712.66</v>
      </c>
      <c r="K2062" s="24" t="s">
        <v>5547</v>
      </c>
    </row>
    <row r="2063" spans="1:11" ht="15">
      <c r="A2063" s="24" t="s">
        <v>5904</v>
      </c>
      <c r="B2063" s="24" t="s">
        <v>5905</v>
      </c>
      <c r="C2063" s="6" t="s">
        <v>5906</v>
      </c>
      <c r="D2063" s="24" t="s">
        <v>72</v>
      </c>
      <c r="E2063" s="6" t="s">
        <v>5907</v>
      </c>
      <c r="F2063" s="25">
        <v>238.83</v>
      </c>
      <c r="G2063" s="12">
        <v>159067.10999999999</v>
      </c>
      <c r="H2063" s="12">
        <v>7953.36</v>
      </c>
      <c r="I2063" s="24" t="s">
        <v>147</v>
      </c>
      <c r="J2063" s="12">
        <v>151113.75</v>
      </c>
      <c r="K2063" s="24" t="s">
        <v>5547</v>
      </c>
    </row>
    <row r="2064" spans="1:11" ht="15">
      <c r="A2064" s="24" t="s">
        <v>5908</v>
      </c>
      <c r="B2064" s="24" t="s">
        <v>5905</v>
      </c>
      <c r="C2064" s="6" t="s">
        <v>5909</v>
      </c>
      <c r="D2064" s="24" t="s">
        <v>60</v>
      </c>
      <c r="E2064" s="6" t="s">
        <v>5910</v>
      </c>
      <c r="F2064" s="25">
        <v>82.59</v>
      </c>
      <c r="G2064" s="12">
        <v>177860.37</v>
      </c>
      <c r="H2064" s="12">
        <v>8893.02</v>
      </c>
      <c r="I2064" s="24" t="s">
        <v>97</v>
      </c>
      <c r="J2064" s="12">
        <v>168967.35</v>
      </c>
      <c r="K2064" s="24" t="s">
        <v>5547</v>
      </c>
    </row>
    <row r="2065" spans="1:11" ht="15">
      <c r="A2065" s="24" t="s">
        <v>5911</v>
      </c>
      <c r="B2065" s="24" t="s">
        <v>5905</v>
      </c>
      <c r="C2065" s="6" t="s">
        <v>2595</v>
      </c>
      <c r="D2065" s="24" t="s">
        <v>70</v>
      </c>
      <c r="E2065" s="6" t="s">
        <v>5912</v>
      </c>
      <c r="F2065" s="25">
        <v>258.44</v>
      </c>
      <c r="G2065" s="12">
        <v>202907.84</v>
      </c>
      <c r="H2065" s="12">
        <v>10145.39</v>
      </c>
      <c r="I2065" s="24" t="s">
        <v>182</v>
      </c>
      <c r="J2065" s="12">
        <v>192762.45</v>
      </c>
      <c r="K2065" s="24" t="s">
        <v>5547</v>
      </c>
    </row>
    <row r="2066" spans="1:11" ht="15">
      <c r="A2066" s="24" t="s">
        <v>5913</v>
      </c>
      <c r="B2066" s="24" t="s">
        <v>5905</v>
      </c>
      <c r="C2066" s="6" t="s">
        <v>5914</v>
      </c>
      <c r="D2066" s="24" t="s">
        <v>74</v>
      </c>
      <c r="E2066" s="6" t="s">
        <v>5915</v>
      </c>
      <c r="F2066" s="25">
        <v>106.74</v>
      </c>
      <c r="G2066" s="12">
        <v>140135.5</v>
      </c>
      <c r="H2066" s="12">
        <v>7006.78</v>
      </c>
      <c r="I2066" s="24" t="s">
        <v>111</v>
      </c>
      <c r="J2066" s="12">
        <v>133128.72</v>
      </c>
      <c r="K2066" s="24" t="s">
        <v>5547</v>
      </c>
    </row>
    <row r="2067" spans="1:11" ht="15">
      <c r="A2067" s="24" t="s">
        <v>5916</v>
      </c>
      <c r="B2067" s="24" t="s">
        <v>5905</v>
      </c>
      <c r="C2067" s="6" t="s">
        <v>1390</v>
      </c>
      <c r="D2067" s="24" t="s">
        <v>64</v>
      </c>
      <c r="E2067" s="6" t="s">
        <v>5917</v>
      </c>
      <c r="F2067" s="25">
        <v>120.09</v>
      </c>
      <c r="G2067" s="12">
        <v>176241.59</v>
      </c>
      <c r="H2067" s="12">
        <v>8812.08</v>
      </c>
      <c r="I2067" s="24" t="s">
        <v>147</v>
      </c>
      <c r="J2067" s="12">
        <v>167429.51</v>
      </c>
      <c r="K2067" s="24" t="s">
        <v>5547</v>
      </c>
    </row>
    <row r="2068" spans="1:11" ht="15">
      <c r="A2068" s="24" t="s">
        <v>5918</v>
      </c>
      <c r="B2068" s="24" t="s">
        <v>5919</v>
      </c>
      <c r="C2068" s="6" t="s">
        <v>5920</v>
      </c>
      <c r="D2068" s="24" t="s">
        <v>68</v>
      </c>
      <c r="E2068" s="6" t="s">
        <v>5921</v>
      </c>
      <c r="F2068" s="25">
        <v>98.59</v>
      </c>
      <c r="G2068" s="12">
        <v>163612.85</v>
      </c>
      <c r="H2068" s="12">
        <v>8180.64</v>
      </c>
      <c r="I2068" s="24" t="s">
        <v>111</v>
      </c>
      <c r="J2068" s="12">
        <v>155432.21</v>
      </c>
      <c r="K2068" s="24" t="s">
        <v>5547</v>
      </c>
    </row>
    <row r="2069" spans="1:11" ht="15">
      <c r="A2069" s="24" t="s">
        <v>5922</v>
      </c>
      <c r="B2069" s="24" t="s">
        <v>5919</v>
      </c>
      <c r="C2069" s="6" t="s">
        <v>4398</v>
      </c>
      <c r="D2069" s="24" t="s">
        <v>66</v>
      </c>
      <c r="E2069" s="6" t="s">
        <v>5923</v>
      </c>
      <c r="F2069" s="25">
        <v>11.08</v>
      </c>
      <c r="G2069" s="12">
        <v>38109.269999999997</v>
      </c>
      <c r="H2069" s="12">
        <v>1905.46</v>
      </c>
      <c r="I2069" s="24" t="s">
        <v>97</v>
      </c>
      <c r="J2069" s="12">
        <v>36203.81</v>
      </c>
      <c r="K2069" s="24" t="s">
        <v>5547</v>
      </c>
    </row>
    <row r="2070" spans="1:11" ht="15">
      <c r="A2070" s="24" t="s">
        <v>5924</v>
      </c>
      <c r="B2070" s="24" t="s">
        <v>5919</v>
      </c>
      <c r="C2070" s="6" t="s">
        <v>3726</v>
      </c>
      <c r="D2070" s="24" t="s">
        <v>66</v>
      </c>
      <c r="E2070" s="6" t="s">
        <v>5925</v>
      </c>
      <c r="F2070" s="25">
        <v>227.66</v>
      </c>
      <c r="G2070" s="12">
        <v>155917.34</v>
      </c>
      <c r="H2070" s="12">
        <v>7795.87</v>
      </c>
      <c r="I2070" s="24" t="s">
        <v>97</v>
      </c>
      <c r="J2070" s="12">
        <v>148121.47</v>
      </c>
      <c r="K2070" s="24" t="s">
        <v>5547</v>
      </c>
    </row>
    <row r="2071" spans="1:11" ht="15">
      <c r="A2071" s="24" t="s">
        <v>5926</v>
      </c>
      <c r="B2071" s="24" t="s">
        <v>5919</v>
      </c>
      <c r="C2071" s="6" t="s">
        <v>864</v>
      </c>
      <c r="D2071" s="24" t="s">
        <v>70</v>
      </c>
      <c r="E2071" s="6" t="s">
        <v>5927</v>
      </c>
      <c r="F2071" s="25">
        <v>377.45</v>
      </c>
      <c r="G2071" s="12">
        <v>126843.3</v>
      </c>
      <c r="H2071" s="12">
        <v>6342.17</v>
      </c>
      <c r="I2071" s="24" t="s">
        <v>182</v>
      </c>
      <c r="J2071" s="12">
        <v>120501.13</v>
      </c>
      <c r="K2071" s="24" t="s">
        <v>5547</v>
      </c>
    </row>
    <row r="2072" spans="1:11" ht="15">
      <c r="A2072" s="24" t="s">
        <v>5928</v>
      </c>
      <c r="B2072" s="24" t="s">
        <v>5919</v>
      </c>
      <c r="C2072" s="6" t="s">
        <v>333</v>
      </c>
      <c r="D2072" s="24" t="s">
        <v>58</v>
      </c>
      <c r="E2072" s="6" t="s">
        <v>5929</v>
      </c>
      <c r="F2072" s="25">
        <v>429.07</v>
      </c>
      <c r="G2072" s="12">
        <v>183804.79</v>
      </c>
      <c r="H2072" s="12">
        <v>9190.24</v>
      </c>
      <c r="I2072" s="24" t="s">
        <v>97</v>
      </c>
      <c r="J2072" s="12">
        <v>174614.55</v>
      </c>
      <c r="K2072" s="24" t="s">
        <v>5547</v>
      </c>
    </row>
    <row r="2073" spans="1:11" ht="15">
      <c r="A2073" s="24" t="s">
        <v>5930</v>
      </c>
      <c r="B2073" s="24" t="s">
        <v>5931</v>
      </c>
      <c r="C2073" s="6" t="s">
        <v>635</v>
      </c>
      <c r="D2073" s="24" t="s">
        <v>64</v>
      </c>
      <c r="E2073" s="6" t="s">
        <v>5932</v>
      </c>
      <c r="F2073" s="25">
        <v>162.77000000000001</v>
      </c>
      <c r="G2073" s="12">
        <v>126844.76</v>
      </c>
      <c r="H2073" s="12">
        <v>6342.24</v>
      </c>
      <c r="I2073" s="24" t="s">
        <v>111</v>
      </c>
      <c r="J2073" s="12">
        <v>120502.52</v>
      </c>
      <c r="K2073" s="24" t="s">
        <v>5547</v>
      </c>
    </row>
    <row r="2074" spans="1:11" ht="15">
      <c r="A2074" s="24" t="s">
        <v>5933</v>
      </c>
      <c r="B2074" s="24" t="s">
        <v>5931</v>
      </c>
      <c r="C2074" s="6" t="s">
        <v>5934</v>
      </c>
      <c r="D2074" s="24" t="s">
        <v>72</v>
      </c>
      <c r="E2074" s="6" t="s">
        <v>5935</v>
      </c>
      <c r="F2074" s="25">
        <v>361.87</v>
      </c>
      <c r="G2074" s="12">
        <v>159298.89000000001</v>
      </c>
      <c r="H2074" s="12">
        <v>7964.94</v>
      </c>
      <c r="I2074" s="24" t="s">
        <v>97</v>
      </c>
      <c r="J2074" s="12">
        <v>151333.95000000001</v>
      </c>
      <c r="K2074" s="24" t="s">
        <v>5547</v>
      </c>
    </row>
    <row r="2075" spans="1:11" ht="15">
      <c r="A2075" s="24" t="s">
        <v>5936</v>
      </c>
      <c r="B2075" s="24" t="s">
        <v>5931</v>
      </c>
      <c r="C2075" s="6" t="s">
        <v>5937</v>
      </c>
      <c r="D2075" s="24" t="s">
        <v>62</v>
      </c>
      <c r="E2075" s="6" t="s">
        <v>5938</v>
      </c>
      <c r="F2075" s="25">
        <v>245.26</v>
      </c>
      <c r="G2075" s="12">
        <v>131872.06</v>
      </c>
      <c r="H2075" s="12">
        <v>6593.6</v>
      </c>
      <c r="I2075" s="24" t="s">
        <v>147</v>
      </c>
      <c r="J2075" s="12">
        <v>125278.46</v>
      </c>
      <c r="K2075" s="24" t="s">
        <v>5547</v>
      </c>
    </row>
    <row r="2076" spans="1:11" ht="15">
      <c r="A2076" s="24" t="s">
        <v>5939</v>
      </c>
      <c r="B2076" s="24" t="s">
        <v>5931</v>
      </c>
      <c r="C2076" s="6" t="s">
        <v>5940</v>
      </c>
      <c r="D2076" s="24" t="s">
        <v>58</v>
      </c>
      <c r="E2076" s="6" t="s">
        <v>5941</v>
      </c>
      <c r="F2076" s="25">
        <v>123.28</v>
      </c>
      <c r="G2076" s="12">
        <v>145266.28</v>
      </c>
      <c r="H2076" s="12">
        <v>7263.31</v>
      </c>
      <c r="I2076" s="24" t="s">
        <v>97</v>
      </c>
      <c r="J2076" s="12">
        <v>138002.97</v>
      </c>
      <c r="K2076" s="24" t="s">
        <v>5547</v>
      </c>
    </row>
    <row r="2077" spans="1:11" ht="15">
      <c r="A2077" s="24" t="s">
        <v>5942</v>
      </c>
      <c r="B2077" s="24" t="s">
        <v>5943</v>
      </c>
      <c r="C2077" s="6" t="s">
        <v>128</v>
      </c>
      <c r="D2077" s="24" t="s">
        <v>62</v>
      </c>
      <c r="E2077" s="6" t="s">
        <v>5944</v>
      </c>
      <c r="F2077" s="25">
        <v>68.84</v>
      </c>
      <c r="G2077" s="12">
        <v>51939.32</v>
      </c>
      <c r="H2077" s="12">
        <v>2596.9699999999998</v>
      </c>
      <c r="I2077" s="24" t="s">
        <v>97</v>
      </c>
      <c r="J2077" s="12">
        <v>49342.35</v>
      </c>
      <c r="K2077" s="24" t="s">
        <v>5547</v>
      </c>
    </row>
    <row r="2078" spans="1:11" ht="15">
      <c r="A2078" s="24" t="s">
        <v>5945</v>
      </c>
      <c r="B2078" s="24" t="s">
        <v>5943</v>
      </c>
      <c r="C2078" s="6" t="s">
        <v>5946</v>
      </c>
      <c r="D2078" s="24" t="s">
        <v>58</v>
      </c>
      <c r="E2078" s="6" t="s">
        <v>5947</v>
      </c>
      <c r="F2078" s="25">
        <v>327.88</v>
      </c>
      <c r="G2078" s="12">
        <v>64235.54</v>
      </c>
      <c r="H2078" s="12">
        <v>3211.78</v>
      </c>
      <c r="I2078" s="24" t="s">
        <v>97</v>
      </c>
      <c r="J2078" s="12">
        <v>61023.76</v>
      </c>
      <c r="K2078" s="24" t="s">
        <v>5547</v>
      </c>
    </row>
    <row r="2079" spans="1:11" ht="15">
      <c r="A2079" s="24" t="s">
        <v>5948</v>
      </c>
      <c r="B2079" s="24" t="s">
        <v>5943</v>
      </c>
      <c r="C2079" s="6" t="s">
        <v>5949</v>
      </c>
      <c r="D2079" s="24" t="s">
        <v>60</v>
      </c>
      <c r="E2079" s="6" t="s">
        <v>5950</v>
      </c>
      <c r="F2079" s="25">
        <v>247.53</v>
      </c>
      <c r="G2079" s="12">
        <v>65453.11</v>
      </c>
      <c r="H2079" s="12">
        <v>3272.66</v>
      </c>
      <c r="I2079" s="24" t="s">
        <v>97</v>
      </c>
      <c r="J2079" s="12">
        <v>62180.45</v>
      </c>
      <c r="K2079" s="24" t="s">
        <v>5547</v>
      </c>
    </row>
    <row r="2080" spans="1:11" ht="15">
      <c r="A2080" s="24" t="s">
        <v>5951</v>
      </c>
      <c r="B2080" s="24" t="s">
        <v>5943</v>
      </c>
      <c r="C2080" s="6" t="s">
        <v>4065</v>
      </c>
      <c r="D2080" s="24" t="s">
        <v>56</v>
      </c>
      <c r="E2080" s="6" t="s">
        <v>5952</v>
      </c>
      <c r="F2080" s="25">
        <v>254.92</v>
      </c>
      <c r="G2080" s="12">
        <v>160222.51999999999</v>
      </c>
      <c r="H2080" s="12">
        <v>8011.13</v>
      </c>
      <c r="I2080" s="24" t="s">
        <v>97</v>
      </c>
      <c r="J2080" s="12">
        <v>152211.39000000001</v>
      </c>
      <c r="K2080" s="24" t="s">
        <v>5547</v>
      </c>
    </row>
    <row r="2081" spans="1:11" ht="15">
      <c r="A2081" s="24" t="s">
        <v>5953</v>
      </c>
      <c r="B2081" s="24" t="s">
        <v>5943</v>
      </c>
      <c r="C2081" s="6" t="s">
        <v>5954</v>
      </c>
      <c r="D2081" s="24" t="s">
        <v>62</v>
      </c>
      <c r="E2081" s="6" t="s">
        <v>5955</v>
      </c>
      <c r="F2081" s="25">
        <v>34.83</v>
      </c>
      <c r="G2081" s="12">
        <v>194051.93</v>
      </c>
      <c r="H2081" s="12">
        <v>9702.6</v>
      </c>
      <c r="I2081" s="24" t="s">
        <v>97</v>
      </c>
      <c r="J2081" s="12">
        <v>184349.33</v>
      </c>
      <c r="K2081" s="24" t="s">
        <v>5547</v>
      </c>
    </row>
    <row r="2082" spans="1:11" ht="15">
      <c r="A2082" s="24" t="s">
        <v>5956</v>
      </c>
      <c r="B2082" s="24" t="s">
        <v>5943</v>
      </c>
      <c r="C2082" s="6" t="s">
        <v>402</v>
      </c>
      <c r="D2082" s="24" t="s">
        <v>66</v>
      </c>
      <c r="E2082" s="6" t="s">
        <v>5957</v>
      </c>
      <c r="F2082" s="25">
        <v>255.43</v>
      </c>
      <c r="G2082" s="12">
        <v>72245</v>
      </c>
      <c r="H2082" s="12">
        <v>3612.25</v>
      </c>
      <c r="I2082" s="24" t="s">
        <v>97</v>
      </c>
      <c r="J2082" s="12">
        <v>68632.75</v>
      </c>
      <c r="K2082" s="24" t="s">
        <v>5547</v>
      </c>
    </row>
    <row r="2083" spans="1:11" ht="15">
      <c r="A2083" s="24" t="s">
        <v>5958</v>
      </c>
      <c r="B2083" s="24" t="s">
        <v>5943</v>
      </c>
      <c r="C2083" s="6" t="s">
        <v>3699</v>
      </c>
      <c r="D2083" s="24" t="s">
        <v>60</v>
      </c>
      <c r="E2083" s="6" t="s">
        <v>5959</v>
      </c>
      <c r="F2083" s="25">
        <v>392.56</v>
      </c>
      <c r="G2083" s="12">
        <v>27456.2</v>
      </c>
      <c r="H2083" s="12">
        <v>1372.81</v>
      </c>
      <c r="I2083" s="24" t="s">
        <v>147</v>
      </c>
      <c r="J2083" s="12">
        <v>26083.39</v>
      </c>
      <c r="K2083" s="24" t="s">
        <v>5547</v>
      </c>
    </row>
    <row r="2084" spans="1:11" ht="15">
      <c r="A2084" s="24" t="s">
        <v>5960</v>
      </c>
      <c r="B2084" s="24" t="s">
        <v>5943</v>
      </c>
      <c r="C2084" s="6" t="s">
        <v>459</v>
      </c>
      <c r="D2084" s="24" t="s">
        <v>58</v>
      </c>
      <c r="E2084" s="6" t="s">
        <v>5961</v>
      </c>
      <c r="F2084" s="25">
        <v>314.04000000000002</v>
      </c>
      <c r="G2084" s="12">
        <v>182651.01</v>
      </c>
      <c r="H2084" s="12">
        <v>9132.5499999999993</v>
      </c>
      <c r="I2084" s="24" t="s">
        <v>97</v>
      </c>
      <c r="J2084" s="12">
        <v>173518.46</v>
      </c>
      <c r="K2084" s="24" t="s">
        <v>5547</v>
      </c>
    </row>
    <row r="2085" spans="1:11" ht="15">
      <c r="A2085" s="24" t="s">
        <v>5962</v>
      </c>
      <c r="B2085" s="24" t="s">
        <v>5943</v>
      </c>
      <c r="C2085" s="6" t="s">
        <v>5063</v>
      </c>
      <c r="D2085" s="24" t="s">
        <v>58</v>
      </c>
      <c r="E2085" s="6" t="s">
        <v>5963</v>
      </c>
      <c r="F2085" s="25">
        <v>80.97</v>
      </c>
      <c r="G2085" s="12">
        <v>115279.49</v>
      </c>
      <c r="H2085" s="12">
        <v>5763.97</v>
      </c>
      <c r="I2085" s="24" t="s">
        <v>97</v>
      </c>
      <c r="J2085" s="12">
        <v>109515.52</v>
      </c>
      <c r="K2085" s="24" t="s">
        <v>5547</v>
      </c>
    </row>
    <row r="2086" spans="1:11" ht="15">
      <c r="A2086" s="24" t="s">
        <v>5964</v>
      </c>
      <c r="B2086" s="24" t="s">
        <v>5943</v>
      </c>
      <c r="C2086" s="6" t="s">
        <v>5965</v>
      </c>
      <c r="D2086" s="24" t="s">
        <v>66</v>
      </c>
      <c r="E2086" s="6" t="s">
        <v>5966</v>
      </c>
      <c r="F2086" s="25">
        <v>160.06</v>
      </c>
      <c r="G2086" s="12">
        <v>125088</v>
      </c>
      <c r="H2086" s="12">
        <v>6254.4</v>
      </c>
      <c r="I2086" s="24" t="s">
        <v>147</v>
      </c>
      <c r="J2086" s="12">
        <v>118833.60000000001</v>
      </c>
      <c r="K2086" s="24" t="s">
        <v>5547</v>
      </c>
    </row>
    <row r="2087" spans="1:11" ht="15">
      <c r="A2087" s="24" t="s">
        <v>5967</v>
      </c>
      <c r="B2087" s="24" t="s">
        <v>5943</v>
      </c>
      <c r="C2087" s="6" t="s">
        <v>3311</v>
      </c>
      <c r="D2087" s="24" t="s">
        <v>64</v>
      </c>
      <c r="E2087" s="6" t="s">
        <v>5968</v>
      </c>
      <c r="F2087" s="25">
        <v>270.74</v>
      </c>
      <c r="G2087" s="12">
        <v>180121.36</v>
      </c>
      <c r="H2087" s="12">
        <v>9006.07</v>
      </c>
      <c r="I2087" s="24" t="s">
        <v>111</v>
      </c>
      <c r="J2087" s="12">
        <v>171115.29</v>
      </c>
      <c r="K2087" s="24" t="s">
        <v>5547</v>
      </c>
    </row>
    <row r="2088" spans="1:11" ht="15">
      <c r="A2088" s="24" t="s">
        <v>5969</v>
      </c>
      <c r="B2088" s="24" t="s">
        <v>5943</v>
      </c>
      <c r="C2088" s="6" t="s">
        <v>361</v>
      </c>
      <c r="D2088" s="24" t="s">
        <v>64</v>
      </c>
      <c r="E2088" s="6" t="s">
        <v>5970</v>
      </c>
      <c r="F2088" s="25">
        <v>144.57</v>
      </c>
      <c r="G2088" s="12">
        <v>136022.84</v>
      </c>
      <c r="H2088" s="12">
        <v>6801.14</v>
      </c>
      <c r="I2088" s="24" t="s">
        <v>111</v>
      </c>
      <c r="J2088" s="12">
        <v>129221.7</v>
      </c>
      <c r="K2088" s="24" t="s">
        <v>5547</v>
      </c>
    </row>
    <row r="2089" spans="1:11" ht="15">
      <c r="A2089" s="24" t="s">
        <v>5971</v>
      </c>
      <c r="B2089" s="24" t="s">
        <v>5943</v>
      </c>
      <c r="C2089" s="6" t="s">
        <v>5226</v>
      </c>
      <c r="D2089" s="24" t="s">
        <v>62</v>
      </c>
      <c r="E2089" s="6" t="s">
        <v>5972</v>
      </c>
      <c r="F2089" s="25">
        <v>231.04</v>
      </c>
      <c r="G2089" s="12">
        <v>67114.490000000005</v>
      </c>
      <c r="H2089" s="12">
        <v>3355.72</v>
      </c>
      <c r="I2089" s="24" t="s">
        <v>97</v>
      </c>
      <c r="J2089" s="12">
        <v>63758.77</v>
      </c>
      <c r="K2089" s="24" t="s">
        <v>5547</v>
      </c>
    </row>
    <row r="2090" spans="1:11" ht="15">
      <c r="A2090" s="24" t="s">
        <v>5973</v>
      </c>
      <c r="B2090" s="24" t="s">
        <v>5974</v>
      </c>
      <c r="C2090" s="6" t="s">
        <v>5975</v>
      </c>
      <c r="D2090" s="24" t="s">
        <v>58</v>
      </c>
      <c r="E2090" s="6" t="s">
        <v>5976</v>
      </c>
      <c r="F2090" s="25">
        <v>207.88</v>
      </c>
      <c r="G2090" s="12">
        <v>38103.78</v>
      </c>
      <c r="H2090" s="12">
        <v>1905.19</v>
      </c>
      <c r="I2090" s="24" t="s">
        <v>97</v>
      </c>
      <c r="J2090" s="12">
        <v>36198.589999999997</v>
      </c>
      <c r="K2090" s="24" t="s">
        <v>5547</v>
      </c>
    </row>
    <row r="2091" spans="1:11" ht="15">
      <c r="A2091" s="24" t="s">
        <v>5977</v>
      </c>
      <c r="B2091" s="24" t="s">
        <v>5974</v>
      </c>
      <c r="C2091" s="6" t="s">
        <v>5287</v>
      </c>
      <c r="D2091" s="24" t="s">
        <v>64</v>
      </c>
      <c r="E2091" s="6" t="s">
        <v>5978</v>
      </c>
      <c r="F2091" s="25">
        <v>219.65</v>
      </c>
      <c r="G2091" s="12">
        <v>149904.45000000001</v>
      </c>
      <c r="H2091" s="12">
        <v>7495.22</v>
      </c>
      <c r="I2091" s="24" t="s">
        <v>97</v>
      </c>
      <c r="J2091" s="12">
        <v>142409.23000000001</v>
      </c>
      <c r="K2091" s="24" t="s">
        <v>5547</v>
      </c>
    </row>
    <row r="2092" spans="1:11" ht="15">
      <c r="A2092" s="24" t="s">
        <v>5979</v>
      </c>
      <c r="B2092" s="24" t="s">
        <v>5974</v>
      </c>
      <c r="C2092" s="6" t="s">
        <v>214</v>
      </c>
      <c r="D2092" s="24" t="s">
        <v>56</v>
      </c>
      <c r="E2092" s="6" t="s">
        <v>5980</v>
      </c>
      <c r="F2092" s="25">
        <v>294.3</v>
      </c>
      <c r="G2092" s="12">
        <v>50154.99</v>
      </c>
      <c r="H2092" s="12">
        <v>2507.75</v>
      </c>
      <c r="I2092" s="24" t="s">
        <v>97</v>
      </c>
      <c r="J2092" s="12">
        <v>47647.24</v>
      </c>
      <c r="K2092" s="24" t="s">
        <v>5547</v>
      </c>
    </row>
    <row r="2093" spans="1:11" ht="15">
      <c r="A2093" s="24" t="s">
        <v>5981</v>
      </c>
      <c r="B2093" s="24" t="s">
        <v>5974</v>
      </c>
      <c r="C2093" s="6" t="s">
        <v>3923</v>
      </c>
      <c r="D2093" s="24" t="s">
        <v>58</v>
      </c>
      <c r="E2093" s="6" t="s">
        <v>5982</v>
      </c>
      <c r="F2093" s="25">
        <v>35.83</v>
      </c>
      <c r="G2093" s="12">
        <v>74845.61</v>
      </c>
      <c r="H2093" s="12">
        <v>3742.28</v>
      </c>
      <c r="I2093" s="24" t="s">
        <v>97</v>
      </c>
      <c r="J2093" s="12">
        <v>71103.33</v>
      </c>
      <c r="K2093" s="24" t="s">
        <v>5547</v>
      </c>
    </row>
    <row r="2094" spans="1:11" ht="15">
      <c r="A2094" s="24" t="s">
        <v>5983</v>
      </c>
      <c r="B2094" s="24" t="s">
        <v>5974</v>
      </c>
      <c r="C2094" s="6" t="s">
        <v>1350</v>
      </c>
      <c r="D2094" s="24" t="s">
        <v>58</v>
      </c>
      <c r="E2094" s="6" t="s">
        <v>5984</v>
      </c>
      <c r="F2094" s="25">
        <v>177</v>
      </c>
      <c r="G2094" s="12">
        <v>193268.32</v>
      </c>
      <c r="H2094" s="12">
        <v>9663.42</v>
      </c>
      <c r="I2094" s="24" t="s">
        <v>111</v>
      </c>
      <c r="J2094" s="12">
        <v>183604.9</v>
      </c>
      <c r="K2094" s="24" t="s">
        <v>5547</v>
      </c>
    </row>
    <row r="2095" spans="1:11" ht="15">
      <c r="A2095" s="24" t="s">
        <v>5985</v>
      </c>
      <c r="B2095" s="24" t="s">
        <v>5974</v>
      </c>
      <c r="C2095" s="6" t="s">
        <v>1566</v>
      </c>
      <c r="D2095" s="24" t="s">
        <v>74</v>
      </c>
      <c r="E2095" s="6" t="s">
        <v>5986</v>
      </c>
      <c r="F2095" s="25">
        <v>423.43</v>
      </c>
      <c r="G2095" s="12">
        <v>207890.02</v>
      </c>
      <c r="H2095" s="12">
        <v>10394.5</v>
      </c>
      <c r="I2095" s="24" t="s">
        <v>97</v>
      </c>
      <c r="J2095" s="12">
        <v>197495.52</v>
      </c>
      <c r="K2095" s="24" t="s">
        <v>5547</v>
      </c>
    </row>
    <row r="2096" spans="1:11" ht="15">
      <c r="A2096" s="24" t="s">
        <v>5987</v>
      </c>
      <c r="B2096" s="24" t="s">
        <v>5988</v>
      </c>
      <c r="C2096" s="6" t="s">
        <v>5989</v>
      </c>
      <c r="D2096" s="24" t="s">
        <v>70</v>
      </c>
      <c r="E2096" s="6" t="s">
        <v>5990</v>
      </c>
      <c r="F2096" s="25">
        <v>390.79</v>
      </c>
      <c r="G2096" s="12">
        <v>167941.83</v>
      </c>
      <c r="H2096" s="12">
        <v>8397.09</v>
      </c>
      <c r="I2096" s="24" t="s">
        <v>97</v>
      </c>
      <c r="J2096" s="12">
        <v>159544.74</v>
      </c>
      <c r="K2096" s="24" t="s">
        <v>5547</v>
      </c>
    </row>
    <row r="2097" spans="1:11" ht="15">
      <c r="A2097" s="24" t="s">
        <v>5991</v>
      </c>
      <c r="B2097" s="24" t="s">
        <v>5988</v>
      </c>
      <c r="C2097" s="6" t="s">
        <v>2401</v>
      </c>
      <c r="D2097" s="24" t="s">
        <v>70</v>
      </c>
      <c r="E2097" s="6" t="s">
        <v>5992</v>
      </c>
      <c r="F2097" s="25">
        <v>86.26</v>
      </c>
      <c r="G2097" s="12">
        <v>136163.07999999999</v>
      </c>
      <c r="H2097" s="12">
        <v>6808.15</v>
      </c>
      <c r="I2097" s="24" t="s">
        <v>97</v>
      </c>
      <c r="J2097" s="12">
        <v>129354.93</v>
      </c>
      <c r="K2097" s="24" t="s">
        <v>5547</v>
      </c>
    </row>
    <row r="2098" spans="1:11" ht="15">
      <c r="A2098" s="24" t="s">
        <v>5993</v>
      </c>
      <c r="B2098" s="24" t="s">
        <v>5988</v>
      </c>
      <c r="C2098" s="6" t="s">
        <v>2055</v>
      </c>
      <c r="D2098" s="24" t="s">
        <v>64</v>
      </c>
      <c r="E2098" s="6" t="s">
        <v>5994</v>
      </c>
      <c r="F2098" s="25">
        <v>58.06</v>
      </c>
      <c r="G2098" s="12">
        <v>96612.33</v>
      </c>
      <c r="H2098" s="12">
        <v>4830.62</v>
      </c>
      <c r="I2098" s="24" t="s">
        <v>97</v>
      </c>
      <c r="J2098" s="12">
        <v>91781.71</v>
      </c>
      <c r="K2098" s="24" t="s">
        <v>5547</v>
      </c>
    </row>
    <row r="2099" spans="1:11" ht="15">
      <c r="A2099" s="24" t="s">
        <v>5995</v>
      </c>
      <c r="B2099" s="24" t="s">
        <v>5988</v>
      </c>
      <c r="C2099" s="6" t="s">
        <v>5996</v>
      </c>
      <c r="D2099" s="24" t="s">
        <v>62</v>
      </c>
      <c r="E2099" s="6" t="s">
        <v>5997</v>
      </c>
      <c r="F2099" s="25">
        <v>140.77000000000001</v>
      </c>
      <c r="G2099" s="12">
        <v>179992.31</v>
      </c>
      <c r="H2099" s="12">
        <v>8999.6200000000008</v>
      </c>
      <c r="I2099" s="24" t="s">
        <v>97</v>
      </c>
      <c r="J2099" s="12">
        <v>170992.69</v>
      </c>
      <c r="K2099" s="24" t="s">
        <v>5547</v>
      </c>
    </row>
    <row r="2100" spans="1:11" ht="15">
      <c r="A2100" s="24" t="s">
        <v>5998</v>
      </c>
      <c r="B2100" s="24" t="s">
        <v>5988</v>
      </c>
      <c r="C2100" s="6" t="s">
        <v>5999</v>
      </c>
      <c r="D2100" s="24" t="s">
        <v>72</v>
      </c>
      <c r="E2100" s="6" t="s">
        <v>6000</v>
      </c>
      <c r="F2100" s="25">
        <v>8.1999999999999993</v>
      </c>
      <c r="G2100" s="12">
        <v>116925.13</v>
      </c>
      <c r="H2100" s="12">
        <v>5846.26</v>
      </c>
      <c r="I2100" s="24" t="s">
        <v>97</v>
      </c>
      <c r="J2100" s="12">
        <v>111078.87</v>
      </c>
      <c r="K2100" s="24" t="s">
        <v>5547</v>
      </c>
    </row>
    <row r="2101" spans="1:11" ht="15">
      <c r="A2101" s="24" t="s">
        <v>6001</v>
      </c>
      <c r="B2101" s="24" t="s">
        <v>5988</v>
      </c>
      <c r="C2101" s="6" t="s">
        <v>5490</v>
      </c>
      <c r="D2101" s="24" t="s">
        <v>66</v>
      </c>
      <c r="E2101" s="6" t="s">
        <v>6002</v>
      </c>
      <c r="F2101" s="25">
        <v>263.27999999999997</v>
      </c>
      <c r="G2101" s="12">
        <v>74196.62</v>
      </c>
      <c r="H2101" s="12">
        <v>3709.83</v>
      </c>
      <c r="I2101" s="24" t="s">
        <v>97</v>
      </c>
      <c r="J2101" s="12">
        <v>70486.789999999994</v>
      </c>
      <c r="K2101" s="24" t="s">
        <v>5547</v>
      </c>
    </row>
    <row r="2102" spans="1:11" ht="15">
      <c r="A2102" s="24" t="s">
        <v>6003</v>
      </c>
      <c r="B2102" s="24" t="s">
        <v>5988</v>
      </c>
      <c r="C2102" s="6" t="s">
        <v>6004</v>
      </c>
      <c r="D2102" s="24" t="s">
        <v>72</v>
      </c>
      <c r="E2102" s="6" t="s">
        <v>6005</v>
      </c>
      <c r="F2102" s="25">
        <v>370.71</v>
      </c>
      <c r="G2102" s="12">
        <v>50006.85</v>
      </c>
      <c r="H2102" s="12">
        <v>2500.34</v>
      </c>
      <c r="I2102" s="24" t="s">
        <v>97</v>
      </c>
      <c r="J2102" s="12">
        <v>47506.51</v>
      </c>
      <c r="K2102" s="24" t="s">
        <v>5547</v>
      </c>
    </row>
    <row r="2103" spans="1:11" ht="15">
      <c r="A2103" s="24" t="s">
        <v>6006</v>
      </c>
      <c r="B2103" s="24" t="s">
        <v>5988</v>
      </c>
      <c r="C2103" s="6" t="s">
        <v>2238</v>
      </c>
      <c r="D2103" s="24" t="s">
        <v>70</v>
      </c>
      <c r="E2103" s="6" t="s">
        <v>6007</v>
      </c>
      <c r="F2103" s="25">
        <v>64.599999999999994</v>
      </c>
      <c r="G2103" s="12">
        <v>108663.66</v>
      </c>
      <c r="H2103" s="12">
        <v>5433.18</v>
      </c>
      <c r="I2103" s="24" t="s">
        <v>97</v>
      </c>
      <c r="J2103" s="12">
        <v>103230.48</v>
      </c>
      <c r="K2103" s="24" t="s">
        <v>5547</v>
      </c>
    </row>
    <row r="2104" spans="1:11" ht="15">
      <c r="A2104" s="24" t="s">
        <v>6008</v>
      </c>
      <c r="B2104" s="24" t="s">
        <v>6009</v>
      </c>
      <c r="C2104" s="6" t="s">
        <v>3558</v>
      </c>
      <c r="D2104" s="24" t="s">
        <v>72</v>
      </c>
      <c r="E2104" s="6" t="s">
        <v>6010</v>
      </c>
      <c r="F2104" s="25">
        <v>216.07</v>
      </c>
      <c r="G2104" s="12">
        <v>54679.88</v>
      </c>
      <c r="H2104" s="12">
        <v>2733.99</v>
      </c>
      <c r="I2104" s="24" t="s">
        <v>97</v>
      </c>
      <c r="J2104" s="12">
        <v>51945.89</v>
      </c>
      <c r="K2104" s="24" t="s">
        <v>5547</v>
      </c>
    </row>
    <row r="2105" spans="1:11" ht="15">
      <c r="A2105" s="24" t="s">
        <v>6011</v>
      </c>
      <c r="B2105" s="24" t="s">
        <v>6009</v>
      </c>
      <c r="C2105" s="6" t="s">
        <v>6012</v>
      </c>
      <c r="D2105" s="24" t="s">
        <v>64</v>
      </c>
      <c r="E2105" s="6" t="s">
        <v>6013</v>
      </c>
      <c r="F2105" s="25">
        <v>49.57</v>
      </c>
      <c r="G2105" s="12">
        <v>76518.55</v>
      </c>
      <c r="H2105" s="12">
        <v>3825.93</v>
      </c>
      <c r="I2105" s="24" t="s">
        <v>97</v>
      </c>
      <c r="J2105" s="12">
        <v>72692.62</v>
      </c>
      <c r="K2105" s="24" t="s">
        <v>5547</v>
      </c>
    </row>
    <row r="2106" spans="1:11" ht="15">
      <c r="A2106" s="24" t="s">
        <v>6014</v>
      </c>
      <c r="B2106" s="24" t="s">
        <v>6009</v>
      </c>
      <c r="C2106" s="6" t="s">
        <v>6015</v>
      </c>
      <c r="D2106" s="24" t="s">
        <v>70</v>
      </c>
      <c r="E2106" s="6" t="s">
        <v>6016</v>
      </c>
      <c r="F2106" s="25">
        <v>65.069999999999993</v>
      </c>
      <c r="G2106" s="12">
        <v>99540.5</v>
      </c>
      <c r="H2106" s="12">
        <v>4977.03</v>
      </c>
      <c r="I2106" s="24" t="s">
        <v>97</v>
      </c>
      <c r="J2106" s="12">
        <v>94563.47</v>
      </c>
      <c r="K2106" s="24" t="s">
        <v>5547</v>
      </c>
    </row>
    <row r="2107" spans="1:11" ht="15">
      <c r="A2107" s="24" t="s">
        <v>6017</v>
      </c>
      <c r="B2107" s="24" t="s">
        <v>6009</v>
      </c>
      <c r="C2107" s="6" t="s">
        <v>1785</v>
      </c>
      <c r="D2107" s="24" t="s">
        <v>60</v>
      </c>
      <c r="E2107" s="6" t="s">
        <v>6018</v>
      </c>
      <c r="F2107" s="25">
        <v>177.38</v>
      </c>
      <c r="G2107" s="12">
        <v>196079.18</v>
      </c>
      <c r="H2107" s="12">
        <v>9803.9599999999991</v>
      </c>
      <c r="I2107" s="24" t="s">
        <v>97</v>
      </c>
      <c r="J2107" s="12">
        <v>186275.22</v>
      </c>
      <c r="K2107" s="24" t="s">
        <v>5547</v>
      </c>
    </row>
    <row r="2108" spans="1:11" ht="15">
      <c r="A2108" s="24" t="s">
        <v>6019</v>
      </c>
      <c r="B2108" s="24" t="s">
        <v>6009</v>
      </c>
      <c r="C2108" s="6" t="s">
        <v>6020</v>
      </c>
      <c r="D2108" s="24" t="s">
        <v>68</v>
      </c>
      <c r="E2108" s="6" t="s">
        <v>6021</v>
      </c>
      <c r="F2108" s="25">
        <v>340.24</v>
      </c>
      <c r="G2108" s="12">
        <v>41956.160000000003</v>
      </c>
      <c r="H2108" s="12">
        <v>2097.81</v>
      </c>
      <c r="I2108" s="24" t="s">
        <v>147</v>
      </c>
      <c r="J2108" s="12">
        <v>39858.35</v>
      </c>
      <c r="K2108" s="24" t="s">
        <v>5547</v>
      </c>
    </row>
    <row r="2109" spans="1:11" ht="15">
      <c r="A2109" s="24" t="s">
        <v>6022</v>
      </c>
      <c r="B2109" s="24" t="s">
        <v>6009</v>
      </c>
      <c r="C2109" s="6" t="s">
        <v>6023</v>
      </c>
      <c r="D2109" s="24" t="s">
        <v>62</v>
      </c>
      <c r="E2109" s="6" t="s">
        <v>6024</v>
      </c>
      <c r="F2109" s="25">
        <v>371.26</v>
      </c>
      <c r="G2109" s="12">
        <v>165111.9</v>
      </c>
      <c r="H2109" s="12">
        <v>8255.59</v>
      </c>
      <c r="I2109" s="24" t="s">
        <v>97</v>
      </c>
      <c r="J2109" s="12">
        <v>156856.31</v>
      </c>
      <c r="K2109" s="24" t="s">
        <v>5547</v>
      </c>
    </row>
    <row r="2110" spans="1:11" ht="15">
      <c r="A2110" s="24" t="s">
        <v>6025</v>
      </c>
      <c r="B2110" s="24" t="s">
        <v>6009</v>
      </c>
      <c r="C2110" s="6" t="s">
        <v>5237</v>
      </c>
      <c r="D2110" s="24" t="s">
        <v>70</v>
      </c>
      <c r="E2110" s="6" t="s">
        <v>6026</v>
      </c>
      <c r="F2110" s="25">
        <v>62.69</v>
      </c>
      <c r="G2110" s="12">
        <v>141243.66</v>
      </c>
      <c r="H2110" s="12">
        <v>7062.18</v>
      </c>
      <c r="I2110" s="24" t="s">
        <v>97</v>
      </c>
      <c r="J2110" s="12">
        <v>134181.48000000001</v>
      </c>
      <c r="K2110" s="24" t="s">
        <v>5547</v>
      </c>
    </row>
    <row r="2111" spans="1:11" ht="15">
      <c r="A2111" s="24" t="s">
        <v>6027</v>
      </c>
      <c r="B2111" s="24" t="s">
        <v>6028</v>
      </c>
      <c r="C2111" s="6" t="s">
        <v>1951</v>
      </c>
      <c r="D2111" s="24" t="s">
        <v>66</v>
      </c>
      <c r="E2111" s="6" t="s">
        <v>6029</v>
      </c>
      <c r="F2111" s="25">
        <v>86.9</v>
      </c>
      <c r="G2111" s="12">
        <v>164842.01999999999</v>
      </c>
      <c r="H2111" s="12">
        <v>8242.1</v>
      </c>
      <c r="I2111" s="24" t="s">
        <v>97</v>
      </c>
      <c r="J2111" s="12">
        <v>156599.92000000001</v>
      </c>
      <c r="K2111" s="24" t="s">
        <v>5547</v>
      </c>
    </row>
    <row r="2112" spans="1:11" ht="15">
      <c r="A2112" s="24" t="s">
        <v>6030</v>
      </c>
      <c r="B2112" s="24" t="s">
        <v>6028</v>
      </c>
      <c r="C2112" s="6" t="s">
        <v>3833</v>
      </c>
      <c r="D2112" s="24" t="s">
        <v>74</v>
      </c>
      <c r="E2112" s="6" t="s">
        <v>6031</v>
      </c>
      <c r="F2112" s="25">
        <v>130.34</v>
      </c>
      <c r="G2112" s="12">
        <v>140149.54</v>
      </c>
      <c r="H2112" s="12">
        <v>7007.48</v>
      </c>
      <c r="I2112" s="24" t="s">
        <v>147</v>
      </c>
      <c r="J2112" s="12">
        <v>133142.06</v>
      </c>
      <c r="K2112" s="24" t="s">
        <v>5547</v>
      </c>
    </row>
    <row r="2113" spans="1:11" ht="15">
      <c r="A2113" s="24" t="s">
        <v>6032</v>
      </c>
      <c r="B2113" s="24" t="s">
        <v>6028</v>
      </c>
      <c r="C2113" s="6" t="s">
        <v>2043</v>
      </c>
      <c r="D2113" s="24" t="s">
        <v>70</v>
      </c>
      <c r="E2113" s="6" t="s">
        <v>6033</v>
      </c>
      <c r="F2113" s="25">
        <v>283.89</v>
      </c>
      <c r="G2113" s="12">
        <v>147397.46</v>
      </c>
      <c r="H2113" s="12">
        <v>7369.87</v>
      </c>
      <c r="I2113" s="24" t="s">
        <v>111</v>
      </c>
      <c r="J2113" s="12">
        <v>140027.59</v>
      </c>
      <c r="K2113" s="24" t="s">
        <v>5547</v>
      </c>
    </row>
    <row r="2114" spans="1:11" ht="15">
      <c r="A2114" s="24" t="s">
        <v>6034</v>
      </c>
      <c r="B2114" s="24" t="s">
        <v>6028</v>
      </c>
      <c r="C2114" s="6" t="s">
        <v>6035</v>
      </c>
      <c r="D2114" s="24" t="s">
        <v>62</v>
      </c>
      <c r="E2114" s="6" t="s">
        <v>6036</v>
      </c>
      <c r="F2114" s="25">
        <v>407.58</v>
      </c>
      <c r="G2114" s="12">
        <v>42015.26</v>
      </c>
      <c r="H2114" s="12">
        <v>2100.7600000000002</v>
      </c>
      <c r="I2114" s="24" t="s">
        <v>97</v>
      </c>
      <c r="J2114" s="12">
        <v>39914.5</v>
      </c>
      <c r="K2114" s="24" t="s">
        <v>5547</v>
      </c>
    </row>
    <row r="2115" spans="1:11" ht="15">
      <c r="A2115" s="24" t="s">
        <v>6037</v>
      </c>
      <c r="B2115" s="24" t="s">
        <v>6028</v>
      </c>
      <c r="C2115" s="6" t="s">
        <v>6038</v>
      </c>
      <c r="D2115" s="24" t="s">
        <v>62</v>
      </c>
      <c r="E2115" s="6" t="s">
        <v>6039</v>
      </c>
      <c r="F2115" s="25">
        <v>340.45</v>
      </c>
      <c r="G2115" s="12">
        <v>37803.54</v>
      </c>
      <c r="H2115" s="12">
        <v>1890.18</v>
      </c>
      <c r="I2115" s="24" t="s">
        <v>97</v>
      </c>
      <c r="J2115" s="12">
        <v>35913.360000000001</v>
      </c>
      <c r="K2115" s="24" t="s">
        <v>5547</v>
      </c>
    </row>
    <row r="2116" spans="1:11" ht="15">
      <c r="A2116" s="24" t="s">
        <v>6040</v>
      </c>
      <c r="B2116" s="24" t="s">
        <v>6028</v>
      </c>
      <c r="C2116" s="6" t="s">
        <v>6041</v>
      </c>
      <c r="D2116" s="24" t="s">
        <v>58</v>
      </c>
      <c r="E2116" s="6" t="s">
        <v>6042</v>
      </c>
      <c r="F2116" s="25">
        <v>435.83</v>
      </c>
      <c r="G2116" s="12">
        <v>182431.67</v>
      </c>
      <c r="H2116" s="12">
        <v>9121.58</v>
      </c>
      <c r="I2116" s="24" t="s">
        <v>97</v>
      </c>
      <c r="J2116" s="12">
        <v>173310.09</v>
      </c>
      <c r="K2116" s="24" t="s">
        <v>5547</v>
      </c>
    </row>
    <row r="2117" spans="1:11" ht="15">
      <c r="A2117" s="24" t="s">
        <v>6043</v>
      </c>
      <c r="B2117" s="24" t="s">
        <v>6028</v>
      </c>
      <c r="C2117" s="6" t="s">
        <v>2998</v>
      </c>
      <c r="D2117" s="24" t="s">
        <v>74</v>
      </c>
      <c r="E2117" s="6" t="s">
        <v>6044</v>
      </c>
      <c r="F2117" s="25">
        <v>159.97</v>
      </c>
      <c r="G2117" s="12">
        <v>56701.25</v>
      </c>
      <c r="H2117" s="12">
        <v>2835.06</v>
      </c>
      <c r="I2117" s="24" t="s">
        <v>97</v>
      </c>
      <c r="J2117" s="12">
        <v>53866.19</v>
      </c>
      <c r="K2117" s="24" t="s">
        <v>5547</v>
      </c>
    </row>
    <row r="2118" spans="1:11" ht="15">
      <c r="A2118" s="24" t="s">
        <v>6045</v>
      </c>
      <c r="B2118" s="24" t="s">
        <v>6028</v>
      </c>
      <c r="C2118" s="6" t="s">
        <v>4470</v>
      </c>
      <c r="D2118" s="24" t="s">
        <v>70</v>
      </c>
      <c r="E2118" s="6" t="s">
        <v>6046</v>
      </c>
      <c r="F2118" s="25">
        <v>126.21</v>
      </c>
      <c r="G2118" s="12">
        <v>93375.96</v>
      </c>
      <c r="H2118" s="12">
        <v>4668.8</v>
      </c>
      <c r="I2118" s="24" t="s">
        <v>182</v>
      </c>
      <c r="J2118" s="12">
        <v>88707.16</v>
      </c>
      <c r="K2118" s="24" t="s">
        <v>5547</v>
      </c>
    </row>
    <row r="2119" spans="1:11" ht="15">
      <c r="A2119" s="24" t="s">
        <v>6047</v>
      </c>
      <c r="B2119" s="24" t="s">
        <v>6028</v>
      </c>
      <c r="C2119" s="6" t="s">
        <v>6048</v>
      </c>
      <c r="D2119" s="24" t="s">
        <v>56</v>
      </c>
      <c r="E2119" s="6" t="s">
        <v>6049</v>
      </c>
      <c r="F2119" s="25">
        <v>240.7</v>
      </c>
      <c r="G2119" s="12">
        <v>138169.9</v>
      </c>
      <c r="H2119" s="12">
        <v>6908.5</v>
      </c>
      <c r="I2119" s="24" t="s">
        <v>97</v>
      </c>
      <c r="J2119" s="12">
        <v>131261.4</v>
      </c>
      <c r="K2119" s="24" t="s">
        <v>5547</v>
      </c>
    </row>
    <row r="2120" spans="1:11" ht="15">
      <c r="A2120" s="24" t="s">
        <v>6050</v>
      </c>
      <c r="B2120" s="24" t="s">
        <v>6051</v>
      </c>
      <c r="C2120" s="6" t="s">
        <v>6052</v>
      </c>
      <c r="D2120" s="24" t="s">
        <v>70</v>
      </c>
      <c r="E2120" s="6" t="s">
        <v>6053</v>
      </c>
      <c r="F2120" s="25">
        <v>88.79</v>
      </c>
      <c r="G2120" s="12">
        <v>78077.67</v>
      </c>
      <c r="H2120" s="12">
        <v>3903.88</v>
      </c>
      <c r="I2120" s="24" t="s">
        <v>97</v>
      </c>
      <c r="J2120" s="12">
        <v>74173.789999999994</v>
      </c>
      <c r="K2120" s="24" t="s">
        <v>5547</v>
      </c>
    </row>
    <row r="2121" spans="1:11" ht="15">
      <c r="A2121" s="24" t="s">
        <v>6054</v>
      </c>
      <c r="B2121" s="24" t="s">
        <v>6051</v>
      </c>
      <c r="C2121" s="6" t="s">
        <v>4876</v>
      </c>
      <c r="D2121" s="24" t="s">
        <v>74</v>
      </c>
      <c r="E2121" s="6" t="s">
        <v>6055</v>
      </c>
      <c r="F2121" s="25">
        <v>294.38</v>
      </c>
      <c r="G2121" s="12">
        <v>84641.17</v>
      </c>
      <c r="H2121" s="12">
        <v>4232.0600000000004</v>
      </c>
      <c r="I2121" s="24" t="s">
        <v>97</v>
      </c>
      <c r="J2121" s="12">
        <v>80409.11</v>
      </c>
      <c r="K2121" s="24" t="s">
        <v>5547</v>
      </c>
    </row>
    <row r="2122" spans="1:11" ht="15">
      <c r="A2122" s="24" t="s">
        <v>6056</v>
      </c>
      <c r="B2122" s="24" t="s">
        <v>6051</v>
      </c>
      <c r="C2122" s="6" t="s">
        <v>3552</v>
      </c>
      <c r="D2122" s="24" t="s">
        <v>68</v>
      </c>
      <c r="E2122" s="6" t="s">
        <v>6057</v>
      </c>
      <c r="F2122" s="25">
        <v>53.78</v>
      </c>
      <c r="G2122" s="12">
        <v>114310.26</v>
      </c>
      <c r="H2122" s="12">
        <v>5715.51</v>
      </c>
      <c r="I2122" s="24" t="s">
        <v>97</v>
      </c>
      <c r="J2122" s="12">
        <v>108594.75</v>
      </c>
      <c r="K2122" s="24" t="s">
        <v>5547</v>
      </c>
    </row>
    <row r="2123" spans="1:11" ht="15">
      <c r="A2123" s="24" t="s">
        <v>6058</v>
      </c>
      <c r="B2123" s="24" t="s">
        <v>6051</v>
      </c>
      <c r="C2123" s="6" t="s">
        <v>6059</v>
      </c>
      <c r="D2123" s="24" t="s">
        <v>64</v>
      </c>
      <c r="E2123" s="6" t="s">
        <v>6060</v>
      </c>
      <c r="F2123" s="25">
        <v>322.70999999999998</v>
      </c>
      <c r="G2123" s="12">
        <v>137425.99</v>
      </c>
      <c r="H2123" s="12">
        <v>6871.3</v>
      </c>
      <c r="I2123" s="24" t="s">
        <v>97</v>
      </c>
      <c r="J2123" s="12">
        <v>130554.69</v>
      </c>
      <c r="K2123" s="24" t="s">
        <v>5547</v>
      </c>
    </row>
    <row r="2124" spans="1:11" ht="15">
      <c r="A2124" s="24" t="s">
        <v>6061</v>
      </c>
      <c r="B2124" s="24" t="s">
        <v>6051</v>
      </c>
      <c r="C2124" s="6" t="s">
        <v>6062</v>
      </c>
      <c r="D2124" s="24" t="s">
        <v>58</v>
      </c>
      <c r="E2124" s="6" t="s">
        <v>6063</v>
      </c>
      <c r="F2124" s="25">
        <v>207.06</v>
      </c>
      <c r="G2124" s="12">
        <v>125529.22</v>
      </c>
      <c r="H2124" s="12">
        <v>6276.46</v>
      </c>
      <c r="I2124" s="24" t="s">
        <v>111</v>
      </c>
      <c r="J2124" s="12">
        <v>119252.76</v>
      </c>
      <c r="K2124" s="24" t="s">
        <v>5547</v>
      </c>
    </row>
    <row r="2125" spans="1:11" ht="15">
      <c r="A2125" s="24" t="s">
        <v>6064</v>
      </c>
      <c r="B2125" s="24" t="s">
        <v>6051</v>
      </c>
      <c r="C2125" s="6" t="s">
        <v>6065</v>
      </c>
      <c r="D2125" s="24" t="s">
        <v>60</v>
      </c>
      <c r="E2125" s="6" t="s">
        <v>6066</v>
      </c>
      <c r="F2125" s="25">
        <v>352.11</v>
      </c>
      <c r="G2125" s="12">
        <v>126403.06</v>
      </c>
      <c r="H2125" s="12">
        <v>6320.15</v>
      </c>
      <c r="I2125" s="24" t="s">
        <v>97</v>
      </c>
      <c r="J2125" s="12">
        <v>120082.91</v>
      </c>
      <c r="K2125" s="24" t="s">
        <v>5547</v>
      </c>
    </row>
    <row r="2126" spans="1:11" ht="15">
      <c r="A2126" s="24" t="s">
        <v>6067</v>
      </c>
      <c r="B2126" s="24" t="s">
        <v>6051</v>
      </c>
      <c r="C2126" s="6" t="s">
        <v>549</v>
      </c>
      <c r="D2126" s="24" t="s">
        <v>56</v>
      </c>
      <c r="E2126" s="6" t="s">
        <v>6068</v>
      </c>
      <c r="F2126" s="25">
        <v>400.47</v>
      </c>
      <c r="G2126" s="12">
        <v>166121.51999999999</v>
      </c>
      <c r="H2126" s="12">
        <v>8306.08</v>
      </c>
      <c r="I2126" s="24" t="s">
        <v>111</v>
      </c>
      <c r="J2126" s="12">
        <v>157815.44</v>
      </c>
      <c r="K2126" s="24" t="s">
        <v>5547</v>
      </c>
    </row>
    <row r="2127" spans="1:11" ht="15">
      <c r="A2127" s="24" t="s">
        <v>6069</v>
      </c>
      <c r="B2127" s="24" t="s">
        <v>6070</v>
      </c>
      <c r="C2127" s="6" t="s">
        <v>5253</v>
      </c>
      <c r="D2127" s="24" t="s">
        <v>56</v>
      </c>
      <c r="E2127" s="6" t="s">
        <v>6071</v>
      </c>
      <c r="F2127" s="25">
        <v>241.95</v>
      </c>
      <c r="G2127" s="12">
        <v>130339.99</v>
      </c>
      <c r="H2127" s="12">
        <v>6517</v>
      </c>
      <c r="I2127" s="24" t="s">
        <v>97</v>
      </c>
      <c r="J2127" s="12">
        <v>123822.99</v>
      </c>
      <c r="K2127" s="24" t="s">
        <v>5547</v>
      </c>
    </row>
    <row r="2128" spans="1:11" ht="15">
      <c r="A2128" s="24" t="s">
        <v>6072</v>
      </c>
      <c r="B2128" s="24" t="s">
        <v>6070</v>
      </c>
      <c r="C2128" s="6" t="s">
        <v>1234</v>
      </c>
      <c r="D2128" s="24" t="s">
        <v>62</v>
      </c>
      <c r="E2128" s="6" t="s">
        <v>6073</v>
      </c>
      <c r="F2128" s="25">
        <v>63.64</v>
      </c>
      <c r="G2128" s="12">
        <v>93226.74</v>
      </c>
      <c r="H2128" s="12">
        <v>4661.34</v>
      </c>
      <c r="I2128" s="24" t="s">
        <v>97</v>
      </c>
      <c r="J2128" s="12">
        <v>88565.4</v>
      </c>
      <c r="K2128" s="24" t="s">
        <v>5547</v>
      </c>
    </row>
    <row r="2129" spans="1:11" ht="15">
      <c r="A2129" s="24" t="s">
        <v>6074</v>
      </c>
      <c r="B2129" s="24" t="s">
        <v>6070</v>
      </c>
      <c r="C2129" s="6" t="s">
        <v>4686</v>
      </c>
      <c r="D2129" s="24" t="s">
        <v>64</v>
      </c>
      <c r="E2129" s="6" t="s">
        <v>6075</v>
      </c>
      <c r="F2129" s="25">
        <v>111.24</v>
      </c>
      <c r="G2129" s="12">
        <v>133381.49</v>
      </c>
      <c r="H2129" s="12">
        <v>6669.07</v>
      </c>
      <c r="I2129" s="24" t="s">
        <v>97</v>
      </c>
      <c r="J2129" s="12">
        <v>126712.42</v>
      </c>
      <c r="K2129" s="24" t="s">
        <v>5547</v>
      </c>
    </row>
    <row r="2130" spans="1:11" ht="15">
      <c r="A2130" s="24" t="s">
        <v>6076</v>
      </c>
      <c r="B2130" s="24" t="s">
        <v>6070</v>
      </c>
      <c r="C2130" s="6" t="s">
        <v>6077</v>
      </c>
      <c r="D2130" s="24" t="s">
        <v>74</v>
      </c>
      <c r="E2130" s="6" t="s">
        <v>6078</v>
      </c>
      <c r="F2130" s="25">
        <v>435.18</v>
      </c>
      <c r="G2130" s="12">
        <v>77095.61</v>
      </c>
      <c r="H2130" s="12">
        <v>3854.78</v>
      </c>
      <c r="I2130" s="24" t="s">
        <v>182</v>
      </c>
      <c r="J2130" s="12">
        <v>73240.83</v>
      </c>
      <c r="K2130" s="24" t="s">
        <v>5547</v>
      </c>
    </row>
    <row r="2131" spans="1:11" ht="15">
      <c r="A2131" s="24" t="s">
        <v>6079</v>
      </c>
      <c r="B2131" s="24" t="s">
        <v>6070</v>
      </c>
      <c r="C2131" s="6" t="s">
        <v>3198</v>
      </c>
      <c r="D2131" s="24" t="s">
        <v>72</v>
      </c>
      <c r="E2131" s="6" t="s">
        <v>6080</v>
      </c>
      <c r="F2131" s="25">
        <v>339.1</v>
      </c>
      <c r="G2131" s="12">
        <v>185403.21</v>
      </c>
      <c r="H2131" s="12">
        <v>9270.16</v>
      </c>
      <c r="I2131" s="24" t="s">
        <v>97</v>
      </c>
      <c r="J2131" s="12">
        <v>176133.05</v>
      </c>
      <c r="K2131" s="24" t="s">
        <v>5547</v>
      </c>
    </row>
    <row r="2132" spans="1:11" ht="15">
      <c r="A2132" s="24" t="s">
        <v>6081</v>
      </c>
      <c r="B2132" s="24" t="s">
        <v>6070</v>
      </c>
      <c r="C2132" s="6" t="s">
        <v>6082</v>
      </c>
      <c r="D2132" s="24" t="s">
        <v>68</v>
      </c>
      <c r="E2132" s="6" t="s">
        <v>6083</v>
      </c>
      <c r="F2132" s="25">
        <v>77.12</v>
      </c>
      <c r="G2132" s="12">
        <v>195590.18</v>
      </c>
      <c r="H2132" s="12">
        <v>9779.51</v>
      </c>
      <c r="I2132" s="24" t="s">
        <v>97</v>
      </c>
      <c r="J2132" s="12">
        <v>185810.67</v>
      </c>
      <c r="K2132" s="24" t="s">
        <v>5547</v>
      </c>
    </row>
    <row r="2133" spans="1:11" ht="15">
      <c r="A2133" s="24" t="s">
        <v>6084</v>
      </c>
      <c r="B2133" s="24" t="s">
        <v>6085</v>
      </c>
      <c r="C2133" s="6" t="s">
        <v>389</v>
      </c>
      <c r="D2133" s="24" t="s">
        <v>70</v>
      </c>
      <c r="E2133" s="6" t="s">
        <v>6086</v>
      </c>
      <c r="F2133" s="25">
        <v>179.81</v>
      </c>
      <c r="G2133" s="12">
        <v>57832.14</v>
      </c>
      <c r="H2133" s="12">
        <v>2891.61</v>
      </c>
      <c r="I2133" s="24" t="s">
        <v>111</v>
      </c>
      <c r="J2133" s="12">
        <v>54940.53</v>
      </c>
      <c r="K2133" s="24" t="s">
        <v>5547</v>
      </c>
    </row>
    <row r="2134" spans="1:11" ht="15">
      <c r="A2134" s="24" t="s">
        <v>6087</v>
      </c>
      <c r="B2134" s="24" t="s">
        <v>6085</v>
      </c>
      <c r="C2134" s="6" t="s">
        <v>6088</v>
      </c>
      <c r="D2134" s="24" t="s">
        <v>58</v>
      </c>
      <c r="E2134" s="6" t="s">
        <v>6089</v>
      </c>
      <c r="F2134" s="25">
        <v>196.1</v>
      </c>
      <c r="G2134" s="12">
        <v>108823.08</v>
      </c>
      <c r="H2134" s="12">
        <v>5441.15</v>
      </c>
      <c r="I2134" s="24" t="s">
        <v>97</v>
      </c>
      <c r="J2134" s="12">
        <v>103381.93</v>
      </c>
      <c r="K2134" s="24" t="s">
        <v>5547</v>
      </c>
    </row>
    <row r="2135" spans="1:11" ht="15">
      <c r="A2135" s="24" t="s">
        <v>6090</v>
      </c>
      <c r="B2135" s="24" t="s">
        <v>6085</v>
      </c>
      <c r="C2135" s="6" t="s">
        <v>622</v>
      </c>
      <c r="D2135" s="24" t="s">
        <v>64</v>
      </c>
      <c r="E2135" s="6" t="s">
        <v>6091</v>
      </c>
      <c r="F2135" s="25">
        <v>315.61</v>
      </c>
      <c r="G2135" s="12">
        <v>168745.34</v>
      </c>
      <c r="H2135" s="12">
        <v>8437.27</v>
      </c>
      <c r="I2135" s="24" t="s">
        <v>97</v>
      </c>
      <c r="J2135" s="12">
        <v>160308.07</v>
      </c>
      <c r="K2135" s="24" t="s">
        <v>5547</v>
      </c>
    </row>
    <row r="2136" spans="1:11" ht="15">
      <c r="A2136" s="24" t="s">
        <v>6092</v>
      </c>
      <c r="B2136" s="24" t="s">
        <v>6085</v>
      </c>
      <c r="C2136" s="6" t="s">
        <v>6077</v>
      </c>
      <c r="D2136" s="24" t="s">
        <v>74</v>
      </c>
      <c r="E2136" s="6" t="s">
        <v>6093</v>
      </c>
      <c r="F2136" s="25">
        <v>205.13</v>
      </c>
      <c r="G2136" s="12">
        <v>121536.02</v>
      </c>
      <c r="H2136" s="12">
        <v>6076.8</v>
      </c>
      <c r="I2136" s="24" t="s">
        <v>111</v>
      </c>
      <c r="J2136" s="12">
        <v>115459.22</v>
      </c>
      <c r="K2136" s="24" t="s">
        <v>5547</v>
      </c>
    </row>
    <row r="2137" spans="1:11" ht="15">
      <c r="A2137" s="24" t="s">
        <v>6094</v>
      </c>
      <c r="B2137" s="24" t="s">
        <v>6085</v>
      </c>
      <c r="C2137" s="6" t="s">
        <v>2466</v>
      </c>
      <c r="D2137" s="24" t="s">
        <v>72</v>
      </c>
      <c r="E2137" s="6" t="s">
        <v>6095</v>
      </c>
      <c r="F2137" s="25">
        <v>387.86</v>
      </c>
      <c r="G2137" s="12">
        <v>58634.69</v>
      </c>
      <c r="H2137" s="12">
        <v>2931.73</v>
      </c>
      <c r="I2137" s="24" t="s">
        <v>111</v>
      </c>
      <c r="J2137" s="12">
        <v>55702.96</v>
      </c>
      <c r="K2137" s="24" t="s">
        <v>5547</v>
      </c>
    </row>
    <row r="2138" spans="1:11" ht="15">
      <c r="A2138" s="24" t="s">
        <v>6096</v>
      </c>
      <c r="B2138" s="24" t="s">
        <v>6085</v>
      </c>
      <c r="C2138" s="6" t="s">
        <v>6097</v>
      </c>
      <c r="D2138" s="24" t="s">
        <v>72</v>
      </c>
      <c r="E2138" s="6" t="s">
        <v>6098</v>
      </c>
      <c r="F2138" s="25">
        <v>289.16000000000003</v>
      </c>
      <c r="G2138" s="12">
        <v>141670.84</v>
      </c>
      <c r="H2138" s="12">
        <v>7083.54</v>
      </c>
      <c r="I2138" s="24" t="s">
        <v>97</v>
      </c>
      <c r="J2138" s="12">
        <v>134587.29999999999</v>
      </c>
      <c r="K2138" s="24" t="s">
        <v>5547</v>
      </c>
    </row>
    <row r="2139" spans="1:11" ht="15">
      <c r="A2139" s="24" t="s">
        <v>6099</v>
      </c>
      <c r="B2139" s="24" t="s">
        <v>6085</v>
      </c>
      <c r="C2139" s="6" t="s">
        <v>1850</v>
      </c>
      <c r="D2139" s="24" t="s">
        <v>64</v>
      </c>
      <c r="E2139" s="6" t="s">
        <v>6100</v>
      </c>
      <c r="F2139" s="25">
        <v>46.53</v>
      </c>
      <c r="G2139" s="12">
        <v>83764.92</v>
      </c>
      <c r="H2139" s="12">
        <v>4188.25</v>
      </c>
      <c r="I2139" s="24" t="s">
        <v>111</v>
      </c>
      <c r="J2139" s="12">
        <v>79576.67</v>
      </c>
      <c r="K2139" s="24" t="s">
        <v>5547</v>
      </c>
    </row>
    <row r="2140" spans="1:11" ht="15">
      <c r="A2140" s="24" t="s">
        <v>6101</v>
      </c>
      <c r="B2140" s="24" t="s">
        <v>6102</v>
      </c>
      <c r="C2140" s="6" t="s">
        <v>3494</v>
      </c>
      <c r="D2140" s="24" t="s">
        <v>64</v>
      </c>
      <c r="E2140" s="6" t="s">
        <v>6103</v>
      </c>
      <c r="F2140" s="25">
        <v>442.41</v>
      </c>
      <c r="G2140" s="12">
        <v>146406.51999999999</v>
      </c>
      <c r="H2140" s="12">
        <v>7320.33</v>
      </c>
      <c r="I2140" s="24" t="s">
        <v>182</v>
      </c>
      <c r="J2140" s="12">
        <v>139086.19</v>
      </c>
      <c r="K2140" s="24" t="s">
        <v>5547</v>
      </c>
    </row>
    <row r="2141" spans="1:11" ht="15">
      <c r="A2141" s="24" t="s">
        <v>6104</v>
      </c>
      <c r="B2141" s="24" t="s">
        <v>6102</v>
      </c>
      <c r="C2141" s="6" t="s">
        <v>6105</v>
      </c>
      <c r="D2141" s="24" t="s">
        <v>56</v>
      </c>
      <c r="E2141" s="6" t="s">
        <v>6106</v>
      </c>
      <c r="F2141" s="25">
        <v>165.23</v>
      </c>
      <c r="G2141" s="12">
        <v>99237.9</v>
      </c>
      <c r="H2141" s="12">
        <v>4961.8999999999996</v>
      </c>
      <c r="I2141" s="24" t="s">
        <v>97</v>
      </c>
      <c r="J2141" s="12">
        <v>94276</v>
      </c>
      <c r="K2141" s="24" t="s">
        <v>5547</v>
      </c>
    </row>
    <row r="2142" spans="1:11" ht="15">
      <c r="A2142" s="24" t="s">
        <v>6107</v>
      </c>
      <c r="B2142" s="24" t="s">
        <v>6102</v>
      </c>
      <c r="C2142" s="6" t="s">
        <v>6108</v>
      </c>
      <c r="D2142" s="24" t="s">
        <v>62</v>
      </c>
      <c r="E2142" s="6" t="s">
        <v>6109</v>
      </c>
      <c r="F2142" s="25">
        <v>158.97999999999999</v>
      </c>
      <c r="G2142" s="12">
        <v>128844.57</v>
      </c>
      <c r="H2142" s="12">
        <v>6442.23</v>
      </c>
      <c r="I2142" s="24" t="s">
        <v>97</v>
      </c>
      <c r="J2142" s="12">
        <v>122402.34</v>
      </c>
      <c r="K2142" s="24" t="s">
        <v>5547</v>
      </c>
    </row>
    <row r="2143" spans="1:11" ht="15">
      <c r="A2143" s="24" t="s">
        <v>6110</v>
      </c>
      <c r="B2143" s="24" t="s">
        <v>6102</v>
      </c>
      <c r="C2143" s="6" t="s">
        <v>1776</v>
      </c>
      <c r="D2143" s="24" t="s">
        <v>60</v>
      </c>
      <c r="E2143" s="6" t="s">
        <v>6111</v>
      </c>
      <c r="F2143" s="25">
        <v>21.05</v>
      </c>
      <c r="G2143" s="12">
        <v>100980.92</v>
      </c>
      <c r="H2143" s="12">
        <v>5049.05</v>
      </c>
      <c r="I2143" s="24" t="s">
        <v>111</v>
      </c>
      <c r="J2143" s="12">
        <v>95931.87</v>
      </c>
      <c r="K2143" s="24" t="s">
        <v>5547</v>
      </c>
    </row>
    <row r="2144" spans="1:11" ht="15">
      <c r="A2144" s="24" t="s">
        <v>6112</v>
      </c>
      <c r="B2144" s="24" t="s">
        <v>6102</v>
      </c>
      <c r="C2144" s="6" t="s">
        <v>1407</v>
      </c>
      <c r="D2144" s="24" t="s">
        <v>62</v>
      </c>
      <c r="E2144" s="6" t="s">
        <v>6113</v>
      </c>
      <c r="F2144" s="25">
        <v>291.33</v>
      </c>
      <c r="G2144" s="12">
        <v>139174.59</v>
      </c>
      <c r="H2144" s="12">
        <v>6958.73</v>
      </c>
      <c r="I2144" s="24" t="s">
        <v>147</v>
      </c>
      <c r="J2144" s="12">
        <v>132215.85999999999</v>
      </c>
      <c r="K2144" s="24" t="s">
        <v>5547</v>
      </c>
    </row>
    <row r="2145" spans="1:11" ht="15">
      <c r="A2145" s="24" t="s">
        <v>6114</v>
      </c>
      <c r="B2145" s="24" t="s">
        <v>6115</v>
      </c>
      <c r="C2145" s="6" t="s">
        <v>6116</v>
      </c>
      <c r="D2145" s="24" t="s">
        <v>70</v>
      </c>
      <c r="E2145" s="6" t="s">
        <v>6117</v>
      </c>
      <c r="F2145" s="25">
        <v>416.87</v>
      </c>
      <c r="G2145" s="12">
        <v>95986.8</v>
      </c>
      <c r="H2145" s="12">
        <v>4799.34</v>
      </c>
      <c r="I2145" s="24" t="s">
        <v>97</v>
      </c>
      <c r="J2145" s="12">
        <v>91187.46</v>
      </c>
      <c r="K2145" s="24" t="s">
        <v>5547</v>
      </c>
    </row>
    <row r="2146" spans="1:11" ht="15">
      <c r="A2146" s="24" t="s">
        <v>6118</v>
      </c>
      <c r="B2146" s="24" t="s">
        <v>6115</v>
      </c>
      <c r="C2146" s="6" t="s">
        <v>6119</v>
      </c>
      <c r="D2146" s="24" t="s">
        <v>74</v>
      </c>
      <c r="E2146" s="6" t="s">
        <v>6120</v>
      </c>
      <c r="F2146" s="25">
        <v>61.7</v>
      </c>
      <c r="G2146" s="12">
        <v>129328.11</v>
      </c>
      <c r="H2146" s="12">
        <v>6466.41</v>
      </c>
      <c r="I2146" s="24" t="s">
        <v>97</v>
      </c>
      <c r="J2146" s="12">
        <v>122861.7</v>
      </c>
      <c r="K2146" s="24" t="s">
        <v>5547</v>
      </c>
    </row>
    <row r="2147" spans="1:11" ht="15">
      <c r="A2147" s="24" t="s">
        <v>6121</v>
      </c>
      <c r="B2147" s="24" t="s">
        <v>6115</v>
      </c>
      <c r="C2147" s="6" t="s">
        <v>2033</v>
      </c>
      <c r="D2147" s="24" t="s">
        <v>68</v>
      </c>
      <c r="E2147" s="6" t="s">
        <v>6122</v>
      </c>
      <c r="F2147" s="25">
        <v>209.52</v>
      </c>
      <c r="G2147" s="12">
        <v>59397.84</v>
      </c>
      <c r="H2147" s="12">
        <v>2969.89</v>
      </c>
      <c r="I2147" s="24" t="s">
        <v>97</v>
      </c>
      <c r="J2147" s="12">
        <v>56427.95</v>
      </c>
      <c r="K2147" s="24" t="s">
        <v>5547</v>
      </c>
    </row>
    <row r="2148" spans="1:11" ht="15">
      <c r="A2148" s="24" t="s">
        <v>6123</v>
      </c>
      <c r="B2148" s="24" t="s">
        <v>6115</v>
      </c>
      <c r="C2148" s="6" t="s">
        <v>5694</v>
      </c>
      <c r="D2148" s="24" t="s">
        <v>60</v>
      </c>
      <c r="E2148" s="6" t="s">
        <v>6124</v>
      </c>
      <c r="F2148" s="25">
        <v>211.18</v>
      </c>
      <c r="G2148" s="12">
        <v>117304.91</v>
      </c>
      <c r="H2148" s="12">
        <v>5865.25</v>
      </c>
      <c r="I2148" s="24" t="s">
        <v>97</v>
      </c>
      <c r="J2148" s="12">
        <v>111439.66</v>
      </c>
      <c r="K2148" s="24" t="s">
        <v>5547</v>
      </c>
    </row>
    <row r="2149" spans="1:11" ht="15">
      <c r="A2149" s="24" t="s">
        <v>6125</v>
      </c>
      <c r="B2149" s="24" t="s">
        <v>6115</v>
      </c>
      <c r="C2149" s="6" t="s">
        <v>5684</v>
      </c>
      <c r="D2149" s="24" t="s">
        <v>60</v>
      </c>
      <c r="E2149" s="6" t="s">
        <v>6126</v>
      </c>
      <c r="F2149" s="25">
        <v>65.180000000000007</v>
      </c>
      <c r="G2149" s="12">
        <v>71782.92</v>
      </c>
      <c r="H2149" s="12">
        <v>3589.15</v>
      </c>
      <c r="I2149" s="24" t="s">
        <v>97</v>
      </c>
      <c r="J2149" s="12">
        <v>68193.77</v>
      </c>
      <c r="K2149" s="24" t="s">
        <v>5547</v>
      </c>
    </row>
    <row r="2150" spans="1:11" ht="15">
      <c r="A2150" s="24" t="s">
        <v>6127</v>
      </c>
      <c r="B2150" s="24" t="s">
        <v>6115</v>
      </c>
      <c r="C2150" s="6" t="s">
        <v>6128</v>
      </c>
      <c r="D2150" s="24" t="s">
        <v>66</v>
      </c>
      <c r="E2150" s="6" t="s">
        <v>6129</v>
      </c>
      <c r="F2150" s="25">
        <v>81.72</v>
      </c>
      <c r="G2150" s="12">
        <v>73481.06</v>
      </c>
      <c r="H2150" s="12">
        <v>3674.05</v>
      </c>
      <c r="I2150" s="24" t="s">
        <v>147</v>
      </c>
      <c r="J2150" s="12">
        <v>69807.009999999995</v>
      </c>
      <c r="K2150" s="24" t="s">
        <v>5547</v>
      </c>
    </row>
    <row r="2151" spans="1:11" ht="15">
      <c r="A2151" s="24" t="s">
        <v>6130</v>
      </c>
      <c r="B2151" s="24" t="s">
        <v>6115</v>
      </c>
      <c r="C2151" s="6" t="s">
        <v>5387</v>
      </c>
      <c r="D2151" s="24" t="s">
        <v>62</v>
      </c>
      <c r="E2151" s="6" t="s">
        <v>6131</v>
      </c>
      <c r="F2151" s="25">
        <v>295.70999999999998</v>
      </c>
      <c r="G2151" s="12">
        <v>50860.959999999999</v>
      </c>
      <c r="H2151" s="12">
        <v>2543.0500000000002</v>
      </c>
      <c r="I2151" s="24" t="s">
        <v>97</v>
      </c>
      <c r="J2151" s="12">
        <v>48317.91</v>
      </c>
      <c r="K2151" s="24" t="s">
        <v>5547</v>
      </c>
    </row>
    <row r="2152" spans="1:11" ht="15">
      <c r="A2152" s="24" t="s">
        <v>6132</v>
      </c>
      <c r="B2152" s="24" t="s">
        <v>6115</v>
      </c>
      <c r="C2152" s="6" t="s">
        <v>1121</v>
      </c>
      <c r="D2152" s="24" t="s">
        <v>70</v>
      </c>
      <c r="E2152" s="6" t="s">
        <v>6133</v>
      </c>
      <c r="F2152" s="25">
        <v>305.2</v>
      </c>
      <c r="G2152" s="12">
        <v>194491.73</v>
      </c>
      <c r="H2152" s="12">
        <v>9724.59</v>
      </c>
      <c r="I2152" s="24" t="s">
        <v>97</v>
      </c>
      <c r="J2152" s="12">
        <v>184767.14</v>
      </c>
      <c r="K2152" s="24" t="s">
        <v>5547</v>
      </c>
    </row>
    <row r="2153" spans="1:11" ht="15">
      <c r="A2153" s="24" t="s">
        <v>6134</v>
      </c>
      <c r="B2153" s="24" t="s">
        <v>6135</v>
      </c>
      <c r="C2153" s="6" t="s">
        <v>1697</v>
      </c>
      <c r="D2153" s="24" t="s">
        <v>62</v>
      </c>
      <c r="E2153" s="6" t="s">
        <v>6136</v>
      </c>
      <c r="F2153" s="25">
        <v>186.12</v>
      </c>
      <c r="G2153" s="12">
        <v>130355.99</v>
      </c>
      <c r="H2153" s="12">
        <v>6517.8</v>
      </c>
      <c r="I2153" s="24" t="s">
        <v>97</v>
      </c>
      <c r="J2153" s="12">
        <v>123838.19</v>
      </c>
      <c r="K2153" s="24" t="s">
        <v>5547</v>
      </c>
    </row>
    <row r="2154" spans="1:11" ht="15">
      <c r="A2154" s="24" t="s">
        <v>6137</v>
      </c>
      <c r="B2154" s="24" t="s">
        <v>6135</v>
      </c>
      <c r="C2154" s="6" t="s">
        <v>2110</v>
      </c>
      <c r="D2154" s="24" t="s">
        <v>74</v>
      </c>
      <c r="E2154" s="6" t="s">
        <v>6138</v>
      </c>
      <c r="F2154" s="25">
        <v>271.12</v>
      </c>
      <c r="G2154" s="12">
        <v>54281.22</v>
      </c>
      <c r="H2154" s="12">
        <v>2714.06</v>
      </c>
      <c r="I2154" s="24" t="s">
        <v>97</v>
      </c>
      <c r="J2154" s="12">
        <v>51567.16</v>
      </c>
      <c r="K2154" s="24" t="s">
        <v>5547</v>
      </c>
    </row>
    <row r="2155" spans="1:11" ht="15">
      <c r="A2155" s="24" t="s">
        <v>6139</v>
      </c>
      <c r="B2155" s="24" t="s">
        <v>6140</v>
      </c>
      <c r="C2155" s="6" t="s">
        <v>6097</v>
      </c>
      <c r="D2155" s="24" t="s">
        <v>72</v>
      </c>
      <c r="E2155" s="6" t="s">
        <v>6141</v>
      </c>
      <c r="F2155" s="25">
        <v>278.07</v>
      </c>
      <c r="G2155" s="12">
        <v>196244.37</v>
      </c>
      <c r="H2155" s="12">
        <v>9812.2199999999993</v>
      </c>
      <c r="I2155" s="24" t="s">
        <v>97</v>
      </c>
      <c r="J2155" s="12">
        <v>186432.15</v>
      </c>
      <c r="K2155" s="24" t="s">
        <v>5547</v>
      </c>
    </row>
    <row r="2156" spans="1:11" ht="15">
      <c r="A2156" s="24" t="s">
        <v>6142</v>
      </c>
      <c r="B2156" s="24" t="s">
        <v>6140</v>
      </c>
      <c r="C2156" s="6" t="s">
        <v>6143</v>
      </c>
      <c r="D2156" s="24" t="s">
        <v>64</v>
      </c>
      <c r="E2156" s="6" t="s">
        <v>6144</v>
      </c>
      <c r="F2156" s="25">
        <v>398.6</v>
      </c>
      <c r="G2156" s="12">
        <v>148327.19</v>
      </c>
      <c r="H2156" s="12">
        <v>7416.36</v>
      </c>
      <c r="I2156" s="24" t="s">
        <v>97</v>
      </c>
      <c r="J2156" s="12">
        <v>140910.82999999999</v>
      </c>
      <c r="K2156" s="24" t="s">
        <v>5547</v>
      </c>
    </row>
    <row r="2157" spans="1:11" ht="15">
      <c r="A2157" s="24" t="s">
        <v>6145</v>
      </c>
      <c r="B2157" s="24" t="s">
        <v>6140</v>
      </c>
      <c r="C2157" s="6" t="s">
        <v>4177</v>
      </c>
      <c r="D2157" s="24" t="s">
        <v>64</v>
      </c>
      <c r="E2157" s="6" t="s">
        <v>6146</v>
      </c>
      <c r="F2157" s="25">
        <v>61.26</v>
      </c>
      <c r="G2157" s="12">
        <v>170550.56</v>
      </c>
      <c r="H2157" s="12">
        <v>8527.5300000000007</v>
      </c>
      <c r="I2157" s="24" t="s">
        <v>97</v>
      </c>
      <c r="J2157" s="12">
        <v>162023.03</v>
      </c>
      <c r="K2157" s="24" t="s">
        <v>5547</v>
      </c>
    </row>
    <row r="2158" spans="1:11" ht="15">
      <c r="A2158" s="24" t="s">
        <v>6147</v>
      </c>
      <c r="B2158" s="24" t="s">
        <v>6140</v>
      </c>
      <c r="C2158" s="6" t="s">
        <v>6148</v>
      </c>
      <c r="D2158" s="24" t="s">
        <v>58</v>
      </c>
      <c r="E2158" s="6" t="s">
        <v>6149</v>
      </c>
      <c r="F2158" s="25">
        <v>98.48</v>
      </c>
      <c r="G2158" s="12">
        <v>56840.43</v>
      </c>
      <c r="H2158" s="12">
        <v>2842.02</v>
      </c>
      <c r="I2158" s="24" t="s">
        <v>111</v>
      </c>
      <c r="J2158" s="12">
        <v>53998.41</v>
      </c>
      <c r="K2158" s="24" t="s">
        <v>5547</v>
      </c>
    </row>
    <row r="2159" spans="1:11" ht="15">
      <c r="A2159" s="24" t="s">
        <v>6150</v>
      </c>
      <c r="B2159" s="24" t="s">
        <v>6140</v>
      </c>
      <c r="C2159" s="6" t="s">
        <v>1674</v>
      </c>
      <c r="D2159" s="24" t="s">
        <v>72</v>
      </c>
      <c r="E2159" s="6" t="s">
        <v>6151</v>
      </c>
      <c r="F2159" s="25">
        <v>222.73</v>
      </c>
      <c r="G2159" s="12">
        <v>63573.760000000002</v>
      </c>
      <c r="H2159" s="12">
        <v>3178.69</v>
      </c>
      <c r="I2159" s="24" t="s">
        <v>147</v>
      </c>
      <c r="J2159" s="12">
        <v>60395.07</v>
      </c>
      <c r="K2159" s="24" t="s">
        <v>5547</v>
      </c>
    </row>
    <row r="2160" spans="1:11" ht="15">
      <c r="A2160" s="24" t="s">
        <v>6152</v>
      </c>
      <c r="B2160" s="24" t="s">
        <v>6140</v>
      </c>
      <c r="C2160" s="6" t="s">
        <v>2989</v>
      </c>
      <c r="D2160" s="24" t="s">
        <v>64</v>
      </c>
      <c r="E2160" s="6" t="s">
        <v>6153</v>
      </c>
      <c r="F2160" s="25">
        <v>176.86</v>
      </c>
      <c r="G2160" s="12">
        <v>81633.240000000005</v>
      </c>
      <c r="H2160" s="12">
        <v>4081.66</v>
      </c>
      <c r="I2160" s="24" t="s">
        <v>97</v>
      </c>
      <c r="J2160" s="12">
        <v>77551.58</v>
      </c>
      <c r="K2160" s="24" t="s">
        <v>5547</v>
      </c>
    </row>
    <row r="2161" spans="1:11" ht="15">
      <c r="A2161" s="24" t="s">
        <v>6154</v>
      </c>
      <c r="B2161" s="24" t="s">
        <v>6140</v>
      </c>
      <c r="C2161" s="6" t="s">
        <v>6155</v>
      </c>
      <c r="D2161" s="24" t="s">
        <v>58</v>
      </c>
      <c r="E2161" s="6" t="s">
        <v>6156</v>
      </c>
      <c r="F2161" s="25">
        <v>260.12</v>
      </c>
      <c r="G2161" s="12">
        <v>98695.33</v>
      </c>
      <c r="H2161" s="12">
        <v>4934.7700000000004</v>
      </c>
      <c r="I2161" s="24" t="s">
        <v>97</v>
      </c>
      <c r="J2161" s="12">
        <v>93760.56</v>
      </c>
      <c r="K2161" s="24" t="s">
        <v>5547</v>
      </c>
    </row>
    <row r="2162" spans="1:11" ht="15">
      <c r="A2162" s="24" t="s">
        <v>6157</v>
      </c>
      <c r="B2162" s="24" t="s">
        <v>6140</v>
      </c>
      <c r="C2162" s="6" t="s">
        <v>3558</v>
      </c>
      <c r="D2162" s="24" t="s">
        <v>72</v>
      </c>
      <c r="E2162" s="6" t="s">
        <v>6158</v>
      </c>
      <c r="F2162" s="25">
        <v>374.72</v>
      </c>
      <c r="G2162" s="12">
        <v>204292.51</v>
      </c>
      <c r="H2162" s="12">
        <v>10214.629999999999</v>
      </c>
      <c r="I2162" s="24" t="s">
        <v>97</v>
      </c>
      <c r="J2162" s="12">
        <v>194077.88</v>
      </c>
      <c r="K2162" s="24" t="s">
        <v>5547</v>
      </c>
    </row>
    <row r="2163" spans="1:11" ht="15">
      <c r="A2163" s="24" t="s">
        <v>6159</v>
      </c>
      <c r="B2163" s="24" t="s">
        <v>6140</v>
      </c>
      <c r="C2163" s="6" t="s">
        <v>6160</v>
      </c>
      <c r="D2163" s="24" t="s">
        <v>58</v>
      </c>
      <c r="E2163" s="6" t="s">
        <v>6161</v>
      </c>
      <c r="F2163" s="25">
        <v>295.25</v>
      </c>
      <c r="G2163" s="12">
        <v>52487.29</v>
      </c>
      <c r="H2163" s="12">
        <v>2624.36</v>
      </c>
      <c r="I2163" s="24" t="s">
        <v>147</v>
      </c>
      <c r="J2163" s="12">
        <v>49862.93</v>
      </c>
      <c r="K2163" s="24" t="s">
        <v>5547</v>
      </c>
    </row>
    <row r="2164" spans="1:11" ht="15">
      <c r="A2164" s="24" t="s">
        <v>6162</v>
      </c>
      <c r="B2164" s="24" t="s">
        <v>6140</v>
      </c>
      <c r="C2164" s="6" t="s">
        <v>6163</v>
      </c>
      <c r="D2164" s="24" t="s">
        <v>64</v>
      </c>
      <c r="E2164" s="6" t="s">
        <v>6164</v>
      </c>
      <c r="F2164" s="25">
        <v>205.24</v>
      </c>
      <c r="G2164" s="12">
        <v>78391.960000000006</v>
      </c>
      <c r="H2164" s="12">
        <v>3919.6</v>
      </c>
      <c r="I2164" s="24" t="s">
        <v>97</v>
      </c>
      <c r="J2164" s="12">
        <v>74472.36</v>
      </c>
      <c r="K2164" s="24" t="s">
        <v>5547</v>
      </c>
    </row>
    <row r="2165" spans="1:11" ht="15">
      <c r="A2165" s="24" t="s">
        <v>6165</v>
      </c>
      <c r="B2165" s="24" t="s">
        <v>6140</v>
      </c>
      <c r="C2165" s="6" t="s">
        <v>6166</v>
      </c>
      <c r="D2165" s="24" t="s">
        <v>58</v>
      </c>
      <c r="E2165" s="6" t="s">
        <v>6167</v>
      </c>
      <c r="F2165" s="25">
        <v>104.08</v>
      </c>
      <c r="G2165" s="12">
        <v>115497.37</v>
      </c>
      <c r="H2165" s="12">
        <v>5774.87</v>
      </c>
      <c r="I2165" s="24" t="s">
        <v>97</v>
      </c>
      <c r="J2165" s="12">
        <v>109722.5</v>
      </c>
      <c r="K2165" s="24" t="s">
        <v>5547</v>
      </c>
    </row>
    <row r="2166" spans="1:11" ht="15">
      <c r="A2166" s="24" t="s">
        <v>6168</v>
      </c>
      <c r="B2166" s="24" t="s">
        <v>6140</v>
      </c>
      <c r="C2166" s="6" t="s">
        <v>1713</v>
      </c>
      <c r="D2166" s="24" t="s">
        <v>70</v>
      </c>
      <c r="E2166" s="6" t="s">
        <v>6169</v>
      </c>
      <c r="F2166" s="25">
        <v>384.96</v>
      </c>
      <c r="G2166" s="12">
        <v>112718.24</v>
      </c>
      <c r="H2166" s="12">
        <v>5635.91</v>
      </c>
      <c r="I2166" s="24" t="s">
        <v>97</v>
      </c>
      <c r="J2166" s="12">
        <v>107082.33</v>
      </c>
      <c r="K2166" s="24" t="s">
        <v>5547</v>
      </c>
    </row>
    <row r="2167" spans="1:11" ht="15">
      <c r="A2167" s="24" t="s">
        <v>6170</v>
      </c>
      <c r="B2167" s="24" t="s">
        <v>6171</v>
      </c>
      <c r="C2167" s="6" t="s">
        <v>6172</v>
      </c>
      <c r="D2167" s="24" t="s">
        <v>62</v>
      </c>
      <c r="E2167" s="6" t="s">
        <v>6173</v>
      </c>
      <c r="F2167" s="25">
        <v>204.35</v>
      </c>
      <c r="G2167" s="12">
        <v>103422.46</v>
      </c>
      <c r="H2167" s="12">
        <v>5171.12</v>
      </c>
      <c r="I2167" s="24" t="s">
        <v>97</v>
      </c>
      <c r="J2167" s="12">
        <v>98251.34</v>
      </c>
      <c r="K2167" s="24" t="s">
        <v>5547</v>
      </c>
    </row>
    <row r="2168" spans="1:11" ht="15">
      <c r="A2168" s="24" t="s">
        <v>6174</v>
      </c>
      <c r="B2168" s="24" t="s">
        <v>6171</v>
      </c>
      <c r="C2168" s="6" t="s">
        <v>6175</v>
      </c>
      <c r="D2168" s="24" t="s">
        <v>74</v>
      </c>
      <c r="E2168" s="6" t="s">
        <v>6176</v>
      </c>
      <c r="F2168" s="25">
        <v>57.01</v>
      </c>
      <c r="G2168" s="12">
        <v>204891.62</v>
      </c>
      <c r="H2168" s="12">
        <v>10244.58</v>
      </c>
      <c r="I2168" s="24" t="s">
        <v>97</v>
      </c>
      <c r="J2168" s="12">
        <v>194647.04000000001</v>
      </c>
      <c r="K2168" s="24" t="s">
        <v>5547</v>
      </c>
    </row>
    <row r="2169" spans="1:11" ht="15">
      <c r="A2169" s="24" t="s">
        <v>6177</v>
      </c>
      <c r="B2169" s="24" t="s">
        <v>6171</v>
      </c>
      <c r="C2169" s="6" t="s">
        <v>6178</v>
      </c>
      <c r="D2169" s="24" t="s">
        <v>58</v>
      </c>
      <c r="E2169" s="6" t="s">
        <v>6179</v>
      </c>
      <c r="F2169" s="25">
        <v>275.27</v>
      </c>
      <c r="G2169" s="12">
        <v>59091.79</v>
      </c>
      <c r="H2169" s="12">
        <v>2954.59</v>
      </c>
      <c r="I2169" s="24" t="s">
        <v>97</v>
      </c>
      <c r="J2169" s="12">
        <v>56137.2</v>
      </c>
      <c r="K2169" s="24" t="s">
        <v>5547</v>
      </c>
    </row>
    <row r="2170" spans="1:11" ht="15">
      <c r="A2170" s="24" t="s">
        <v>6180</v>
      </c>
      <c r="B2170" s="24" t="s">
        <v>6171</v>
      </c>
      <c r="C2170" s="6" t="s">
        <v>2457</v>
      </c>
      <c r="D2170" s="24" t="s">
        <v>58</v>
      </c>
      <c r="E2170" s="6" t="s">
        <v>6181</v>
      </c>
      <c r="F2170" s="25">
        <v>145.30000000000001</v>
      </c>
      <c r="G2170" s="12">
        <v>35759.1</v>
      </c>
      <c r="H2170" s="12">
        <v>1787.96</v>
      </c>
      <c r="I2170" s="24" t="s">
        <v>97</v>
      </c>
      <c r="J2170" s="12">
        <v>33971.14</v>
      </c>
      <c r="K2170" s="24" t="s">
        <v>5547</v>
      </c>
    </row>
    <row r="2171" spans="1:11" ht="15">
      <c r="A2171" s="24" t="s">
        <v>6182</v>
      </c>
      <c r="B2171" s="24" t="s">
        <v>6171</v>
      </c>
      <c r="C2171" s="6" t="s">
        <v>6183</v>
      </c>
      <c r="D2171" s="24" t="s">
        <v>70</v>
      </c>
      <c r="E2171" s="6" t="s">
        <v>6184</v>
      </c>
      <c r="F2171" s="25">
        <v>248.11</v>
      </c>
      <c r="G2171" s="12">
        <v>161203.71</v>
      </c>
      <c r="H2171" s="12">
        <v>8060.19</v>
      </c>
      <c r="I2171" s="24" t="s">
        <v>97</v>
      </c>
      <c r="J2171" s="12">
        <v>153143.51999999999</v>
      </c>
      <c r="K2171" s="24" t="s">
        <v>5547</v>
      </c>
    </row>
    <row r="2172" spans="1:11" ht="15">
      <c r="A2172" s="24" t="s">
        <v>6185</v>
      </c>
      <c r="B2172" s="24" t="s">
        <v>6171</v>
      </c>
      <c r="C2172" s="6" t="s">
        <v>6186</v>
      </c>
      <c r="D2172" s="24" t="s">
        <v>56</v>
      </c>
      <c r="E2172" s="6" t="s">
        <v>6187</v>
      </c>
      <c r="F2172" s="25">
        <v>380.62</v>
      </c>
      <c r="G2172" s="12">
        <v>62073.71</v>
      </c>
      <c r="H2172" s="12">
        <v>3103.69</v>
      </c>
      <c r="I2172" s="24" t="s">
        <v>97</v>
      </c>
      <c r="J2172" s="12">
        <v>58970.02</v>
      </c>
      <c r="K2172" s="24" t="s">
        <v>5547</v>
      </c>
    </row>
    <row r="2173" spans="1:11" ht="15">
      <c r="A2173" s="24" t="s">
        <v>6188</v>
      </c>
      <c r="B2173" s="24" t="s">
        <v>6171</v>
      </c>
      <c r="C2173" s="6" t="s">
        <v>3322</v>
      </c>
      <c r="D2173" s="24" t="s">
        <v>66</v>
      </c>
      <c r="E2173" s="6" t="s">
        <v>6189</v>
      </c>
      <c r="F2173" s="25">
        <v>336.44</v>
      </c>
      <c r="G2173" s="12">
        <v>31691.919999999998</v>
      </c>
      <c r="H2173" s="12">
        <v>1584.6</v>
      </c>
      <c r="I2173" s="24" t="s">
        <v>147</v>
      </c>
      <c r="J2173" s="12">
        <v>30107.32</v>
      </c>
      <c r="K2173" s="24" t="s">
        <v>5547</v>
      </c>
    </row>
    <row r="2174" spans="1:11" ht="15">
      <c r="A2174" s="24" t="s">
        <v>6190</v>
      </c>
      <c r="B2174" s="24" t="s">
        <v>6171</v>
      </c>
      <c r="C2174" s="6" t="s">
        <v>4540</v>
      </c>
      <c r="D2174" s="24" t="s">
        <v>74</v>
      </c>
      <c r="E2174" s="6" t="s">
        <v>6191</v>
      </c>
      <c r="F2174" s="25">
        <v>440.54</v>
      </c>
      <c r="G2174" s="12">
        <v>199246.16</v>
      </c>
      <c r="H2174" s="12">
        <v>9962.31</v>
      </c>
      <c r="I2174" s="24" t="s">
        <v>182</v>
      </c>
      <c r="J2174" s="12">
        <v>189283.85</v>
      </c>
      <c r="K2174" s="24" t="s">
        <v>5547</v>
      </c>
    </row>
    <row r="2175" spans="1:11" ht="15">
      <c r="A2175" s="24" t="s">
        <v>6192</v>
      </c>
      <c r="B2175" s="24" t="s">
        <v>6171</v>
      </c>
      <c r="C2175" s="6" t="s">
        <v>6193</v>
      </c>
      <c r="D2175" s="24" t="s">
        <v>70</v>
      </c>
      <c r="E2175" s="6" t="s">
        <v>6194</v>
      </c>
      <c r="F2175" s="25">
        <v>185.42</v>
      </c>
      <c r="G2175" s="12">
        <v>200012.83</v>
      </c>
      <c r="H2175" s="12">
        <v>10000.64</v>
      </c>
      <c r="I2175" s="24" t="s">
        <v>97</v>
      </c>
      <c r="J2175" s="12">
        <v>190012.19</v>
      </c>
      <c r="K2175" s="24" t="s">
        <v>5547</v>
      </c>
    </row>
    <row r="2176" spans="1:11" ht="15">
      <c r="A2176" s="24" t="s">
        <v>6195</v>
      </c>
      <c r="B2176" s="24" t="s">
        <v>6196</v>
      </c>
      <c r="C2176" s="6" t="s">
        <v>6197</v>
      </c>
      <c r="D2176" s="24" t="s">
        <v>64</v>
      </c>
      <c r="E2176" s="6" t="s">
        <v>6198</v>
      </c>
      <c r="F2176" s="25">
        <v>94.8</v>
      </c>
      <c r="G2176" s="12">
        <v>197576.15</v>
      </c>
      <c r="H2176" s="12">
        <v>9878.81</v>
      </c>
      <c r="I2176" s="24" t="s">
        <v>97</v>
      </c>
      <c r="J2176" s="12">
        <v>187697.34</v>
      </c>
      <c r="K2176" s="24" t="s">
        <v>5547</v>
      </c>
    </row>
    <row r="2177" spans="1:11" ht="15">
      <c r="A2177" s="24" t="s">
        <v>6199</v>
      </c>
      <c r="B2177" s="24" t="s">
        <v>6196</v>
      </c>
      <c r="C2177" s="6" t="s">
        <v>4326</v>
      </c>
      <c r="D2177" s="24" t="s">
        <v>72</v>
      </c>
      <c r="E2177" s="6" t="s">
        <v>6200</v>
      </c>
      <c r="F2177" s="25">
        <v>237.24</v>
      </c>
      <c r="G2177" s="12">
        <v>146482.35999999999</v>
      </c>
      <c r="H2177" s="12">
        <v>7324.12</v>
      </c>
      <c r="I2177" s="24" t="s">
        <v>97</v>
      </c>
      <c r="J2177" s="12">
        <v>139158.24</v>
      </c>
      <c r="K2177" s="24" t="s">
        <v>5547</v>
      </c>
    </row>
    <row r="2178" spans="1:11" ht="15">
      <c r="A2178" s="24" t="s">
        <v>6201</v>
      </c>
      <c r="B2178" s="24" t="s">
        <v>6196</v>
      </c>
      <c r="C2178" s="6" t="s">
        <v>2921</v>
      </c>
      <c r="D2178" s="24" t="s">
        <v>66</v>
      </c>
      <c r="E2178" s="6" t="s">
        <v>6202</v>
      </c>
      <c r="F2178" s="25">
        <v>424.66</v>
      </c>
      <c r="G2178" s="12">
        <v>58209.98</v>
      </c>
      <c r="H2178" s="12">
        <v>2910.5</v>
      </c>
      <c r="I2178" s="24" t="s">
        <v>97</v>
      </c>
      <c r="J2178" s="12">
        <v>55299.48</v>
      </c>
      <c r="K2178" s="24" t="s">
        <v>5547</v>
      </c>
    </row>
    <row r="2179" spans="1:11" ht="15">
      <c r="A2179" s="24" t="s">
        <v>6203</v>
      </c>
      <c r="B2179" s="24" t="s">
        <v>6196</v>
      </c>
      <c r="C2179" s="6" t="s">
        <v>4944</v>
      </c>
      <c r="D2179" s="24" t="s">
        <v>62</v>
      </c>
      <c r="E2179" s="6" t="s">
        <v>6204</v>
      </c>
      <c r="F2179" s="25">
        <v>239.92</v>
      </c>
      <c r="G2179" s="12">
        <v>66188.52</v>
      </c>
      <c r="H2179" s="12">
        <v>3309.43</v>
      </c>
      <c r="I2179" s="24" t="s">
        <v>97</v>
      </c>
      <c r="J2179" s="12">
        <v>62879.09</v>
      </c>
      <c r="K2179" s="24" t="s">
        <v>5547</v>
      </c>
    </row>
    <row r="2180" spans="1:11" ht="15">
      <c r="A2180" s="24" t="s">
        <v>6205</v>
      </c>
      <c r="B2180" s="24" t="s">
        <v>6196</v>
      </c>
      <c r="C2180" s="6" t="s">
        <v>6206</v>
      </c>
      <c r="D2180" s="24" t="s">
        <v>68</v>
      </c>
      <c r="E2180" s="6" t="s">
        <v>6207</v>
      </c>
      <c r="F2180" s="25">
        <v>137.22</v>
      </c>
      <c r="G2180" s="12">
        <v>83477.149999999994</v>
      </c>
      <c r="H2180" s="12">
        <v>4173.8599999999997</v>
      </c>
      <c r="I2180" s="24" t="s">
        <v>147</v>
      </c>
      <c r="J2180" s="12">
        <v>79303.289999999994</v>
      </c>
      <c r="K2180" s="24" t="s">
        <v>5547</v>
      </c>
    </row>
    <row r="2181" spans="1:11" ht="15">
      <c r="A2181" s="24" t="s">
        <v>6208</v>
      </c>
      <c r="B2181" s="24" t="s">
        <v>6196</v>
      </c>
      <c r="C2181" s="6" t="s">
        <v>6209</v>
      </c>
      <c r="D2181" s="24" t="s">
        <v>56</v>
      </c>
      <c r="E2181" s="6" t="s">
        <v>6210</v>
      </c>
      <c r="F2181" s="25">
        <v>27.18</v>
      </c>
      <c r="G2181" s="12">
        <v>176594.93</v>
      </c>
      <c r="H2181" s="12">
        <v>8829.75</v>
      </c>
      <c r="I2181" s="24" t="s">
        <v>97</v>
      </c>
      <c r="J2181" s="12">
        <v>167765.18</v>
      </c>
      <c r="K2181" s="24" t="s">
        <v>5547</v>
      </c>
    </row>
    <row r="2182" spans="1:11" ht="15">
      <c r="A2182" s="24" t="s">
        <v>6211</v>
      </c>
      <c r="B2182" s="24" t="s">
        <v>6196</v>
      </c>
      <c r="C2182" s="6" t="s">
        <v>1748</v>
      </c>
      <c r="D2182" s="24" t="s">
        <v>64</v>
      </c>
      <c r="E2182" s="6" t="s">
        <v>6212</v>
      </c>
      <c r="F2182" s="25">
        <v>88.33</v>
      </c>
      <c r="G2182" s="12">
        <v>44026.54</v>
      </c>
      <c r="H2182" s="12">
        <v>2201.33</v>
      </c>
      <c r="I2182" s="24" t="s">
        <v>147</v>
      </c>
      <c r="J2182" s="12">
        <v>41825.21</v>
      </c>
      <c r="K2182" s="24" t="s">
        <v>5547</v>
      </c>
    </row>
    <row r="2183" spans="1:11" ht="15">
      <c r="A2183" s="24" t="s">
        <v>6213</v>
      </c>
      <c r="B2183" s="24" t="s">
        <v>6196</v>
      </c>
      <c r="C2183" s="6" t="s">
        <v>6214</v>
      </c>
      <c r="D2183" s="24" t="s">
        <v>64</v>
      </c>
      <c r="E2183" s="6" t="s">
        <v>6215</v>
      </c>
      <c r="F2183" s="25">
        <v>243.28</v>
      </c>
      <c r="G2183" s="12">
        <v>208905.81</v>
      </c>
      <c r="H2183" s="12">
        <v>10445.290000000001</v>
      </c>
      <c r="I2183" s="24" t="s">
        <v>97</v>
      </c>
      <c r="J2183" s="12">
        <v>198460.52</v>
      </c>
      <c r="K2183" s="24" t="s">
        <v>5547</v>
      </c>
    </row>
    <row r="2184" spans="1:11" ht="15">
      <c r="A2184" s="24" t="s">
        <v>6216</v>
      </c>
      <c r="B2184" s="24" t="s">
        <v>6196</v>
      </c>
      <c r="C2184" s="6" t="s">
        <v>2107</v>
      </c>
      <c r="D2184" s="24" t="s">
        <v>58</v>
      </c>
      <c r="E2184" s="6" t="s">
        <v>6217</v>
      </c>
      <c r="F2184" s="25">
        <v>75.8</v>
      </c>
      <c r="G2184" s="12">
        <v>164066.43</v>
      </c>
      <c r="H2184" s="12">
        <v>8203.32</v>
      </c>
      <c r="I2184" s="24" t="s">
        <v>97</v>
      </c>
      <c r="J2184" s="12">
        <v>155863.10999999999</v>
      </c>
      <c r="K2184" s="24" t="s">
        <v>5547</v>
      </c>
    </row>
    <row r="2185" spans="1:11" ht="15">
      <c r="A2185" s="24" t="s">
        <v>6218</v>
      </c>
      <c r="B2185" s="24" t="s">
        <v>6219</v>
      </c>
      <c r="C2185" s="6" t="s">
        <v>2972</v>
      </c>
      <c r="D2185" s="24" t="s">
        <v>70</v>
      </c>
      <c r="E2185" s="6" t="s">
        <v>6220</v>
      </c>
      <c r="F2185" s="25">
        <v>14.02</v>
      </c>
      <c r="G2185" s="12">
        <v>166086.35999999999</v>
      </c>
      <c r="H2185" s="12">
        <v>8304.32</v>
      </c>
      <c r="I2185" s="24" t="s">
        <v>147</v>
      </c>
      <c r="J2185" s="12">
        <v>157782.04</v>
      </c>
      <c r="K2185" s="24" t="s">
        <v>5547</v>
      </c>
    </row>
    <row r="2186" spans="1:11" ht="15">
      <c r="A2186" s="24" t="s">
        <v>6221</v>
      </c>
      <c r="B2186" s="24" t="s">
        <v>6219</v>
      </c>
      <c r="C2186" s="6" t="s">
        <v>2130</v>
      </c>
      <c r="D2186" s="24" t="s">
        <v>60</v>
      </c>
      <c r="E2186" s="6" t="s">
        <v>6222</v>
      </c>
      <c r="F2186" s="25">
        <v>165.4</v>
      </c>
      <c r="G2186" s="12">
        <v>112825.92</v>
      </c>
      <c r="H2186" s="12">
        <v>5641.3</v>
      </c>
      <c r="I2186" s="24" t="s">
        <v>147</v>
      </c>
      <c r="J2186" s="12">
        <v>107184.62</v>
      </c>
      <c r="K2186" s="24" t="s">
        <v>5547</v>
      </c>
    </row>
    <row r="2187" spans="1:11" ht="15">
      <c r="A2187" s="24" t="s">
        <v>6223</v>
      </c>
      <c r="B2187" s="24" t="s">
        <v>6219</v>
      </c>
      <c r="C2187" s="6" t="s">
        <v>6224</v>
      </c>
      <c r="D2187" s="24" t="s">
        <v>72</v>
      </c>
      <c r="E2187" s="6" t="s">
        <v>6225</v>
      </c>
      <c r="F2187" s="25">
        <v>201.19</v>
      </c>
      <c r="G2187" s="12">
        <v>92212.9</v>
      </c>
      <c r="H2187" s="12">
        <v>4610.6400000000003</v>
      </c>
      <c r="I2187" s="24" t="s">
        <v>97</v>
      </c>
      <c r="J2187" s="12">
        <v>87602.26</v>
      </c>
      <c r="K2187" s="24" t="s">
        <v>5547</v>
      </c>
    </row>
    <row r="2188" spans="1:11" ht="15">
      <c r="A2188" s="24" t="s">
        <v>6226</v>
      </c>
      <c r="B2188" s="24" t="s">
        <v>6219</v>
      </c>
      <c r="C2188" s="6" t="s">
        <v>141</v>
      </c>
      <c r="D2188" s="24" t="s">
        <v>60</v>
      </c>
      <c r="E2188" s="6" t="s">
        <v>6227</v>
      </c>
      <c r="F2188" s="25">
        <v>261.04000000000002</v>
      </c>
      <c r="G2188" s="12">
        <v>62297.919999999998</v>
      </c>
      <c r="H2188" s="12">
        <v>3114.9</v>
      </c>
      <c r="I2188" s="24" t="s">
        <v>147</v>
      </c>
      <c r="J2188" s="12">
        <v>59183.02</v>
      </c>
      <c r="K2188" s="24" t="s">
        <v>5547</v>
      </c>
    </row>
    <row r="2189" spans="1:11" ht="15">
      <c r="A2189" s="24" t="s">
        <v>6228</v>
      </c>
      <c r="B2189" s="24" t="s">
        <v>6219</v>
      </c>
      <c r="C2189" s="6" t="s">
        <v>4763</v>
      </c>
      <c r="D2189" s="24" t="s">
        <v>58</v>
      </c>
      <c r="E2189" s="6" t="s">
        <v>6229</v>
      </c>
      <c r="F2189" s="25">
        <v>40.47</v>
      </c>
      <c r="G2189" s="12">
        <v>155727.85</v>
      </c>
      <c r="H2189" s="12">
        <v>7786.39</v>
      </c>
      <c r="I2189" s="24" t="s">
        <v>97</v>
      </c>
      <c r="J2189" s="12">
        <v>147941.46</v>
      </c>
      <c r="K2189" s="24" t="s">
        <v>5547</v>
      </c>
    </row>
    <row r="2190" spans="1:11" ht="15">
      <c r="A2190" s="24" t="s">
        <v>6230</v>
      </c>
      <c r="B2190" s="24" t="s">
        <v>6219</v>
      </c>
      <c r="C2190" s="6" t="s">
        <v>6231</v>
      </c>
      <c r="D2190" s="24" t="s">
        <v>72</v>
      </c>
      <c r="E2190" s="6" t="s">
        <v>6232</v>
      </c>
      <c r="F2190" s="25">
        <v>261.16000000000003</v>
      </c>
      <c r="G2190" s="12">
        <v>28928.43</v>
      </c>
      <c r="H2190" s="12">
        <v>1446.42</v>
      </c>
      <c r="I2190" s="24" t="s">
        <v>97</v>
      </c>
      <c r="J2190" s="12">
        <v>27482.01</v>
      </c>
      <c r="K2190" s="24" t="s">
        <v>5547</v>
      </c>
    </row>
    <row r="2191" spans="1:11" ht="15">
      <c r="A2191" s="24" t="s">
        <v>6233</v>
      </c>
      <c r="B2191" s="24" t="s">
        <v>6219</v>
      </c>
      <c r="C2191" s="6" t="s">
        <v>6234</v>
      </c>
      <c r="D2191" s="24" t="s">
        <v>56</v>
      </c>
      <c r="E2191" s="6" t="s">
        <v>6235</v>
      </c>
      <c r="F2191" s="25">
        <v>410.74</v>
      </c>
      <c r="G2191" s="12">
        <v>100156.72</v>
      </c>
      <c r="H2191" s="12">
        <v>5007.84</v>
      </c>
      <c r="I2191" s="24" t="s">
        <v>97</v>
      </c>
      <c r="J2191" s="12">
        <v>95148.88</v>
      </c>
      <c r="K2191" s="24" t="s">
        <v>5547</v>
      </c>
    </row>
    <row r="2192" spans="1:11" ht="15">
      <c r="A2192" s="24" t="s">
        <v>6236</v>
      </c>
      <c r="B2192" s="24" t="s">
        <v>6219</v>
      </c>
      <c r="C2192" s="6" t="s">
        <v>6237</v>
      </c>
      <c r="D2192" s="24" t="s">
        <v>66</v>
      </c>
      <c r="E2192" s="6" t="s">
        <v>6238</v>
      </c>
      <c r="F2192" s="25">
        <v>44.46</v>
      </c>
      <c r="G2192" s="12">
        <v>166110.92000000001</v>
      </c>
      <c r="H2192" s="12">
        <v>8305.5499999999993</v>
      </c>
      <c r="I2192" s="24" t="s">
        <v>97</v>
      </c>
      <c r="J2192" s="12">
        <v>157805.37</v>
      </c>
      <c r="K2192" s="24" t="s">
        <v>5547</v>
      </c>
    </row>
    <row r="2193" spans="1:11" ht="15">
      <c r="A2193" s="24" t="s">
        <v>6239</v>
      </c>
      <c r="B2193" s="24" t="s">
        <v>6240</v>
      </c>
      <c r="C2193" s="6" t="s">
        <v>6241</v>
      </c>
      <c r="D2193" s="24" t="s">
        <v>74</v>
      </c>
      <c r="E2193" s="6" t="s">
        <v>6242</v>
      </c>
      <c r="F2193" s="25">
        <v>187.75</v>
      </c>
      <c r="G2193" s="12">
        <v>65444.32</v>
      </c>
      <c r="H2193" s="12">
        <v>3272.22</v>
      </c>
      <c r="I2193" s="24" t="s">
        <v>97</v>
      </c>
      <c r="J2193" s="12">
        <v>62172.1</v>
      </c>
      <c r="K2193" s="24" t="s">
        <v>5547</v>
      </c>
    </row>
    <row r="2194" spans="1:11" ht="15">
      <c r="A2194" s="24" t="s">
        <v>6243</v>
      </c>
      <c r="B2194" s="24" t="s">
        <v>6240</v>
      </c>
      <c r="C2194" s="6" t="s">
        <v>6244</v>
      </c>
      <c r="D2194" s="24" t="s">
        <v>60</v>
      </c>
      <c r="E2194" s="6" t="s">
        <v>6245</v>
      </c>
      <c r="F2194" s="25">
        <v>238.77</v>
      </c>
      <c r="G2194" s="12">
        <v>37613.449999999997</v>
      </c>
      <c r="H2194" s="12">
        <v>1880.67</v>
      </c>
      <c r="I2194" s="24" t="s">
        <v>97</v>
      </c>
      <c r="J2194" s="12">
        <v>35732.78</v>
      </c>
      <c r="K2194" s="24" t="s">
        <v>5547</v>
      </c>
    </row>
    <row r="2195" spans="1:11" ht="15">
      <c r="A2195" s="24" t="s">
        <v>6246</v>
      </c>
      <c r="B2195" s="24" t="s">
        <v>6240</v>
      </c>
      <c r="C2195" s="6" t="s">
        <v>6247</v>
      </c>
      <c r="D2195" s="24" t="s">
        <v>74</v>
      </c>
      <c r="E2195" s="6" t="s">
        <v>6248</v>
      </c>
      <c r="F2195" s="25">
        <v>106.72</v>
      </c>
      <c r="G2195" s="12">
        <v>105801.27</v>
      </c>
      <c r="H2195" s="12">
        <v>5290.06</v>
      </c>
      <c r="I2195" s="24" t="s">
        <v>97</v>
      </c>
      <c r="J2195" s="12">
        <v>100511.21</v>
      </c>
      <c r="K2195" s="24" t="s">
        <v>5547</v>
      </c>
    </row>
    <row r="2196" spans="1:11" ht="15">
      <c r="A2196" s="24" t="s">
        <v>6249</v>
      </c>
      <c r="B2196" s="24" t="s">
        <v>6240</v>
      </c>
      <c r="C2196" s="6" t="s">
        <v>6206</v>
      </c>
      <c r="D2196" s="24" t="s">
        <v>68</v>
      </c>
      <c r="E2196" s="6" t="s">
        <v>6250</v>
      </c>
      <c r="F2196" s="25">
        <v>109.03</v>
      </c>
      <c r="G2196" s="12">
        <v>104574.2</v>
      </c>
      <c r="H2196" s="12">
        <v>5228.71</v>
      </c>
      <c r="I2196" s="24" t="s">
        <v>97</v>
      </c>
      <c r="J2196" s="12">
        <v>99345.49</v>
      </c>
      <c r="K2196" s="24" t="s">
        <v>5547</v>
      </c>
    </row>
    <row r="2197" spans="1:11" ht="15">
      <c r="A2197" s="24" t="s">
        <v>6251</v>
      </c>
      <c r="B2197" s="24" t="s">
        <v>6240</v>
      </c>
      <c r="C2197" s="6" t="s">
        <v>6252</v>
      </c>
      <c r="D2197" s="24" t="s">
        <v>58</v>
      </c>
      <c r="E2197" s="6" t="s">
        <v>6253</v>
      </c>
      <c r="F2197" s="25">
        <v>399.76</v>
      </c>
      <c r="G2197" s="12">
        <v>105744.4</v>
      </c>
      <c r="H2197" s="12">
        <v>5287.22</v>
      </c>
      <c r="I2197" s="24" t="s">
        <v>147</v>
      </c>
      <c r="J2197" s="12">
        <v>100457.18</v>
      </c>
      <c r="K2197" s="24" t="s">
        <v>5547</v>
      </c>
    </row>
    <row r="2198" spans="1:11" ht="15">
      <c r="A2198" s="24" t="s">
        <v>6254</v>
      </c>
      <c r="B2198" s="24" t="s">
        <v>6255</v>
      </c>
      <c r="C2198" s="6" t="s">
        <v>6256</v>
      </c>
      <c r="D2198" s="24" t="s">
        <v>68</v>
      </c>
      <c r="E2198" s="6" t="s">
        <v>6257</v>
      </c>
      <c r="F2198" s="25">
        <v>84.58</v>
      </c>
      <c r="G2198" s="12">
        <v>190787.58</v>
      </c>
      <c r="H2198" s="12">
        <v>9539.3799999999992</v>
      </c>
      <c r="I2198" s="24" t="s">
        <v>97</v>
      </c>
      <c r="J2198" s="12">
        <v>181248.2</v>
      </c>
      <c r="K2198" s="24" t="s">
        <v>5547</v>
      </c>
    </row>
    <row r="2199" spans="1:11" ht="15">
      <c r="A2199" s="24" t="s">
        <v>6258</v>
      </c>
      <c r="B2199" s="24" t="s">
        <v>6255</v>
      </c>
      <c r="C2199" s="6" t="s">
        <v>6259</v>
      </c>
      <c r="D2199" s="24" t="s">
        <v>72</v>
      </c>
      <c r="E2199" s="6" t="s">
        <v>6260</v>
      </c>
      <c r="F2199" s="25">
        <v>340.38</v>
      </c>
      <c r="G2199" s="12">
        <v>64458.86</v>
      </c>
      <c r="H2199" s="12">
        <v>3222.94</v>
      </c>
      <c r="I2199" s="24" t="s">
        <v>111</v>
      </c>
      <c r="J2199" s="12">
        <v>61235.92</v>
      </c>
      <c r="K2199" s="24" t="s">
        <v>5547</v>
      </c>
    </row>
    <row r="2200" spans="1:11" ht="15">
      <c r="A2200" s="24" t="s">
        <v>6261</v>
      </c>
      <c r="B2200" s="24" t="s">
        <v>6255</v>
      </c>
      <c r="C2200" s="6" t="s">
        <v>3773</v>
      </c>
      <c r="D2200" s="24" t="s">
        <v>56</v>
      </c>
      <c r="E2200" s="6" t="s">
        <v>6262</v>
      </c>
      <c r="F2200" s="25">
        <v>260.5</v>
      </c>
      <c r="G2200" s="12">
        <v>117338.75</v>
      </c>
      <c r="H2200" s="12">
        <v>5866.94</v>
      </c>
      <c r="I2200" s="24" t="s">
        <v>97</v>
      </c>
      <c r="J2200" s="12">
        <v>111471.81</v>
      </c>
      <c r="K2200" s="24" t="s">
        <v>5547</v>
      </c>
    </row>
    <row r="2201" spans="1:11" ht="15">
      <c r="A2201" s="24" t="s">
        <v>6263</v>
      </c>
      <c r="B2201" s="24" t="s">
        <v>6255</v>
      </c>
      <c r="C2201" s="6" t="s">
        <v>2091</v>
      </c>
      <c r="D2201" s="24" t="s">
        <v>64</v>
      </c>
      <c r="E2201" s="6" t="s">
        <v>6264</v>
      </c>
      <c r="F2201" s="25">
        <v>62.92</v>
      </c>
      <c r="G2201" s="12">
        <v>171341.78</v>
      </c>
      <c r="H2201" s="12">
        <v>8567.09</v>
      </c>
      <c r="I2201" s="24" t="s">
        <v>147</v>
      </c>
      <c r="J2201" s="12">
        <v>162774.69</v>
      </c>
      <c r="K2201" s="24" t="s">
        <v>5547</v>
      </c>
    </row>
    <row r="2202" spans="1:11" ht="15">
      <c r="A2202" s="24" t="s">
        <v>6265</v>
      </c>
      <c r="B2202" s="24" t="s">
        <v>6255</v>
      </c>
      <c r="C2202" s="6" t="s">
        <v>4817</v>
      </c>
      <c r="D2202" s="24" t="s">
        <v>74</v>
      </c>
      <c r="E2202" s="6" t="s">
        <v>6266</v>
      </c>
      <c r="F2202" s="25">
        <v>308.31</v>
      </c>
      <c r="G2202" s="12">
        <v>82257.25</v>
      </c>
      <c r="H2202" s="12">
        <v>4112.8599999999997</v>
      </c>
      <c r="I2202" s="24" t="s">
        <v>97</v>
      </c>
      <c r="J2202" s="12">
        <v>78144.39</v>
      </c>
      <c r="K2202" s="24" t="s">
        <v>5547</v>
      </c>
    </row>
    <row r="2203" spans="1:11" ht="15">
      <c r="A2203" s="24" t="s">
        <v>6267</v>
      </c>
      <c r="B2203" s="24" t="s">
        <v>6255</v>
      </c>
      <c r="C2203" s="6" t="s">
        <v>4895</v>
      </c>
      <c r="D2203" s="24" t="s">
        <v>60</v>
      </c>
      <c r="E2203" s="6" t="s">
        <v>6268</v>
      </c>
      <c r="F2203" s="25">
        <v>99.51</v>
      </c>
      <c r="G2203" s="12">
        <v>46974.400000000001</v>
      </c>
      <c r="H2203" s="12">
        <v>2348.7199999999998</v>
      </c>
      <c r="I2203" s="24" t="s">
        <v>97</v>
      </c>
      <c r="J2203" s="12">
        <v>44625.68</v>
      </c>
      <c r="K2203" s="24" t="s">
        <v>5547</v>
      </c>
    </row>
    <row r="2204" spans="1:11" ht="15">
      <c r="A2204" s="24" t="s">
        <v>6269</v>
      </c>
      <c r="B2204" s="24" t="s">
        <v>6255</v>
      </c>
      <c r="C2204" s="6" t="s">
        <v>4289</v>
      </c>
      <c r="D2204" s="24" t="s">
        <v>62</v>
      </c>
      <c r="E2204" s="6" t="s">
        <v>6270</v>
      </c>
      <c r="F2204" s="25">
        <v>31.35</v>
      </c>
      <c r="G2204" s="12">
        <v>72011.27</v>
      </c>
      <c r="H2204" s="12">
        <v>3600.56</v>
      </c>
      <c r="I2204" s="24" t="s">
        <v>111</v>
      </c>
      <c r="J2204" s="12">
        <v>68410.710000000006</v>
      </c>
      <c r="K2204" s="24" t="s">
        <v>5547</v>
      </c>
    </row>
    <row r="2205" spans="1:11" ht="15">
      <c r="A2205" s="24" t="s">
        <v>6271</v>
      </c>
      <c r="B2205" s="24" t="s">
        <v>6272</v>
      </c>
      <c r="C2205" s="6" t="s">
        <v>3707</v>
      </c>
      <c r="D2205" s="24" t="s">
        <v>56</v>
      </c>
      <c r="E2205" s="6" t="s">
        <v>6273</v>
      </c>
      <c r="F2205" s="25">
        <v>68.12</v>
      </c>
      <c r="G2205" s="12">
        <v>61883.7</v>
      </c>
      <c r="H2205" s="12">
        <v>3094.18</v>
      </c>
      <c r="I2205" s="24" t="s">
        <v>97</v>
      </c>
      <c r="J2205" s="12">
        <v>58789.52</v>
      </c>
      <c r="K2205" s="24" t="s">
        <v>5547</v>
      </c>
    </row>
    <row r="2206" spans="1:11" ht="15">
      <c r="A2206" s="24" t="s">
        <v>6274</v>
      </c>
      <c r="B2206" s="24" t="s">
        <v>6272</v>
      </c>
      <c r="C2206" s="6" t="s">
        <v>6275</v>
      </c>
      <c r="D2206" s="24" t="s">
        <v>62</v>
      </c>
      <c r="E2206" s="6" t="s">
        <v>6276</v>
      </c>
      <c r="F2206" s="25">
        <v>316.58</v>
      </c>
      <c r="G2206" s="12">
        <v>181441.66</v>
      </c>
      <c r="H2206" s="12">
        <v>9072.08</v>
      </c>
      <c r="I2206" s="24" t="s">
        <v>182</v>
      </c>
      <c r="J2206" s="12">
        <v>172369.58</v>
      </c>
      <c r="K2206" s="24" t="s">
        <v>5547</v>
      </c>
    </row>
    <row r="2207" spans="1:11" ht="15">
      <c r="A2207" s="24" t="s">
        <v>6277</v>
      </c>
      <c r="B2207" s="24" t="s">
        <v>6272</v>
      </c>
      <c r="C2207" s="6" t="s">
        <v>641</v>
      </c>
      <c r="D2207" s="24" t="s">
        <v>74</v>
      </c>
      <c r="E2207" s="6" t="s">
        <v>6278</v>
      </c>
      <c r="F2207" s="25">
        <v>201.95</v>
      </c>
      <c r="G2207" s="12">
        <v>46538.83</v>
      </c>
      <c r="H2207" s="12">
        <v>2326.94</v>
      </c>
      <c r="I2207" s="24" t="s">
        <v>97</v>
      </c>
      <c r="J2207" s="12">
        <v>44211.89</v>
      </c>
      <c r="K2207" s="24" t="s">
        <v>5547</v>
      </c>
    </row>
    <row r="2208" spans="1:11" ht="15">
      <c r="A2208" s="24" t="s">
        <v>6279</v>
      </c>
      <c r="B2208" s="24" t="s">
        <v>6272</v>
      </c>
      <c r="C2208" s="6" t="s">
        <v>267</v>
      </c>
      <c r="D2208" s="24" t="s">
        <v>72</v>
      </c>
      <c r="E2208" s="6" t="s">
        <v>6280</v>
      </c>
      <c r="F2208" s="25">
        <v>171.52</v>
      </c>
      <c r="G2208" s="12">
        <v>142693.31</v>
      </c>
      <c r="H2208" s="12">
        <v>7134.67</v>
      </c>
      <c r="I2208" s="24" t="s">
        <v>147</v>
      </c>
      <c r="J2208" s="12">
        <v>135558.64000000001</v>
      </c>
      <c r="K2208" s="24" t="s">
        <v>5547</v>
      </c>
    </row>
    <row r="2209" spans="1:11" ht="15">
      <c r="A2209" s="24" t="s">
        <v>6281</v>
      </c>
      <c r="B2209" s="24" t="s">
        <v>6272</v>
      </c>
      <c r="C2209" s="6" t="s">
        <v>6282</v>
      </c>
      <c r="D2209" s="24" t="s">
        <v>56</v>
      </c>
      <c r="E2209" s="6" t="s">
        <v>6283</v>
      </c>
      <c r="F2209" s="25">
        <v>284.64</v>
      </c>
      <c r="G2209" s="12">
        <v>166160.84</v>
      </c>
      <c r="H2209" s="12">
        <v>8308.0400000000009</v>
      </c>
      <c r="I2209" s="24" t="s">
        <v>111</v>
      </c>
      <c r="J2209" s="12">
        <v>157852.79999999999</v>
      </c>
      <c r="K2209" s="24" t="s">
        <v>5547</v>
      </c>
    </row>
    <row r="2210" spans="1:11" ht="15">
      <c r="A2210" s="24" t="s">
        <v>6284</v>
      </c>
      <c r="B2210" s="24" t="s">
        <v>6272</v>
      </c>
      <c r="C2210" s="6" t="s">
        <v>496</v>
      </c>
      <c r="D2210" s="24" t="s">
        <v>58</v>
      </c>
      <c r="E2210" s="6" t="s">
        <v>6285</v>
      </c>
      <c r="F2210" s="25">
        <v>206.29</v>
      </c>
      <c r="G2210" s="12">
        <v>186777.95</v>
      </c>
      <c r="H2210" s="12">
        <v>9338.9</v>
      </c>
      <c r="I2210" s="24" t="s">
        <v>147</v>
      </c>
      <c r="J2210" s="12">
        <v>177439.05</v>
      </c>
      <c r="K2210" s="24" t="s">
        <v>5547</v>
      </c>
    </row>
    <row r="2211" spans="1:11" ht="15">
      <c r="A2211" s="24" t="s">
        <v>6286</v>
      </c>
      <c r="B2211" s="24" t="s">
        <v>6272</v>
      </c>
      <c r="C2211" s="6" t="s">
        <v>3874</v>
      </c>
      <c r="D2211" s="24" t="s">
        <v>66</v>
      </c>
      <c r="E2211" s="6" t="s">
        <v>6287</v>
      </c>
      <c r="F2211" s="25">
        <v>148.13999999999999</v>
      </c>
      <c r="G2211" s="12">
        <v>54643.62</v>
      </c>
      <c r="H2211" s="12">
        <v>2732.18</v>
      </c>
      <c r="I2211" s="24" t="s">
        <v>97</v>
      </c>
      <c r="J2211" s="12">
        <v>51911.44</v>
      </c>
      <c r="K2211" s="24" t="s">
        <v>5547</v>
      </c>
    </row>
    <row r="2212" spans="1:11" ht="15">
      <c r="A2212" s="24" t="s">
        <v>6288</v>
      </c>
      <c r="B2212" s="24" t="s">
        <v>6272</v>
      </c>
      <c r="C2212" s="6" t="s">
        <v>1648</v>
      </c>
      <c r="D2212" s="24" t="s">
        <v>66</v>
      </c>
      <c r="E2212" s="6" t="s">
        <v>6289</v>
      </c>
      <c r="F2212" s="25">
        <v>412.32</v>
      </c>
      <c r="G2212" s="12">
        <v>31110.400000000001</v>
      </c>
      <c r="H2212" s="12">
        <v>1555.52</v>
      </c>
      <c r="I2212" s="24" t="s">
        <v>147</v>
      </c>
      <c r="J2212" s="12">
        <v>29554.880000000001</v>
      </c>
      <c r="K2212" s="24" t="s">
        <v>5547</v>
      </c>
    </row>
    <row r="2213" spans="1:11" ht="15">
      <c r="A2213" s="24" t="s">
        <v>6290</v>
      </c>
      <c r="B2213" s="24" t="s">
        <v>6272</v>
      </c>
      <c r="C2213" s="6" t="s">
        <v>5694</v>
      </c>
      <c r="D2213" s="24" t="s">
        <v>60</v>
      </c>
      <c r="E2213" s="6" t="s">
        <v>6291</v>
      </c>
      <c r="F2213" s="25">
        <v>150.62</v>
      </c>
      <c r="G2213" s="12">
        <v>144231.91</v>
      </c>
      <c r="H2213" s="12">
        <v>7211.6</v>
      </c>
      <c r="I2213" s="24" t="s">
        <v>147</v>
      </c>
      <c r="J2213" s="12">
        <v>137020.31</v>
      </c>
      <c r="K2213" s="24" t="s">
        <v>5547</v>
      </c>
    </row>
    <row r="2214" spans="1:11" ht="15">
      <c r="A2214" s="24" t="s">
        <v>6292</v>
      </c>
      <c r="B2214" s="24" t="s">
        <v>6293</v>
      </c>
      <c r="C2214" s="6" t="s">
        <v>5529</v>
      </c>
      <c r="D2214" s="24" t="s">
        <v>58</v>
      </c>
      <c r="E2214" s="6" t="s">
        <v>6294</v>
      </c>
      <c r="F2214" s="25">
        <v>30.31</v>
      </c>
      <c r="G2214" s="12">
        <v>169702.39999999999</v>
      </c>
      <c r="H2214" s="12">
        <v>8485.1200000000008</v>
      </c>
      <c r="I2214" s="24" t="s">
        <v>97</v>
      </c>
      <c r="J2214" s="12">
        <v>161217.28</v>
      </c>
      <c r="K2214" s="24" t="s">
        <v>5547</v>
      </c>
    </row>
    <row r="2215" spans="1:11" ht="15">
      <c r="A2215" s="24" t="s">
        <v>6295</v>
      </c>
      <c r="B2215" s="24" t="s">
        <v>6293</v>
      </c>
      <c r="C2215" s="6" t="s">
        <v>3479</v>
      </c>
      <c r="D2215" s="24" t="s">
        <v>68</v>
      </c>
      <c r="E2215" s="6" t="s">
        <v>6296</v>
      </c>
      <c r="F2215" s="25">
        <v>238.03</v>
      </c>
      <c r="G2215" s="12">
        <v>113251.6</v>
      </c>
      <c r="H2215" s="12">
        <v>5662.58</v>
      </c>
      <c r="I2215" s="24" t="s">
        <v>111</v>
      </c>
      <c r="J2215" s="12">
        <v>107589.02</v>
      </c>
      <c r="K2215" s="24" t="s">
        <v>5547</v>
      </c>
    </row>
    <row r="2216" spans="1:11" ht="15">
      <c r="A2216" s="24" t="s">
        <v>6297</v>
      </c>
      <c r="B2216" s="24" t="s">
        <v>6293</v>
      </c>
      <c r="C2216" s="6" t="s">
        <v>6298</v>
      </c>
      <c r="D2216" s="24" t="s">
        <v>64</v>
      </c>
      <c r="E2216" s="6" t="s">
        <v>6299</v>
      </c>
      <c r="F2216" s="25">
        <v>357.66</v>
      </c>
      <c r="G2216" s="12">
        <v>49288.51</v>
      </c>
      <c r="H2216" s="12">
        <v>2464.4299999999998</v>
      </c>
      <c r="I2216" s="24" t="s">
        <v>97</v>
      </c>
      <c r="J2216" s="12">
        <v>46824.08</v>
      </c>
      <c r="K2216" s="24" t="s">
        <v>5547</v>
      </c>
    </row>
    <row r="2217" spans="1:11" ht="15">
      <c r="A2217" s="24" t="s">
        <v>6300</v>
      </c>
      <c r="B2217" s="24" t="s">
        <v>6293</v>
      </c>
      <c r="C2217" s="6" t="s">
        <v>3252</v>
      </c>
      <c r="D2217" s="24" t="s">
        <v>70</v>
      </c>
      <c r="E2217" s="6" t="s">
        <v>6301</v>
      </c>
      <c r="F2217" s="25">
        <v>163.07</v>
      </c>
      <c r="G2217" s="12">
        <v>31375.4</v>
      </c>
      <c r="H2217" s="12">
        <v>1568.77</v>
      </c>
      <c r="I2217" s="24" t="s">
        <v>97</v>
      </c>
      <c r="J2217" s="12">
        <v>29806.63</v>
      </c>
      <c r="K2217" s="24" t="s">
        <v>5547</v>
      </c>
    </row>
    <row r="2218" spans="1:11" ht="15">
      <c r="A2218" s="24" t="s">
        <v>6302</v>
      </c>
      <c r="B2218" s="24" t="s">
        <v>6293</v>
      </c>
      <c r="C2218" s="6" t="s">
        <v>5365</v>
      </c>
      <c r="D2218" s="24" t="s">
        <v>56</v>
      </c>
      <c r="E2218" s="6" t="s">
        <v>6303</v>
      </c>
      <c r="F2218" s="25">
        <v>92.16</v>
      </c>
      <c r="G2218" s="12">
        <v>170745.39</v>
      </c>
      <c r="H2218" s="12">
        <v>8537.27</v>
      </c>
      <c r="I2218" s="24" t="s">
        <v>97</v>
      </c>
      <c r="J2218" s="12">
        <v>162208.12</v>
      </c>
      <c r="K2218" s="24" t="s">
        <v>5547</v>
      </c>
    </row>
    <row r="2219" spans="1:11" ht="15">
      <c r="A2219" s="24" t="s">
        <v>6304</v>
      </c>
      <c r="B2219" s="24" t="s">
        <v>6305</v>
      </c>
      <c r="C2219" s="6" t="s">
        <v>4657</v>
      </c>
      <c r="D2219" s="24" t="s">
        <v>60</v>
      </c>
      <c r="E2219" s="6" t="s">
        <v>6306</v>
      </c>
      <c r="F2219" s="25">
        <v>29.8</v>
      </c>
      <c r="G2219" s="12">
        <v>134999.53</v>
      </c>
      <c r="H2219" s="12">
        <v>6749.98</v>
      </c>
      <c r="I2219" s="24" t="s">
        <v>97</v>
      </c>
      <c r="J2219" s="12">
        <v>128249.55</v>
      </c>
      <c r="K2219" s="24" t="s">
        <v>5547</v>
      </c>
    </row>
    <row r="2220" spans="1:11" ht="15">
      <c r="A2220" s="24" t="s">
        <v>6307</v>
      </c>
      <c r="B2220" s="24" t="s">
        <v>6305</v>
      </c>
      <c r="C2220" s="6" t="s">
        <v>6308</v>
      </c>
      <c r="D2220" s="24" t="s">
        <v>62</v>
      </c>
      <c r="E2220" s="6" t="s">
        <v>6309</v>
      </c>
      <c r="F2220" s="25">
        <v>306.39999999999998</v>
      </c>
      <c r="G2220" s="12">
        <v>78477.919999999998</v>
      </c>
      <c r="H2220" s="12">
        <v>3923.9</v>
      </c>
      <c r="I2220" s="24" t="s">
        <v>97</v>
      </c>
      <c r="J2220" s="12">
        <v>74554.02</v>
      </c>
      <c r="K2220" s="24" t="s">
        <v>5547</v>
      </c>
    </row>
    <row r="2221" spans="1:11" ht="15">
      <c r="A2221" s="24" t="s">
        <v>6310</v>
      </c>
      <c r="B2221" s="24" t="s">
        <v>6305</v>
      </c>
      <c r="C2221" s="6" t="s">
        <v>191</v>
      </c>
      <c r="D2221" s="24" t="s">
        <v>70</v>
      </c>
      <c r="E2221" s="6" t="s">
        <v>6311</v>
      </c>
      <c r="F2221" s="25">
        <v>350.1</v>
      </c>
      <c r="G2221" s="12">
        <v>195456.52</v>
      </c>
      <c r="H2221" s="12">
        <v>9772.83</v>
      </c>
      <c r="I2221" s="24" t="s">
        <v>147</v>
      </c>
      <c r="J2221" s="12">
        <v>185683.69</v>
      </c>
      <c r="K2221" s="24" t="s">
        <v>5547</v>
      </c>
    </row>
    <row r="2222" spans="1:11" ht="15">
      <c r="A2222" s="24" t="s">
        <v>6312</v>
      </c>
      <c r="B2222" s="24" t="s">
        <v>6305</v>
      </c>
      <c r="C2222" s="6" t="s">
        <v>6313</v>
      </c>
      <c r="D2222" s="24" t="s">
        <v>56</v>
      </c>
      <c r="E2222" s="6" t="s">
        <v>6314</v>
      </c>
      <c r="F2222" s="25">
        <v>422.88</v>
      </c>
      <c r="G2222" s="12">
        <v>72423.899999999994</v>
      </c>
      <c r="H2222" s="12">
        <v>3621.2</v>
      </c>
      <c r="I2222" s="24" t="s">
        <v>97</v>
      </c>
      <c r="J2222" s="12">
        <v>68802.7</v>
      </c>
      <c r="K2222" s="24" t="s">
        <v>5547</v>
      </c>
    </row>
    <row r="2223" spans="1:11" ht="15">
      <c r="A2223" s="24" t="s">
        <v>6315</v>
      </c>
      <c r="B2223" s="24" t="s">
        <v>6305</v>
      </c>
      <c r="C2223" s="6" t="s">
        <v>3241</v>
      </c>
      <c r="D2223" s="24" t="s">
        <v>62</v>
      </c>
      <c r="E2223" s="6" t="s">
        <v>6316</v>
      </c>
      <c r="F2223" s="25">
        <v>65.69</v>
      </c>
      <c r="G2223" s="12">
        <v>84493.99</v>
      </c>
      <c r="H2223" s="12">
        <v>4224.7</v>
      </c>
      <c r="I2223" s="24" t="s">
        <v>147</v>
      </c>
      <c r="J2223" s="12">
        <v>80269.289999999994</v>
      </c>
      <c r="K2223" s="24" t="s">
        <v>5547</v>
      </c>
    </row>
    <row r="2224" spans="1:11" ht="15">
      <c r="A2224" s="24" t="s">
        <v>6317</v>
      </c>
      <c r="B2224" s="24" t="s">
        <v>6305</v>
      </c>
      <c r="C2224" s="6" t="s">
        <v>6318</v>
      </c>
      <c r="D2224" s="24" t="s">
        <v>64</v>
      </c>
      <c r="E2224" s="6" t="s">
        <v>6319</v>
      </c>
      <c r="F2224" s="25">
        <v>12.59</v>
      </c>
      <c r="G2224" s="12">
        <v>198184.7</v>
      </c>
      <c r="H2224" s="12">
        <v>9909.24</v>
      </c>
      <c r="I2224" s="24" t="s">
        <v>97</v>
      </c>
      <c r="J2224" s="12">
        <v>188275.46</v>
      </c>
      <c r="K2224" s="24" t="s">
        <v>5547</v>
      </c>
    </row>
    <row r="2225" spans="1:11" ht="15">
      <c r="A2225" s="24" t="s">
        <v>6320</v>
      </c>
      <c r="B2225" s="24" t="s">
        <v>6305</v>
      </c>
      <c r="C2225" s="6" t="s">
        <v>4814</v>
      </c>
      <c r="D2225" s="24" t="s">
        <v>58</v>
      </c>
      <c r="E2225" s="6" t="s">
        <v>6321</v>
      </c>
      <c r="F2225" s="25">
        <v>345.8</v>
      </c>
      <c r="G2225" s="12">
        <v>82574.53</v>
      </c>
      <c r="H2225" s="12">
        <v>4128.7299999999996</v>
      </c>
      <c r="I2225" s="24" t="s">
        <v>97</v>
      </c>
      <c r="J2225" s="12">
        <v>78445.8</v>
      </c>
      <c r="K2225" s="24" t="s">
        <v>5547</v>
      </c>
    </row>
    <row r="2226" spans="1:11" ht="15">
      <c r="A2226" s="24" t="s">
        <v>6322</v>
      </c>
      <c r="B2226" s="24" t="s">
        <v>6323</v>
      </c>
      <c r="C2226" s="6" t="s">
        <v>3168</v>
      </c>
      <c r="D2226" s="24" t="s">
        <v>70</v>
      </c>
      <c r="E2226" s="6" t="s">
        <v>6324</v>
      </c>
      <c r="F2226" s="25">
        <v>364.93</v>
      </c>
      <c r="G2226" s="12">
        <v>184502.58</v>
      </c>
      <c r="H2226" s="12">
        <v>9225.1299999999992</v>
      </c>
      <c r="I2226" s="24" t="s">
        <v>147</v>
      </c>
      <c r="J2226" s="12">
        <v>175277.45</v>
      </c>
      <c r="K2226" s="24" t="s">
        <v>5547</v>
      </c>
    </row>
    <row r="2227" spans="1:11" ht="15">
      <c r="A2227" s="24" t="s">
        <v>6325</v>
      </c>
      <c r="B2227" s="24" t="s">
        <v>6323</v>
      </c>
      <c r="C2227" s="6" t="s">
        <v>370</v>
      </c>
      <c r="D2227" s="24" t="s">
        <v>66</v>
      </c>
      <c r="E2227" s="6" t="s">
        <v>6326</v>
      </c>
      <c r="F2227" s="25">
        <v>130.46</v>
      </c>
      <c r="G2227" s="12">
        <v>118734.3</v>
      </c>
      <c r="H2227" s="12">
        <v>5936.72</v>
      </c>
      <c r="I2227" s="24" t="s">
        <v>97</v>
      </c>
      <c r="J2227" s="12">
        <v>112797.58</v>
      </c>
      <c r="K2227" s="24" t="s">
        <v>5547</v>
      </c>
    </row>
    <row r="2228" spans="1:11" ht="15">
      <c r="A2228" s="24" t="s">
        <v>6327</v>
      </c>
      <c r="B2228" s="24" t="s">
        <v>6323</v>
      </c>
      <c r="C2228" s="6" t="s">
        <v>4190</v>
      </c>
      <c r="D2228" s="24" t="s">
        <v>74</v>
      </c>
      <c r="E2228" s="6" t="s">
        <v>6328</v>
      </c>
      <c r="F2228" s="25">
        <v>245.08</v>
      </c>
      <c r="G2228" s="12">
        <v>151998.68</v>
      </c>
      <c r="H2228" s="12">
        <v>7599.93</v>
      </c>
      <c r="I2228" s="24" t="s">
        <v>147</v>
      </c>
      <c r="J2228" s="12">
        <v>144398.75</v>
      </c>
      <c r="K2228" s="24" t="s">
        <v>5547</v>
      </c>
    </row>
    <row r="2229" spans="1:11" ht="15">
      <c r="A2229" s="24" t="s">
        <v>6329</v>
      </c>
      <c r="B2229" s="24" t="s">
        <v>6323</v>
      </c>
      <c r="C2229" s="6" t="s">
        <v>3319</v>
      </c>
      <c r="D2229" s="24" t="s">
        <v>62</v>
      </c>
      <c r="E2229" s="6" t="s">
        <v>6330</v>
      </c>
      <c r="F2229" s="25">
        <v>243.55</v>
      </c>
      <c r="G2229" s="12">
        <v>149739.32999999999</v>
      </c>
      <c r="H2229" s="12">
        <v>7486.97</v>
      </c>
      <c r="I2229" s="24" t="s">
        <v>97</v>
      </c>
      <c r="J2229" s="12">
        <v>142252.35999999999</v>
      </c>
      <c r="K2229" s="24" t="s">
        <v>5547</v>
      </c>
    </row>
    <row r="2230" spans="1:11" ht="15">
      <c r="A2230" s="24" t="s">
        <v>6331</v>
      </c>
      <c r="B2230" s="24" t="s">
        <v>6323</v>
      </c>
      <c r="C2230" s="6" t="s">
        <v>3843</v>
      </c>
      <c r="D2230" s="24" t="s">
        <v>74</v>
      </c>
      <c r="E2230" s="6" t="s">
        <v>6332</v>
      </c>
      <c r="F2230" s="25">
        <v>384.92</v>
      </c>
      <c r="G2230" s="12">
        <v>175995.87</v>
      </c>
      <c r="H2230" s="12">
        <v>8799.7900000000009</v>
      </c>
      <c r="I2230" s="24" t="s">
        <v>97</v>
      </c>
      <c r="J2230" s="12">
        <v>167196.07999999999</v>
      </c>
      <c r="K2230" s="24" t="s">
        <v>5547</v>
      </c>
    </row>
    <row r="2231" spans="1:11" ht="15">
      <c r="A2231" s="24" t="s">
        <v>6333</v>
      </c>
      <c r="B2231" s="24" t="s">
        <v>6323</v>
      </c>
      <c r="C2231" s="6" t="s">
        <v>6334</v>
      </c>
      <c r="D2231" s="24" t="s">
        <v>68</v>
      </c>
      <c r="E2231" s="6" t="s">
        <v>6335</v>
      </c>
      <c r="F2231" s="25">
        <v>46.07</v>
      </c>
      <c r="G2231" s="12">
        <v>105609.08</v>
      </c>
      <c r="H2231" s="12">
        <v>5280.45</v>
      </c>
      <c r="I2231" s="24" t="s">
        <v>97</v>
      </c>
      <c r="J2231" s="12">
        <v>100328.63</v>
      </c>
      <c r="K2231" s="24" t="s">
        <v>5547</v>
      </c>
    </row>
    <row r="2232" spans="1:11" ht="15">
      <c r="A2232" s="24" t="s">
        <v>6336</v>
      </c>
      <c r="B2232" s="24" t="s">
        <v>6337</v>
      </c>
      <c r="C2232" s="6" t="s">
        <v>1727</v>
      </c>
      <c r="D2232" s="24" t="s">
        <v>72</v>
      </c>
      <c r="E2232" s="6" t="s">
        <v>6338</v>
      </c>
      <c r="F2232" s="25">
        <v>416.47</v>
      </c>
      <c r="G2232" s="12">
        <v>34396.53</v>
      </c>
      <c r="H2232" s="12">
        <v>1719.83</v>
      </c>
      <c r="I2232" s="24" t="s">
        <v>111</v>
      </c>
      <c r="J2232" s="12">
        <v>32676.7</v>
      </c>
      <c r="K2232" s="24" t="s">
        <v>5547</v>
      </c>
    </row>
    <row r="2233" spans="1:11" ht="15">
      <c r="A2233" s="24" t="s">
        <v>6339</v>
      </c>
      <c r="B2233" s="24" t="s">
        <v>6337</v>
      </c>
      <c r="C2233" s="6" t="s">
        <v>6340</v>
      </c>
      <c r="D2233" s="24" t="s">
        <v>62</v>
      </c>
      <c r="E2233" s="6" t="s">
        <v>6341</v>
      </c>
      <c r="F2233" s="25">
        <v>446.8</v>
      </c>
      <c r="G2233" s="12">
        <v>153322.43</v>
      </c>
      <c r="H2233" s="12">
        <v>7666.12</v>
      </c>
      <c r="I2233" s="24" t="s">
        <v>97</v>
      </c>
      <c r="J2233" s="12">
        <v>145656.31</v>
      </c>
      <c r="K2233" s="24" t="s">
        <v>5547</v>
      </c>
    </row>
    <row r="2234" spans="1:11" ht="15">
      <c r="A2234" s="24" t="s">
        <v>6342</v>
      </c>
      <c r="B2234" s="24" t="s">
        <v>6337</v>
      </c>
      <c r="C2234" s="6" t="s">
        <v>6343</v>
      </c>
      <c r="D2234" s="24" t="s">
        <v>58</v>
      </c>
      <c r="E2234" s="6" t="s">
        <v>6344</v>
      </c>
      <c r="F2234" s="25">
        <v>155.79</v>
      </c>
      <c r="G2234" s="12">
        <v>167938.63</v>
      </c>
      <c r="H2234" s="12">
        <v>8396.93</v>
      </c>
      <c r="I2234" s="24" t="s">
        <v>97</v>
      </c>
      <c r="J2234" s="12">
        <v>159541.70000000001</v>
      </c>
      <c r="K2234" s="24" t="s">
        <v>5547</v>
      </c>
    </row>
    <row r="2235" spans="1:11" ht="15">
      <c r="A2235" s="24" t="s">
        <v>6345</v>
      </c>
      <c r="B2235" s="24" t="s">
        <v>6337</v>
      </c>
      <c r="C2235" s="6" t="s">
        <v>3013</v>
      </c>
      <c r="D2235" s="24" t="s">
        <v>68</v>
      </c>
      <c r="E2235" s="6" t="s">
        <v>6346</v>
      </c>
      <c r="F2235" s="25">
        <v>46.89</v>
      </c>
      <c r="G2235" s="12">
        <v>81818.03</v>
      </c>
      <c r="H2235" s="12">
        <v>4090.9</v>
      </c>
      <c r="I2235" s="24" t="s">
        <v>97</v>
      </c>
      <c r="J2235" s="12">
        <v>77727.13</v>
      </c>
      <c r="K2235" s="24" t="s">
        <v>5547</v>
      </c>
    </row>
    <row r="2236" spans="1:11" ht="15">
      <c r="A2236" s="24" t="s">
        <v>6347</v>
      </c>
      <c r="B2236" s="24" t="s">
        <v>6337</v>
      </c>
      <c r="C2236" s="6" t="s">
        <v>2981</v>
      </c>
      <c r="D2236" s="24" t="s">
        <v>74</v>
      </c>
      <c r="E2236" s="6" t="s">
        <v>6348</v>
      </c>
      <c r="F2236" s="25">
        <v>191</v>
      </c>
      <c r="G2236" s="12">
        <v>150992.23000000001</v>
      </c>
      <c r="H2236" s="12">
        <v>7549.61</v>
      </c>
      <c r="I2236" s="24" t="s">
        <v>97</v>
      </c>
      <c r="J2236" s="12">
        <v>143442.62</v>
      </c>
      <c r="K2236" s="24" t="s">
        <v>5547</v>
      </c>
    </row>
    <row r="2237" spans="1:11" ht="15">
      <c r="A2237" s="24" t="s">
        <v>6349</v>
      </c>
      <c r="B2237" s="24" t="s">
        <v>6350</v>
      </c>
      <c r="C2237" s="6" t="s">
        <v>5212</v>
      </c>
      <c r="D2237" s="24" t="s">
        <v>74</v>
      </c>
      <c r="E2237" s="6" t="s">
        <v>6351</v>
      </c>
      <c r="F2237" s="25">
        <v>196.87</v>
      </c>
      <c r="G2237" s="12">
        <v>35014.51</v>
      </c>
      <c r="H2237" s="12">
        <v>1750.73</v>
      </c>
      <c r="I2237" s="24" t="s">
        <v>97</v>
      </c>
      <c r="J2237" s="12">
        <v>33263.78</v>
      </c>
      <c r="K2237" s="24" t="s">
        <v>5547</v>
      </c>
    </row>
    <row r="2238" spans="1:11" ht="15">
      <c r="A2238" s="24" t="s">
        <v>6352</v>
      </c>
      <c r="B2238" s="24" t="s">
        <v>6350</v>
      </c>
      <c r="C2238" s="6" t="s">
        <v>6353</v>
      </c>
      <c r="D2238" s="24" t="s">
        <v>72</v>
      </c>
      <c r="E2238" s="6" t="s">
        <v>6354</v>
      </c>
      <c r="F2238" s="25">
        <v>68.36</v>
      </c>
      <c r="G2238" s="12">
        <v>208829.88</v>
      </c>
      <c r="H2238" s="12">
        <v>10441.49</v>
      </c>
      <c r="I2238" s="24" t="s">
        <v>97</v>
      </c>
      <c r="J2238" s="12">
        <v>198388.39</v>
      </c>
      <c r="K2238" s="24" t="s">
        <v>5547</v>
      </c>
    </row>
    <row r="2239" spans="1:11" ht="15">
      <c r="A2239" s="24" t="s">
        <v>6355</v>
      </c>
      <c r="B2239" s="24" t="s">
        <v>6350</v>
      </c>
      <c r="C2239" s="6" t="s">
        <v>6356</v>
      </c>
      <c r="D2239" s="24" t="s">
        <v>68</v>
      </c>
      <c r="E2239" s="6" t="s">
        <v>6357</v>
      </c>
      <c r="F2239" s="25">
        <v>53.43</v>
      </c>
      <c r="G2239" s="12">
        <v>45426.239999999998</v>
      </c>
      <c r="H2239" s="12">
        <v>2271.31</v>
      </c>
      <c r="I2239" s="24" t="s">
        <v>97</v>
      </c>
      <c r="J2239" s="12">
        <v>43154.93</v>
      </c>
      <c r="K2239" s="24" t="s">
        <v>5547</v>
      </c>
    </row>
    <row r="2240" spans="1:11" ht="15">
      <c r="A2240" s="24" t="s">
        <v>6358</v>
      </c>
      <c r="B2240" s="24" t="s">
        <v>6350</v>
      </c>
      <c r="C2240" s="6" t="s">
        <v>994</v>
      </c>
      <c r="D2240" s="24" t="s">
        <v>70</v>
      </c>
      <c r="E2240" s="6" t="s">
        <v>6359</v>
      </c>
      <c r="F2240" s="25">
        <v>18.84</v>
      </c>
      <c r="G2240" s="12">
        <v>139622.49</v>
      </c>
      <c r="H2240" s="12">
        <v>6981.12</v>
      </c>
      <c r="I2240" s="24" t="s">
        <v>147</v>
      </c>
      <c r="J2240" s="12">
        <v>132641.37</v>
      </c>
      <c r="K2240" s="24" t="s">
        <v>5547</v>
      </c>
    </row>
    <row r="2241" spans="1:11" ht="15">
      <c r="A2241" s="24" t="s">
        <v>6360</v>
      </c>
      <c r="B2241" s="24" t="s">
        <v>6350</v>
      </c>
      <c r="C2241" s="6" t="s">
        <v>1259</v>
      </c>
      <c r="D2241" s="24" t="s">
        <v>70</v>
      </c>
      <c r="E2241" s="6" t="s">
        <v>6361</v>
      </c>
      <c r="F2241" s="25">
        <v>158.33000000000001</v>
      </c>
      <c r="G2241" s="12">
        <v>65384.84</v>
      </c>
      <c r="H2241" s="12">
        <v>3269.24</v>
      </c>
      <c r="I2241" s="24" t="s">
        <v>97</v>
      </c>
      <c r="J2241" s="12">
        <v>62115.6</v>
      </c>
      <c r="K2241" s="24" t="s">
        <v>5547</v>
      </c>
    </row>
    <row r="2242" spans="1:11" ht="15">
      <c r="A2242" s="24" t="s">
        <v>6362</v>
      </c>
      <c r="B2242" s="24" t="s">
        <v>6350</v>
      </c>
      <c r="C2242" s="6" t="s">
        <v>6363</v>
      </c>
      <c r="D2242" s="24" t="s">
        <v>62</v>
      </c>
      <c r="E2242" s="6" t="s">
        <v>6364</v>
      </c>
      <c r="F2242" s="25">
        <v>145.27000000000001</v>
      </c>
      <c r="G2242" s="12">
        <v>45117.3</v>
      </c>
      <c r="H2242" s="12">
        <v>2255.87</v>
      </c>
      <c r="I2242" s="24" t="s">
        <v>97</v>
      </c>
      <c r="J2242" s="12">
        <v>42861.43</v>
      </c>
      <c r="K2242" s="24" t="s">
        <v>5547</v>
      </c>
    </row>
    <row r="2243" spans="1:11" ht="15">
      <c r="A2243" s="24" t="s">
        <v>6365</v>
      </c>
      <c r="B2243" s="24" t="s">
        <v>6366</v>
      </c>
      <c r="C2243" s="6" t="s">
        <v>6367</v>
      </c>
      <c r="D2243" s="24" t="s">
        <v>70</v>
      </c>
      <c r="E2243" s="6" t="s">
        <v>6368</v>
      </c>
      <c r="F2243" s="25">
        <v>270.24</v>
      </c>
      <c r="G2243" s="12">
        <v>208789.44</v>
      </c>
      <c r="H2243" s="12">
        <v>10439.469999999999</v>
      </c>
      <c r="I2243" s="24" t="s">
        <v>111</v>
      </c>
      <c r="J2243" s="12">
        <v>198349.97</v>
      </c>
      <c r="K2243" s="24" t="s">
        <v>5547</v>
      </c>
    </row>
    <row r="2244" spans="1:11" ht="15">
      <c r="A2244" s="24" t="s">
        <v>6369</v>
      </c>
      <c r="B2244" s="24" t="s">
        <v>6366</v>
      </c>
      <c r="C2244" s="6" t="s">
        <v>3054</v>
      </c>
      <c r="D2244" s="24" t="s">
        <v>62</v>
      </c>
      <c r="E2244" s="6" t="s">
        <v>6370</v>
      </c>
      <c r="F2244" s="25">
        <v>78.11</v>
      </c>
      <c r="G2244" s="12">
        <v>165131.9</v>
      </c>
      <c r="H2244" s="12">
        <v>8256.59</v>
      </c>
      <c r="I2244" s="24" t="s">
        <v>97</v>
      </c>
      <c r="J2244" s="12">
        <v>156875.31</v>
      </c>
      <c r="K2244" s="24" t="s">
        <v>5547</v>
      </c>
    </row>
    <row r="2245" spans="1:11" ht="15">
      <c r="A2245" s="24" t="s">
        <v>6371</v>
      </c>
      <c r="B2245" s="24" t="s">
        <v>6366</v>
      </c>
      <c r="C2245" s="6" t="s">
        <v>2930</v>
      </c>
      <c r="D2245" s="24" t="s">
        <v>56</v>
      </c>
      <c r="E2245" s="6" t="s">
        <v>6372</v>
      </c>
      <c r="F2245" s="25">
        <v>46.62</v>
      </c>
      <c r="G2245" s="12">
        <v>100669.66</v>
      </c>
      <c r="H2245" s="12">
        <v>5033.4799999999996</v>
      </c>
      <c r="I2245" s="24" t="s">
        <v>111</v>
      </c>
      <c r="J2245" s="12">
        <v>95636.18</v>
      </c>
      <c r="K2245" s="24" t="s">
        <v>5547</v>
      </c>
    </row>
    <row r="2246" spans="1:11" ht="15">
      <c r="A2246" s="24" t="s">
        <v>6373</v>
      </c>
      <c r="B2246" s="24" t="s">
        <v>6366</v>
      </c>
      <c r="C2246" s="6" t="s">
        <v>749</v>
      </c>
      <c r="D2246" s="24" t="s">
        <v>72</v>
      </c>
      <c r="E2246" s="6" t="s">
        <v>6374</v>
      </c>
      <c r="F2246" s="25">
        <v>433.94</v>
      </c>
      <c r="G2246" s="12">
        <v>138363.21</v>
      </c>
      <c r="H2246" s="12">
        <v>6918.16</v>
      </c>
      <c r="I2246" s="24" t="s">
        <v>97</v>
      </c>
      <c r="J2246" s="12">
        <v>131445.04999999999</v>
      </c>
      <c r="K2246" s="24" t="s">
        <v>5547</v>
      </c>
    </row>
    <row r="2247" spans="1:11" ht="15">
      <c r="A2247" s="24" t="s">
        <v>6375</v>
      </c>
      <c r="B2247" s="24" t="s">
        <v>6366</v>
      </c>
      <c r="C2247" s="6" t="s">
        <v>5073</v>
      </c>
      <c r="D2247" s="24" t="s">
        <v>60</v>
      </c>
      <c r="E2247" s="6" t="s">
        <v>6376</v>
      </c>
      <c r="F2247" s="25">
        <v>92.12</v>
      </c>
      <c r="G2247" s="12">
        <v>180490.88</v>
      </c>
      <c r="H2247" s="12">
        <v>9024.5400000000009</v>
      </c>
      <c r="I2247" s="24" t="s">
        <v>97</v>
      </c>
      <c r="J2247" s="12">
        <v>171466.34</v>
      </c>
      <c r="K2247" s="24" t="s">
        <v>5547</v>
      </c>
    </row>
    <row r="2248" spans="1:11" ht="15">
      <c r="A2248" s="24" t="s">
        <v>6377</v>
      </c>
      <c r="B2248" s="24" t="s">
        <v>6366</v>
      </c>
      <c r="C2248" s="6" t="s">
        <v>2866</v>
      </c>
      <c r="D2248" s="24" t="s">
        <v>66</v>
      </c>
      <c r="E2248" s="6" t="s">
        <v>6378</v>
      </c>
      <c r="F2248" s="25">
        <v>259.48</v>
      </c>
      <c r="G2248" s="12">
        <v>159270.39000000001</v>
      </c>
      <c r="H2248" s="12">
        <v>7963.52</v>
      </c>
      <c r="I2248" s="24" t="s">
        <v>147</v>
      </c>
      <c r="J2248" s="12">
        <v>151306.87</v>
      </c>
      <c r="K2248" s="24" t="s">
        <v>5547</v>
      </c>
    </row>
    <row r="2249" spans="1:11" ht="15">
      <c r="A2249" s="24" t="s">
        <v>6379</v>
      </c>
      <c r="B2249" s="24" t="s">
        <v>6366</v>
      </c>
      <c r="C2249" s="6" t="s">
        <v>4123</v>
      </c>
      <c r="D2249" s="24" t="s">
        <v>56</v>
      </c>
      <c r="E2249" s="6" t="s">
        <v>6380</v>
      </c>
      <c r="F2249" s="25">
        <v>316.67</v>
      </c>
      <c r="G2249" s="12">
        <v>46339.15</v>
      </c>
      <c r="H2249" s="12">
        <v>2316.96</v>
      </c>
      <c r="I2249" s="24" t="s">
        <v>147</v>
      </c>
      <c r="J2249" s="12">
        <v>44022.19</v>
      </c>
      <c r="K2249" s="24" t="s">
        <v>5547</v>
      </c>
    </row>
    <row r="2250" spans="1:11" ht="15">
      <c r="A2250" s="24" t="s">
        <v>6381</v>
      </c>
      <c r="B2250" s="24" t="s">
        <v>6366</v>
      </c>
      <c r="C2250" s="6" t="s">
        <v>6382</v>
      </c>
      <c r="D2250" s="24" t="s">
        <v>68</v>
      </c>
      <c r="E2250" s="6" t="s">
        <v>6383</v>
      </c>
      <c r="F2250" s="25">
        <v>433.02</v>
      </c>
      <c r="G2250" s="12">
        <v>137064.70000000001</v>
      </c>
      <c r="H2250" s="12">
        <v>6853.24</v>
      </c>
      <c r="I2250" s="24" t="s">
        <v>97</v>
      </c>
      <c r="J2250" s="12">
        <v>130211.46</v>
      </c>
      <c r="K2250" s="24" t="s">
        <v>5547</v>
      </c>
    </row>
    <row r="2251" spans="1:11" ht="15">
      <c r="A2251" s="24" t="s">
        <v>6384</v>
      </c>
      <c r="B2251" s="24" t="s">
        <v>6366</v>
      </c>
      <c r="C2251" s="6" t="s">
        <v>6385</v>
      </c>
      <c r="D2251" s="24" t="s">
        <v>58</v>
      </c>
      <c r="E2251" s="6" t="s">
        <v>6386</v>
      </c>
      <c r="F2251" s="25">
        <v>208.93</v>
      </c>
      <c r="G2251" s="12">
        <v>157782.49</v>
      </c>
      <c r="H2251" s="12">
        <v>7889.12</v>
      </c>
      <c r="I2251" s="24" t="s">
        <v>147</v>
      </c>
      <c r="J2251" s="12">
        <v>149893.37</v>
      </c>
      <c r="K2251" s="24" t="s">
        <v>5547</v>
      </c>
    </row>
    <row r="2252" spans="1:11" ht="15">
      <c r="A2252" s="24" t="s">
        <v>6387</v>
      </c>
      <c r="B2252" s="24" t="s">
        <v>6366</v>
      </c>
      <c r="C2252" s="6" t="s">
        <v>6388</v>
      </c>
      <c r="D2252" s="24" t="s">
        <v>72</v>
      </c>
      <c r="E2252" s="6" t="s">
        <v>6389</v>
      </c>
      <c r="F2252" s="25">
        <v>371.44</v>
      </c>
      <c r="G2252" s="12">
        <v>91165.6</v>
      </c>
      <c r="H2252" s="12">
        <v>4558.28</v>
      </c>
      <c r="I2252" s="24" t="s">
        <v>147</v>
      </c>
      <c r="J2252" s="12">
        <v>86607.32</v>
      </c>
      <c r="K2252" s="24" t="s">
        <v>5547</v>
      </c>
    </row>
    <row r="2253" spans="1:11" ht="15">
      <c r="A2253" s="24" t="s">
        <v>6390</v>
      </c>
      <c r="B2253" s="24" t="s">
        <v>6366</v>
      </c>
      <c r="C2253" s="6" t="s">
        <v>6391</v>
      </c>
      <c r="D2253" s="24" t="s">
        <v>62</v>
      </c>
      <c r="E2253" s="6" t="s">
        <v>6392</v>
      </c>
      <c r="F2253" s="25">
        <v>182.21</v>
      </c>
      <c r="G2253" s="12">
        <v>41744.79</v>
      </c>
      <c r="H2253" s="12">
        <v>2087.2399999999998</v>
      </c>
      <c r="I2253" s="24" t="s">
        <v>97</v>
      </c>
      <c r="J2253" s="12">
        <v>39657.550000000003</v>
      </c>
      <c r="K2253" s="24" t="s">
        <v>5547</v>
      </c>
    </row>
    <row r="2254" spans="1:11" ht="15">
      <c r="A2254" s="24" t="s">
        <v>6393</v>
      </c>
      <c r="B2254" s="24" t="s">
        <v>6394</v>
      </c>
      <c r="C2254" s="6" t="s">
        <v>6395</v>
      </c>
      <c r="D2254" s="24" t="s">
        <v>58</v>
      </c>
      <c r="E2254" s="6" t="s">
        <v>6396</v>
      </c>
      <c r="F2254" s="25">
        <v>38.380000000000003</v>
      </c>
      <c r="G2254" s="12">
        <v>195699.02</v>
      </c>
      <c r="H2254" s="12">
        <v>9784.9500000000007</v>
      </c>
      <c r="I2254" s="24" t="s">
        <v>97</v>
      </c>
      <c r="J2254" s="12">
        <v>185914.07</v>
      </c>
      <c r="K2254" s="24" t="s">
        <v>5547</v>
      </c>
    </row>
    <row r="2255" spans="1:11" ht="15">
      <c r="A2255" s="24" t="s">
        <v>6397</v>
      </c>
      <c r="B2255" s="24" t="s">
        <v>6394</v>
      </c>
      <c r="C2255" s="6" t="s">
        <v>6398</v>
      </c>
      <c r="D2255" s="24" t="s">
        <v>68</v>
      </c>
      <c r="E2255" s="6" t="s">
        <v>6399</v>
      </c>
      <c r="F2255" s="25">
        <v>445.36</v>
      </c>
      <c r="G2255" s="12">
        <v>53448.27</v>
      </c>
      <c r="H2255" s="12">
        <v>2672.41</v>
      </c>
      <c r="I2255" s="24" t="s">
        <v>147</v>
      </c>
      <c r="J2255" s="12">
        <v>50775.86</v>
      </c>
      <c r="K2255" s="24" t="s">
        <v>5547</v>
      </c>
    </row>
    <row r="2256" spans="1:11" ht="15">
      <c r="A2256" s="24" t="s">
        <v>6400</v>
      </c>
      <c r="B2256" s="24" t="s">
        <v>6394</v>
      </c>
      <c r="C2256" s="6" t="s">
        <v>3742</v>
      </c>
      <c r="D2256" s="24" t="s">
        <v>72</v>
      </c>
      <c r="E2256" s="6" t="s">
        <v>6401</v>
      </c>
      <c r="F2256" s="25">
        <v>367.74</v>
      </c>
      <c r="G2256" s="12">
        <v>130287.27</v>
      </c>
      <c r="H2256" s="12">
        <v>6514.36</v>
      </c>
      <c r="I2256" s="24" t="s">
        <v>147</v>
      </c>
      <c r="J2256" s="12">
        <v>123772.91</v>
      </c>
      <c r="K2256" s="24" t="s">
        <v>5547</v>
      </c>
    </row>
    <row r="2257" spans="1:11" ht="15">
      <c r="A2257" s="24" t="s">
        <v>6402</v>
      </c>
      <c r="B2257" s="24" t="s">
        <v>6394</v>
      </c>
      <c r="C2257" s="6" t="s">
        <v>6403</v>
      </c>
      <c r="D2257" s="24" t="s">
        <v>74</v>
      </c>
      <c r="E2257" s="6" t="s">
        <v>6404</v>
      </c>
      <c r="F2257" s="25">
        <v>237.84</v>
      </c>
      <c r="G2257" s="12">
        <v>150245.03</v>
      </c>
      <c r="H2257" s="12">
        <v>7512.25</v>
      </c>
      <c r="I2257" s="24" t="s">
        <v>97</v>
      </c>
      <c r="J2257" s="12">
        <v>142732.78</v>
      </c>
      <c r="K2257" s="24" t="s">
        <v>5547</v>
      </c>
    </row>
    <row r="2258" spans="1:11" ht="15">
      <c r="A2258" s="24" t="s">
        <v>6405</v>
      </c>
      <c r="B2258" s="24" t="s">
        <v>6394</v>
      </c>
      <c r="C2258" s="6" t="s">
        <v>6406</v>
      </c>
      <c r="D2258" s="24" t="s">
        <v>56</v>
      </c>
      <c r="E2258" s="6" t="s">
        <v>6407</v>
      </c>
      <c r="F2258" s="25">
        <v>142.22999999999999</v>
      </c>
      <c r="G2258" s="12">
        <v>95252.55</v>
      </c>
      <c r="H2258" s="12">
        <v>4762.63</v>
      </c>
      <c r="I2258" s="24" t="s">
        <v>147</v>
      </c>
      <c r="J2258" s="12">
        <v>90489.919999999998</v>
      </c>
      <c r="K2258" s="24" t="s">
        <v>5547</v>
      </c>
    </row>
    <row r="2259" spans="1:11" ht="15">
      <c r="A2259" s="24" t="s">
        <v>6408</v>
      </c>
      <c r="B2259" s="24" t="s">
        <v>6394</v>
      </c>
      <c r="C2259" s="6" t="s">
        <v>4936</v>
      </c>
      <c r="D2259" s="24" t="s">
        <v>74</v>
      </c>
      <c r="E2259" s="6" t="s">
        <v>6409</v>
      </c>
      <c r="F2259" s="25">
        <v>154.28</v>
      </c>
      <c r="G2259" s="12">
        <v>154082.19</v>
      </c>
      <c r="H2259" s="12">
        <v>7704.11</v>
      </c>
      <c r="I2259" s="24" t="s">
        <v>97</v>
      </c>
      <c r="J2259" s="12">
        <v>146378.07999999999</v>
      </c>
      <c r="K2259" s="24" t="s">
        <v>5547</v>
      </c>
    </row>
    <row r="2260" spans="1:11" ht="15">
      <c r="A2260" s="24" t="s">
        <v>6410</v>
      </c>
      <c r="B2260" s="24" t="s">
        <v>6394</v>
      </c>
      <c r="C2260" s="6" t="s">
        <v>3412</v>
      </c>
      <c r="D2260" s="24" t="s">
        <v>58</v>
      </c>
      <c r="E2260" s="6" t="s">
        <v>6411</v>
      </c>
      <c r="F2260" s="25">
        <v>281.17</v>
      </c>
      <c r="G2260" s="12">
        <v>184238.35</v>
      </c>
      <c r="H2260" s="12">
        <v>9211.92</v>
      </c>
      <c r="I2260" s="24" t="s">
        <v>97</v>
      </c>
      <c r="J2260" s="12">
        <v>175026.43</v>
      </c>
      <c r="K2260" s="24" t="s">
        <v>5547</v>
      </c>
    </row>
    <row r="2261" spans="1:11" ht="15">
      <c r="A2261" s="24" t="s">
        <v>6412</v>
      </c>
      <c r="B2261" s="24" t="s">
        <v>6394</v>
      </c>
      <c r="C2261" s="6" t="s">
        <v>1462</v>
      </c>
      <c r="D2261" s="24" t="s">
        <v>74</v>
      </c>
      <c r="E2261" s="6" t="s">
        <v>6413</v>
      </c>
      <c r="F2261" s="25">
        <v>254.74</v>
      </c>
      <c r="G2261" s="12">
        <v>72018.509999999995</v>
      </c>
      <c r="H2261" s="12">
        <v>3600.93</v>
      </c>
      <c r="I2261" s="24" t="s">
        <v>97</v>
      </c>
      <c r="J2261" s="12">
        <v>68417.58</v>
      </c>
      <c r="K2261" s="24" t="s">
        <v>5547</v>
      </c>
    </row>
    <row r="2262" spans="1:11" ht="15">
      <c r="A2262" s="24" t="s">
        <v>6414</v>
      </c>
      <c r="B2262" s="24" t="s">
        <v>6394</v>
      </c>
      <c r="C2262" s="6" t="s">
        <v>1925</v>
      </c>
      <c r="D2262" s="24" t="s">
        <v>72</v>
      </c>
      <c r="E2262" s="6" t="s">
        <v>6415</v>
      </c>
      <c r="F2262" s="25">
        <v>72.739999999999995</v>
      </c>
      <c r="G2262" s="12">
        <v>212277.27</v>
      </c>
      <c r="H2262" s="12">
        <v>10613.86</v>
      </c>
      <c r="I2262" s="24" t="s">
        <v>97</v>
      </c>
      <c r="J2262" s="12">
        <v>201663.41</v>
      </c>
      <c r="K2262" s="24" t="s">
        <v>5547</v>
      </c>
    </row>
    <row r="2263" spans="1:11" ht="15">
      <c r="A2263" s="24" t="s">
        <v>6416</v>
      </c>
      <c r="B2263" s="24" t="s">
        <v>6417</v>
      </c>
      <c r="C2263" s="6" t="s">
        <v>6418</v>
      </c>
      <c r="D2263" s="24" t="s">
        <v>66</v>
      </c>
      <c r="E2263" s="6" t="s">
        <v>6419</v>
      </c>
      <c r="F2263" s="25">
        <v>291.98</v>
      </c>
      <c r="G2263" s="12">
        <v>184484.84</v>
      </c>
      <c r="H2263" s="12">
        <v>9224.24</v>
      </c>
      <c r="I2263" s="24" t="s">
        <v>147</v>
      </c>
      <c r="J2263" s="12">
        <v>175260.6</v>
      </c>
      <c r="K2263" s="24" t="s">
        <v>5547</v>
      </c>
    </row>
    <row r="2264" spans="1:11" ht="15">
      <c r="A2264" s="24" t="s">
        <v>6420</v>
      </c>
      <c r="B2264" s="24" t="s">
        <v>6417</v>
      </c>
      <c r="C2264" s="6" t="s">
        <v>2180</v>
      </c>
      <c r="D2264" s="24" t="s">
        <v>72</v>
      </c>
      <c r="E2264" s="6" t="s">
        <v>6421</v>
      </c>
      <c r="F2264" s="25">
        <v>276.63</v>
      </c>
      <c r="G2264" s="12">
        <v>201961.68</v>
      </c>
      <c r="H2264" s="12">
        <v>10098.08</v>
      </c>
      <c r="I2264" s="24" t="s">
        <v>97</v>
      </c>
      <c r="J2264" s="12">
        <v>191863.6</v>
      </c>
      <c r="K2264" s="24" t="s">
        <v>5547</v>
      </c>
    </row>
    <row r="2265" spans="1:11" ht="15">
      <c r="A2265" s="24" t="s">
        <v>6422</v>
      </c>
      <c r="B2265" s="24" t="s">
        <v>6417</v>
      </c>
      <c r="C2265" s="6" t="s">
        <v>6423</v>
      </c>
      <c r="D2265" s="24" t="s">
        <v>60</v>
      </c>
      <c r="E2265" s="6" t="s">
        <v>6424</v>
      </c>
      <c r="F2265" s="25">
        <v>199.91</v>
      </c>
      <c r="G2265" s="12">
        <v>84434.37</v>
      </c>
      <c r="H2265" s="12">
        <v>4221.72</v>
      </c>
      <c r="I2265" s="24" t="s">
        <v>147</v>
      </c>
      <c r="J2265" s="12">
        <v>80212.649999999994</v>
      </c>
      <c r="K2265" s="24" t="s">
        <v>5547</v>
      </c>
    </row>
    <row r="2266" spans="1:11" ht="15">
      <c r="A2266" s="24" t="s">
        <v>6425</v>
      </c>
      <c r="B2266" s="24" t="s">
        <v>6417</v>
      </c>
      <c r="C2266" s="6" t="s">
        <v>161</v>
      </c>
      <c r="D2266" s="24" t="s">
        <v>60</v>
      </c>
      <c r="E2266" s="6" t="s">
        <v>6426</v>
      </c>
      <c r="F2266" s="25">
        <v>193.87</v>
      </c>
      <c r="G2266" s="12">
        <v>52442.67</v>
      </c>
      <c r="H2266" s="12">
        <v>2622.13</v>
      </c>
      <c r="I2266" s="24" t="s">
        <v>97</v>
      </c>
      <c r="J2266" s="12">
        <v>49820.54</v>
      </c>
      <c r="K2266" s="24" t="s">
        <v>5547</v>
      </c>
    </row>
    <row r="2267" spans="1:11" ht="15">
      <c r="A2267" s="24" t="s">
        <v>6427</v>
      </c>
      <c r="B2267" s="24" t="s">
        <v>6417</v>
      </c>
      <c r="C2267" s="6" t="s">
        <v>4589</v>
      </c>
      <c r="D2267" s="24" t="s">
        <v>72</v>
      </c>
      <c r="E2267" s="6" t="s">
        <v>6428</v>
      </c>
      <c r="F2267" s="25">
        <v>310.45999999999998</v>
      </c>
      <c r="G2267" s="12">
        <v>65296.12</v>
      </c>
      <c r="H2267" s="12">
        <v>3264.81</v>
      </c>
      <c r="I2267" s="24" t="s">
        <v>111</v>
      </c>
      <c r="J2267" s="12">
        <v>62031.31</v>
      </c>
      <c r="K2267" s="24" t="s">
        <v>5547</v>
      </c>
    </row>
    <row r="2268" spans="1:11" ht="15">
      <c r="A2268" s="24" t="s">
        <v>6429</v>
      </c>
      <c r="B2268" s="24" t="s">
        <v>6417</v>
      </c>
      <c r="C2268" s="6" t="s">
        <v>5346</v>
      </c>
      <c r="D2268" s="24" t="s">
        <v>68</v>
      </c>
      <c r="E2268" s="6" t="s">
        <v>6430</v>
      </c>
      <c r="F2268" s="25">
        <v>295.14999999999998</v>
      </c>
      <c r="G2268" s="12">
        <v>159566.94</v>
      </c>
      <c r="H2268" s="12">
        <v>7978.35</v>
      </c>
      <c r="I2268" s="24" t="s">
        <v>97</v>
      </c>
      <c r="J2268" s="12">
        <v>151588.59</v>
      </c>
      <c r="K2268" s="24" t="s">
        <v>5547</v>
      </c>
    </row>
    <row r="2269" spans="1:11" ht="15">
      <c r="A2269" s="24" t="s">
        <v>6431</v>
      </c>
      <c r="B2269" s="24" t="s">
        <v>6417</v>
      </c>
      <c r="C2269" s="6" t="s">
        <v>6432</v>
      </c>
      <c r="D2269" s="24" t="s">
        <v>64</v>
      </c>
      <c r="E2269" s="6" t="s">
        <v>6433</v>
      </c>
      <c r="F2269" s="25">
        <v>158.72999999999999</v>
      </c>
      <c r="G2269" s="12">
        <v>175254.17</v>
      </c>
      <c r="H2269" s="12">
        <v>8762.7099999999991</v>
      </c>
      <c r="I2269" s="24" t="s">
        <v>97</v>
      </c>
      <c r="J2269" s="12">
        <v>166491.46</v>
      </c>
      <c r="K2269" s="24" t="s">
        <v>5547</v>
      </c>
    </row>
    <row r="2270" spans="1:11" ht="15">
      <c r="A2270" s="24" t="s">
        <v>6434</v>
      </c>
      <c r="B2270" s="24" t="s">
        <v>6417</v>
      </c>
      <c r="C2270" s="6" t="s">
        <v>6435</v>
      </c>
      <c r="D2270" s="24" t="s">
        <v>68</v>
      </c>
      <c r="E2270" s="6" t="s">
        <v>6436</v>
      </c>
      <c r="F2270" s="25">
        <v>59.58</v>
      </c>
      <c r="G2270" s="12">
        <v>123120.22</v>
      </c>
      <c r="H2270" s="12">
        <v>6156.01</v>
      </c>
      <c r="I2270" s="24" t="s">
        <v>147</v>
      </c>
      <c r="J2270" s="12">
        <v>116964.21</v>
      </c>
      <c r="K2270" s="24" t="s">
        <v>5547</v>
      </c>
    </row>
    <row r="2271" spans="1:11" ht="15">
      <c r="A2271" s="24" t="s">
        <v>6437</v>
      </c>
      <c r="B2271" s="24" t="s">
        <v>6438</v>
      </c>
      <c r="C2271" s="6" t="s">
        <v>4254</v>
      </c>
      <c r="D2271" s="24" t="s">
        <v>58</v>
      </c>
      <c r="E2271" s="6" t="s">
        <v>6439</v>
      </c>
      <c r="F2271" s="25">
        <v>65.63</v>
      </c>
      <c r="G2271" s="12">
        <v>189222.28</v>
      </c>
      <c r="H2271" s="12">
        <v>9461.11</v>
      </c>
      <c r="I2271" s="24" t="s">
        <v>111</v>
      </c>
      <c r="J2271" s="12">
        <v>179761.17</v>
      </c>
      <c r="K2271" s="24" t="s">
        <v>5547</v>
      </c>
    </row>
    <row r="2272" spans="1:11" ht="15">
      <c r="A2272" s="24" t="s">
        <v>6440</v>
      </c>
      <c r="B2272" s="24" t="s">
        <v>6438</v>
      </c>
      <c r="C2272" s="6" t="s">
        <v>6441</v>
      </c>
      <c r="D2272" s="24" t="s">
        <v>70</v>
      </c>
      <c r="E2272" s="6" t="s">
        <v>6442</v>
      </c>
      <c r="F2272" s="25">
        <v>161.43</v>
      </c>
      <c r="G2272" s="12">
        <v>37121.19</v>
      </c>
      <c r="H2272" s="12">
        <v>1856.06</v>
      </c>
      <c r="I2272" s="24" t="s">
        <v>97</v>
      </c>
      <c r="J2272" s="12">
        <v>35265.129999999997</v>
      </c>
      <c r="K2272" s="24" t="s">
        <v>5547</v>
      </c>
    </row>
    <row r="2273" spans="1:11" ht="15">
      <c r="A2273" s="24" t="s">
        <v>6443</v>
      </c>
      <c r="B2273" s="24" t="s">
        <v>6438</v>
      </c>
      <c r="C2273" s="6" t="s">
        <v>796</v>
      </c>
      <c r="D2273" s="24" t="s">
        <v>74</v>
      </c>
      <c r="E2273" s="6" t="s">
        <v>6444</v>
      </c>
      <c r="F2273" s="25">
        <v>275.89</v>
      </c>
      <c r="G2273" s="12">
        <v>193176.94</v>
      </c>
      <c r="H2273" s="12">
        <v>9658.85</v>
      </c>
      <c r="I2273" s="24" t="s">
        <v>97</v>
      </c>
      <c r="J2273" s="12">
        <v>183518.09</v>
      </c>
      <c r="K2273" s="24" t="s">
        <v>5547</v>
      </c>
    </row>
    <row r="2274" spans="1:11" ht="15">
      <c r="A2274" s="24" t="s">
        <v>6445</v>
      </c>
      <c r="B2274" s="24" t="s">
        <v>6438</v>
      </c>
      <c r="C2274" s="6" t="s">
        <v>2975</v>
      </c>
      <c r="D2274" s="24" t="s">
        <v>68</v>
      </c>
      <c r="E2274" s="6" t="s">
        <v>6446</v>
      </c>
      <c r="F2274" s="25">
        <v>117.35</v>
      </c>
      <c r="G2274" s="12">
        <v>78692.539999999994</v>
      </c>
      <c r="H2274" s="12">
        <v>3934.63</v>
      </c>
      <c r="I2274" s="24" t="s">
        <v>97</v>
      </c>
      <c r="J2274" s="12">
        <v>74757.91</v>
      </c>
      <c r="K2274" s="24" t="s">
        <v>5547</v>
      </c>
    </row>
    <row r="2275" spans="1:11" ht="15">
      <c r="A2275" s="24" t="s">
        <v>6447</v>
      </c>
      <c r="B2275" s="24" t="s">
        <v>6438</v>
      </c>
      <c r="C2275" s="6" t="s">
        <v>6448</v>
      </c>
      <c r="D2275" s="24" t="s">
        <v>60</v>
      </c>
      <c r="E2275" s="6" t="s">
        <v>6449</v>
      </c>
      <c r="F2275" s="25">
        <v>265.58999999999997</v>
      </c>
      <c r="G2275" s="12">
        <v>81097</v>
      </c>
      <c r="H2275" s="12">
        <v>4054.85</v>
      </c>
      <c r="I2275" s="24" t="s">
        <v>97</v>
      </c>
      <c r="J2275" s="12">
        <v>77042.149999999994</v>
      </c>
      <c r="K2275" s="24" t="s">
        <v>5547</v>
      </c>
    </row>
    <row r="2276" spans="1:11" ht="15">
      <c r="A2276" s="24" t="s">
        <v>6450</v>
      </c>
      <c r="B2276" s="24" t="s">
        <v>6438</v>
      </c>
      <c r="C2276" s="6" t="s">
        <v>6451</v>
      </c>
      <c r="D2276" s="24" t="s">
        <v>62</v>
      </c>
      <c r="E2276" s="6" t="s">
        <v>6452</v>
      </c>
      <c r="F2276" s="25">
        <v>217.96</v>
      </c>
      <c r="G2276" s="12">
        <v>118653.75999999999</v>
      </c>
      <c r="H2276" s="12">
        <v>5932.69</v>
      </c>
      <c r="I2276" s="24" t="s">
        <v>111</v>
      </c>
      <c r="J2276" s="12">
        <v>112721.07</v>
      </c>
      <c r="K2276" s="24" t="s">
        <v>5547</v>
      </c>
    </row>
    <row r="2277" spans="1:11" ht="15">
      <c r="A2277" s="24" t="s">
        <v>6453</v>
      </c>
      <c r="B2277" s="24" t="s">
        <v>6438</v>
      </c>
      <c r="C2277" s="6" t="s">
        <v>1782</v>
      </c>
      <c r="D2277" s="24" t="s">
        <v>68</v>
      </c>
      <c r="E2277" s="6" t="s">
        <v>6454</v>
      </c>
      <c r="F2277" s="25">
        <v>51.08</v>
      </c>
      <c r="G2277" s="12">
        <v>173368.92</v>
      </c>
      <c r="H2277" s="12">
        <v>8668.4500000000007</v>
      </c>
      <c r="I2277" s="24" t="s">
        <v>182</v>
      </c>
      <c r="J2277" s="12">
        <v>164700.47</v>
      </c>
      <c r="K2277" s="24" t="s">
        <v>5547</v>
      </c>
    </row>
    <row r="2278" spans="1:11" ht="15">
      <c r="A2278" s="24" t="s">
        <v>6455</v>
      </c>
      <c r="B2278" s="24" t="s">
        <v>6438</v>
      </c>
      <c r="C2278" s="6" t="s">
        <v>6456</v>
      </c>
      <c r="D2278" s="24" t="s">
        <v>60</v>
      </c>
      <c r="E2278" s="6" t="s">
        <v>6457</v>
      </c>
      <c r="F2278" s="25">
        <v>188.77</v>
      </c>
      <c r="G2278" s="12">
        <v>189007.93</v>
      </c>
      <c r="H2278" s="12">
        <v>9450.4</v>
      </c>
      <c r="I2278" s="24" t="s">
        <v>97</v>
      </c>
      <c r="J2278" s="12">
        <v>179557.53</v>
      </c>
      <c r="K2278" s="24" t="s">
        <v>5547</v>
      </c>
    </row>
    <row r="2279" spans="1:11" ht="15">
      <c r="A2279" s="24" t="s">
        <v>6458</v>
      </c>
      <c r="B2279" s="24" t="s">
        <v>6438</v>
      </c>
      <c r="C2279" s="6" t="s">
        <v>4969</v>
      </c>
      <c r="D2279" s="24" t="s">
        <v>74</v>
      </c>
      <c r="E2279" s="6" t="s">
        <v>6459</v>
      </c>
      <c r="F2279" s="25">
        <v>383.22</v>
      </c>
      <c r="G2279" s="12">
        <v>160605.29999999999</v>
      </c>
      <c r="H2279" s="12">
        <v>8030.26</v>
      </c>
      <c r="I2279" s="24" t="s">
        <v>97</v>
      </c>
      <c r="J2279" s="12">
        <v>152575.04000000001</v>
      </c>
      <c r="K2279" s="24" t="s">
        <v>5547</v>
      </c>
    </row>
    <row r="2280" spans="1:11" ht="15">
      <c r="A2280" s="24" t="s">
        <v>6460</v>
      </c>
      <c r="B2280" s="24" t="s">
        <v>6438</v>
      </c>
      <c r="C2280" s="6" t="s">
        <v>1473</v>
      </c>
      <c r="D2280" s="24" t="s">
        <v>70</v>
      </c>
      <c r="E2280" s="6" t="s">
        <v>6461</v>
      </c>
      <c r="F2280" s="25">
        <v>229.23</v>
      </c>
      <c r="G2280" s="12">
        <v>208331.45</v>
      </c>
      <c r="H2280" s="12">
        <v>10416.57</v>
      </c>
      <c r="I2280" s="24" t="s">
        <v>97</v>
      </c>
      <c r="J2280" s="12">
        <v>197914.88</v>
      </c>
      <c r="K2280" s="24" t="s">
        <v>5547</v>
      </c>
    </row>
    <row r="2281" spans="1:11" ht="15">
      <c r="A2281" s="24" t="s">
        <v>6462</v>
      </c>
      <c r="B2281" s="24" t="s">
        <v>6463</v>
      </c>
      <c r="C2281" s="6" t="s">
        <v>6464</v>
      </c>
      <c r="D2281" s="24" t="s">
        <v>72</v>
      </c>
      <c r="E2281" s="6" t="s">
        <v>6465</v>
      </c>
      <c r="F2281" s="25">
        <v>306.04000000000002</v>
      </c>
      <c r="G2281" s="12">
        <v>135979.74</v>
      </c>
      <c r="H2281" s="12">
        <v>6798.99</v>
      </c>
      <c r="I2281" s="24" t="s">
        <v>97</v>
      </c>
      <c r="J2281" s="12">
        <v>129180.75</v>
      </c>
      <c r="K2281" s="24" t="s">
        <v>5547</v>
      </c>
    </row>
    <row r="2282" spans="1:11" ht="15">
      <c r="A2282" s="24" t="s">
        <v>6466</v>
      </c>
      <c r="B2282" s="24" t="s">
        <v>6463</v>
      </c>
      <c r="C2282" s="6" t="s">
        <v>3664</v>
      </c>
      <c r="D2282" s="24" t="s">
        <v>60</v>
      </c>
      <c r="E2282" s="6" t="s">
        <v>6467</v>
      </c>
      <c r="F2282" s="25">
        <v>86.39</v>
      </c>
      <c r="G2282" s="12">
        <v>52434.57</v>
      </c>
      <c r="H2282" s="12">
        <v>2621.73</v>
      </c>
      <c r="I2282" s="24" t="s">
        <v>182</v>
      </c>
      <c r="J2282" s="12">
        <v>49812.84</v>
      </c>
      <c r="K2282" s="24" t="s">
        <v>5547</v>
      </c>
    </row>
    <row r="2283" spans="1:11" ht="15">
      <c r="A2283" s="24" t="s">
        <v>6468</v>
      </c>
      <c r="B2283" s="24" t="s">
        <v>6463</v>
      </c>
      <c r="C2283" s="6" t="s">
        <v>3120</v>
      </c>
      <c r="D2283" s="24" t="s">
        <v>64</v>
      </c>
      <c r="E2283" s="6" t="s">
        <v>6469</v>
      </c>
      <c r="F2283" s="25">
        <v>108.59</v>
      </c>
      <c r="G2283" s="12">
        <v>71800.820000000007</v>
      </c>
      <c r="H2283" s="12">
        <v>3590.04</v>
      </c>
      <c r="I2283" s="24" t="s">
        <v>97</v>
      </c>
      <c r="J2283" s="12">
        <v>68210.78</v>
      </c>
      <c r="K2283" s="24" t="s">
        <v>5547</v>
      </c>
    </row>
    <row r="2284" spans="1:11" ht="15">
      <c r="A2284" s="24" t="s">
        <v>6470</v>
      </c>
      <c r="B2284" s="24" t="s">
        <v>6463</v>
      </c>
      <c r="C2284" s="6" t="s">
        <v>662</v>
      </c>
      <c r="D2284" s="24" t="s">
        <v>72</v>
      </c>
      <c r="E2284" s="6" t="s">
        <v>6471</v>
      </c>
      <c r="F2284" s="25">
        <v>86.33</v>
      </c>
      <c r="G2284" s="12">
        <v>194868.77</v>
      </c>
      <c r="H2284" s="12">
        <v>9743.44</v>
      </c>
      <c r="I2284" s="24" t="s">
        <v>97</v>
      </c>
      <c r="J2284" s="12">
        <v>185125.33</v>
      </c>
      <c r="K2284" s="24" t="s">
        <v>5547</v>
      </c>
    </row>
    <row r="2285" spans="1:11" ht="15">
      <c r="A2285" s="24" t="s">
        <v>6472</v>
      </c>
      <c r="B2285" s="24" t="s">
        <v>6463</v>
      </c>
      <c r="C2285" s="6" t="s">
        <v>4486</v>
      </c>
      <c r="D2285" s="24" t="s">
        <v>74</v>
      </c>
      <c r="E2285" s="6" t="s">
        <v>6473</v>
      </c>
      <c r="F2285" s="25">
        <v>419.87</v>
      </c>
      <c r="G2285" s="12">
        <v>83486.990000000005</v>
      </c>
      <c r="H2285" s="12">
        <v>4174.3500000000004</v>
      </c>
      <c r="I2285" s="24" t="s">
        <v>97</v>
      </c>
      <c r="J2285" s="12">
        <v>79312.639999999999</v>
      </c>
      <c r="K2285" s="24" t="s">
        <v>5547</v>
      </c>
    </row>
    <row r="2286" spans="1:11" ht="15">
      <c r="A2286" s="24" t="s">
        <v>6474</v>
      </c>
      <c r="B2286" s="24" t="s">
        <v>6463</v>
      </c>
      <c r="C2286" s="6" t="s">
        <v>5084</v>
      </c>
      <c r="D2286" s="24" t="s">
        <v>70</v>
      </c>
      <c r="E2286" s="6" t="s">
        <v>6475</v>
      </c>
      <c r="F2286" s="25">
        <v>208.51</v>
      </c>
      <c r="G2286" s="12">
        <v>66045.69</v>
      </c>
      <c r="H2286" s="12">
        <v>3302.28</v>
      </c>
      <c r="I2286" s="24" t="s">
        <v>97</v>
      </c>
      <c r="J2286" s="12">
        <v>62743.41</v>
      </c>
      <c r="K2286" s="24" t="s">
        <v>5547</v>
      </c>
    </row>
    <row r="2287" spans="1:11" ht="15">
      <c r="A2287" s="24" t="s">
        <v>6476</v>
      </c>
      <c r="B2287" s="24" t="s">
        <v>6477</v>
      </c>
      <c r="C2287" s="6" t="s">
        <v>6478</v>
      </c>
      <c r="D2287" s="24" t="s">
        <v>58</v>
      </c>
      <c r="E2287" s="6" t="s">
        <v>6479</v>
      </c>
      <c r="F2287" s="25">
        <v>47.16</v>
      </c>
      <c r="G2287" s="12">
        <v>202693.49</v>
      </c>
      <c r="H2287" s="12">
        <v>10134.67</v>
      </c>
      <c r="I2287" s="24" t="s">
        <v>97</v>
      </c>
      <c r="J2287" s="12">
        <v>192558.82</v>
      </c>
      <c r="K2287" s="24" t="s">
        <v>5547</v>
      </c>
    </row>
    <row r="2288" spans="1:11" ht="15">
      <c r="A2288" s="24" t="s">
        <v>6480</v>
      </c>
      <c r="B2288" s="24" t="s">
        <v>6477</v>
      </c>
      <c r="C2288" s="6" t="s">
        <v>6481</v>
      </c>
      <c r="D2288" s="24" t="s">
        <v>74</v>
      </c>
      <c r="E2288" s="6" t="s">
        <v>6482</v>
      </c>
      <c r="F2288" s="25">
        <v>68.94</v>
      </c>
      <c r="G2288" s="12">
        <v>156904.28</v>
      </c>
      <c r="H2288" s="12">
        <v>7845.21</v>
      </c>
      <c r="I2288" s="24" t="s">
        <v>97</v>
      </c>
      <c r="J2288" s="12">
        <v>149059.07</v>
      </c>
      <c r="K2288" s="24" t="s">
        <v>5547</v>
      </c>
    </row>
    <row r="2289" spans="1:11" ht="15">
      <c r="A2289" s="24" t="s">
        <v>6483</v>
      </c>
      <c r="B2289" s="24" t="s">
        <v>6477</v>
      </c>
      <c r="C2289" s="6" t="s">
        <v>2446</v>
      </c>
      <c r="D2289" s="24" t="s">
        <v>72</v>
      </c>
      <c r="E2289" s="6" t="s">
        <v>6484</v>
      </c>
      <c r="F2289" s="25">
        <v>20.61</v>
      </c>
      <c r="G2289" s="12">
        <v>145960.06</v>
      </c>
      <c r="H2289" s="12">
        <v>7298</v>
      </c>
      <c r="I2289" s="24" t="s">
        <v>97</v>
      </c>
      <c r="J2289" s="12">
        <v>138662.06</v>
      </c>
      <c r="K2289" s="24" t="s">
        <v>5547</v>
      </c>
    </row>
    <row r="2290" spans="1:11" ht="15">
      <c r="A2290" s="24" t="s">
        <v>6485</v>
      </c>
      <c r="B2290" s="24" t="s">
        <v>6477</v>
      </c>
      <c r="C2290" s="6" t="s">
        <v>671</v>
      </c>
      <c r="D2290" s="24" t="s">
        <v>62</v>
      </c>
      <c r="E2290" s="6" t="s">
        <v>6486</v>
      </c>
      <c r="F2290" s="25">
        <v>110.13</v>
      </c>
      <c r="G2290" s="12">
        <v>193584.04</v>
      </c>
      <c r="H2290" s="12">
        <v>9679.2000000000007</v>
      </c>
      <c r="I2290" s="24" t="s">
        <v>97</v>
      </c>
      <c r="J2290" s="12">
        <v>183904.84</v>
      </c>
      <c r="K2290" s="24" t="s">
        <v>5547</v>
      </c>
    </row>
    <row r="2291" spans="1:11" ht="15">
      <c r="A2291" s="24" t="s">
        <v>6487</v>
      </c>
      <c r="B2291" s="24" t="s">
        <v>6477</v>
      </c>
      <c r="C2291" s="6" t="s">
        <v>421</v>
      </c>
      <c r="D2291" s="24" t="s">
        <v>70</v>
      </c>
      <c r="E2291" s="6" t="s">
        <v>6488</v>
      </c>
      <c r="F2291" s="25">
        <v>278.04000000000002</v>
      </c>
      <c r="G2291" s="12">
        <v>32618.92</v>
      </c>
      <c r="H2291" s="12">
        <v>1630.95</v>
      </c>
      <c r="I2291" s="24" t="s">
        <v>97</v>
      </c>
      <c r="J2291" s="12">
        <v>30987.97</v>
      </c>
      <c r="K2291" s="24" t="s">
        <v>5547</v>
      </c>
    </row>
    <row r="2292" spans="1:11" ht="15">
      <c r="A2292" s="24" t="s">
        <v>6489</v>
      </c>
      <c r="B2292" s="24" t="s">
        <v>6477</v>
      </c>
      <c r="C2292" s="6" t="s">
        <v>5374</v>
      </c>
      <c r="D2292" s="24" t="s">
        <v>66</v>
      </c>
      <c r="E2292" s="6" t="s">
        <v>6490</v>
      </c>
      <c r="F2292" s="25">
        <v>148.91999999999999</v>
      </c>
      <c r="G2292" s="12">
        <v>127819.04</v>
      </c>
      <c r="H2292" s="12">
        <v>6390.95</v>
      </c>
      <c r="I2292" s="24" t="s">
        <v>111</v>
      </c>
      <c r="J2292" s="12">
        <v>121428.09</v>
      </c>
      <c r="K2292" s="24" t="s">
        <v>5547</v>
      </c>
    </row>
    <row r="2293" spans="1:11" ht="15">
      <c r="A2293" s="24" t="s">
        <v>6491</v>
      </c>
      <c r="B2293" s="24" t="s">
        <v>6492</v>
      </c>
      <c r="C2293" s="6" t="s">
        <v>2036</v>
      </c>
      <c r="D2293" s="24" t="s">
        <v>66</v>
      </c>
      <c r="E2293" s="6" t="s">
        <v>6493</v>
      </c>
      <c r="F2293" s="25">
        <v>284.44</v>
      </c>
      <c r="G2293" s="12">
        <v>77735.37</v>
      </c>
      <c r="H2293" s="12">
        <v>3886.77</v>
      </c>
      <c r="I2293" s="24" t="s">
        <v>97</v>
      </c>
      <c r="J2293" s="12">
        <v>73848.600000000006</v>
      </c>
      <c r="K2293" s="24" t="s">
        <v>5547</v>
      </c>
    </row>
    <row r="2294" spans="1:11" ht="15">
      <c r="A2294" s="24" t="s">
        <v>6494</v>
      </c>
      <c r="B2294" s="24" t="s">
        <v>6492</v>
      </c>
      <c r="C2294" s="6" t="s">
        <v>6495</v>
      </c>
      <c r="D2294" s="24" t="s">
        <v>66</v>
      </c>
      <c r="E2294" s="6" t="s">
        <v>6496</v>
      </c>
      <c r="F2294" s="25">
        <v>112.78</v>
      </c>
      <c r="G2294" s="12">
        <v>56697.63</v>
      </c>
      <c r="H2294" s="12">
        <v>2834.88</v>
      </c>
      <c r="I2294" s="24" t="s">
        <v>97</v>
      </c>
      <c r="J2294" s="12">
        <v>53862.75</v>
      </c>
      <c r="K2294" s="24" t="s">
        <v>5547</v>
      </c>
    </row>
    <row r="2295" spans="1:11" ht="15">
      <c r="A2295" s="24" t="s">
        <v>6497</v>
      </c>
      <c r="B2295" s="24" t="s">
        <v>6492</v>
      </c>
      <c r="C2295" s="6" t="s">
        <v>1610</v>
      </c>
      <c r="D2295" s="24" t="s">
        <v>64</v>
      </c>
      <c r="E2295" s="6" t="s">
        <v>6498</v>
      </c>
      <c r="F2295" s="25">
        <v>297.89999999999998</v>
      </c>
      <c r="G2295" s="12">
        <v>47145.77</v>
      </c>
      <c r="H2295" s="12">
        <v>2357.29</v>
      </c>
      <c r="I2295" s="24" t="s">
        <v>97</v>
      </c>
      <c r="J2295" s="12">
        <v>44788.480000000003</v>
      </c>
      <c r="K2295" s="24" t="s">
        <v>5547</v>
      </c>
    </row>
    <row r="2296" spans="1:11" ht="15">
      <c r="A2296" s="24" t="s">
        <v>6499</v>
      </c>
      <c r="B2296" s="24" t="s">
        <v>6492</v>
      </c>
      <c r="C2296" s="6" t="s">
        <v>6500</v>
      </c>
      <c r="D2296" s="24" t="s">
        <v>74</v>
      </c>
      <c r="E2296" s="6" t="s">
        <v>6501</v>
      </c>
      <c r="F2296" s="25">
        <v>189.45</v>
      </c>
      <c r="G2296" s="12">
        <v>110200.07</v>
      </c>
      <c r="H2296" s="12">
        <v>5510</v>
      </c>
      <c r="I2296" s="24" t="s">
        <v>97</v>
      </c>
      <c r="J2296" s="12">
        <v>104690.07</v>
      </c>
      <c r="K2296" s="24" t="s">
        <v>5547</v>
      </c>
    </row>
    <row r="2297" spans="1:11" ht="15">
      <c r="A2297" s="24" t="s">
        <v>6502</v>
      </c>
      <c r="B2297" s="24" t="s">
        <v>6492</v>
      </c>
      <c r="C2297" s="6" t="s">
        <v>6503</v>
      </c>
      <c r="D2297" s="24" t="s">
        <v>64</v>
      </c>
      <c r="E2297" s="6" t="s">
        <v>6504</v>
      </c>
      <c r="F2297" s="25">
        <v>384.48</v>
      </c>
      <c r="G2297" s="12">
        <v>115574.19</v>
      </c>
      <c r="H2297" s="12">
        <v>5778.71</v>
      </c>
      <c r="I2297" s="24" t="s">
        <v>97</v>
      </c>
      <c r="J2297" s="12">
        <v>109795.48</v>
      </c>
      <c r="K2297" s="24" t="s">
        <v>5547</v>
      </c>
    </row>
    <row r="2298" spans="1:11" ht="15">
      <c r="A2298" s="24" t="s">
        <v>6505</v>
      </c>
      <c r="B2298" s="24" t="s">
        <v>6492</v>
      </c>
      <c r="C2298" s="6" t="s">
        <v>6506</v>
      </c>
      <c r="D2298" s="24" t="s">
        <v>68</v>
      </c>
      <c r="E2298" s="6" t="s">
        <v>6507</v>
      </c>
      <c r="F2298" s="25">
        <v>36.29</v>
      </c>
      <c r="G2298" s="12">
        <v>185572.85</v>
      </c>
      <c r="H2298" s="12">
        <v>9278.64</v>
      </c>
      <c r="I2298" s="24" t="s">
        <v>147</v>
      </c>
      <c r="J2298" s="12">
        <v>176294.21</v>
      </c>
      <c r="K2298" s="24" t="s">
        <v>5547</v>
      </c>
    </row>
    <row r="2299" spans="1:11" ht="15">
      <c r="A2299" s="24" t="s">
        <v>6508</v>
      </c>
      <c r="B2299" s="24" t="s">
        <v>6492</v>
      </c>
      <c r="C2299" s="6" t="s">
        <v>6509</v>
      </c>
      <c r="D2299" s="24" t="s">
        <v>68</v>
      </c>
      <c r="E2299" s="6" t="s">
        <v>6510</v>
      </c>
      <c r="F2299" s="25">
        <v>61.3</v>
      </c>
      <c r="G2299" s="12">
        <v>64841.94</v>
      </c>
      <c r="H2299" s="12">
        <v>3242.1</v>
      </c>
      <c r="I2299" s="24" t="s">
        <v>182</v>
      </c>
      <c r="J2299" s="12">
        <v>61599.839999999997</v>
      </c>
      <c r="K2299" s="24" t="s">
        <v>5547</v>
      </c>
    </row>
    <row r="2300" spans="1:11" ht="15">
      <c r="A2300" s="24" t="s">
        <v>6511</v>
      </c>
      <c r="B2300" s="24" t="s">
        <v>6492</v>
      </c>
      <c r="C2300" s="6" t="s">
        <v>6512</v>
      </c>
      <c r="D2300" s="24" t="s">
        <v>66</v>
      </c>
      <c r="E2300" s="6" t="s">
        <v>6513</v>
      </c>
      <c r="F2300" s="25">
        <v>230.61</v>
      </c>
      <c r="G2300" s="12">
        <v>92094.67</v>
      </c>
      <c r="H2300" s="12">
        <v>4604.7299999999996</v>
      </c>
      <c r="I2300" s="24" t="s">
        <v>97</v>
      </c>
      <c r="J2300" s="12">
        <v>87489.94</v>
      </c>
      <c r="K2300" s="24" t="s">
        <v>5547</v>
      </c>
    </row>
    <row r="2301" spans="1:11" ht="15">
      <c r="A2301" s="24" t="s">
        <v>6514</v>
      </c>
      <c r="B2301" s="24" t="s">
        <v>6492</v>
      </c>
      <c r="C2301" s="6" t="s">
        <v>252</v>
      </c>
      <c r="D2301" s="24" t="s">
        <v>72</v>
      </c>
      <c r="E2301" s="6" t="s">
        <v>6515</v>
      </c>
      <c r="F2301" s="25">
        <v>216.39</v>
      </c>
      <c r="G2301" s="12">
        <v>160566.07999999999</v>
      </c>
      <c r="H2301" s="12">
        <v>8028.3</v>
      </c>
      <c r="I2301" s="24" t="s">
        <v>97</v>
      </c>
      <c r="J2301" s="12">
        <v>152537.78</v>
      </c>
      <c r="K2301" s="24" t="s">
        <v>5547</v>
      </c>
    </row>
    <row r="2302" spans="1:11" ht="15">
      <c r="A2302" s="24" t="s">
        <v>6516</v>
      </c>
      <c r="B2302" s="24" t="s">
        <v>6492</v>
      </c>
      <c r="C2302" s="6" t="s">
        <v>662</v>
      </c>
      <c r="D2302" s="24" t="s">
        <v>72</v>
      </c>
      <c r="E2302" s="6" t="s">
        <v>6517</v>
      </c>
      <c r="F2302" s="25">
        <v>140.78</v>
      </c>
      <c r="G2302" s="12">
        <v>183290.96</v>
      </c>
      <c r="H2302" s="12">
        <v>9164.5499999999993</v>
      </c>
      <c r="I2302" s="24" t="s">
        <v>97</v>
      </c>
      <c r="J2302" s="12">
        <v>174126.41</v>
      </c>
      <c r="K2302" s="24" t="s">
        <v>5547</v>
      </c>
    </row>
    <row r="2303" spans="1:11" ht="15">
      <c r="A2303" s="24" t="s">
        <v>6518</v>
      </c>
      <c r="B2303" s="24" t="s">
        <v>6519</v>
      </c>
      <c r="C2303" s="6" t="s">
        <v>6520</v>
      </c>
      <c r="D2303" s="24" t="s">
        <v>68</v>
      </c>
      <c r="E2303" s="6" t="s">
        <v>6521</v>
      </c>
      <c r="F2303" s="25">
        <v>409.14</v>
      </c>
      <c r="G2303" s="12">
        <v>42390.07</v>
      </c>
      <c r="H2303" s="12">
        <v>2119.5</v>
      </c>
      <c r="I2303" s="24" t="s">
        <v>97</v>
      </c>
      <c r="J2303" s="12">
        <v>40270.57</v>
      </c>
      <c r="K2303" s="24" t="s">
        <v>5547</v>
      </c>
    </row>
    <row r="2304" spans="1:11" ht="15">
      <c r="A2304" s="24" t="s">
        <v>6522</v>
      </c>
      <c r="B2304" s="24" t="s">
        <v>6519</v>
      </c>
      <c r="C2304" s="6" t="s">
        <v>771</v>
      </c>
      <c r="D2304" s="24" t="s">
        <v>66</v>
      </c>
      <c r="E2304" s="6" t="s">
        <v>6523</v>
      </c>
      <c r="F2304" s="25">
        <v>215.04</v>
      </c>
      <c r="G2304" s="12">
        <v>166912.5</v>
      </c>
      <c r="H2304" s="12">
        <v>8345.6200000000008</v>
      </c>
      <c r="I2304" s="24" t="s">
        <v>97</v>
      </c>
      <c r="J2304" s="12">
        <v>158566.88</v>
      </c>
      <c r="K2304" s="24" t="s">
        <v>5547</v>
      </c>
    </row>
    <row r="2305" spans="1:11" ht="15">
      <c r="A2305" s="24" t="s">
        <v>6524</v>
      </c>
      <c r="B2305" s="24" t="s">
        <v>6519</v>
      </c>
      <c r="C2305" s="6" t="s">
        <v>6525</v>
      </c>
      <c r="D2305" s="24" t="s">
        <v>56</v>
      </c>
      <c r="E2305" s="6" t="s">
        <v>6526</v>
      </c>
      <c r="F2305" s="25">
        <v>213.16</v>
      </c>
      <c r="G2305" s="12">
        <v>156102.31</v>
      </c>
      <c r="H2305" s="12">
        <v>7805.12</v>
      </c>
      <c r="I2305" s="24" t="s">
        <v>147</v>
      </c>
      <c r="J2305" s="12">
        <v>148297.19</v>
      </c>
      <c r="K2305" s="24" t="s">
        <v>5547</v>
      </c>
    </row>
    <row r="2306" spans="1:11" ht="15">
      <c r="A2306" s="24" t="s">
        <v>6527</v>
      </c>
      <c r="B2306" s="24" t="s">
        <v>6519</v>
      </c>
      <c r="C2306" s="6" t="s">
        <v>6528</v>
      </c>
      <c r="D2306" s="24" t="s">
        <v>72</v>
      </c>
      <c r="E2306" s="6" t="s">
        <v>6529</v>
      </c>
      <c r="F2306" s="25">
        <v>147.33000000000001</v>
      </c>
      <c r="G2306" s="12">
        <v>86048.28</v>
      </c>
      <c r="H2306" s="12">
        <v>4302.41</v>
      </c>
      <c r="I2306" s="24" t="s">
        <v>97</v>
      </c>
      <c r="J2306" s="12">
        <v>81745.87</v>
      </c>
      <c r="K2306" s="24" t="s">
        <v>5547</v>
      </c>
    </row>
    <row r="2307" spans="1:11" ht="15">
      <c r="A2307" s="24" t="s">
        <v>6530</v>
      </c>
      <c r="B2307" s="24" t="s">
        <v>6519</v>
      </c>
      <c r="C2307" s="6" t="s">
        <v>4609</v>
      </c>
      <c r="D2307" s="24" t="s">
        <v>62</v>
      </c>
      <c r="E2307" s="6" t="s">
        <v>6531</v>
      </c>
      <c r="F2307" s="25">
        <v>328.5</v>
      </c>
      <c r="G2307" s="12">
        <v>198435.48</v>
      </c>
      <c r="H2307" s="12">
        <v>9921.77</v>
      </c>
      <c r="I2307" s="24" t="s">
        <v>111</v>
      </c>
      <c r="J2307" s="12">
        <v>188513.71</v>
      </c>
      <c r="K2307" s="24" t="s">
        <v>5547</v>
      </c>
    </row>
    <row r="2308" spans="1:11" ht="15">
      <c r="A2308" s="24" t="s">
        <v>6532</v>
      </c>
      <c r="B2308" s="24" t="s">
        <v>6519</v>
      </c>
      <c r="C2308" s="6" t="s">
        <v>6533</v>
      </c>
      <c r="D2308" s="24" t="s">
        <v>70</v>
      </c>
      <c r="E2308" s="6" t="s">
        <v>6534</v>
      </c>
      <c r="F2308" s="25">
        <v>164</v>
      </c>
      <c r="G2308" s="12">
        <v>86665.49</v>
      </c>
      <c r="H2308" s="12">
        <v>4333.2700000000004</v>
      </c>
      <c r="I2308" s="24" t="s">
        <v>97</v>
      </c>
      <c r="J2308" s="12">
        <v>82332.22</v>
      </c>
      <c r="K2308" s="24" t="s">
        <v>5547</v>
      </c>
    </row>
    <row r="2309" spans="1:11" ht="15">
      <c r="A2309" s="24" t="s">
        <v>6535</v>
      </c>
      <c r="B2309" s="24" t="s">
        <v>6536</v>
      </c>
      <c r="C2309" s="6" t="s">
        <v>783</v>
      </c>
      <c r="D2309" s="24" t="s">
        <v>64</v>
      </c>
      <c r="E2309" s="6" t="s">
        <v>6537</v>
      </c>
      <c r="F2309" s="25">
        <v>23.78</v>
      </c>
      <c r="G2309" s="12">
        <v>117008.08</v>
      </c>
      <c r="H2309" s="12">
        <v>5850.4</v>
      </c>
      <c r="I2309" s="24" t="s">
        <v>97</v>
      </c>
      <c r="J2309" s="12">
        <v>111157.68</v>
      </c>
      <c r="K2309" s="24" t="s">
        <v>5547</v>
      </c>
    </row>
    <row r="2310" spans="1:11" ht="15">
      <c r="A2310" s="24" t="s">
        <v>6538</v>
      </c>
      <c r="B2310" s="24" t="s">
        <v>6536</v>
      </c>
      <c r="C2310" s="6" t="s">
        <v>786</v>
      </c>
      <c r="D2310" s="24" t="s">
        <v>70</v>
      </c>
      <c r="E2310" s="6" t="s">
        <v>6539</v>
      </c>
      <c r="F2310" s="25">
        <v>243.91</v>
      </c>
      <c r="G2310" s="12">
        <v>199260.32</v>
      </c>
      <c r="H2310" s="12">
        <v>9963.02</v>
      </c>
      <c r="I2310" s="24" t="s">
        <v>97</v>
      </c>
      <c r="J2310" s="12">
        <v>189297.3</v>
      </c>
      <c r="K2310" s="24" t="s">
        <v>5547</v>
      </c>
    </row>
    <row r="2311" spans="1:11" ht="15">
      <c r="A2311" s="24" t="s">
        <v>6540</v>
      </c>
      <c r="B2311" s="24" t="s">
        <v>6536</v>
      </c>
      <c r="C2311" s="6" t="s">
        <v>732</v>
      </c>
      <c r="D2311" s="24" t="s">
        <v>60</v>
      </c>
      <c r="E2311" s="6" t="s">
        <v>6541</v>
      </c>
      <c r="F2311" s="25">
        <v>271.2</v>
      </c>
      <c r="G2311" s="12">
        <v>57230.17</v>
      </c>
      <c r="H2311" s="12">
        <v>2861.51</v>
      </c>
      <c r="I2311" s="24" t="s">
        <v>97</v>
      </c>
      <c r="J2311" s="12">
        <v>54368.66</v>
      </c>
      <c r="K2311" s="24" t="s">
        <v>5547</v>
      </c>
    </row>
    <row r="2312" spans="1:11" ht="15">
      <c r="A2312" s="24" t="s">
        <v>6542</v>
      </c>
      <c r="B2312" s="24" t="s">
        <v>6536</v>
      </c>
      <c r="C2312" s="6" t="s">
        <v>2496</v>
      </c>
      <c r="D2312" s="24" t="s">
        <v>68</v>
      </c>
      <c r="E2312" s="6" t="s">
        <v>6543</v>
      </c>
      <c r="F2312" s="25">
        <v>59.03</v>
      </c>
      <c r="G2312" s="12">
        <v>106675.88</v>
      </c>
      <c r="H2312" s="12">
        <v>5333.79</v>
      </c>
      <c r="I2312" s="24" t="s">
        <v>97</v>
      </c>
      <c r="J2312" s="12">
        <v>101342.09</v>
      </c>
      <c r="K2312" s="24" t="s">
        <v>5547</v>
      </c>
    </row>
    <row r="2313" spans="1:11" ht="15">
      <c r="A2313" s="24" t="s">
        <v>6544</v>
      </c>
      <c r="B2313" s="24" t="s">
        <v>6536</v>
      </c>
      <c r="C2313" s="6" t="s">
        <v>4870</v>
      </c>
      <c r="D2313" s="24" t="s">
        <v>56</v>
      </c>
      <c r="E2313" s="6" t="s">
        <v>6545</v>
      </c>
      <c r="F2313" s="25">
        <v>50.63</v>
      </c>
      <c r="G2313" s="12">
        <v>71267.740000000005</v>
      </c>
      <c r="H2313" s="12">
        <v>3563.39</v>
      </c>
      <c r="I2313" s="24" t="s">
        <v>97</v>
      </c>
      <c r="J2313" s="12">
        <v>67704.350000000006</v>
      </c>
      <c r="K2313" s="24" t="s">
        <v>5547</v>
      </c>
    </row>
    <row r="2314" spans="1:11" ht="15">
      <c r="A2314" s="24" t="s">
        <v>6546</v>
      </c>
      <c r="B2314" s="24" t="s">
        <v>6536</v>
      </c>
      <c r="C2314" s="6" t="s">
        <v>6547</v>
      </c>
      <c r="D2314" s="24" t="s">
        <v>66</v>
      </c>
      <c r="E2314" s="6" t="s">
        <v>6548</v>
      </c>
      <c r="F2314" s="25">
        <v>315.52999999999997</v>
      </c>
      <c r="G2314" s="12">
        <v>173121.74</v>
      </c>
      <c r="H2314" s="12">
        <v>8656.09</v>
      </c>
      <c r="I2314" s="24" t="s">
        <v>147</v>
      </c>
      <c r="J2314" s="12">
        <v>164465.65</v>
      </c>
      <c r="K2314" s="24" t="s">
        <v>5547</v>
      </c>
    </row>
    <row r="2315" spans="1:11" ht="15">
      <c r="A2315" s="24" t="s">
        <v>6549</v>
      </c>
      <c r="B2315" s="24" t="s">
        <v>6536</v>
      </c>
      <c r="C2315" s="6" t="s">
        <v>6391</v>
      </c>
      <c r="D2315" s="24" t="s">
        <v>62</v>
      </c>
      <c r="E2315" s="6" t="s">
        <v>6550</v>
      </c>
      <c r="F2315" s="25">
        <v>218.52</v>
      </c>
      <c r="G2315" s="12">
        <v>182227.12</v>
      </c>
      <c r="H2315" s="12">
        <v>9111.36</v>
      </c>
      <c r="I2315" s="24" t="s">
        <v>97</v>
      </c>
      <c r="J2315" s="12">
        <v>173115.76</v>
      </c>
      <c r="K2315" s="24" t="s">
        <v>5547</v>
      </c>
    </row>
    <row r="2316" spans="1:11" ht="15">
      <c r="A2316" s="24" t="s">
        <v>6551</v>
      </c>
      <c r="B2316" s="24" t="s">
        <v>6536</v>
      </c>
      <c r="C2316" s="6" t="s">
        <v>2355</v>
      </c>
      <c r="D2316" s="24" t="s">
        <v>62</v>
      </c>
      <c r="E2316" s="6" t="s">
        <v>6552</v>
      </c>
      <c r="F2316" s="25">
        <v>416.34</v>
      </c>
      <c r="G2316" s="12">
        <v>191995.63</v>
      </c>
      <c r="H2316" s="12">
        <v>9599.7800000000007</v>
      </c>
      <c r="I2316" s="24" t="s">
        <v>97</v>
      </c>
      <c r="J2316" s="12">
        <v>182395.85</v>
      </c>
      <c r="K2316" s="24" t="s">
        <v>5547</v>
      </c>
    </row>
    <row r="2317" spans="1:11" ht="15">
      <c r="A2317" s="24" t="s">
        <v>6553</v>
      </c>
      <c r="B2317" s="24" t="s">
        <v>6536</v>
      </c>
      <c r="C2317" s="6" t="s">
        <v>305</v>
      </c>
      <c r="D2317" s="24" t="s">
        <v>56</v>
      </c>
      <c r="E2317" s="6" t="s">
        <v>6554</v>
      </c>
      <c r="F2317" s="25">
        <v>102.76</v>
      </c>
      <c r="G2317" s="12">
        <v>179294.66</v>
      </c>
      <c r="H2317" s="12">
        <v>8964.73</v>
      </c>
      <c r="I2317" s="24" t="s">
        <v>97</v>
      </c>
      <c r="J2317" s="12">
        <v>170329.93</v>
      </c>
      <c r="K2317" s="24" t="s">
        <v>5547</v>
      </c>
    </row>
    <row r="2318" spans="1:11" ht="15">
      <c r="A2318" s="24" t="s">
        <v>6555</v>
      </c>
      <c r="B2318" s="24" t="s">
        <v>6556</v>
      </c>
      <c r="C2318" s="6" t="s">
        <v>4082</v>
      </c>
      <c r="D2318" s="24" t="s">
        <v>74</v>
      </c>
      <c r="E2318" s="6" t="s">
        <v>6557</v>
      </c>
      <c r="F2318" s="25">
        <v>269.93</v>
      </c>
      <c r="G2318" s="12">
        <v>180169.68</v>
      </c>
      <c r="H2318" s="12">
        <v>9008.48</v>
      </c>
      <c r="I2318" s="24" t="s">
        <v>97</v>
      </c>
      <c r="J2318" s="12">
        <v>171161.2</v>
      </c>
      <c r="K2318" s="24" t="s">
        <v>5547</v>
      </c>
    </row>
    <row r="2319" spans="1:11" ht="15">
      <c r="A2319" s="24" t="s">
        <v>6558</v>
      </c>
      <c r="B2319" s="24" t="s">
        <v>6556</v>
      </c>
      <c r="C2319" s="6" t="s">
        <v>2352</v>
      </c>
      <c r="D2319" s="24" t="s">
        <v>66</v>
      </c>
      <c r="E2319" s="6" t="s">
        <v>6559</v>
      </c>
      <c r="F2319" s="25">
        <v>327.57</v>
      </c>
      <c r="G2319" s="12">
        <v>134090.17000000001</v>
      </c>
      <c r="H2319" s="12">
        <v>6704.51</v>
      </c>
      <c r="I2319" s="24" t="s">
        <v>97</v>
      </c>
      <c r="J2319" s="12">
        <v>127385.66</v>
      </c>
      <c r="K2319" s="24" t="s">
        <v>5547</v>
      </c>
    </row>
    <row r="2320" spans="1:11" ht="15">
      <c r="A2320" s="24" t="s">
        <v>6560</v>
      </c>
      <c r="B2320" s="24" t="s">
        <v>6556</v>
      </c>
      <c r="C2320" s="6" t="s">
        <v>6561</v>
      </c>
      <c r="D2320" s="24" t="s">
        <v>70</v>
      </c>
      <c r="E2320" s="6" t="s">
        <v>6562</v>
      </c>
      <c r="F2320" s="25">
        <v>125.02</v>
      </c>
      <c r="G2320" s="12">
        <v>125029.29</v>
      </c>
      <c r="H2320" s="12">
        <v>6251.46</v>
      </c>
      <c r="I2320" s="24" t="s">
        <v>97</v>
      </c>
      <c r="J2320" s="12">
        <v>118777.83</v>
      </c>
      <c r="K2320" s="24" t="s">
        <v>5547</v>
      </c>
    </row>
    <row r="2321" spans="1:11" ht="15">
      <c r="A2321" s="24" t="s">
        <v>6563</v>
      </c>
      <c r="B2321" s="24" t="s">
        <v>6556</v>
      </c>
      <c r="C2321" s="6" t="s">
        <v>3376</v>
      </c>
      <c r="D2321" s="24" t="s">
        <v>68</v>
      </c>
      <c r="E2321" s="6" t="s">
        <v>6564</v>
      </c>
      <c r="F2321" s="25">
        <v>305.27999999999997</v>
      </c>
      <c r="G2321" s="12">
        <v>54482.89</v>
      </c>
      <c r="H2321" s="12">
        <v>2724.14</v>
      </c>
      <c r="I2321" s="24" t="s">
        <v>147</v>
      </c>
      <c r="J2321" s="12">
        <v>51758.75</v>
      </c>
      <c r="K2321" s="24" t="s">
        <v>5547</v>
      </c>
    </row>
    <row r="2322" spans="1:11" ht="15">
      <c r="A2322" s="24" t="s">
        <v>6565</v>
      </c>
      <c r="B2322" s="24" t="s">
        <v>6566</v>
      </c>
      <c r="C2322" s="6" t="s">
        <v>4837</v>
      </c>
      <c r="D2322" s="24" t="s">
        <v>58</v>
      </c>
      <c r="E2322" s="6" t="s">
        <v>6567</v>
      </c>
      <c r="F2322" s="25">
        <v>441.1</v>
      </c>
      <c r="G2322" s="12">
        <v>85228.24</v>
      </c>
      <c r="H2322" s="12">
        <v>4261.41</v>
      </c>
      <c r="I2322" s="24" t="s">
        <v>97</v>
      </c>
      <c r="J2322" s="12">
        <v>80966.83</v>
      </c>
      <c r="K2322" s="24" t="s">
        <v>5547</v>
      </c>
    </row>
    <row r="2323" spans="1:11" ht="15">
      <c r="A2323" s="24" t="s">
        <v>6568</v>
      </c>
      <c r="B2323" s="24" t="s">
        <v>6566</v>
      </c>
      <c r="C2323" s="6" t="s">
        <v>4335</v>
      </c>
      <c r="D2323" s="24" t="s">
        <v>72</v>
      </c>
      <c r="E2323" s="6" t="s">
        <v>6569</v>
      </c>
      <c r="F2323" s="25">
        <v>302.04000000000002</v>
      </c>
      <c r="G2323" s="12">
        <v>201395.1</v>
      </c>
      <c r="H2323" s="12">
        <v>10069.76</v>
      </c>
      <c r="I2323" s="24" t="s">
        <v>97</v>
      </c>
      <c r="J2323" s="12">
        <v>191325.34</v>
      </c>
      <c r="K2323" s="24" t="s">
        <v>5547</v>
      </c>
    </row>
    <row r="2324" spans="1:11" ht="15">
      <c r="A2324" s="24" t="s">
        <v>6570</v>
      </c>
      <c r="B2324" s="24" t="s">
        <v>6566</v>
      </c>
      <c r="C2324" s="6" t="s">
        <v>3821</v>
      </c>
      <c r="D2324" s="24" t="s">
        <v>66</v>
      </c>
      <c r="E2324" s="6" t="s">
        <v>6571</v>
      </c>
      <c r="F2324" s="25">
        <v>273.33999999999997</v>
      </c>
      <c r="G2324" s="12">
        <v>172292.29</v>
      </c>
      <c r="H2324" s="12">
        <v>8614.61</v>
      </c>
      <c r="I2324" s="24" t="s">
        <v>97</v>
      </c>
      <c r="J2324" s="12">
        <v>163677.68</v>
      </c>
      <c r="K2324" s="24" t="s">
        <v>5547</v>
      </c>
    </row>
    <row r="2325" spans="1:11" ht="15">
      <c r="A2325" s="24" t="s">
        <v>6572</v>
      </c>
      <c r="B2325" s="24" t="s">
        <v>6566</v>
      </c>
      <c r="C2325" s="6" t="s">
        <v>5166</v>
      </c>
      <c r="D2325" s="24" t="s">
        <v>62</v>
      </c>
      <c r="E2325" s="6" t="s">
        <v>6573</v>
      </c>
      <c r="F2325" s="25">
        <v>225.53</v>
      </c>
      <c r="G2325" s="12">
        <v>33521.35</v>
      </c>
      <c r="H2325" s="12">
        <v>1676.07</v>
      </c>
      <c r="I2325" s="24" t="s">
        <v>97</v>
      </c>
      <c r="J2325" s="12">
        <v>31845.279999999999</v>
      </c>
      <c r="K2325" s="24" t="s">
        <v>5547</v>
      </c>
    </row>
    <row r="2326" spans="1:11" ht="15">
      <c r="A2326" s="24" t="s">
        <v>6574</v>
      </c>
      <c r="B2326" s="24" t="s">
        <v>6566</v>
      </c>
      <c r="C2326" s="6" t="s">
        <v>418</v>
      </c>
      <c r="D2326" s="24" t="s">
        <v>58</v>
      </c>
      <c r="E2326" s="6" t="s">
        <v>6575</v>
      </c>
      <c r="F2326" s="25">
        <v>411.32</v>
      </c>
      <c r="G2326" s="12">
        <v>44779.81</v>
      </c>
      <c r="H2326" s="12">
        <v>2238.9899999999998</v>
      </c>
      <c r="I2326" s="24" t="s">
        <v>97</v>
      </c>
      <c r="J2326" s="12">
        <v>42540.82</v>
      </c>
      <c r="K2326" s="24" t="s">
        <v>5547</v>
      </c>
    </row>
    <row r="2327" spans="1:11" ht="15">
      <c r="A2327" s="24" t="s">
        <v>6576</v>
      </c>
      <c r="B2327" s="24" t="s">
        <v>6577</v>
      </c>
      <c r="C2327" s="6" t="s">
        <v>6578</v>
      </c>
      <c r="D2327" s="24" t="s">
        <v>60</v>
      </c>
      <c r="E2327" s="6" t="s">
        <v>6579</v>
      </c>
      <c r="F2327" s="25">
        <v>316.86</v>
      </c>
      <c r="G2327" s="12">
        <v>172442.96</v>
      </c>
      <c r="H2327" s="12">
        <v>8622.15</v>
      </c>
      <c r="I2327" s="24" t="s">
        <v>97</v>
      </c>
      <c r="J2327" s="12">
        <v>163820.81</v>
      </c>
      <c r="K2327" s="24" t="s">
        <v>5547</v>
      </c>
    </row>
    <row r="2328" spans="1:11" ht="15">
      <c r="A2328" s="24" t="s">
        <v>6580</v>
      </c>
      <c r="B2328" s="24" t="s">
        <v>6577</v>
      </c>
      <c r="C2328" s="6" t="s">
        <v>3486</v>
      </c>
      <c r="D2328" s="24" t="s">
        <v>60</v>
      </c>
      <c r="E2328" s="6" t="s">
        <v>6581</v>
      </c>
      <c r="F2328" s="25">
        <v>426.57</v>
      </c>
      <c r="G2328" s="12">
        <v>188600.08</v>
      </c>
      <c r="H2328" s="12">
        <v>9430</v>
      </c>
      <c r="I2328" s="24" t="s">
        <v>97</v>
      </c>
      <c r="J2328" s="12">
        <v>179170.08</v>
      </c>
      <c r="K2328" s="24" t="s">
        <v>5547</v>
      </c>
    </row>
    <row r="2329" spans="1:11" ht="15">
      <c r="A2329" s="24" t="s">
        <v>6582</v>
      </c>
      <c r="B2329" s="24" t="s">
        <v>6577</v>
      </c>
      <c r="C2329" s="6" t="s">
        <v>6583</v>
      </c>
      <c r="D2329" s="24" t="s">
        <v>66</v>
      </c>
      <c r="E2329" s="6" t="s">
        <v>6584</v>
      </c>
      <c r="F2329" s="25">
        <v>262.3</v>
      </c>
      <c r="G2329" s="12">
        <v>43699.07</v>
      </c>
      <c r="H2329" s="12">
        <v>2184.9499999999998</v>
      </c>
      <c r="I2329" s="24" t="s">
        <v>97</v>
      </c>
      <c r="J2329" s="12">
        <v>41514.120000000003</v>
      </c>
      <c r="K2329" s="24" t="s">
        <v>5547</v>
      </c>
    </row>
    <row r="2330" spans="1:11" ht="15">
      <c r="A2330" s="24" t="s">
        <v>6585</v>
      </c>
      <c r="B2330" s="24" t="s">
        <v>6577</v>
      </c>
      <c r="C2330" s="6" t="s">
        <v>6586</v>
      </c>
      <c r="D2330" s="24" t="s">
        <v>68</v>
      </c>
      <c r="E2330" s="6" t="s">
        <v>6587</v>
      </c>
      <c r="F2330" s="25">
        <v>403.28</v>
      </c>
      <c r="G2330" s="12">
        <v>28072.35</v>
      </c>
      <c r="H2330" s="12">
        <v>1403.62</v>
      </c>
      <c r="I2330" s="24" t="s">
        <v>97</v>
      </c>
      <c r="J2330" s="12">
        <v>26668.73</v>
      </c>
      <c r="K2330" s="24" t="s">
        <v>5547</v>
      </c>
    </row>
    <row r="2331" spans="1:11" ht="15">
      <c r="A2331" s="24" t="s">
        <v>6588</v>
      </c>
      <c r="B2331" s="24" t="s">
        <v>6589</v>
      </c>
      <c r="C2331" s="6" t="s">
        <v>4073</v>
      </c>
      <c r="D2331" s="24" t="s">
        <v>72</v>
      </c>
      <c r="E2331" s="6" t="s">
        <v>6590</v>
      </c>
      <c r="F2331" s="25">
        <v>120.74</v>
      </c>
      <c r="G2331" s="12">
        <v>32680.16</v>
      </c>
      <c r="H2331" s="12">
        <v>1634.01</v>
      </c>
      <c r="I2331" s="24" t="s">
        <v>97</v>
      </c>
      <c r="J2331" s="12">
        <v>31046.15</v>
      </c>
      <c r="K2331" s="24" t="s">
        <v>5547</v>
      </c>
    </row>
    <row r="2332" spans="1:11" ht="15">
      <c r="A2332" s="24" t="s">
        <v>6591</v>
      </c>
      <c r="B2332" s="24" t="s">
        <v>6589</v>
      </c>
      <c r="C2332" s="6" t="s">
        <v>826</v>
      </c>
      <c r="D2332" s="24" t="s">
        <v>68</v>
      </c>
      <c r="E2332" s="6" t="s">
        <v>6592</v>
      </c>
      <c r="F2332" s="25">
        <v>259.79000000000002</v>
      </c>
      <c r="G2332" s="12">
        <v>81624.289999999994</v>
      </c>
      <c r="H2332" s="12">
        <v>4081.21</v>
      </c>
      <c r="I2332" s="24" t="s">
        <v>97</v>
      </c>
      <c r="J2332" s="12">
        <v>77543.08</v>
      </c>
      <c r="K2332" s="24" t="s">
        <v>5547</v>
      </c>
    </row>
    <row r="2333" spans="1:11" ht="15">
      <c r="A2333" s="24" t="s">
        <v>6593</v>
      </c>
      <c r="B2333" s="24" t="s">
        <v>6594</v>
      </c>
      <c r="C2333" s="6" t="s">
        <v>6595</v>
      </c>
      <c r="D2333" s="24" t="s">
        <v>62</v>
      </c>
      <c r="E2333" s="6" t="s">
        <v>6596</v>
      </c>
      <c r="F2333" s="25">
        <v>262.79000000000002</v>
      </c>
      <c r="G2333" s="12">
        <v>190956.05</v>
      </c>
      <c r="H2333" s="12">
        <v>9547.7999999999993</v>
      </c>
      <c r="I2333" s="24" t="s">
        <v>97</v>
      </c>
      <c r="J2333" s="12">
        <v>181408.25</v>
      </c>
      <c r="K2333" s="24" t="s">
        <v>5547</v>
      </c>
    </row>
    <row r="2334" spans="1:11" ht="15">
      <c r="A2334" s="24" t="s">
        <v>6597</v>
      </c>
      <c r="B2334" s="24" t="s">
        <v>6594</v>
      </c>
      <c r="C2334" s="6" t="s">
        <v>6059</v>
      </c>
      <c r="D2334" s="24" t="s">
        <v>64</v>
      </c>
      <c r="E2334" s="6" t="s">
        <v>6598</v>
      </c>
      <c r="F2334" s="25">
        <v>237.21</v>
      </c>
      <c r="G2334" s="12">
        <v>128155.09</v>
      </c>
      <c r="H2334" s="12">
        <v>6407.75</v>
      </c>
      <c r="I2334" s="24" t="s">
        <v>147</v>
      </c>
      <c r="J2334" s="12">
        <v>121747.34</v>
      </c>
      <c r="K2334" s="24" t="s">
        <v>5547</v>
      </c>
    </row>
    <row r="2335" spans="1:11" ht="15">
      <c r="A2335" s="24" t="s">
        <v>6599</v>
      </c>
      <c r="B2335" s="24" t="s">
        <v>6594</v>
      </c>
      <c r="C2335" s="6" t="s">
        <v>6600</v>
      </c>
      <c r="D2335" s="24" t="s">
        <v>60</v>
      </c>
      <c r="E2335" s="6" t="s">
        <v>6601</v>
      </c>
      <c r="F2335" s="25">
        <v>314.49</v>
      </c>
      <c r="G2335" s="12">
        <v>156847.6</v>
      </c>
      <c r="H2335" s="12">
        <v>7842.38</v>
      </c>
      <c r="I2335" s="24" t="s">
        <v>97</v>
      </c>
      <c r="J2335" s="12">
        <v>149005.22</v>
      </c>
      <c r="K2335" s="24" t="s">
        <v>5547</v>
      </c>
    </row>
    <row r="2336" spans="1:11" ht="15">
      <c r="A2336" s="24" t="s">
        <v>6602</v>
      </c>
      <c r="B2336" s="24" t="s">
        <v>6594</v>
      </c>
      <c r="C2336" s="6" t="s">
        <v>4248</v>
      </c>
      <c r="D2336" s="24" t="s">
        <v>68</v>
      </c>
      <c r="E2336" s="6" t="s">
        <v>6603</v>
      </c>
      <c r="F2336" s="25">
        <v>432.13</v>
      </c>
      <c r="G2336" s="12">
        <v>120103.29</v>
      </c>
      <c r="H2336" s="12">
        <v>6005.16</v>
      </c>
      <c r="I2336" s="24" t="s">
        <v>97</v>
      </c>
      <c r="J2336" s="12">
        <v>114098.13</v>
      </c>
      <c r="K2336" s="24" t="s">
        <v>5547</v>
      </c>
    </row>
    <row r="2337" spans="1:11" ht="15">
      <c r="A2337" s="24" t="s">
        <v>6604</v>
      </c>
      <c r="B2337" s="24" t="s">
        <v>6594</v>
      </c>
      <c r="C2337" s="6" t="s">
        <v>6605</v>
      </c>
      <c r="D2337" s="24" t="s">
        <v>62</v>
      </c>
      <c r="E2337" s="6" t="s">
        <v>6606</v>
      </c>
      <c r="F2337" s="25">
        <v>397.16</v>
      </c>
      <c r="G2337" s="12">
        <v>142252.37</v>
      </c>
      <c r="H2337" s="12">
        <v>7112.62</v>
      </c>
      <c r="I2337" s="24" t="s">
        <v>97</v>
      </c>
      <c r="J2337" s="12">
        <v>135139.75</v>
      </c>
      <c r="K2337" s="24" t="s">
        <v>5547</v>
      </c>
    </row>
    <row r="2338" spans="1:11" ht="15">
      <c r="A2338" s="24" t="s">
        <v>6607</v>
      </c>
      <c r="B2338" s="24" t="s">
        <v>6594</v>
      </c>
      <c r="C2338" s="6" t="s">
        <v>3859</v>
      </c>
      <c r="D2338" s="24" t="s">
        <v>66</v>
      </c>
      <c r="E2338" s="6" t="s">
        <v>6608</v>
      </c>
      <c r="F2338" s="25">
        <v>375.04</v>
      </c>
      <c r="G2338" s="12">
        <v>140922.98000000001</v>
      </c>
      <c r="H2338" s="12">
        <v>7046.15</v>
      </c>
      <c r="I2338" s="24" t="s">
        <v>97</v>
      </c>
      <c r="J2338" s="12">
        <v>133876.82999999999</v>
      </c>
      <c r="K2338" s="24" t="s">
        <v>5547</v>
      </c>
    </row>
    <row r="2339" spans="1:11" ht="15">
      <c r="A2339" s="24" t="s">
        <v>6609</v>
      </c>
      <c r="B2339" s="24" t="s">
        <v>6594</v>
      </c>
      <c r="C2339" s="6" t="s">
        <v>4168</v>
      </c>
      <c r="D2339" s="24" t="s">
        <v>64</v>
      </c>
      <c r="E2339" s="6" t="s">
        <v>6610</v>
      </c>
      <c r="F2339" s="25">
        <v>248.33</v>
      </c>
      <c r="G2339" s="12">
        <v>43540.59</v>
      </c>
      <c r="H2339" s="12">
        <v>2177.0300000000002</v>
      </c>
      <c r="I2339" s="24" t="s">
        <v>97</v>
      </c>
      <c r="J2339" s="12">
        <v>41363.56</v>
      </c>
      <c r="K2339" s="24" t="s">
        <v>5547</v>
      </c>
    </row>
    <row r="2340" spans="1:11" ht="15">
      <c r="A2340" s="24" t="s">
        <v>6611</v>
      </c>
      <c r="B2340" s="24" t="s">
        <v>6594</v>
      </c>
      <c r="C2340" s="6" t="s">
        <v>3278</v>
      </c>
      <c r="D2340" s="24" t="s">
        <v>60</v>
      </c>
      <c r="E2340" s="6" t="s">
        <v>6612</v>
      </c>
      <c r="F2340" s="25">
        <v>161.16999999999999</v>
      </c>
      <c r="G2340" s="12">
        <v>32570.68</v>
      </c>
      <c r="H2340" s="12">
        <v>1628.53</v>
      </c>
      <c r="I2340" s="24" t="s">
        <v>97</v>
      </c>
      <c r="J2340" s="12">
        <v>30942.15</v>
      </c>
      <c r="K2340" s="24" t="s">
        <v>5547</v>
      </c>
    </row>
    <row r="2341" spans="1:11" ht="15">
      <c r="A2341" s="24" t="s">
        <v>6613</v>
      </c>
      <c r="B2341" s="24" t="s">
        <v>6594</v>
      </c>
      <c r="C2341" s="6" t="s">
        <v>3600</v>
      </c>
      <c r="D2341" s="24" t="s">
        <v>60</v>
      </c>
      <c r="E2341" s="6" t="s">
        <v>6614</v>
      </c>
      <c r="F2341" s="25">
        <v>408.53</v>
      </c>
      <c r="G2341" s="12">
        <v>36572.71</v>
      </c>
      <c r="H2341" s="12">
        <v>1828.64</v>
      </c>
      <c r="I2341" s="24" t="s">
        <v>97</v>
      </c>
      <c r="J2341" s="12">
        <v>34744.07</v>
      </c>
      <c r="K2341" s="24" t="s">
        <v>5547</v>
      </c>
    </row>
    <row r="2342" spans="1:11" ht="15">
      <c r="A2342" s="24" t="s">
        <v>6615</v>
      </c>
      <c r="B2342" s="24" t="s">
        <v>6594</v>
      </c>
      <c r="C2342" s="6" t="s">
        <v>6616</v>
      </c>
      <c r="D2342" s="24" t="s">
        <v>74</v>
      </c>
      <c r="E2342" s="6" t="s">
        <v>6617</v>
      </c>
      <c r="F2342" s="25">
        <v>99.53</v>
      </c>
      <c r="G2342" s="12">
        <v>140093.1</v>
      </c>
      <c r="H2342" s="12">
        <v>7004.66</v>
      </c>
      <c r="I2342" s="24" t="s">
        <v>97</v>
      </c>
      <c r="J2342" s="12">
        <v>133088.44</v>
      </c>
      <c r="K2342" s="24" t="s">
        <v>5547</v>
      </c>
    </row>
    <row r="2343" spans="1:11" ht="15">
      <c r="A2343" s="24" t="s">
        <v>6618</v>
      </c>
      <c r="B2343" s="24" t="s">
        <v>6594</v>
      </c>
      <c r="C2343" s="6" t="s">
        <v>1806</v>
      </c>
      <c r="D2343" s="24" t="s">
        <v>74</v>
      </c>
      <c r="E2343" s="6" t="s">
        <v>6619</v>
      </c>
      <c r="F2343" s="25">
        <v>310.44</v>
      </c>
      <c r="G2343" s="12">
        <v>69666.64</v>
      </c>
      <c r="H2343" s="12">
        <v>3483.33</v>
      </c>
      <c r="I2343" s="24" t="s">
        <v>182</v>
      </c>
      <c r="J2343" s="12">
        <v>66183.31</v>
      </c>
      <c r="K2343" s="24" t="s">
        <v>5547</v>
      </c>
    </row>
    <row r="2344" spans="1:11" ht="15">
      <c r="A2344" s="24" t="s">
        <v>6620</v>
      </c>
      <c r="B2344" s="24" t="s">
        <v>6594</v>
      </c>
      <c r="C2344" s="6" t="s">
        <v>6621</v>
      </c>
      <c r="D2344" s="24" t="s">
        <v>66</v>
      </c>
      <c r="E2344" s="6" t="s">
        <v>6622</v>
      </c>
      <c r="F2344" s="25">
        <v>295.89999999999998</v>
      </c>
      <c r="G2344" s="12">
        <v>97074.48</v>
      </c>
      <c r="H2344" s="12">
        <v>4853.72</v>
      </c>
      <c r="I2344" s="24" t="s">
        <v>97</v>
      </c>
      <c r="J2344" s="12">
        <v>92220.76</v>
      </c>
      <c r="K2344" s="24" t="s">
        <v>5547</v>
      </c>
    </row>
    <row r="2345" spans="1:11" ht="15">
      <c r="A2345" s="24" t="s">
        <v>6623</v>
      </c>
      <c r="B2345" s="24" t="s">
        <v>6594</v>
      </c>
      <c r="C2345" s="6" t="s">
        <v>6624</v>
      </c>
      <c r="D2345" s="24" t="s">
        <v>60</v>
      </c>
      <c r="E2345" s="6" t="s">
        <v>6625</v>
      </c>
      <c r="F2345" s="25">
        <v>173.01</v>
      </c>
      <c r="G2345" s="12">
        <v>161541.09</v>
      </c>
      <c r="H2345" s="12">
        <v>8077.05</v>
      </c>
      <c r="I2345" s="24" t="s">
        <v>97</v>
      </c>
      <c r="J2345" s="12">
        <v>153464.04</v>
      </c>
      <c r="K2345" s="24" t="s">
        <v>5547</v>
      </c>
    </row>
    <row r="2346" spans="1:11" ht="15">
      <c r="A2346" s="24" t="s">
        <v>6626</v>
      </c>
      <c r="B2346" s="24" t="s">
        <v>6594</v>
      </c>
      <c r="C2346" s="6" t="s">
        <v>2309</v>
      </c>
      <c r="D2346" s="24" t="s">
        <v>72</v>
      </c>
      <c r="E2346" s="6" t="s">
        <v>6627</v>
      </c>
      <c r="F2346" s="25">
        <v>179.18</v>
      </c>
      <c r="G2346" s="12">
        <v>107040.07</v>
      </c>
      <c r="H2346" s="12">
        <v>5352</v>
      </c>
      <c r="I2346" s="24" t="s">
        <v>97</v>
      </c>
      <c r="J2346" s="12">
        <v>101688.07</v>
      </c>
      <c r="K2346" s="24" t="s">
        <v>5547</v>
      </c>
    </row>
    <row r="2347" spans="1:11" ht="15">
      <c r="A2347" s="24" t="s">
        <v>6628</v>
      </c>
      <c r="B2347" s="24" t="s">
        <v>6629</v>
      </c>
      <c r="C2347" s="6" t="s">
        <v>549</v>
      </c>
      <c r="D2347" s="24" t="s">
        <v>56</v>
      </c>
      <c r="E2347" s="6" t="s">
        <v>6630</v>
      </c>
      <c r="F2347" s="25">
        <v>345.47</v>
      </c>
      <c r="G2347" s="12">
        <v>104610.77</v>
      </c>
      <c r="H2347" s="12">
        <v>5230.54</v>
      </c>
      <c r="I2347" s="24" t="s">
        <v>97</v>
      </c>
      <c r="J2347" s="12">
        <v>99380.23</v>
      </c>
      <c r="K2347" s="24" t="s">
        <v>5547</v>
      </c>
    </row>
    <row r="2348" spans="1:11" ht="15">
      <c r="A2348" s="24" t="s">
        <v>6631</v>
      </c>
      <c r="B2348" s="24" t="s">
        <v>6629</v>
      </c>
      <c r="C2348" s="6" t="s">
        <v>4048</v>
      </c>
      <c r="D2348" s="24" t="s">
        <v>56</v>
      </c>
      <c r="E2348" s="6" t="s">
        <v>6632</v>
      </c>
      <c r="F2348" s="25">
        <v>439.33</v>
      </c>
      <c r="G2348" s="12">
        <v>184541.51</v>
      </c>
      <c r="H2348" s="12">
        <v>9227.08</v>
      </c>
      <c r="I2348" s="24" t="s">
        <v>97</v>
      </c>
      <c r="J2348" s="12">
        <v>175314.43</v>
      </c>
      <c r="K2348" s="24" t="s">
        <v>5547</v>
      </c>
    </row>
    <row r="2349" spans="1:11" ht="15">
      <c r="A2349" s="24" t="s">
        <v>6633</v>
      </c>
      <c r="B2349" s="24" t="s">
        <v>6629</v>
      </c>
      <c r="C2349" s="6" t="s">
        <v>6634</v>
      </c>
      <c r="D2349" s="24" t="s">
        <v>62</v>
      </c>
      <c r="E2349" s="6" t="s">
        <v>6635</v>
      </c>
      <c r="F2349" s="25">
        <v>211.6</v>
      </c>
      <c r="G2349" s="12">
        <v>203248.01</v>
      </c>
      <c r="H2349" s="12">
        <v>10162.4</v>
      </c>
      <c r="I2349" s="24" t="s">
        <v>97</v>
      </c>
      <c r="J2349" s="12">
        <v>193085.61</v>
      </c>
      <c r="K2349" s="24" t="s">
        <v>5547</v>
      </c>
    </row>
    <row r="2350" spans="1:11" ht="15">
      <c r="A2350" s="24" t="s">
        <v>6636</v>
      </c>
      <c r="B2350" s="24" t="s">
        <v>6629</v>
      </c>
      <c r="C2350" s="6" t="s">
        <v>4573</v>
      </c>
      <c r="D2350" s="24" t="s">
        <v>74</v>
      </c>
      <c r="E2350" s="6" t="s">
        <v>6637</v>
      </c>
      <c r="F2350" s="25">
        <v>443.57</v>
      </c>
      <c r="G2350" s="12">
        <v>117954.41</v>
      </c>
      <c r="H2350" s="12">
        <v>5897.72</v>
      </c>
      <c r="I2350" s="24" t="s">
        <v>97</v>
      </c>
      <c r="J2350" s="12">
        <v>112056.69</v>
      </c>
      <c r="K2350" s="24" t="s">
        <v>5547</v>
      </c>
    </row>
    <row r="2351" spans="1:11" ht="15">
      <c r="A2351" s="24" t="s">
        <v>6638</v>
      </c>
      <c r="B2351" s="24" t="s">
        <v>6629</v>
      </c>
      <c r="C2351" s="6" t="s">
        <v>5999</v>
      </c>
      <c r="D2351" s="24" t="s">
        <v>72</v>
      </c>
      <c r="E2351" s="6" t="s">
        <v>6639</v>
      </c>
      <c r="F2351" s="25">
        <v>5.59</v>
      </c>
      <c r="G2351" s="12">
        <v>80022.38</v>
      </c>
      <c r="H2351" s="12">
        <v>4001.12</v>
      </c>
      <c r="I2351" s="24" t="s">
        <v>97</v>
      </c>
      <c r="J2351" s="12">
        <v>76021.259999999995</v>
      </c>
      <c r="K2351" s="24" t="s">
        <v>5547</v>
      </c>
    </row>
    <row r="2352" spans="1:11" ht="15">
      <c r="A2352" s="24" t="s">
        <v>6640</v>
      </c>
      <c r="B2352" s="24" t="s">
        <v>6629</v>
      </c>
      <c r="C2352" s="6" t="s">
        <v>6062</v>
      </c>
      <c r="D2352" s="24" t="s">
        <v>58</v>
      </c>
      <c r="E2352" s="6" t="s">
        <v>6641</v>
      </c>
      <c r="F2352" s="25">
        <v>381.79</v>
      </c>
      <c r="G2352" s="12">
        <v>170418.06</v>
      </c>
      <c r="H2352" s="12">
        <v>8520.9</v>
      </c>
      <c r="I2352" s="24" t="s">
        <v>111</v>
      </c>
      <c r="J2352" s="12">
        <v>161897.16</v>
      </c>
      <c r="K2352" s="24" t="s">
        <v>5547</v>
      </c>
    </row>
    <row r="2353" spans="1:11" ht="15">
      <c r="A2353" s="24" t="s">
        <v>6642</v>
      </c>
      <c r="B2353" s="24" t="s">
        <v>6629</v>
      </c>
      <c r="C2353" s="6" t="s">
        <v>6643</v>
      </c>
      <c r="D2353" s="24" t="s">
        <v>60</v>
      </c>
      <c r="E2353" s="6" t="s">
        <v>6644</v>
      </c>
      <c r="F2353" s="25">
        <v>177.78</v>
      </c>
      <c r="G2353" s="12">
        <v>53675.09</v>
      </c>
      <c r="H2353" s="12">
        <v>2683.75</v>
      </c>
      <c r="I2353" s="24" t="s">
        <v>147</v>
      </c>
      <c r="J2353" s="12">
        <v>50991.34</v>
      </c>
      <c r="K2353" s="24" t="s">
        <v>5547</v>
      </c>
    </row>
    <row r="2354" spans="1:11" ht="15">
      <c r="A2354" s="24" t="s">
        <v>6645</v>
      </c>
      <c r="B2354" s="24" t="s">
        <v>6629</v>
      </c>
      <c r="C2354" s="6" t="s">
        <v>956</v>
      </c>
      <c r="D2354" s="24" t="s">
        <v>58</v>
      </c>
      <c r="E2354" s="6" t="s">
        <v>6646</v>
      </c>
      <c r="F2354" s="25">
        <v>365.67</v>
      </c>
      <c r="G2354" s="12">
        <v>180407.56</v>
      </c>
      <c r="H2354" s="12">
        <v>9020.3799999999992</v>
      </c>
      <c r="I2354" s="24" t="s">
        <v>97</v>
      </c>
      <c r="J2354" s="12">
        <v>171387.18</v>
      </c>
      <c r="K2354" s="24" t="s">
        <v>5547</v>
      </c>
    </row>
    <row r="2355" spans="1:11" ht="15">
      <c r="A2355" s="24" t="s">
        <v>6647</v>
      </c>
      <c r="B2355" s="24" t="s">
        <v>6629</v>
      </c>
      <c r="C2355" s="6" t="s">
        <v>6648</v>
      </c>
      <c r="D2355" s="24" t="s">
        <v>66</v>
      </c>
      <c r="E2355" s="6" t="s">
        <v>6649</v>
      </c>
      <c r="F2355" s="25">
        <v>91.87</v>
      </c>
      <c r="G2355" s="12">
        <v>147154.68</v>
      </c>
      <c r="H2355" s="12">
        <v>7357.73</v>
      </c>
      <c r="I2355" s="24" t="s">
        <v>147</v>
      </c>
      <c r="J2355" s="12">
        <v>139796.95000000001</v>
      </c>
      <c r="K2355" s="24" t="s">
        <v>5547</v>
      </c>
    </row>
    <row r="2356" spans="1:11" ht="15">
      <c r="A2356" s="24" t="s">
        <v>6650</v>
      </c>
      <c r="B2356" s="24" t="s">
        <v>6629</v>
      </c>
      <c r="C2356" s="6" t="s">
        <v>421</v>
      </c>
      <c r="D2356" s="24" t="s">
        <v>70</v>
      </c>
      <c r="E2356" s="6" t="s">
        <v>6651</v>
      </c>
      <c r="F2356" s="25">
        <v>354.56</v>
      </c>
      <c r="G2356" s="12">
        <v>138996.87</v>
      </c>
      <c r="H2356" s="12">
        <v>6949.84</v>
      </c>
      <c r="I2356" s="24" t="s">
        <v>147</v>
      </c>
      <c r="J2356" s="12">
        <v>132047.03</v>
      </c>
      <c r="K2356" s="24" t="s">
        <v>5547</v>
      </c>
    </row>
    <row r="2357" spans="1:11" ht="15">
      <c r="A2357" s="24" t="s">
        <v>6652</v>
      </c>
      <c r="B2357" s="24" t="s">
        <v>6629</v>
      </c>
      <c r="C2357" s="6" t="s">
        <v>6481</v>
      </c>
      <c r="D2357" s="24" t="s">
        <v>74</v>
      </c>
      <c r="E2357" s="6" t="s">
        <v>6653</v>
      </c>
      <c r="F2357" s="25">
        <v>233.36</v>
      </c>
      <c r="G2357" s="12">
        <v>191451.19</v>
      </c>
      <c r="H2357" s="12">
        <v>9572.56</v>
      </c>
      <c r="I2357" s="24" t="s">
        <v>97</v>
      </c>
      <c r="J2357" s="12">
        <v>181878.63</v>
      </c>
      <c r="K2357" s="24" t="s">
        <v>5547</v>
      </c>
    </row>
    <row r="2358" spans="1:11" ht="15">
      <c r="A2358" s="24" t="s">
        <v>6654</v>
      </c>
      <c r="B2358" s="24" t="s">
        <v>6629</v>
      </c>
      <c r="C2358" s="6" t="s">
        <v>6655</v>
      </c>
      <c r="D2358" s="24" t="s">
        <v>56</v>
      </c>
      <c r="E2358" s="6" t="s">
        <v>6656</v>
      </c>
      <c r="F2358" s="25">
        <v>206.16</v>
      </c>
      <c r="G2358" s="12">
        <v>85957.34</v>
      </c>
      <c r="H2358" s="12">
        <v>4297.87</v>
      </c>
      <c r="I2358" s="24" t="s">
        <v>97</v>
      </c>
      <c r="J2358" s="12">
        <v>81659.47</v>
      </c>
      <c r="K2358" s="24" t="s">
        <v>5547</v>
      </c>
    </row>
    <row r="2359" spans="1:11" ht="15">
      <c r="A2359" s="24" t="s">
        <v>6657</v>
      </c>
      <c r="B2359" s="24" t="s">
        <v>6658</v>
      </c>
      <c r="C2359" s="6" t="s">
        <v>6659</v>
      </c>
      <c r="D2359" s="24" t="s">
        <v>68</v>
      </c>
      <c r="E2359" s="6" t="s">
        <v>6660</v>
      </c>
      <c r="F2359" s="25">
        <v>278.70999999999998</v>
      </c>
      <c r="G2359" s="12">
        <v>204132.76</v>
      </c>
      <c r="H2359" s="12">
        <v>10206.64</v>
      </c>
      <c r="I2359" s="24" t="s">
        <v>97</v>
      </c>
      <c r="J2359" s="12">
        <v>193926.12</v>
      </c>
      <c r="K2359" s="24" t="s">
        <v>5547</v>
      </c>
    </row>
    <row r="2360" spans="1:11" ht="15">
      <c r="A2360" s="24" t="s">
        <v>6661</v>
      </c>
      <c r="B2360" s="24" t="s">
        <v>6658</v>
      </c>
      <c r="C2360" s="6" t="s">
        <v>3471</v>
      </c>
      <c r="D2360" s="24" t="s">
        <v>74</v>
      </c>
      <c r="E2360" s="6" t="s">
        <v>6662</v>
      </c>
      <c r="F2360" s="25">
        <v>134.18</v>
      </c>
      <c r="G2360" s="12">
        <v>120321.32</v>
      </c>
      <c r="H2360" s="12">
        <v>6016.07</v>
      </c>
      <c r="I2360" s="24" t="s">
        <v>97</v>
      </c>
      <c r="J2360" s="12">
        <v>114305.25</v>
      </c>
      <c r="K2360" s="24" t="s">
        <v>5547</v>
      </c>
    </row>
    <row r="2361" spans="1:11" ht="15">
      <c r="A2361" s="24" t="s">
        <v>6663</v>
      </c>
      <c r="B2361" s="24" t="s">
        <v>6658</v>
      </c>
      <c r="C2361" s="6" t="s">
        <v>2122</v>
      </c>
      <c r="D2361" s="24" t="s">
        <v>72</v>
      </c>
      <c r="E2361" s="6" t="s">
        <v>6664</v>
      </c>
      <c r="F2361" s="25">
        <v>69.290000000000006</v>
      </c>
      <c r="G2361" s="12">
        <v>69578.210000000006</v>
      </c>
      <c r="H2361" s="12">
        <v>3478.91</v>
      </c>
      <c r="I2361" s="24" t="s">
        <v>97</v>
      </c>
      <c r="J2361" s="12">
        <v>66099.3</v>
      </c>
      <c r="K2361" s="24" t="s">
        <v>5547</v>
      </c>
    </row>
    <row r="2362" spans="1:11" ht="15">
      <c r="A2362" s="24" t="s">
        <v>6665</v>
      </c>
      <c r="B2362" s="24" t="s">
        <v>6658</v>
      </c>
      <c r="C2362" s="6" t="s">
        <v>1869</v>
      </c>
      <c r="D2362" s="24" t="s">
        <v>66</v>
      </c>
      <c r="E2362" s="6" t="s">
        <v>6666</v>
      </c>
      <c r="F2362" s="25">
        <v>289.69</v>
      </c>
      <c r="G2362" s="12">
        <v>126651.16</v>
      </c>
      <c r="H2362" s="12">
        <v>6332.56</v>
      </c>
      <c r="I2362" s="24" t="s">
        <v>97</v>
      </c>
      <c r="J2362" s="12">
        <v>120318.6</v>
      </c>
      <c r="K2362" s="24" t="s">
        <v>5547</v>
      </c>
    </row>
    <row r="2363" spans="1:11" ht="15">
      <c r="A2363" s="24" t="s">
        <v>6667</v>
      </c>
      <c r="B2363" s="24" t="s">
        <v>6658</v>
      </c>
      <c r="C2363" s="6" t="s">
        <v>6668</v>
      </c>
      <c r="D2363" s="24" t="s">
        <v>70</v>
      </c>
      <c r="E2363" s="6" t="s">
        <v>6669</v>
      </c>
      <c r="F2363" s="25">
        <v>85.96</v>
      </c>
      <c r="G2363" s="12">
        <v>81439.91</v>
      </c>
      <c r="H2363" s="12">
        <v>4072</v>
      </c>
      <c r="I2363" s="24" t="s">
        <v>111</v>
      </c>
      <c r="J2363" s="12">
        <v>77367.91</v>
      </c>
      <c r="K2363" s="24" t="s">
        <v>5547</v>
      </c>
    </row>
    <row r="2364" spans="1:11" ht="15">
      <c r="A2364" s="24" t="s">
        <v>6670</v>
      </c>
      <c r="B2364" s="24" t="s">
        <v>6658</v>
      </c>
      <c r="C2364" s="6" t="s">
        <v>2790</v>
      </c>
      <c r="D2364" s="24" t="s">
        <v>64</v>
      </c>
      <c r="E2364" s="6" t="s">
        <v>6671</v>
      </c>
      <c r="F2364" s="25">
        <v>120.99</v>
      </c>
      <c r="G2364" s="12">
        <v>206922.07</v>
      </c>
      <c r="H2364" s="12">
        <v>10346.1</v>
      </c>
      <c r="I2364" s="24" t="s">
        <v>147</v>
      </c>
      <c r="J2364" s="12">
        <v>196575.97</v>
      </c>
      <c r="K2364" s="24" t="s">
        <v>5547</v>
      </c>
    </row>
    <row r="2365" spans="1:11" ht="15">
      <c r="A2365" s="24" t="s">
        <v>6672</v>
      </c>
      <c r="B2365" s="24" t="s">
        <v>6658</v>
      </c>
      <c r="C2365" s="6" t="s">
        <v>155</v>
      </c>
      <c r="D2365" s="24" t="s">
        <v>68</v>
      </c>
      <c r="E2365" s="6" t="s">
        <v>6673</v>
      </c>
      <c r="F2365" s="25">
        <v>348.96</v>
      </c>
      <c r="G2365" s="12">
        <v>159048.65</v>
      </c>
      <c r="H2365" s="12">
        <v>7952.43</v>
      </c>
      <c r="I2365" s="24" t="s">
        <v>147</v>
      </c>
      <c r="J2365" s="12">
        <v>151096.22</v>
      </c>
      <c r="K2365" s="24" t="s">
        <v>5547</v>
      </c>
    </row>
    <row r="2366" spans="1:11" ht="15">
      <c r="A2366" s="24" t="s">
        <v>6674</v>
      </c>
      <c r="B2366" s="24" t="s">
        <v>6658</v>
      </c>
      <c r="C2366" s="6" t="s">
        <v>1377</v>
      </c>
      <c r="D2366" s="24" t="s">
        <v>70</v>
      </c>
      <c r="E2366" s="6" t="s">
        <v>6675</v>
      </c>
      <c r="F2366" s="25">
        <v>323.60000000000002</v>
      </c>
      <c r="G2366" s="12">
        <v>115229.57</v>
      </c>
      <c r="H2366" s="12">
        <v>5761.48</v>
      </c>
      <c r="I2366" s="24" t="s">
        <v>97</v>
      </c>
      <c r="J2366" s="12">
        <v>109468.09</v>
      </c>
      <c r="K2366" s="24" t="s">
        <v>5547</v>
      </c>
    </row>
    <row r="2367" spans="1:11" ht="15">
      <c r="A2367" s="24" t="s">
        <v>6676</v>
      </c>
      <c r="B2367" s="24" t="s">
        <v>6658</v>
      </c>
      <c r="C2367" s="6" t="s">
        <v>4260</v>
      </c>
      <c r="D2367" s="24" t="s">
        <v>56</v>
      </c>
      <c r="E2367" s="6" t="s">
        <v>6677</v>
      </c>
      <c r="F2367" s="25">
        <v>157.22999999999999</v>
      </c>
      <c r="G2367" s="12">
        <v>117469.35</v>
      </c>
      <c r="H2367" s="12">
        <v>5873.47</v>
      </c>
      <c r="I2367" s="24" t="s">
        <v>97</v>
      </c>
      <c r="J2367" s="12">
        <v>111595.88</v>
      </c>
      <c r="K2367" s="24" t="s">
        <v>5547</v>
      </c>
    </row>
    <row r="2368" spans="1:11" ht="15">
      <c r="A2368" s="24" t="s">
        <v>6678</v>
      </c>
      <c r="B2368" s="24" t="s">
        <v>6658</v>
      </c>
      <c r="C2368" s="6" t="s">
        <v>6367</v>
      </c>
      <c r="D2368" s="24" t="s">
        <v>70</v>
      </c>
      <c r="E2368" s="6" t="s">
        <v>6679</v>
      </c>
      <c r="F2368" s="25">
        <v>130.84</v>
      </c>
      <c r="G2368" s="12">
        <v>156206.29999999999</v>
      </c>
      <c r="H2368" s="12">
        <v>7810.32</v>
      </c>
      <c r="I2368" s="24" t="s">
        <v>97</v>
      </c>
      <c r="J2368" s="12">
        <v>148395.98000000001</v>
      </c>
      <c r="K2368" s="24" t="s">
        <v>5547</v>
      </c>
    </row>
    <row r="2369" spans="1:11" ht="15">
      <c r="A2369" s="24" t="s">
        <v>6680</v>
      </c>
      <c r="B2369" s="24" t="s">
        <v>6681</v>
      </c>
      <c r="C2369" s="6" t="s">
        <v>6682</v>
      </c>
      <c r="D2369" s="24" t="s">
        <v>74</v>
      </c>
      <c r="E2369" s="6" t="s">
        <v>6683</v>
      </c>
      <c r="F2369" s="25">
        <v>324.48</v>
      </c>
      <c r="G2369" s="12">
        <v>156909.99</v>
      </c>
      <c r="H2369" s="12">
        <v>7845.5</v>
      </c>
      <c r="I2369" s="24" t="s">
        <v>97</v>
      </c>
      <c r="J2369" s="12">
        <v>149064.49</v>
      </c>
      <c r="K2369" s="24" t="s">
        <v>5547</v>
      </c>
    </row>
    <row r="2370" spans="1:11" ht="15">
      <c r="A2370" s="24" t="s">
        <v>6684</v>
      </c>
      <c r="B2370" s="24" t="s">
        <v>6681</v>
      </c>
      <c r="C2370" s="6" t="s">
        <v>6685</v>
      </c>
      <c r="D2370" s="24" t="s">
        <v>62</v>
      </c>
      <c r="E2370" s="6" t="s">
        <v>6686</v>
      </c>
      <c r="F2370" s="25">
        <v>39.65</v>
      </c>
      <c r="G2370" s="12">
        <v>61654.32</v>
      </c>
      <c r="H2370" s="12">
        <v>3082.72</v>
      </c>
      <c r="I2370" s="24" t="s">
        <v>97</v>
      </c>
      <c r="J2370" s="12">
        <v>58571.6</v>
      </c>
      <c r="K2370" s="24" t="s">
        <v>5547</v>
      </c>
    </row>
    <row r="2371" spans="1:11" ht="15">
      <c r="A2371" s="24" t="s">
        <v>6687</v>
      </c>
      <c r="B2371" s="24" t="s">
        <v>6681</v>
      </c>
      <c r="C2371" s="6" t="s">
        <v>6116</v>
      </c>
      <c r="D2371" s="24" t="s">
        <v>70</v>
      </c>
      <c r="E2371" s="6" t="s">
        <v>6688</v>
      </c>
      <c r="F2371" s="25">
        <v>248.84</v>
      </c>
      <c r="G2371" s="12">
        <v>170663.58</v>
      </c>
      <c r="H2371" s="12">
        <v>8533.18</v>
      </c>
      <c r="I2371" s="24" t="s">
        <v>97</v>
      </c>
      <c r="J2371" s="12">
        <v>162130.4</v>
      </c>
      <c r="K2371" s="24" t="s">
        <v>5547</v>
      </c>
    </row>
    <row r="2372" spans="1:11" ht="15">
      <c r="A2372" s="24" t="s">
        <v>6689</v>
      </c>
      <c r="B2372" s="24" t="s">
        <v>6681</v>
      </c>
      <c r="C2372" s="6" t="s">
        <v>6175</v>
      </c>
      <c r="D2372" s="24" t="s">
        <v>74</v>
      </c>
      <c r="E2372" s="6" t="s">
        <v>6690</v>
      </c>
      <c r="F2372" s="25">
        <v>344.35</v>
      </c>
      <c r="G2372" s="12">
        <v>172009.71</v>
      </c>
      <c r="H2372" s="12">
        <v>8600.49</v>
      </c>
      <c r="I2372" s="24" t="s">
        <v>97</v>
      </c>
      <c r="J2372" s="12">
        <v>163409.22</v>
      </c>
      <c r="K2372" s="24" t="s">
        <v>5547</v>
      </c>
    </row>
    <row r="2373" spans="1:11" ht="15">
      <c r="A2373" s="24" t="s">
        <v>6691</v>
      </c>
      <c r="B2373" s="24" t="s">
        <v>6692</v>
      </c>
      <c r="C2373" s="6" t="s">
        <v>1427</v>
      </c>
      <c r="D2373" s="24" t="s">
        <v>58</v>
      </c>
      <c r="E2373" s="6" t="s">
        <v>6693</v>
      </c>
      <c r="F2373" s="25">
        <v>408.56</v>
      </c>
      <c r="G2373" s="12">
        <v>129267.91</v>
      </c>
      <c r="H2373" s="12">
        <v>6463.4</v>
      </c>
      <c r="I2373" s="24" t="s">
        <v>97</v>
      </c>
      <c r="J2373" s="12">
        <v>122804.51</v>
      </c>
      <c r="K2373" s="24" t="s">
        <v>5547</v>
      </c>
    </row>
    <row r="2374" spans="1:11" ht="15">
      <c r="A2374" s="24" t="s">
        <v>6694</v>
      </c>
      <c r="B2374" s="24" t="s">
        <v>6692</v>
      </c>
      <c r="C2374" s="6" t="s">
        <v>6695</v>
      </c>
      <c r="D2374" s="24" t="s">
        <v>56</v>
      </c>
      <c r="E2374" s="6" t="s">
        <v>6696</v>
      </c>
      <c r="F2374" s="25">
        <v>214.08</v>
      </c>
      <c r="G2374" s="12">
        <v>87412.06</v>
      </c>
      <c r="H2374" s="12">
        <v>4370.6000000000004</v>
      </c>
      <c r="I2374" s="24" t="s">
        <v>97</v>
      </c>
      <c r="J2374" s="12">
        <v>83041.460000000006</v>
      </c>
      <c r="K2374" s="24" t="s">
        <v>5547</v>
      </c>
    </row>
    <row r="2375" spans="1:11" ht="15">
      <c r="A2375" s="24" t="s">
        <v>6697</v>
      </c>
      <c r="B2375" s="24" t="s">
        <v>6692</v>
      </c>
      <c r="C2375" s="6" t="s">
        <v>4913</v>
      </c>
      <c r="D2375" s="24" t="s">
        <v>64</v>
      </c>
      <c r="E2375" s="6" t="s">
        <v>6698</v>
      </c>
      <c r="F2375" s="25">
        <v>188.24</v>
      </c>
      <c r="G2375" s="12">
        <v>41159.050000000003</v>
      </c>
      <c r="H2375" s="12">
        <v>2057.9499999999998</v>
      </c>
      <c r="I2375" s="24" t="s">
        <v>97</v>
      </c>
      <c r="J2375" s="12">
        <v>39101.1</v>
      </c>
      <c r="K2375" s="24" t="s">
        <v>5547</v>
      </c>
    </row>
    <row r="2376" spans="1:11" ht="15">
      <c r="A2376" s="24" t="s">
        <v>6699</v>
      </c>
      <c r="B2376" s="24" t="s">
        <v>6692</v>
      </c>
      <c r="C2376" s="6" t="s">
        <v>4592</v>
      </c>
      <c r="D2376" s="24" t="s">
        <v>70</v>
      </c>
      <c r="E2376" s="6" t="s">
        <v>6700</v>
      </c>
      <c r="F2376" s="25">
        <v>44.89</v>
      </c>
      <c r="G2376" s="12">
        <v>192372.61</v>
      </c>
      <c r="H2376" s="12">
        <v>9618.6299999999992</v>
      </c>
      <c r="I2376" s="24" t="s">
        <v>97</v>
      </c>
      <c r="J2376" s="12">
        <v>182753.98</v>
      </c>
      <c r="K2376" s="24" t="s">
        <v>5547</v>
      </c>
    </row>
    <row r="2377" spans="1:11" ht="15">
      <c r="A2377" s="24" t="s">
        <v>6701</v>
      </c>
      <c r="B2377" s="24" t="s">
        <v>6692</v>
      </c>
      <c r="C2377" s="6" t="s">
        <v>6702</v>
      </c>
      <c r="D2377" s="24" t="s">
        <v>70</v>
      </c>
      <c r="E2377" s="6" t="s">
        <v>6703</v>
      </c>
      <c r="F2377" s="25">
        <v>72.08</v>
      </c>
      <c r="G2377" s="12">
        <v>144162.37</v>
      </c>
      <c r="H2377" s="12">
        <v>7208.12</v>
      </c>
      <c r="I2377" s="24" t="s">
        <v>97</v>
      </c>
      <c r="J2377" s="12">
        <v>136954.25</v>
      </c>
      <c r="K2377" s="24" t="s">
        <v>5547</v>
      </c>
    </row>
    <row r="2378" spans="1:11" ht="15">
      <c r="A2378" s="24" t="s">
        <v>6704</v>
      </c>
      <c r="B2378" s="24" t="s">
        <v>6692</v>
      </c>
      <c r="C2378" s="6" t="s">
        <v>427</v>
      </c>
      <c r="D2378" s="24" t="s">
        <v>58</v>
      </c>
      <c r="E2378" s="6" t="s">
        <v>6705</v>
      </c>
      <c r="F2378" s="25">
        <v>437.19</v>
      </c>
      <c r="G2378" s="12">
        <v>49276.800000000003</v>
      </c>
      <c r="H2378" s="12">
        <v>2463.84</v>
      </c>
      <c r="I2378" s="24" t="s">
        <v>97</v>
      </c>
      <c r="J2378" s="12">
        <v>46812.959999999999</v>
      </c>
      <c r="K2378" s="24" t="s">
        <v>5547</v>
      </c>
    </row>
    <row r="2379" spans="1:11" ht="15">
      <c r="A2379" s="24" t="s">
        <v>6706</v>
      </c>
      <c r="B2379" s="24" t="s">
        <v>6707</v>
      </c>
      <c r="C2379" s="6" t="s">
        <v>2322</v>
      </c>
      <c r="D2379" s="24" t="s">
        <v>68</v>
      </c>
      <c r="E2379" s="6" t="s">
        <v>6708</v>
      </c>
      <c r="F2379" s="25">
        <v>32.78</v>
      </c>
      <c r="G2379" s="12">
        <v>111199.07</v>
      </c>
      <c r="H2379" s="12">
        <v>5559.95</v>
      </c>
      <c r="I2379" s="24" t="s">
        <v>97</v>
      </c>
      <c r="J2379" s="12">
        <v>105639.12</v>
      </c>
      <c r="K2379" s="24" t="s">
        <v>5547</v>
      </c>
    </row>
    <row r="2380" spans="1:11" ht="15">
      <c r="A2380" s="24" t="s">
        <v>6709</v>
      </c>
      <c r="B2380" s="24" t="s">
        <v>6707</v>
      </c>
      <c r="C2380" s="6" t="s">
        <v>1773</v>
      </c>
      <c r="D2380" s="24" t="s">
        <v>56</v>
      </c>
      <c r="E2380" s="6" t="s">
        <v>6710</v>
      </c>
      <c r="F2380" s="25">
        <v>60.04</v>
      </c>
      <c r="G2380" s="12">
        <v>150117.28</v>
      </c>
      <c r="H2380" s="12">
        <v>7505.86</v>
      </c>
      <c r="I2380" s="24" t="s">
        <v>97</v>
      </c>
      <c r="J2380" s="12">
        <v>142611.42000000001</v>
      </c>
      <c r="K2380" s="24" t="s">
        <v>5547</v>
      </c>
    </row>
    <row r="2381" spans="1:11" ht="15">
      <c r="A2381" s="24" t="s">
        <v>6711</v>
      </c>
      <c r="B2381" s="24" t="s">
        <v>6707</v>
      </c>
      <c r="C2381" s="6" t="s">
        <v>1512</v>
      </c>
      <c r="D2381" s="24" t="s">
        <v>72</v>
      </c>
      <c r="E2381" s="6" t="s">
        <v>6712</v>
      </c>
      <c r="F2381" s="25">
        <v>162.88999999999999</v>
      </c>
      <c r="G2381" s="12">
        <v>134577.99</v>
      </c>
      <c r="H2381" s="12">
        <v>6728.9</v>
      </c>
      <c r="I2381" s="24" t="s">
        <v>97</v>
      </c>
      <c r="J2381" s="12">
        <v>127849.09</v>
      </c>
      <c r="K2381" s="24" t="s">
        <v>5547</v>
      </c>
    </row>
    <row r="2382" spans="1:11" ht="15">
      <c r="A2382" s="24" t="s">
        <v>6713</v>
      </c>
      <c r="B2382" s="24" t="s">
        <v>6707</v>
      </c>
      <c r="C2382" s="6" t="s">
        <v>6714</v>
      </c>
      <c r="D2382" s="24" t="s">
        <v>56</v>
      </c>
      <c r="E2382" s="6" t="s">
        <v>6715</v>
      </c>
      <c r="F2382" s="25">
        <v>177.26</v>
      </c>
      <c r="G2382" s="12">
        <v>172499.36</v>
      </c>
      <c r="H2382" s="12">
        <v>8624.9699999999993</v>
      </c>
      <c r="I2382" s="24" t="s">
        <v>97</v>
      </c>
      <c r="J2382" s="12">
        <v>163874.39000000001</v>
      </c>
      <c r="K2382" s="24" t="s">
        <v>5547</v>
      </c>
    </row>
    <row r="2383" spans="1:11" ht="15">
      <c r="A2383" s="24" t="s">
        <v>6716</v>
      </c>
      <c r="B2383" s="24" t="s">
        <v>6707</v>
      </c>
      <c r="C2383" s="6" t="s">
        <v>2758</v>
      </c>
      <c r="D2383" s="24" t="s">
        <v>64</v>
      </c>
      <c r="E2383" s="6" t="s">
        <v>6717</v>
      </c>
      <c r="F2383" s="25">
        <v>237.53</v>
      </c>
      <c r="G2383" s="12">
        <v>117755.05</v>
      </c>
      <c r="H2383" s="12">
        <v>5887.75</v>
      </c>
      <c r="I2383" s="24" t="s">
        <v>147</v>
      </c>
      <c r="J2383" s="12">
        <v>111867.3</v>
      </c>
      <c r="K2383" s="24" t="s">
        <v>5547</v>
      </c>
    </row>
    <row r="2384" spans="1:11" ht="15">
      <c r="A2384" s="24" t="s">
        <v>6718</v>
      </c>
      <c r="B2384" s="24" t="s">
        <v>6719</v>
      </c>
      <c r="C2384" s="6" t="s">
        <v>4555</v>
      </c>
      <c r="D2384" s="24" t="s">
        <v>70</v>
      </c>
      <c r="E2384" s="6" t="s">
        <v>6720</v>
      </c>
      <c r="F2384" s="25">
        <v>413.18</v>
      </c>
      <c r="G2384" s="12">
        <v>97063</v>
      </c>
      <c r="H2384" s="12">
        <v>4853.1499999999996</v>
      </c>
      <c r="I2384" s="24" t="s">
        <v>97</v>
      </c>
      <c r="J2384" s="12">
        <v>92209.85</v>
      </c>
      <c r="K2384" s="24" t="s">
        <v>5547</v>
      </c>
    </row>
    <row r="2385" spans="1:11" ht="15">
      <c r="A2385" s="24" t="s">
        <v>6721</v>
      </c>
      <c r="B2385" s="24" t="s">
        <v>6719</v>
      </c>
      <c r="C2385" s="6" t="s">
        <v>3667</v>
      </c>
      <c r="D2385" s="24" t="s">
        <v>68</v>
      </c>
      <c r="E2385" s="6" t="s">
        <v>6722</v>
      </c>
      <c r="F2385" s="25">
        <v>448.96</v>
      </c>
      <c r="G2385" s="12">
        <v>71880.399999999994</v>
      </c>
      <c r="H2385" s="12">
        <v>3594.02</v>
      </c>
      <c r="I2385" s="24" t="s">
        <v>111</v>
      </c>
      <c r="J2385" s="12">
        <v>68286.38</v>
      </c>
      <c r="K2385" s="24" t="s">
        <v>5547</v>
      </c>
    </row>
    <row r="2386" spans="1:11" ht="15">
      <c r="A2386" s="24" t="s">
        <v>6723</v>
      </c>
      <c r="B2386" s="24" t="s">
        <v>6719</v>
      </c>
      <c r="C2386" s="6" t="s">
        <v>6724</v>
      </c>
      <c r="D2386" s="24" t="s">
        <v>66</v>
      </c>
      <c r="E2386" s="6" t="s">
        <v>6725</v>
      </c>
      <c r="F2386" s="25">
        <v>139.02000000000001</v>
      </c>
      <c r="G2386" s="12">
        <v>131880.91</v>
      </c>
      <c r="H2386" s="12">
        <v>6594.05</v>
      </c>
      <c r="I2386" s="24" t="s">
        <v>97</v>
      </c>
      <c r="J2386" s="12">
        <v>125286.86</v>
      </c>
      <c r="K2386" s="24" t="s">
        <v>5547</v>
      </c>
    </row>
    <row r="2387" spans="1:11" ht="15">
      <c r="A2387" s="24" t="s">
        <v>6726</v>
      </c>
      <c r="B2387" s="24" t="s">
        <v>6719</v>
      </c>
      <c r="C2387" s="6" t="s">
        <v>6702</v>
      </c>
      <c r="D2387" s="24" t="s">
        <v>70</v>
      </c>
      <c r="E2387" s="6" t="s">
        <v>6727</v>
      </c>
      <c r="F2387" s="25">
        <v>281.27</v>
      </c>
      <c r="G2387" s="12">
        <v>190240.47</v>
      </c>
      <c r="H2387" s="12">
        <v>9512.02</v>
      </c>
      <c r="I2387" s="24" t="s">
        <v>147</v>
      </c>
      <c r="J2387" s="12">
        <v>180728.45</v>
      </c>
      <c r="K2387" s="24" t="s">
        <v>5547</v>
      </c>
    </row>
    <row r="2388" spans="1:11" ht="15">
      <c r="A2388" s="24" t="s">
        <v>6728</v>
      </c>
      <c r="B2388" s="24" t="s">
        <v>6719</v>
      </c>
      <c r="C2388" s="6" t="s">
        <v>5537</v>
      </c>
      <c r="D2388" s="24" t="s">
        <v>62</v>
      </c>
      <c r="E2388" s="6" t="s">
        <v>6729</v>
      </c>
      <c r="F2388" s="25">
        <v>186.78</v>
      </c>
      <c r="G2388" s="12">
        <v>90883.56</v>
      </c>
      <c r="H2388" s="12">
        <v>4544.18</v>
      </c>
      <c r="I2388" s="24" t="s">
        <v>97</v>
      </c>
      <c r="J2388" s="12">
        <v>86339.38</v>
      </c>
      <c r="K2388" s="24" t="s">
        <v>5547</v>
      </c>
    </row>
    <row r="2389" spans="1:11" ht="15">
      <c r="A2389" s="24" t="s">
        <v>6730</v>
      </c>
      <c r="B2389" s="24" t="s">
        <v>6719</v>
      </c>
      <c r="C2389" s="6" t="s">
        <v>158</v>
      </c>
      <c r="D2389" s="24" t="s">
        <v>56</v>
      </c>
      <c r="E2389" s="6" t="s">
        <v>6731</v>
      </c>
      <c r="F2389" s="25">
        <v>146.57</v>
      </c>
      <c r="G2389" s="12">
        <v>207119.12</v>
      </c>
      <c r="H2389" s="12">
        <v>10355.959999999999</v>
      </c>
      <c r="I2389" s="24" t="s">
        <v>147</v>
      </c>
      <c r="J2389" s="12">
        <v>196763.16</v>
      </c>
      <c r="K2389" s="24" t="s">
        <v>5547</v>
      </c>
    </row>
    <row r="2390" spans="1:11" ht="15">
      <c r="A2390" s="24" t="s">
        <v>6732</v>
      </c>
      <c r="B2390" s="24" t="s">
        <v>6719</v>
      </c>
      <c r="C2390" s="6" t="s">
        <v>5587</v>
      </c>
      <c r="D2390" s="24" t="s">
        <v>70</v>
      </c>
      <c r="E2390" s="6" t="s">
        <v>6733</v>
      </c>
      <c r="F2390" s="25">
        <v>143.83000000000001</v>
      </c>
      <c r="G2390" s="12">
        <v>194377.77</v>
      </c>
      <c r="H2390" s="12">
        <v>9718.89</v>
      </c>
      <c r="I2390" s="24" t="s">
        <v>97</v>
      </c>
      <c r="J2390" s="12">
        <v>184658.88</v>
      </c>
      <c r="K2390" s="24" t="s">
        <v>5547</v>
      </c>
    </row>
    <row r="2391" spans="1:11" ht="15">
      <c r="A2391" s="24" t="s">
        <v>6734</v>
      </c>
      <c r="B2391" s="24" t="s">
        <v>6719</v>
      </c>
      <c r="C2391" s="6" t="s">
        <v>6595</v>
      </c>
      <c r="D2391" s="24" t="s">
        <v>62</v>
      </c>
      <c r="E2391" s="6" t="s">
        <v>6735</v>
      </c>
      <c r="F2391" s="25">
        <v>213.18</v>
      </c>
      <c r="G2391" s="12">
        <v>81684.87</v>
      </c>
      <c r="H2391" s="12">
        <v>4084.24</v>
      </c>
      <c r="I2391" s="24" t="s">
        <v>97</v>
      </c>
      <c r="J2391" s="12">
        <v>77600.63</v>
      </c>
      <c r="K2391" s="24" t="s">
        <v>5547</v>
      </c>
    </row>
    <row r="2392" spans="1:11" ht="15">
      <c r="A2392" s="24" t="s">
        <v>6736</v>
      </c>
      <c r="B2392" s="24" t="s">
        <v>6719</v>
      </c>
      <c r="C2392" s="6" t="s">
        <v>5415</v>
      </c>
      <c r="D2392" s="24" t="s">
        <v>72</v>
      </c>
      <c r="E2392" s="6" t="s">
        <v>6737</v>
      </c>
      <c r="F2392" s="25">
        <v>322.36</v>
      </c>
      <c r="G2392" s="12">
        <v>119168.32000000001</v>
      </c>
      <c r="H2392" s="12">
        <v>5958.42</v>
      </c>
      <c r="I2392" s="24" t="s">
        <v>147</v>
      </c>
      <c r="J2392" s="12">
        <v>113209.9</v>
      </c>
      <c r="K2392" s="24" t="s">
        <v>5547</v>
      </c>
    </row>
    <row r="2393" spans="1:11" ht="15">
      <c r="A2393" s="24" t="s">
        <v>6738</v>
      </c>
      <c r="B2393" s="24" t="s">
        <v>6719</v>
      </c>
      <c r="C2393" s="6" t="s">
        <v>6739</v>
      </c>
      <c r="D2393" s="24" t="s">
        <v>62</v>
      </c>
      <c r="E2393" s="6" t="s">
        <v>6740</v>
      </c>
      <c r="F2393" s="25">
        <v>338.26</v>
      </c>
      <c r="G2393" s="12">
        <v>105495.54</v>
      </c>
      <c r="H2393" s="12">
        <v>5274.78</v>
      </c>
      <c r="I2393" s="24" t="s">
        <v>97</v>
      </c>
      <c r="J2393" s="12">
        <v>100220.76</v>
      </c>
      <c r="K2393" s="24" t="s">
        <v>5547</v>
      </c>
    </row>
    <row r="2394" spans="1:11" ht="15">
      <c r="A2394" s="24" t="s">
        <v>6741</v>
      </c>
      <c r="B2394" s="24" t="s">
        <v>6719</v>
      </c>
      <c r="C2394" s="6" t="s">
        <v>4297</v>
      </c>
      <c r="D2394" s="24" t="s">
        <v>56</v>
      </c>
      <c r="E2394" s="6" t="s">
        <v>6742</v>
      </c>
      <c r="F2394" s="25">
        <v>115.44</v>
      </c>
      <c r="G2394" s="12">
        <v>134333.70000000001</v>
      </c>
      <c r="H2394" s="12">
        <v>6716.69</v>
      </c>
      <c r="I2394" s="24" t="s">
        <v>147</v>
      </c>
      <c r="J2394" s="12">
        <v>127617.01</v>
      </c>
      <c r="K2394" s="24" t="s">
        <v>5547</v>
      </c>
    </row>
    <row r="2395" spans="1:11" ht="15">
      <c r="A2395" s="24" t="s">
        <v>6743</v>
      </c>
      <c r="B2395" s="24" t="s">
        <v>6744</v>
      </c>
      <c r="C2395" s="6" t="s">
        <v>5194</v>
      </c>
      <c r="D2395" s="24" t="s">
        <v>64</v>
      </c>
      <c r="E2395" s="6" t="s">
        <v>6745</v>
      </c>
      <c r="F2395" s="25">
        <v>202.66</v>
      </c>
      <c r="G2395" s="12">
        <v>150182.54999999999</v>
      </c>
      <c r="H2395" s="12">
        <v>7509.13</v>
      </c>
      <c r="I2395" s="24" t="s">
        <v>111</v>
      </c>
      <c r="J2395" s="12">
        <v>142673.42000000001</v>
      </c>
      <c r="K2395" s="24" t="s">
        <v>5547</v>
      </c>
    </row>
    <row r="2396" spans="1:11" ht="15">
      <c r="A2396" s="24" t="s">
        <v>6746</v>
      </c>
      <c r="B2396" s="24" t="s">
        <v>6744</v>
      </c>
      <c r="C2396" s="6" t="s">
        <v>5618</v>
      </c>
      <c r="D2396" s="24" t="s">
        <v>60</v>
      </c>
      <c r="E2396" s="6" t="s">
        <v>6747</v>
      </c>
      <c r="F2396" s="25">
        <v>197.99</v>
      </c>
      <c r="G2396" s="12">
        <v>180404.54</v>
      </c>
      <c r="H2396" s="12">
        <v>9020.23</v>
      </c>
      <c r="I2396" s="24" t="s">
        <v>147</v>
      </c>
      <c r="J2396" s="12">
        <v>171384.31</v>
      </c>
      <c r="K2396" s="24" t="s">
        <v>5547</v>
      </c>
    </row>
    <row r="2397" spans="1:11" ht="15">
      <c r="A2397" s="24" t="s">
        <v>6748</v>
      </c>
      <c r="B2397" s="24" t="s">
        <v>6744</v>
      </c>
      <c r="C2397" s="6" t="s">
        <v>6749</v>
      </c>
      <c r="D2397" s="24" t="s">
        <v>62</v>
      </c>
      <c r="E2397" s="6" t="s">
        <v>6750</v>
      </c>
      <c r="F2397" s="25">
        <v>155.63999999999999</v>
      </c>
      <c r="G2397" s="12">
        <v>25618.29</v>
      </c>
      <c r="H2397" s="12">
        <v>1280.9100000000001</v>
      </c>
      <c r="I2397" s="24" t="s">
        <v>147</v>
      </c>
      <c r="J2397" s="12">
        <v>24337.38</v>
      </c>
      <c r="K2397" s="24" t="s">
        <v>5547</v>
      </c>
    </row>
    <row r="2398" spans="1:11" ht="15">
      <c r="A2398" s="24" t="s">
        <v>6751</v>
      </c>
      <c r="B2398" s="24" t="s">
        <v>6744</v>
      </c>
      <c r="C2398" s="6" t="s">
        <v>4425</v>
      </c>
      <c r="D2398" s="24" t="s">
        <v>64</v>
      </c>
      <c r="E2398" s="6" t="s">
        <v>6752</v>
      </c>
      <c r="F2398" s="25">
        <v>435.14</v>
      </c>
      <c r="G2398" s="12">
        <v>138056.06</v>
      </c>
      <c r="H2398" s="12">
        <v>6902.8</v>
      </c>
      <c r="I2398" s="24" t="s">
        <v>97</v>
      </c>
      <c r="J2398" s="12">
        <v>131153.26</v>
      </c>
      <c r="K2398" s="24" t="s">
        <v>5547</v>
      </c>
    </row>
    <row r="2399" spans="1:11" ht="15">
      <c r="A2399" s="24" t="s">
        <v>6753</v>
      </c>
      <c r="B2399" s="24" t="s">
        <v>6744</v>
      </c>
      <c r="C2399" s="6" t="s">
        <v>1539</v>
      </c>
      <c r="D2399" s="24" t="s">
        <v>60</v>
      </c>
      <c r="E2399" s="6" t="s">
        <v>6754</v>
      </c>
      <c r="F2399" s="25">
        <v>142.63999999999999</v>
      </c>
      <c r="G2399" s="12">
        <v>157189.9</v>
      </c>
      <c r="H2399" s="12">
        <v>7859.5</v>
      </c>
      <c r="I2399" s="24" t="s">
        <v>97</v>
      </c>
      <c r="J2399" s="12">
        <v>149330.4</v>
      </c>
      <c r="K2399" s="24" t="s">
        <v>5547</v>
      </c>
    </row>
    <row r="2400" spans="1:11" ht="15">
      <c r="A2400" s="24" t="s">
        <v>6755</v>
      </c>
      <c r="B2400" s="24" t="s">
        <v>6744</v>
      </c>
      <c r="C2400" s="6" t="s">
        <v>906</v>
      </c>
      <c r="D2400" s="24" t="s">
        <v>56</v>
      </c>
      <c r="E2400" s="6" t="s">
        <v>6756</v>
      </c>
      <c r="F2400" s="25">
        <v>449.76</v>
      </c>
      <c r="G2400" s="12">
        <v>178965.44</v>
      </c>
      <c r="H2400" s="12">
        <v>8948.27</v>
      </c>
      <c r="I2400" s="24" t="s">
        <v>97</v>
      </c>
      <c r="J2400" s="12">
        <v>170017.17</v>
      </c>
      <c r="K2400" s="24" t="s">
        <v>5547</v>
      </c>
    </row>
    <row r="2401" spans="1:11" ht="15">
      <c r="A2401" s="24" t="s">
        <v>6757</v>
      </c>
      <c r="B2401" s="24" t="s">
        <v>6744</v>
      </c>
      <c r="C2401" s="6" t="s">
        <v>6758</v>
      </c>
      <c r="D2401" s="24" t="s">
        <v>66</v>
      </c>
      <c r="E2401" s="6" t="s">
        <v>6759</v>
      </c>
      <c r="F2401" s="25">
        <v>284.85000000000002</v>
      </c>
      <c r="G2401" s="12">
        <v>26626.86</v>
      </c>
      <c r="H2401" s="12">
        <v>1331.34</v>
      </c>
      <c r="I2401" s="24" t="s">
        <v>97</v>
      </c>
      <c r="J2401" s="12">
        <v>25295.52</v>
      </c>
      <c r="K2401" s="24" t="s">
        <v>5547</v>
      </c>
    </row>
    <row r="2402" spans="1:11" ht="15">
      <c r="A2402" s="24" t="s">
        <v>6760</v>
      </c>
      <c r="B2402" s="24" t="s">
        <v>6744</v>
      </c>
      <c r="C2402" s="6" t="s">
        <v>4467</v>
      </c>
      <c r="D2402" s="24" t="s">
        <v>66</v>
      </c>
      <c r="E2402" s="6" t="s">
        <v>6761</v>
      </c>
      <c r="F2402" s="25">
        <v>181.82</v>
      </c>
      <c r="G2402" s="12">
        <v>92922.32</v>
      </c>
      <c r="H2402" s="12">
        <v>4646.12</v>
      </c>
      <c r="I2402" s="24" t="s">
        <v>97</v>
      </c>
      <c r="J2402" s="12">
        <v>88276.2</v>
      </c>
      <c r="K2402" s="24" t="s">
        <v>5547</v>
      </c>
    </row>
    <row r="2403" spans="1:11" ht="15">
      <c r="A2403" s="24" t="s">
        <v>6762</v>
      </c>
      <c r="B2403" s="24" t="s">
        <v>6744</v>
      </c>
      <c r="C2403" s="6" t="s">
        <v>6432</v>
      </c>
      <c r="D2403" s="24" t="s">
        <v>64</v>
      </c>
      <c r="E2403" s="6" t="s">
        <v>6763</v>
      </c>
      <c r="F2403" s="25">
        <v>330.55</v>
      </c>
      <c r="G2403" s="12">
        <v>205273.18</v>
      </c>
      <c r="H2403" s="12">
        <v>10263.66</v>
      </c>
      <c r="I2403" s="24" t="s">
        <v>111</v>
      </c>
      <c r="J2403" s="12">
        <v>195009.52</v>
      </c>
      <c r="K2403" s="24" t="s">
        <v>5547</v>
      </c>
    </row>
    <row r="2404" spans="1:11" ht="15">
      <c r="A2404" s="24" t="s">
        <v>6764</v>
      </c>
      <c r="B2404" s="24" t="s">
        <v>6765</v>
      </c>
      <c r="C2404" s="6" t="s">
        <v>6624</v>
      </c>
      <c r="D2404" s="24" t="s">
        <v>60</v>
      </c>
      <c r="E2404" s="6" t="s">
        <v>6766</v>
      </c>
      <c r="F2404" s="25">
        <v>64.89</v>
      </c>
      <c r="G2404" s="12">
        <v>42646.080000000002</v>
      </c>
      <c r="H2404" s="12">
        <v>2132.3000000000002</v>
      </c>
      <c r="I2404" s="24" t="s">
        <v>111</v>
      </c>
      <c r="J2404" s="12">
        <v>40513.78</v>
      </c>
      <c r="K2404" s="24" t="s">
        <v>5547</v>
      </c>
    </row>
    <row r="2405" spans="1:11" ht="15">
      <c r="A2405" s="24" t="s">
        <v>6767</v>
      </c>
      <c r="B2405" s="24" t="s">
        <v>6765</v>
      </c>
      <c r="C2405" s="6" t="s">
        <v>6768</v>
      </c>
      <c r="D2405" s="24" t="s">
        <v>56</v>
      </c>
      <c r="E2405" s="6" t="s">
        <v>6769</v>
      </c>
      <c r="F2405" s="25">
        <v>66.52</v>
      </c>
      <c r="G2405" s="12">
        <v>105960.65</v>
      </c>
      <c r="H2405" s="12">
        <v>5298.03</v>
      </c>
      <c r="I2405" s="24" t="s">
        <v>97</v>
      </c>
      <c r="J2405" s="12">
        <v>100662.62</v>
      </c>
      <c r="K2405" s="24" t="s">
        <v>5547</v>
      </c>
    </row>
    <row r="2406" spans="1:11" ht="15">
      <c r="A2406" s="24" t="s">
        <v>6770</v>
      </c>
      <c r="B2406" s="24" t="s">
        <v>6765</v>
      </c>
      <c r="C2406" s="6" t="s">
        <v>6353</v>
      </c>
      <c r="D2406" s="24" t="s">
        <v>72</v>
      </c>
      <c r="E2406" s="6" t="s">
        <v>6771</v>
      </c>
      <c r="F2406" s="25">
        <v>53.04</v>
      </c>
      <c r="G2406" s="12">
        <v>37198.589999999997</v>
      </c>
      <c r="H2406" s="12">
        <v>1859.93</v>
      </c>
      <c r="I2406" s="24" t="s">
        <v>97</v>
      </c>
      <c r="J2406" s="12">
        <v>35338.660000000003</v>
      </c>
      <c r="K2406" s="24" t="s">
        <v>5547</v>
      </c>
    </row>
    <row r="2407" spans="1:11" ht="15">
      <c r="A2407" s="24" t="s">
        <v>6772</v>
      </c>
      <c r="B2407" s="24" t="s">
        <v>6765</v>
      </c>
      <c r="C2407" s="6" t="s">
        <v>6773</v>
      </c>
      <c r="D2407" s="24" t="s">
        <v>56</v>
      </c>
      <c r="E2407" s="6" t="s">
        <v>6774</v>
      </c>
      <c r="F2407" s="25">
        <v>187.76</v>
      </c>
      <c r="G2407" s="12">
        <v>158591.35999999999</v>
      </c>
      <c r="H2407" s="12">
        <v>7929.57</v>
      </c>
      <c r="I2407" s="24" t="s">
        <v>111</v>
      </c>
      <c r="J2407" s="12">
        <v>150661.79</v>
      </c>
      <c r="K2407" s="24" t="s">
        <v>5547</v>
      </c>
    </row>
    <row r="2408" spans="1:11" ht="15">
      <c r="A2408" s="24" t="s">
        <v>6775</v>
      </c>
      <c r="B2408" s="24" t="s">
        <v>6765</v>
      </c>
      <c r="C2408" s="6" t="s">
        <v>884</v>
      </c>
      <c r="D2408" s="24" t="s">
        <v>72</v>
      </c>
      <c r="E2408" s="6" t="s">
        <v>6776</v>
      </c>
      <c r="F2408" s="25">
        <v>257.51</v>
      </c>
      <c r="G2408" s="12">
        <v>76407.360000000001</v>
      </c>
      <c r="H2408" s="12">
        <v>3820.37</v>
      </c>
      <c r="I2408" s="24" t="s">
        <v>147</v>
      </c>
      <c r="J2408" s="12">
        <v>72586.990000000005</v>
      </c>
      <c r="K2408" s="24" t="s">
        <v>5547</v>
      </c>
    </row>
    <row r="2409" spans="1:11" ht="15">
      <c r="A2409" s="24" t="s">
        <v>6777</v>
      </c>
      <c r="B2409" s="24" t="s">
        <v>6765</v>
      </c>
      <c r="C2409" s="6" t="s">
        <v>6778</v>
      </c>
      <c r="D2409" s="24" t="s">
        <v>60</v>
      </c>
      <c r="E2409" s="6" t="s">
        <v>6779</v>
      </c>
      <c r="F2409" s="25">
        <v>15.15</v>
      </c>
      <c r="G2409" s="12">
        <v>76890.47</v>
      </c>
      <c r="H2409" s="12">
        <v>3844.52</v>
      </c>
      <c r="I2409" s="24" t="s">
        <v>97</v>
      </c>
      <c r="J2409" s="12">
        <v>73045.95</v>
      </c>
      <c r="K2409" s="24" t="s">
        <v>5547</v>
      </c>
    </row>
    <row r="2410" spans="1:11" ht="15">
      <c r="A2410" s="24" t="s">
        <v>6780</v>
      </c>
      <c r="B2410" s="24" t="s">
        <v>6765</v>
      </c>
      <c r="C2410" s="6" t="s">
        <v>6781</v>
      </c>
      <c r="D2410" s="24" t="s">
        <v>58</v>
      </c>
      <c r="E2410" s="6" t="s">
        <v>6782</v>
      </c>
      <c r="F2410" s="25">
        <v>108.99</v>
      </c>
      <c r="G2410" s="12">
        <v>206095.19</v>
      </c>
      <c r="H2410" s="12">
        <v>10304.76</v>
      </c>
      <c r="I2410" s="24" t="s">
        <v>97</v>
      </c>
      <c r="J2410" s="12">
        <v>195790.43</v>
      </c>
      <c r="K2410" s="24" t="s">
        <v>5547</v>
      </c>
    </row>
    <row r="2411" spans="1:11" ht="15">
      <c r="A2411" s="24" t="s">
        <v>6783</v>
      </c>
      <c r="B2411" s="24" t="s">
        <v>6765</v>
      </c>
      <c r="C2411" s="6" t="s">
        <v>6784</v>
      </c>
      <c r="D2411" s="24" t="s">
        <v>56</v>
      </c>
      <c r="E2411" s="6" t="s">
        <v>6785</v>
      </c>
      <c r="F2411" s="25">
        <v>341.44</v>
      </c>
      <c r="G2411" s="12">
        <v>67310.61</v>
      </c>
      <c r="H2411" s="12">
        <v>3365.53</v>
      </c>
      <c r="I2411" s="24" t="s">
        <v>97</v>
      </c>
      <c r="J2411" s="12">
        <v>63945.08</v>
      </c>
      <c r="K2411" s="24" t="s">
        <v>5547</v>
      </c>
    </row>
    <row r="2412" spans="1:11" ht="15">
      <c r="A2412" s="24" t="s">
        <v>6786</v>
      </c>
      <c r="B2412" s="24" t="s">
        <v>6765</v>
      </c>
      <c r="C2412" s="6" t="s">
        <v>3130</v>
      </c>
      <c r="D2412" s="24" t="s">
        <v>68</v>
      </c>
      <c r="E2412" s="6" t="s">
        <v>6787</v>
      </c>
      <c r="F2412" s="25">
        <v>436.17</v>
      </c>
      <c r="G2412" s="12">
        <v>131978.56</v>
      </c>
      <c r="H2412" s="12">
        <v>6598.93</v>
      </c>
      <c r="I2412" s="24" t="s">
        <v>97</v>
      </c>
      <c r="J2412" s="12">
        <v>125379.63</v>
      </c>
      <c r="K2412" s="24" t="s">
        <v>5547</v>
      </c>
    </row>
    <row r="2413" spans="1:11" ht="15">
      <c r="A2413" s="24" t="s">
        <v>6788</v>
      </c>
      <c r="B2413" s="24" t="s">
        <v>6765</v>
      </c>
      <c r="C2413" s="6" t="s">
        <v>6789</v>
      </c>
      <c r="D2413" s="24" t="s">
        <v>58</v>
      </c>
      <c r="E2413" s="6" t="s">
        <v>6790</v>
      </c>
      <c r="F2413" s="25">
        <v>203.79</v>
      </c>
      <c r="G2413" s="12">
        <v>62362.66</v>
      </c>
      <c r="H2413" s="12">
        <v>3118.13</v>
      </c>
      <c r="I2413" s="24" t="s">
        <v>97</v>
      </c>
      <c r="J2413" s="12">
        <v>59244.53</v>
      </c>
      <c r="K2413" s="24" t="s">
        <v>5547</v>
      </c>
    </row>
    <row r="2414" spans="1:11" ht="15">
      <c r="A2414" s="24" t="s">
        <v>6791</v>
      </c>
      <c r="B2414" s="24" t="s">
        <v>6765</v>
      </c>
      <c r="C2414" s="6" t="s">
        <v>2460</v>
      </c>
      <c r="D2414" s="24" t="s">
        <v>64</v>
      </c>
      <c r="E2414" s="6" t="s">
        <v>6792</v>
      </c>
      <c r="F2414" s="25">
        <v>36.520000000000003</v>
      </c>
      <c r="G2414" s="12">
        <v>64486.07</v>
      </c>
      <c r="H2414" s="12">
        <v>3224.3</v>
      </c>
      <c r="I2414" s="24" t="s">
        <v>97</v>
      </c>
      <c r="J2414" s="12">
        <v>61261.77</v>
      </c>
      <c r="K2414" s="24" t="s">
        <v>5547</v>
      </c>
    </row>
    <row r="2415" spans="1:11" ht="15">
      <c r="A2415" s="24" t="s">
        <v>6793</v>
      </c>
      <c r="B2415" s="24" t="s">
        <v>6794</v>
      </c>
      <c r="C2415" s="6" t="s">
        <v>6795</v>
      </c>
      <c r="D2415" s="24" t="s">
        <v>74</v>
      </c>
      <c r="E2415" s="6" t="s">
        <v>6796</v>
      </c>
      <c r="F2415" s="25">
        <v>93.48</v>
      </c>
      <c r="G2415" s="12">
        <v>121805.35</v>
      </c>
      <c r="H2415" s="12">
        <v>6090.27</v>
      </c>
      <c r="I2415" s="24" t="s">
        <v>97</v>
      </c>
      <c r="J2415" s="12">
        <v>115715.08</v>
      </c>
      <c r="K2415" s="24" t="s">
        <v>5547</v>
      </c>
    </row>
    <row r="2416" spans="1:11" ht="15">
      <c r="A2416" s="24" t="s">
        <v>6797</v>
      </c>
      <c r="B2416" s="24" t="s">
        <v>6794</v>
      </c>
      <c r="C2416" s="6" t="s">
        <v>424</v>
      </c>
      <c r="D2416" s="24" t="s">
        <v>70</v>
      </c>
      <c r="E2416" s="6" t="s">
        <v>6798</v>
      </c>
      <c r="F2416" s="25">
        <v>347.53</v>
      </c>
      <c r="G2416" s="12">
        <v>48405.29</v>
      </c>
      <c r="H2416" s="12">
        <v>2420.2600000000002</v>
      </c>
      <c r="I2416" s="24" t="s">
        <v>97</v>
      </c>
      <c r="J2416" s="12">
        <v>45985.03</v>
      </c>
      <c r="K2416" s="24" t="s">
        <v>5547</v>
      </c>
    </row>
    <row r="2417" spans="1:11" ht="15">
      <c r="A2417" s="24" t="s">
        <v>6799</v>
      </c>
      <c r="B2417" s="24" t="s">
        <v>6794</v>
      </c>
      <c r="C2417" s="6" t="s">
        <v>6448</v>
      </c>
      <c r="D2417" s="24" t="s">
        <v>60</v>
      </c>
      <c r="E2417" s="6" t="s">
        <v>6800</v>
      </c>
      <c r="F2417" s="25">
        <v>146.75</v>
      </c>
      <c r="G2417" s="12">
        <v>201225.2</v>
      </c>
      <c r="H2417" s="12">
        <v>10061.26</v>
      </c>
      <c r="I2417" s="24" t="s">
        <v>97</v>
      </c>
      <c r="J2417" s="12">
        <v>191163.94</v>
      </c>
      <c r="K2417" s="24" t="s">
        <v>5547</v>
      </c>
    </row>
    <row r="2418" spans="1:11" ht="15">
      <c r="A2418" s="24" t="s">
        <v>6801</v>
      </c>
      <c r="B2418" s="24" t="s">
        <v>6794</v>
      </c>
      <c r="C2418" s="6" t="s">
        <v>408</v>
      </c>
      <c r="D2418" s="24" t="s">
        <v>68</v>
      </c>
      <c r="E2418" s="6" t="s">
        <v>6802</v>
      </c>
      <c r="F2418" s="25">
        <v>273.33999999999997</v>
      </c>
      <c r="G2418" s="12">
        <v>169219.74</v>
      </c>
      <c r="H2418" s="12">
        <v>8460.99</v>
      </c>
      <c r="I2418" s="24" t="s">
        <v>97</v>
      </c>
      <c r="J2418" s="12">
        <v>160758.75</v>
      </c>
      <c r="K2418" s="24" t="s">
        <v>5547</v>
      </c>
    </row>
    <row r="2419" spans="1:11" ht="15">
      <c r="A2419" s="24" t="s">
        <v>6803</v>
      </c>
      <c r="B2419" s="24" t="s">
        <v>6794</v>
      </c>
      <c r="C2419" s="6" t="s">
        <v>6804</v>
      </c>
      <c r="D2419" s="24" t="s">
        <v>74</v>
      </c>
      <c r="E2419" s="6" t="s">
        <v>6805</v>
      </c>
      <c r="F2419" s="25">
        <v>379.83</v>
      </c>
      <c r="G2419" s="12">
        <v>176881.33</v>
      </c>
      <c r="H2419" s="12">
        <v>8844.07</v>
      </c>
      <c r="I2419" s="24" t="s">
        <v>97</v>
      </c>
      <c r="J2419" s="12">
        <v>168037.26</v>
      </c>
      <c r="K2419" s="24" t="s">
        <v>5547</v>
      </c>
    </row>
    <row r="2420" spans="1:11" ht="15">
      <c r="A2420" s="24" t="s">
        <v>6806</v>
      </c>
      <c r="B2420" s="24" t="s">
        <v>6807</v>
      </c>
      <c r="C2420" s="6" t="s">
        <v>1413</v>
      </c>
      <c r="D2420" s="24" t="s">
        <v>72</v>
      </c>
      <c r="E2420" s="6" t="s">
        <v>6808</v>
      </c>
      <c r="F2420" s="25">
        <v>29.36</v>
      </c>
      <c r="G2420" s="12">
        <v>61676.75</v>
      </c>
      <c r="H2420" s="12">
        <v>3083.84</v>
      </c>
      <c r="I2420" s="24" t="s">
        <v>97</v>
      </c>
      <c r="J2420" s="12">
        <v>58592.91</v>
      </c>
      <c r="K2420" s="24" t="s">
        <v>5547</v>
      </c>
    </row>
    <row r="2421" spans="1:11" ht="15">
      <c r="A2421" s="24" t="s">
        <v>6809</v>
      </c>
      <c r="B2421" s="24" t="s">
        <v>6807</v>
      </c>
      <c r="C2421" s="6" t="s">
        <v>6810</v>
      </c>
      <c r="D2421" s="24" t="s">
        <v>64</v>
      </c>
      <c r="E2421" s="6" t="s">
        <v>6811</v>
      </c>
      <c r="F2421" s="25">
        <v>52.38</v>
      </c>
      <c r="G2421" s="12">
        <v>118207.9</v>
      </c>
      <c r="H2421" s="12">
        <v>5910.4</v>
      </c>
      <c r="I2421" s="24" t="s">
        <v>97</v>
      </c>
      <c r="J2421" s="12">
        <v>112297.5</v>
      </c>
      <c r="K2421" s="24" t="s">
        <v>5547</v>
      </c>
    </row>
    <row r="2422" spans="1:11" ht="15">
      <c r="A2422" s="24" t="s">
        <v>6812</v>
      </c>
      <c r="B2422" s="24" t="s">
        <v>6807</v>
      </c>
      <c r="C2422" s="6" t="s">
        <v>6813</v>
      </c>
      <c r="D2422" s="24" t="s">
        <v>58</v>
      </c>
      <c r="E2422" s="6" t="s">
        <v>6814</v>
      </c>
      <c r="F2422" s="25">
        <v>402.67</v>
      </c>
      <c r="G2422" s="12">
        <v>78752.3</v>
      </c>
      <c r="H2422" s="12">
        <v>3937.62</v>
      </c>
      <c r="I2422" s="24" t="s">
        <v>97</v>
      </c>
      <c r="J2422" s="12">
        <v>74814.679999999993</v>
      </c>
      <c r="K2422" s="24" t="s">
        <v>5547</v>
      </c>
    </row>
    <row r="2423" spans="1:11" ht="15">
      <c r="A2423" s="24" t="s">
        <v>6815</v>
      </c>
      <c r="B2423" s="24" t="s">
        <v>6807</v>
      </c>
      <c r="C2423" s="6" t="s">
        <v>1635</v>
      </c>
      <c r="D2423" s="24" t="s">
        <v>74</v>
      </c>
      <c r="E2423" s="6" t="s">
        <v>6816</v>
      </c>
      <c r="F2423" s="25">
        <v>20.53</v>
      </c>
      <c r="G2423" s="12">
        <v>123970.01</v>
      </c>
      <c r="H2423" s="12">
        <v>6198.5</v>
      </c>
      <c r="I2423" s="24" t="s">
        <v>97</v>
      </c>
      <c r="J2423" s="12">
        <v>117771.51</v>
      </c>
      <c r="K2423" s="24" t="s">
        <v>5547</v>
      </c>
    </row>
    <row r="2424" spans="1:11" ht="15">
      <c r="A2424" s="24" t="s">
        <v>6817</v>
      </c>
      <c r="B2424" s="24" t="s">
        <v>6807</v>
      </c>
      <c r="C2424" s="6" t="s">
        <v>6818</v>
      </c>
      <c r="D2424" s="24" t="s">
        <v>66</v>
      </c>
      <c r="E2424" s="6" t="s">
        <v>6819</v>
      </c>
      <c r="F2424" s="25">
        <v>293.82</v>
      </c>
      <c r="G2424" s="12">
        <v>184099.01</v>
      </c>
      <c r="H2424" s="12">
        <v>9204.9500000000007</v>
      </c>
      <c r="I2424" s="24" t="s">
        <v>147</v>
      </c>
      <c r="J2424" s="12">
        <v>174894.06</v>
      </c>
      <c r="K2424" s="24" t="s">
        <v>5547</v>
      </c>
    </row>
    <row r="2425" spans="1:11" ht="15">
      <c r="A2425" s="24" t="s">
        <v>6820</v>
      </c>
      <c r="B2425" s="24" t="s">
        <v>6807</v>
      </c>
      <c r="C2425" s="6" t="s">
        <v>4723</v>
      </c>
      <c r="D2425" s="24" t="s">
        <v>64</v>
      </c>
      <c r="E2425" s="6" t="s">
        <v>6821</v>
      </c>
      <c r="F2425" s="25">
        <v>362.05</v>
      </c>
      <c r="G2425" s="12">
        <v>116620.72</v>
      </c>
      <c r="H2425" s="12">
        <v>5831.04</v>
      </c>
      <c r="I2425" s="24" t="s">
        <v>97</v>
      </c>
      <c r="J2425" s="12">
        <v>110789.68</v>
      </c>
      <c r="K2425" s="24" t="s">
        <v>5547</v>
      </c>
    </row>
    <row r="2426" spans="1:11" ht="15">
      <c r="A2426" s="24" t="s">
        <v>6822</v>
      </c>
      <c r="B2426" s="24" t="s">
        <v>6807</v>
      </c>
      <c r="C2426" s="6" t="s">
        <v>339</v>
      </c>
      <c r="D2426" s="24" t="s">
        <v>64</v>
      </c>
      <c r="E2426" s="6" t="s">
        <v>6823</v>
      </c>
      <c r="F2426" s="25">
        <v>364.22</v>
      </c>
      <c r="G2426" s="12">
        <v>195720.8</v>
      </c>
      <c r="H2426" s="12">
        <v>9786.0400000000009</v>
      </c>
      <c r="I2426" s="24" t="s">
        <v>147</v>
      </c>
      <c r="J2426" s="12">
        <v>185934.76</v>
      </c>
      <c r="K2426" s="24" t="s">
        <v>5547</v>
      </c>
    </row>
    <row r="2427" spans="1:11" ht="15">
      <c r="A2427" s="24" t="s">
        <v>6824</v>
      </c>
      <c r="B2427" s="24" t="s">
        <v>6825</v>
      </c>
      <c r="C2427" s="6" t="s">
        <v>767</v>
      </c>
      <c r="D2427" s="24" t="s">
        <v>72</v>
      </c>
      <c r="E2427" s="6" t="s">
        <v>6826</v>
      </c>
      <c r="F2427" s="25">
        <v>364.43</v>
      </c>
      <c r="G2427" s="12">
        <v>67541.37</v>
      </c>
      <c r="H2427" s="12">
        <v>3377.07</v>
      </c>
      <c r="I2427" s="24" t="s">
        <v>97</v>
      </c>
      <c r="J2427" s="12">
        <v>64164.3</v>
      </c>
      <c r="K2427" s="24" t="s">
        <v>5547</v>
      </c>
    </row>
    <row r="2428" spans="1:11" ht="15">
      <c r="A2428" s="24" t="s">
        <v>6827</v>
      </c>
      <c r="B2428" s="24" t="s">
        <v>6825</v>
      </c>
      <c r="C2428" s="6" t="s">
        <v>4059</v>
      </c>
      <c r="D2428" s="24" t="s">
        <v>68</v>
      </c>
      <c r="E2428" s="6" t="s">
        <v>6828</v>
      </c>
      <c r="F2428" s="25">
        <v>239.02</v>
      </c>
      <c r="G2428" s="12">
        <v>64894.79</v>
      </c>
      <c r="H2428" s="12">
        <v>3244.74</v>
      </c>
      <c r="I2428" s="24" t="s">
        <v>97</v>
      </c>
      <c r="J2428" s="12">
        <v>61650.05</v>
      </c>
      <c r="K2428" s="24" t="s">
        <v>5547</v>
      </c>
    </row>
    <row r="2429" spans="1:11" ht="15">
      <c r="A2429" s="24" t="s">
        <v>6829</v>
      </c>
      <c r="B2429" s="24" t="s">
        <v>6825</v>
      </c>
      <c r="C2429" s="6" t="s">
        <v>6830</v>
      </c>
      <c r="D2429" s="24" t="s">
        <v>56</v>
      </c>
      <c r="E2429" s="6" t="s">
        <v>6831</v>
      </c>
      <c r="F2429" s="25">
        <v>245.29</v>
      </c>
      <c r="G2429" s="12">
        <v>62742.59</v>
      </c>
      <c r="H2429" s="12">
        <v>3137.13</v>
      </c>
      <c r="I2429" s="24" t="s">
        <v>111</v>
      </c>
      <c r="J2429" s="12">
        <v>59605.46</v>
      </c>
      <c r="K2429" s="24" t="s">
        <v>5547</v>
      </c>
    </row>
    <row r="2430" spans="1:11" ht="15">
      <c r="A2430" s="24" t="s">
        <v>6832</v>
      </c>
      <c r="B2430" s="24" t="s">
        <v>6825</v>
      </c>
      <c r="C2430" s="6" t="s">
        <v>632</v>
      </c>
      <c r="D2430" s="24" t="s">
        <v>58</v>
      </c>
      <c r="E2430" s="6" t="s">
        <v>6833</v>
      </c>
      <c r="F2430" s="25">
        <v>303.85000000000002</v>
      </c>
      <c r="G2430" s="12">
        <v>80558.679999999993</v>
      </c>
      <c r="H2430" s="12">
        <v>4027.93</v>
      </c>
      <c r="I2430" s="24" t="s">
        <v>97</v>
      </c>
      <c r="J2430" s="12">
        <v>76530.75</v>
      </c>
      <c r="K2430" s="24" t="s">
        <v>5547</v>
      </c>
    </row>
    <row r="2431" spans="1:11" ht="15">
      <c r="A2431" s="24" t="s">
        <v>6834</v>
      </c>
      <c r="B2431" s="24" t="s">
        <v>6835</v>
      </c>
      <c r="C2431" s="6" t="s">
        <v>6648</v>
      </c>
      <c r="D2431" s="24" t="s">
        <v>66</v>
      </c>
      <c r="E2431" s="6" t="s">
        <v>6836</v>
      </c>
      <c r="F2431" s="25">
        <v>271.72000000000003</v>
      </c>
      <c r="G2431" s="12">
        <v>193726.44</v>
      </c>
      <c r="H2431" s="12">
        <v>9686.32</v>
      </c>
      <c r="I2431" s="24" t="s">
        <v>97</v>
      </c>
      <c r="J2431" s="12">
        <v>184040.12</v>
      </c>
      <c r="K2431" s="24" t="s">
        <v>5547</v>
      </c>
    </row>
    <row r="2432" spans="1:11" ht="15">
      <c r="A2432" s="24" t="s">
        <v>6837</v>
      </c>
      <c r="B2432" s="24" t="s">
        <v>6835</v>
      </c>
      <c r="C2432" s="6" t="s">
        <v>2340</v>
      </c>
      <c r="D2432" s="24" t="s">
        <v>70</v>
      </c>
      <c r="E2432" s="6" t="s">
        <v>6838</v>
      </c>
      <c r="F2432" s="25">
        <v>376.99</v>
      </c>
      <c r="G2432" s="12">
        <v>163231.01</v>
      </c>
      <c r="H2432" s="12">
        <v>8161.55</v>
      </c>
      <c r="I2432" s="24" t="s">
        <v>97</v>
      </c>
      <c r="J2432" s="12">
        <v>155069.46</v>
      </c>
      <c r="K2432" s="24" t="s">
        <v>5547</v>
      </c>
    </row>
    <row r="2433" spans="1:11" ht="15">
      <c r="A2433" s="24" t="s">
        <v>6839</v>
      </c>
      <c r="B2433" s="24" t="s">
        <v>6835</v>
      </c>
      <c r="C2433" s="6" t="s">
        <v>6840</v>
      </c>
      <c r="D2433" s="24" t="s">
        <v>64</v>
      </c>
      <c r="E2433" s="6" t="s">
        <v>6841</v>
      </c>
      <c r="F2433" s="25">
        <v>244.52</v>
      </c>
      <c r="G2433" s="12">
        <v>171519.17</v>
      </c>
      <c r="H2433" s="12">
        <v>8575.9599999999991</v>
      </c>
      <c r="I2433" s="24" t="s">
        <v>147</v>
      </c>
      <c r="J2433" s="12">
        <v>162943.21</v>
      </c>
      <c r="K2433" s="24" t="s">
        <v>5547</v>
      </c>
    </row>
    <row r="2434" spans="1:11" ht="15">
      <c r="A2434" s="24" t="s">
        <v>6842</v>
      </c>
      <c r="B2434" s="24" t="s">
        <v>6835</v>
      </c>
      <c r="C2434" s="6" t="s">
        <v>4406</v>
      </c>
      <c r="D2434" s="24" t="s">
        <v>66</v>
      </c>
      <c r="E2434" s="6" t="s">
        <v>6843</v>
      </c>
      <c r="F2434" s="25">
        <v>379.41</v>
      </c>
      <c r="G2434" s="12">
        <v>31664.11</v>
      </c>
      <c r="H2434" s="12">
        <v>1583.21</v>
      </c>
      <c r="I2434" s="24" t="s">
        <v>97</v>
      </c>
      <c r="J2434" s="12">
        <v>30080.9</v>
      </c>
      <c r="K2434" s="24" t="s">
        <v>5547</v>
      </c>
    </row>
    <row r="2435" spans="1:11" ht="15">
      <c r="A2435" s="24" t="s">
        <v>6844</v>
      </c>
      <c r="B2435" s="24" t="s">
        <v>6835</v>
      </c>
      <c r="C2435" s="6" t="s">
        <v>5034</v>
      </c>
      <c r="D2435" s="24" t="s">
        <v>62</v>
      </c>
      <c r="E2435" s="6" t="s">
        <v>6845</v>
      </c>
      <c r="F2435" s="25">
        <v>331.42</v>
      </c>
      <c r="G2435" s="12">
        <v>79870.11</v>
      </c>
      <c r="H2435" s="12">
        <v>3993.51</v>
      </c>
      <c r="I2435" s="24" t="s">
        <v>147</v>
      </c>
      <c r="J2435" s="12">
        <v>75876.600000000006</v>
      </c>
      <c r="K2435" s="24" t="s">
        <v>5547</v>
      </c>
    </row>
    <row r="2436" spans="1:11" ht="15">
      <c r="A2436" s="24" t="s">
        <v>6846</v>
      </c>
      <c r="B2436" s="24" t="s">
        <v>6835</v>
      </c>
      <c r="C2436" s="6" t="s">
        <v>2059</v>
      </c>
      <c r="D2436" s="24" t="s">
        <v>74</v>
      </c>
      <c r="E2436" s="6" t="s">
        <v>6847</v>
      </c>
      <c r="F2436" s="25">
        <v>239.41</v>
      </c>
      <c r="G2436" s="12">
        <v>76979.63</v>
      </c>
      <c r="H2436" s="12">
        <v>3848.98</v>
      </c>
      <c r="I2436" s="24" t="s">
        <v>97</v>
      </c>
      <c r="J2436" s="12">
        <v>73130.649999999994</v>
      </c>
      <c r="K2436" s="24" t="s">
        <v>5547</v>
      </c>
    </row>
    <row r="2437" spans="1:11" ht="15">
      <c r="A2437" s="24" t="s">
        <v>6848</v>
      </c>
      <c r="B2437" s="24" t="s">
        <v>6835</v>
      </c>
      <c r="C2437" s="6" t="s">
        <v>6849</v>
      </c>
      <c r="D2437" s="24" t="s">
        <v>70</v>
      </c>
      <c r="E2437" s="6" t="s">
        <v>6850</v>
      </c>
      <c r="F2437" s="25">
        <v>246.58</v>
      </c>
      <c r="G2437" s="12">
        <v>195056.86</v>
      </c>
      <c r="H2437" s="12">
        <v>9752.84</v>
      </c>
      <c r="I2437" s="24" t="s">
        <v>97</v>
      </c>
      <c r="J2437" s="12">
        <v>185304.02</v>
      </c>
      <c r="K2437" s="24" t="s">
        <v>5547</v>
      </c>
    </row>
    <row r="2438" spans="1:11" ht="15">
      <c r="A2438" s="24" t="s">
        <v>6851</v>
      </c>
      <c r="B2438" s="24" t="s">
        <v>6835</v>
      </c>
      <c r="C2438" s="6" t="s">
        <v>6852</v>
      </c>
      <c r="D2438" s="24" t="s">
        <v>60</v>
      </c>
      <c r="E2438" s="6" t="s">
        <v>6853</v>
      </c>
      <c r="F2438" s="25">
        <v>284.95999999999998</v>
      </c>
      <c r="G2438" s="12">
        <v>26147.41</v>
      </c>
      <c r="H2438" s="12">
        <v>1307.3699999999999</v>
      </c>
      <c r="I2438" s="24" t="s">
        <v>97</v>
      </c>
      <c r="J2438" s="12">
        <v>24840.04</v>
      </c>
      <c r="K2438" s="24" t="s">
        <v>5547</v>
      </c>
    </row>
    <row r="2439" spans="1:11" ht="15">
      <c r="A2439" s="24" t="s">
        <v>6854</v>
      </c>
      <c r="B2439" s="24" t="s">
        <v>6835</v>
      </c>
      <c r="C2439" s="6" t="s">
        <v>1739</v>
      </c>
      <c r="D2439" s="24" t="s">
        <v>68</v>
      </c>
      <c r="E2439" s="6" t="s">
        <v>6855</v>
      </c>
      <c r="F2439" s="25">
        <v>223</v>
      </c>
      <c r="G2439" s="12">
        <v>210200.29</v>
      </c>
      <c r="H2439" s="12">
        <v>10510.01</v>
      </c>
      <c r="I2439" s="24" t="s">
        <v>147</v>
      </c>
      <c r="J2439" s="12">
        <v>199690.28</v>
      </c>
      <c r="K2439" s="24" t="s">
        <v>5547</v>
      </c>
    </row>
    <row r="2440" spans="1:11" ht="15">
      <c r="A2440" s="24" t="s">
        <v>6856</v>
      </c>
      <c r="B2440" s="24" t="s">
        <v>6835</v>
      </c>
      <c r="C2440" s="6" t="s">
        <v>5129</v>
      </c>
      <c r="D2440" s="24" t="s">
        <v>60</v>
      </c>
      <c r="E2440" s="6" t="s">
        <v>6857</v>
      </c>
      <c r="F2440" s="25">
        <v>189.36</v>
      </c>
      <c r="G2440" s="12">
        <v>126944.87</v>
      </c>
      <c r="H2440" s="12">
        <v>6347.24</v>
      </c>
      <c r="I2440" s="24" t="s">
        <v>97</v>
      </c>
      <c r="J2440" s="12">
        <v>120597.63</v>
      </c>
      <c r="K2440" s="24" t="s">
        <v>5547</v>
      </c>
    </row>
    <row r="2441" spans="1:11" ht="15">
      <c r="A2441" s="24" t="s">
        <v>6858</v>
      </c>
      <c r="B2441" s="24" t="s">
        <v>6859</v>
      </c>
      <c r="C2441" s="6" t="s">
        <v>2419</v>
      </c>
      <c r="D2441" s="24" t="s">
        <v>56</v>
      </c>
      <c r="E2441" s="6" t="s">
        <v>6860</v>
      </c>
      <c r="F2441" s="25">
        <v>321.04000000000002</v>
      </c>
      <c r="G2441" s="12">
        <v>94280.65</v>
      </c>
      <c r="H2441" s="12">
        <v>4714.03</v>
      </c>
      <c r="I2441" s="24" t="s">
        <v>97</v>
      </c>
      <c r="J2441" s="12">
        <v>89566.62</v>
      </c>
      <c r="K2441" s="24" t="s">
        <v>5547</v>
      </c>
    </row>
    <row r="2442" spans="1:11" ht="15">
      <c r="A2442" s="24" t="s">
        <v>6861</v>
      </c>
      <c r="B2442" s="24" t="s">
        <v>6859</v>
      </c>
      <c r="C2442" s="6" t="s">
        <v>5940</v>
      </c>
      <c r="D2442" s="24" t="s">
        <v>58</v>
      </c>
      <c r="E2442" s="6" t="s">
        <v>6862</v>
      </c>
      <c r="F2442" s="25">
        <v>344.47</v>
      </c>
      <c r="G2442" s="12">
        <v>133174.51</v>
      </c>
      <c r="H2442" s="12">
        <v>6658.73</v>
      </c>
      <c r="I2442" s="24" t="s">
        <v>147</v>
      </c>
      <c r="J2442" s="12">
        <v>126515.78</v>
      </c>
      <c r="K2442" s="24" t="s">
        <v>5547</v>
      </c>
    </row>
    <row r="2443" spans="1:11" ht="15">
      <c r="A2443" s="24" t="s">
        <v>6863</v>
      </c>
      <c r="B2443" s="24" t="s">
        <v>6859</v>
      </c>
      <c r="C2443" s="6" t="s">
        <v>6864</v>
      </c>
      <c r="D2443" s="24" t="s">
        <v>74</v>
      </c>
      <c r="E2443" s="6" t="s">
        <v>6865</v>
      </c>
      <c r="F2443" s="25">
        <v>297.54000000000002</v>
      </c>
      <c r="G2443" s="12">
        <v>25942.57</v>
      </c>
      <c r="H2443" s="12">
        <v>1297.1300000000001</v>
      </c>
      <c r="I2443" s="24" t="s">
        <v>97</v>
      </c>
      <c r="J2443" s="12">
        <v>24645.439999999999</v>
      </c>
      <c r="K2443" s="24" t="s">
        <v>5547</v>
      </c>
    </row>
    <row r="2444" spans="1:11" ht="15">
      <c r="A2444" s="24" t="s">
        <v>6866</v>
      </c>
      <c r="B2444" s="24" t="s">
        <v>6859</v>
      </c>
      <c r="C2444" s="6" t="s">
        <v>6241</v>
      </c>
      <c r="D2444" s="24" t="s">
        <v>74</v>
      </c>
      <c r="E2444" s="6" t="s">
        <v>6867</v>
      </c>
      <c r="F2444" s="25">
        <v>182.94</v>
      </c>
      <c r="G2444" s="12">
        <v>93638.7</v>
      </c>
      <c r="H2444" s="12">
        <v>4681.9399999999996</v>
      </c>
      <c r="I2444" s="24" t="s">
        <v>97</v>
      </c>
      <c r="J2444" s="12">
        <v>88956.76</v>
      </c>
      <c r="K2444" s="24" t="s">
        <v>5547</v>
      </c>
    </row>
    <row r="2445" spans="1:11" ht="15">
      <c r="A2445" s="24" t="s">
        <v>6868</v>
      </c>
      <c r="B2445" s="24" t="s">
        <v>6859</v>
      </c>
      <c r="C2445" s="6" t="s">
        <v>6259</v>
      </c>
      <c r="D2445" s="24" t="s">
        <v>72</v>
      </c>
      <c r="E2445" s="6" t="s">
        <v>6869</v>
      </c>
      <c r="F2445" s="25">
        <v>446.11</v>
      </c>
      <c r="G2445" s="12">
        <v>111984.37</v>
      </c>
      <c r="H2445" s="12">
        <v>5599.22</v>
      </c>
      <c r="I2445" s="24" t="s">
        <v>97</v>
      </c>
      <c r="J2445" s="12">
        <v>106385.15</v>
      </c>
      <c r="K2445" s="24" t="s">
        <v>5547</v>
      </c>
    </row>
    <row r="2446" spans="1:11" ht="15">
      <c r="A2446" s="24" t="s">
        <v>6870</v>
      </c>
      <c r="B2446" s="24" t="s">
        <v>6859</v>
      </c>
      <c r="C2446" s="6" t="s">
        <v>4130</v>
      </c>
      <c r="D2446" s="24" t="s">
        <v>74</v>
      </c>
      <c r="E2446" s="6" t="s">
        <v>6871</v>
      </c>
      <c r="F2446" s="25">
        <v>117.89</v>
      </c>
      <c r="G2446" s="12">
        <v>67199.95</v>
      </c>
      <c r="H2446" s="12">
        <v>3360</v>
      </c>
      <c r="I2446" s="24" t="s">
        <v>147</v>
      </c>
      <c r="J2446" s="12">
        <v>63839.95</v>
      </c>
      <c r="K2446" s="24" t="s">
        <v>5547</v>
      </c>
    </row>
    <row r="2447" spans="1:11" ht="15">
      <c r="A2447" s="24" t="s">
        <v>6872</v>
      </c>
      <c r="B2447" s="24" t="s">
        <v>6859</v>
      </c>
      <c r="C2447" s="6" t="s">
        <v>2244</v>
      </c>
      <c r="D2447" s="24" t="s">
        <v>56</v>
      </c>
      <c r="E2447" s="6" t="s">
        <v>6873</v>
      </c>
      <c r="F2447" s="25">
        <v>289.61</v>
      </c>
      <c r="G2447" s="12">
        <v>103674.17</v>
      </c>
      <c r="H2447" s="12">
        <v>5183.71</v>
      </c>
      <c r="I2447" s="24" t="s">
        <v>97</v>
      </c>
      <c r="J2447" s="12">
        <v>98490.46</v>
      </c>
      <c r="K2447" s="24" t="s">
        <v>5547</v>
      </c>
    </row>
    <row r="2448" spans="1:11" ht="15">
      <c r="A2448" s="24" t="s">
        <v>6874</v>
      </c>
      <c r="B2448" s="24" t="s">
        <v>6859</v>
      </c>
      <c r="C2448" s="6" t="s">
        <v>6875</v>
      </c>
      <c r="D2448" s="24" t="s">
        <v>58</v>
      </c>
      <c r="E2448" s="6" t="s">
        <v>6876</v>
      </c>
      <c r="F2448" s="25">
        <v>366.47</v>
      </c>
      <c r="G2448" s="12">
        <v>107276.95</v>
      </c>
      <c r="H2448" s="12">
        <v>5363.85</v>
      </c>
      <c r="I2448" s="24" t="s">
        <v>147</v>
      </c>
      <c r="J2448" s="12">
        <v>101913.1</v>
      </c>
      <c r="K2448" s="24" t="s">
        <v>5547</v>
      </c>
    </row>
    <row r="2449" spans="1:11" ht="15">
      <c r="A2449" s="24" t="s">
        <v>6877</v>
      </c>
      <c r="B2449" s="24" t="s">
        <v>6859</v>
      </c>
      <c r="C2449" s="6" t="s">
        <v>5877</v>
      </c>
      <c r="D2449" s="24" t="s">
        <v>74</v>
      </c>
      <c r="E2449" s="6" t="s">
        <v>6878</v>
      </c>
      <c r="F2449" s="25">
        <v>421.75</v>
      </c>
      <c r="G2449" s="12">
        <v>28943.26</v>
      </c>
      <c r="H2449" s="12">
        <v>1447.16</v>
      </c>
      <c r="I2449" s="24" t="s">
        <v>97</v>
      </c>
      <c r="J2449" s="12">
        <v>27496.1</v>
      </c>
      <c r="K2449" s="24" t="s">
        <v>5547</v>
      </c>
    </row>
    <row r="2450" spans="1:11" ht="15">
      <c r="A2450" s="24" t="s">
        <v>6879</v>
      </c>
      <c r="B2450" s="24" t="s">
        <v>6880</v>
      </c>
      <c r="C2450" s="6" t="s">
        <v>2466</v>
      </c>
      <c r="D2450" s="24" t="s">
        <v>72</v>
      </c>
      <c r="E2450" s="6" t="s">
        <v>6881</v>
      </c>
      <c r="F2450" s="25">
        <v>206.96</v>
      </c>
      <c r="G2450" s="12">
        <v>140038.12</v>
      </c>
      <c r="H2450" s="12">
        <v>7001.91</v>
      </c>
      <c r="I2450" s="24" t="s">
        <v>97</v>
      </c>
      <c r="J2450" s="12">
        <v>133036.21</v>
      </c>
      <c r="K2450" s="24" t="s">
        <v>5547</v>
      </c>
    </row>
    <row r="2451" spans="1:11" ht="15">
      <c r="A2451" s="24" t="s">
        <v>6882</v>
      </c>
      <c r="B2451" s="24" t="s">
        <v>6880</v>
      </c>
      <c r="C2451" s="6" t="s">
        <v>1186</v>
      </c>
      <c r="D2451" s="24" t="s">
        <v>74</v>
      </c>
      <c r="E2451" s="6" t="s">
        <v>6883</v>
      </c>
      <c r="F2451" s="25">
        <v>99.62</v>
      </c>
      <c r="G2451" s="12">
        <v>92155.63</v>
      </c>
      <c r="H2451" s="12">
        <v>4607.78</v>
      </c>
      <c r="I2451" s="24" t="s">
        <v>97</v>
      </c>
      <c r="J2451" s="12">
        <v>87547.85</v>
      </c>
      <c r="K2451" s="24" t="s">
        <v>5547</v>
      </c>
    </row>
    <row r="2452" spans="1:11" ht="15">
      <c r="A2452" s="24" t="s">
        <v>6884</v>
      </c>
      <c r="B2452" s="24" t="s">
        <v>6880</v>
      </c>
      <c r="C2452" s="6" t="s">
        <v>4221</v>
      </c>
      <c r="D2452" s="24" t="s">
        <v>60</v>
      </c>
      <c r="E2452" s="6" t="s">
        <v>6885</v>
      </c>
      <c r="F2452" s="25">
        <v>318.81</v>
      </c>
      <c r="G2452" s="12">
        <v>123969.54</v>
      </c>
      <c r="H2452" s="12">
        <v>6198.48</v>
      </c>
      <c r="I2452" s="24" t="s">
        <v>97</v>
      </c>
      <c r="J2452" s="12">
        <v>117771.06</v>
      </c>
      <c r="K2452" s="24" t="s">
        <v>5547</v>
      </c>
    </row>
    <row r="2453" spans="1:11" ht="15">
      <c r="A2453" s="24" t="s">
        <v>6886</v>
      </c>
      <c r="B2453" s="24" t="s">
        <v>6880</v>
      </c>
      <c r="C2453" s="6" t="s">
        <v>6887</v>
      </c>
      <c r="D2453" s="24" t="s">
        <v>60</v>
      </c>
      <c r="E2453" s="6" t="s">
        <v>6888</v>
      </c>
      <c r="F2453" s="25">
        <v>375.68</v>
      </c>
      <c r="G2453" s="12">
        <v>156506.19</v>
      </c>
      <c r="H2453" s="12">
        <v>7825.31</v>
      </c>
      <c r="I2453" s="24" t="s">
        <v>97</v>
      </c>
      <c r="J2453" s="12">
        <v>148680.88</v>
      </c>
      <c r="K2453" s="24" t="s">
        <v>5547</v>
      </c>
    </row>
    <row r="2454" spans="1:11" ht="15">
      <c r="A2454" s="24" t="s">
        <v>6889</v>
      </c>
      <c r="B2454" s="24" t="s">
        <v>6880</v>
      </c>
      <c r="C2454" s="6" t="s">
        <v>4104</v>
      </c>
      <c r="D2454" s="24" t="s">
        <v>58</v>
      </c>
      <c r="E2454" s="6" t="s">
        <v>6890</v>
      </c>
      <c r="F2454" s="25">
        <v>342.37</v>
      </c>
      <c r="G2454" s="12">
        <v>30356.51</v>
      </c>
      <c r="H2454" s="12">
        <v>1517.83</v>
      </c>
      <c r="I2454" s="24" t="s">
        <v>182</v>
      </c>
      <c r="J2454" s="12">
        <v>28838.68</v>
      </c>
      <c r="K2454" s="24" t="s">
        <v>5547</v>
      </c>
    </row>
    <row r="2455" spans="1:11" ht="15">
      <c r="A2455" s="24" t="s">
        <v>6891</v>
      </c>
      <c r="B2455" s="24" t="s">
        <v>6880</v>
      </c>
      <c r="C2455" s="6" t="s">
        <v>6892</v>
      </c>
      <c r="D2455" s="24" t="s">
        <v>62</v>
      </c>
      <c r="E2455" s="6" t="s">
        <v>6893</v>
      </c>
      <c r="F2455" s="25">
        <v>134.47</v>
      </c>
      <c r="G2455" s="12">
        <v>139182.01999999999</v>
      </c>
      <c r="H2455" s="12">
        <v>6959.1</v>
      </c>
      <c r="I2455" s="24" t="s">
        <v>97</v>
      </c>
      <c r="J2455" s="12">
        <v>132222.92000000001</v>
      </c>
      <c r="K2455" s="24" t="s">
        <v>5547</v>
      </c>
    </row>
    <row r="2456" spans="1:11" ht="15">
      <c r="A2456" s="24" t="s">
        <v>6894</v>
      </c>
      <c r="B2456" s="24" t="s">
        <v>6880</v>
      </c>
      <c r="C2456" s="6" t="s">
        <v>6895</v>
      </c>
      <c r="D2456" s="24" t="s">
        <v>62</v>
      </c>
      <c r="E2456" s="6" t="s">
        <v>6896</v>
      </c>
      <c r="F2456" s="25">
        <v>62.56</v>
      </c>
      <c r="G2456" s="12">
        <v>51925.68</v>
      </c>
      <c r="H2456" s="12">
        <v>2596.2800000000002</v>
      </c>
      <c r="I2456" s="24" t="s">
        <v>97</v>
      </c>
      <c r="J2456" s="12">
        <v>49329.4</v>
      </c>
      <c r="K2456" s="24" t="s">
        <v>5547</v>
      </c>
    </row>
    <row r="2457" spans="1:11" ht="15">
      <c r="A2457" s="24" t="s">
        <v>6897</v>
      </c>
      <c r="B2457" s="24" t="s">
        <v>6880</v>
      </c>
      <c r="C2457" s="6" t="s">
        <v>6898</v>
      </c>
      <c r="D2457" s="24" t="s">
        <v>72</v>
      </c>
      <c r="E2457" s="6" t="s">
        <v>6899</v>
      </c>
      <c r="F2457" s="25">
        <v>151.69999999999999</v>
      </c>
      <c r="G2457" s="12">
        <v>158378.99</v>
      </c>
      <c r="H2457" s="12">
        <v>7918.95</v>
      </c>
      <c r="I2457" s="24" t="s">
        <v>111</v>
      </c>
      <c r="J2457" s="12">
        <v>150460.04</v>
      </c>
      <c r="K2457" s="24" t="s">
        <v>5547</v>
      </c>
    </row>
    <row r="2458" spans="1:11" ht="15">
      <c r="A2458" s="24" t="s">
        <v>6900</v>
      </c>
      <c r="B2458" s="24" t="s">
        <v>6880</v>
      </c>
      <c r="C2458" s="6" t="s">
        <v>6901</v>
      </c>
      <c r="D2458" s="24" t="s">
        <v>58</v>
      </c>
      <c r="E2458" s="6" t="s">
        <v>6902</v>
      </c>
      <c r="F2458" s="25">
        <v>160.30000000000001</v>
      </c>
      <c r="G2458" s="12">
        <v>48834.73</v>
      </c>
      <c r="H2458" s="12">
        <v>2441.7399999999998</v>
      </c>
      <c r="I2458" s="24" t="s">
        <v>97</v>
      </c>
      <c r="J2458" s="12">
        <v>46392.99</v>
      </c>
      <c r="K2458" s="24" t="s">
        <v>5547</v>
      </c>
    </row>
    <row r="2459" spans="1:11" ht="15">
      <c r="A2459" s="24" t="s">
        <v>6903</v>
      </c>
      <c r="B2459" s="24" t="s">
        <v>6880</v>
      </c>
      <c r="C2459" s="6" t="s">
        <v>4650</v>
      </c>
      <c r="D2459" s="24" t="s">
        <v>70</v>
      </c>
      <c r="E2459" s="6" t="s">
        <v>6904</v>
      </c>
      <c r="F2459" s="25">
        <v>63.67</v>
      </c>
      <c r="G2459" s="12">
        <v>187301.12</v>
      </c>
      <c r="H2459" s="12">
        <v>9365.06</v>
      </c>
      <c r="I2459" s="24" t="s">
        <v>97</v>
      </c>
      <c r="J2459" s="12">
        <v>177936.06</v>
      </c>
      <c r="K2459" s="24" t="s">
        <v>5547</v>
      </c>
    </row>
    <row r="2460" spans="1:11" ht="15">
      <c r="A2460" s="24" t="s">
        <v>6905</v>
      </c>
      <c r="B2460" s="24" t="s">
        <v>6906</v>
      </c>
      <c r="C2460" s="6" t="s">
        <v>1925</v>
      </c>
      <c r="D2460" s="24" t="s">
        <v>72</v>
      </c>
      <c r="E2460" s="6" t="s">
        <v>6907</v>
      </c>
      <c r="F2460" s="25">
        <v>418.13</v>
      </c>
      <c r="G2460" s="12">
        <v>36330.79</v>
      </c>
      <c r="H2460" s="12">
        <v>1816.54</v>
      </c>
      <c r="I2460" s="24" t="s">
        <v>97</v>
      </c>
      <c r="J2460" s="12">
        <v>34514.25</v>
      </c>
      <c r="K2460" s="24" t="s">
        <v>5547</v>
      </c>
    </row>
    <row r="2461" spans="1:11" ht="15">
      <c r="A2461" s="24" t="s">
        <v>6908</v>
      </c>
      <c r="B2461" s="24" t="s">
        <v>6906</v>
      </c>
      <c r="C2461" s="6" t="s">
        <v>1545</v>
      </c>
      <c r="D2461" s="24" t="s">
        <v>66</v>
      </c>
      <c r="E2461" s="6" t="s">
        <v>6909</v>
      </c>
      <c r="F2461" s="25">
        <v>335.1</v>
      </c>
      <c r="G2461" s="12">
        <v>167383.82999999999</v>
      </c>
      <c r="H2461" s="12">
        <v>8369.19</v>
      </c>
      <c r="I2461" s="24" t="s">
        <v>97</v>
      </c>
      <c r="J2461" s="12">
        <v>159014.64000000001</v>
      </c>
      <c r="K2461" s="24" t="s">
        <v>5547</v>
      </c>
    </row>
    <row r="2462" spans="1:11" ht="15">
      <c r="A2462" s="24" t="s">
        <v>6910</v>
      </c>
      <c r="B2462" s="24" t="s">
        <v>6906</v>
      </c>
      <c r="C2462" s="6" t="s">
        <v>6911</v>
      </c>
      <c r="D2462" s="24" t="s">
        <v>74</v>
      </c>
      <c r="E2462" s="6" t="s">
        <v>6912</v>
      </c>
      <c r="F2462" s="25">
        <v>45.83</v>
      </c>
      <c r="G2462" s="12">
        <v>84806.67</v>
      </c>
      <c r="H2462" s="12">
        <v>4240.33</v>
      </c>
      <c r="I2462" s="24" t="s">
        <v>111</v>
      </c>
      <c r="J2462" s="12">
        <v>80566.34</v>
      </c>
      <c r="K2462" s="24" t="s">
        <v>5547</v>
      </c>
    </row>
    <row r="2463" spans="1:11" ht="15">
      <c r="A2463" s="24" t="s">
        <v>6913</v>
      </c>
      <c r="B2463" s="24" t="s">
        <v>6906</v>
      </c>
      <c r="C2463" s="6" t="s">
        <v>2101</v>
      </c>
      <c r="D2463" s="24" t="s">
        <v>56</v>
      </c>
      <c r="E2463" s="6" t="s">
        <v>6914</v>
      </c>
      <c r="F2463" s="25">
        <v>434.67</v>
      </c>
      <c r="G2463" s="12">
        <v>42663.22</v>
      </c>
      <c r="H2463" s="12">
        <v>2133.16</v>
      </c>
      <c r="I2463" s="24" t="s">
        <v>97</v>
      </c>
      <c r="J2463" s="12">
        <v>40530.06</v>
      </c>
      <c r="K2463" s="24" t="s">
        <v>5547</v>
      </c>
    </row>
    <row r="2464" spans="1:11" ht="15">
      <c r="A2464" s="24" t="s">
        <v>6915</v>
      </c>
      <c r="B2464" s="24" t="s">
        <v>6906</v>
      </c>
      <c r="C2464" s="6" t="s">
        <v>2908</v>
      </c>
      <c r="D2464" s="24" t="s">
        <v>70</v>
      </c>
      <c r="E2464" s="6" t="s">
        <v>6916</v>
      </c>
      <c r="F2464" s="25">
        <v>292.55</v>
      </c>
      <c r="G2464" s="12">
        <v>44144.6</v>
      </c>
      <c r="H2464" s="12">
        <v>2207.23</v>
      </c>
      <c r="I2464" s="24" t="s">
        <v>97</v>
      </c>
      <c r="J2464" s="12">
        <v>41937.370000000003</v>
      </c>
      <c r="K2464" s="24" t="s">
        <v>5547</v>
      </c>
    </row>
    <row r="2465" spans="1:11" ht="15">
      <c r="A2465" s="24" t="s">
        <v>6917</v>
      </c>
      <c r="B2465" s="24" t="s">
        <v>6906</v>
      </c>
      <c r="C2465" s="6" t="s">
        <v>2363</v>
      </c>
      <c r="D2465" s="24" t="s">
        <v>68</v>
      </c>
      <c r="E2465" s="6" t="s">
        <v>6918</v>
      </c>
      <c r="F2465" s="25">
        <v>45.64</v>
      </c>
      <c r="G2465" s="12">
        <v>52357.67</v>
      </c>
      <c r="H2465" s="12">
        <v>2617.88</v>
      </c>
      <c r="I2465" s="24" t="s">
        <v>97</v>
      </c>
      <c r="J2465" s="12">
        <v>49739.79</v>
      </c>
      <c r="K2465" s="24" t="s">
        <v>5547</v>
      </c>
    </row>
    <row r="2466" spans="1:11" ht="15">
      <c r="A2466" s="24" t="s">
        <v>6919</v>
      </c>
      <c r="B2466" s="24" t="s">
        <v>6906</v>
      </c>
      <c r="C2466" s="6" t="s">
        <v>1733</v>
      </c>
      <c r="D2466" s="24" t="s">
        <v>70</v>
      </c>
      <c r="E2466" s="6" t="s">
        <v>6920</v>
      </c>
      <c r="F2466" s="25">
        <v>216.11</v>
      </c>
      <c r="G2466" s="12">
        <v>79524.679999999993</v>
      </c>
      <c r="H2466" s="12">
        <v>3976.23</v>
      </c>
      <c r="I2466" s="24" t="s">
        <v>147</v>
      </c>
      <c r="J2466" s="12">
        <v>75548.45</v>
      </c>
      <c r="K2466" s="24" t="s">
        <v>5547</v>
      </c>
    </row>
    <row r="2467" spans="1:11" ht="15">
      <c r="A2467" s="24" t="s">
        <v>6921</v>
      </c>
      <c r="B2467" s="24" t="s">
        <v>6906</v>
      </c>
      <c r="C2467" s="6" t="s">
        <v>6922</v>
      </c>
      <c r="D2467" s="24" t="s">
        <v>68</v>
      </c>
      <c r="E2467" s="6" t="s">
        <v>6923</v>
      </c>
      <c r="F2467" s="25">
        <v>282.66000000000003</v>
      </c>
      <c r="G2467" s="12">
        <v>58200.04</v>
      </c>
      <c r="H2467" s="12">
        <v>2910</v>
      </c>
      <c r="I2467" s="24" t="s">
        <v>97</v>
      </c>
      <c r="J2467" s="12">
        <v>55290.04</v>
      </c>
      <c r="K2467" s="24" t="s">
        <v>5547</v>
      </c>
    </row>
    <row r="2468" spans="1:11" ht="15">
      <c r="A2468" s="24" t="s">
        <v>6924</v>
      </c>
      <c r="B2468" s="24" t="s">
        <v>6906</v>
      </c>
      <c r="C2468" s="6" t="s">
        <v>6925</v>
      </c>
      <c r="D2468" s="24" t="s">
        <v>60</v>
      </c>
      <c r="E2468" s="6" t="s">
        <v>6926</v>
      </c>
      <c r="F2468" s="25">
        <v>44.51</v>
      </c>
      <c r="G2468" s="12">
        <v>65907.199999999997</v>
      </c>
      <c r="H2468" s="12">
        <v>3295.36</v>
      </c>
      <c r="I2468" s="24" t="s">
        <v>147</v>
      </c>
      <c r="J2468" s="12">
        <v>62611.839999999997</v>
      </c>
      <c r="K2468" s="24" t="s">
        <v>5547</v>
      </c>
    </row>
    <row r="2469" spans="1:11" ht="15">
      <c r="A2469" s="24" t="s">
        <v>6927</v>
      </c>
      <c r="B2469" s="24" t="s">
        <v>6928</v>
      </c>
      <c r="C2469" s="6" t="s">
        <v>6929</v>
      </c>
      <c r="D2469" s="24" t="s">
        <v>64</v>
      </c>
      <c r="E2469" s="6" t="s">
        <v>6930</v>
      </c>
      <c r="F2469" s="25">
        <v>377.57</v>
      </c>
      <c r="G2469" s="12">
        <v>37670.870000000003</v>
      </c>
      <c r="H2469" s="12">
        <v>1883.54</v>
      </c>
      <c r="I2469" s="24" t="s">
        <v>182</v>
      </c>
      <c r="J2469" s="12">
        <v>35787.33</v>
      </c>
      <c r="K2469" s="24" t="s">
        <v>5547</v>
      </c>
    </row>
    <row r="2470" spans="1:11" ht="15">
      <c r="A2470" s="24" t="s">
        <v>6931</v>
      </c>
      <c r="B2470" s="24" t="s">
        <v>6928</v>
      </c>
      <c r="C2470" s="6" t="s">
        <v>6932</v>
      </c>
      <c r="D2470" s="24" t="s">
        <v>70</v>
      </c>
      <c r="E2470" s="6" t="s">
        <v>6933</v>
      </c>
      <c r="F2470" s="25">
        <v>157.59</v>
      </c>
      <c r="G2470" s="12">
        <v>83222.05</v>
      </c>
      <c r="H2470" s="12">
        <v>4161.1000000000004</v>
      </c>
      <c r="I2470" s="24" t="s">
        <v>97</v>
      </c>
      <c r="J2470" s="12">
        <v>79060.95</v>
      </c>
      <c r="K2470" s="24" t="s">
        <v>5547</v>
      </c>
    </row>
    <row r="2471" spans="1:11" ht="15">
      <c r="A2471" s="24" t="s">
        <v>6934</v>
      </c>
      <c r="B2471" s="24" t="s">
        <v>6928</v>
      </c>
      <c r="C2471" s="6" t="s">
        <v>6935</v>
      </c>
      <c r="D2471" s="24" t="s">
        <v>68</v>
      </c>
      <c r="E2471" s="6" t="s">
        <v>6936</v>
      </c>
      <c r="F2471" s="25">
        <v>57.8</v>
      </c>
      <c r="G2471" s="12">
        <v>50093.440000000002</v>
      </c>
      <c r="H2471" s="12">
        <v>2504.67</v>
      </c>
      <c r="I2471" s="24" t="s">
        <v>97</v>
      </c>
      <c r="J2471" s="12">
        <v>47588.77</v>
      </c>
      <c r="K2471" s="24" t="s">
        <v>5547</v>
      </c>
    </row>
    <row r="2472" spans="1:11" ht="15">
      <c r="A2472" s="24" t="s">
        <v>6937</v>
      </c>
      <c r="B2472" s="24" t="s">
        <v>6928</v>
      </c>
      <c r="C2472" s="6" t="s">
        <v>395</v>
      </c>
      <c r="D2472" s="24" t="s">
        <v>64</v>
      </c>
      <c r="E2472" s="6" t="s">
        <v>6938</v>
      </c>
      <c r="F2472" s="25">
        <v>197.06</v>
      </c>
      <c r="G2472" s="12">
        <v>162697.47</v>
      </c>
      <c r="H2472" s="12">
        <v>8134.87</v>
      </c>
      <c r="I2472" s="24" t="s">
        <v>147</v>
      </c>
      <c r="J2472" s="12">
        <v>154562.6</v>
      </c>
      <c r="K2472" s="24" t="s">
        <v>5547</v>
      </c>
    </row>
    <row r="2473" spans="1:11" ht="15">
      <c r="A2473" s="24" t="s">
        <v>6939</v>
      </c>
      <c r="B2473" s="24" t="s">
        <v>6928</v>
      </c>
      <c r="C2473" s="6" t="s">
        <v>6940</v>
      </c>
      <c r="D2473" s="24" t="s">
        <v>74</v>
      </c>
      <c r="E2473" s="6" t="s">
        <v>6941</v>
      </c>
      <c r="F2473" s="25">
        <v>244.2</v>
      </c>
      <c r="G2473" s="12">
        <v>158821.76000000001</v>
      </c>
      <c r="H2473" s="12">
        <v>7941.09</v>
      </c>
      <c r="I2473" s="24" t="s">
        <v>147</v>
      </c>
      <c r="J2473" s="12">
        <v>150880.67000000001</v>
      </c>
      <c r="K2473" s="24" t="s">
        <v>5547</v>
      </c>
    </row>
    <row r="2474" spans="1:11" ht="15">
      <c r="A2474" s="24" t="s">
        <v>6942</v>
      </c>
      <c r="B2474" s="24" t="s">
        <v>6928</v>
      </c>
      <c r="C2474" s="6" t="s">
        <v>6943</v>
      </c>
      <c r="D2474" s="24" t="s">
        <v>74</v>
      </c>
      <c r="E2474" s="6" t="s">
        <v>6944</v>
      </c>
      <c r="F2474" s="25">
        <v>287.06</v>
      </c>
      <c r="G2474" s="12">
        <v>138855.29999999999</v>
      </c>
      <c r="H2474" s="12">
        <v>6942.76</v>
      </c>
      <c r="I2474" s="24" t="s">
        <v>97</v>
      </c>
      <c r="J2474" s="12">
        <v>131912.54</v>
      </c>
      <c r="K2474" s="24" t="s">
        <v>5547</v>
      </c>
    </row>
    <row r="2475" spans="1:11" ht="15">
      <c r="A2475" s="24" t="s">
        <v>6945</v>
      </c>
      <c r="B2475" s="24" t="s">
        <v>6928</v>
      </c>
      <c r="C2475" s="6" t="s">
        <v>258</v>
      </c>
      <c r="D2475" s="24" t="s">
        <v>64</v>
      </c>
      <c r="E2475" s="6" t="s">
        <v>6946</v>
      </c>
      <c r="F2475" s="25">
        <v>339.08</v>
      </c>
      <c r="G2475" s="12">
        <v>133107.04</v>
      </c>
      <c r="H2475" s="12">
        <v>6655.35</v>
      </c>
      <c r="I2475" s="24" t="s">
        <v>97</v>
      </c>
      <c r="J2475" s="12">
        <v>126451.69</v>
      </c>
      <c r="K2475" s="24" t="s">
        <v>5547</v>
      </c>
    </row>
    <row r="2476" spans="1:11" ht="15">
      <c r="A2476" s="24" t="s">
        <v>6947</v>
      </c>
      <c r="B2476" s="24" t="s">
        <v>6928</v>
      </c>
      <c r="C2476" s="6" t="s">
        <v>4051</v>
      </c>
      <c r="D2476" s="24" t="s">
        <v>68</v>
      </c>
      <c r="E2476" s="6" t="s">
        <v>6948</v>
      </c>
      <c r="F2476" s="25">
        <v>156.9</v>
      </c>
      <c r="G2476" s="12">
        <v>212503.89</v>
      </c>
      <c r="H2476" s="12">
        <v>10625.19</v>
      </c>
      <c r="I2476" s="24" t="s">
        <v>97</v>
      </c>
      <c r="J2476" s="12">
        <v>201878.7</v>
      </c>
      <c r="K2476" s="24" t="s">
        <v>5547</v>
      </c>
    </row>
    <row r="2477" spans="1:11" ht="15">
      <c r="A2477" s="24" t="s">
        <v>6949</v>
      </c>
      <c r="B2477" s="24" t="s">
        <v>6950</v>
      </c>
      <c r="C2477" s="6" t="s">
        <v>2995</v>
      </c>
      <c r="D2477" s="24" t="s">
        <v>58</v>
      </c>
      <c r="E2477" s="6" t="s">
        <v>6951</v>
      </c>
      <c r="F2477" s="25">
        <v>409.75</v>
      </c>
      <c r="G2477" s="12">
        <v>132841.73000000001</v>
      </c>
      <c r="H2477" s="12">
        <v>6642.09</v>
      </c>
      <c r="I2477" s="24" t="s">
        <v>147</v>
      </c>
      <c r="J2477" s="12">
        <v>126199.64</v>
      </c>
      <c r="K2477" s="24" t="s">
        <v>5547</v>
      </c>
    </row>
    <row r="2478" spans="1:11" ht="15">
      <c r="A2478" s="24" t="s">
        <v>6952</v>
      </c>
      <c r="B2478" s="24" t="s">
        <v>6950</v>
      </c>
      <c r="C2478" s="6" t="s">
        <v>988</v>
      </c>
      <c r="D2478" s="24" t="s">
        <v>64</v>
      </c>
      <c r="E2478" s="6" t="s">
        <v>6953</v>
      </c>
      <c r="F2478" s="25">
        <v>326.58999999999997</v>
      </c>
      <c r="G2478" s="12">
        <v>86197</v>
      </c>
      <c r="H2478" s="12">
        <v>4309.8500000000004</v>
      </c>
      <c r="I2478" s="24" t="s">
        <v>97</v>
      </c>
      <c r="J2478" s="12">
        <v>81887.149999999994</v>
      </c>
      <c r="K2478" s="24" t="s">
        <v>5547</v>
      </c>
    </row>
    <row r="2479" spans="1:11" ht="15">
      <c r="A2479" s="24" t="s">
        <v>6954</v>
      </c>
      <c r="B2479" s="24" t="s">
        <v>6950</v>
      </c>
      <c r="C2479" s="6" t="s">
        <v>4870</v>
      </c>
      <c r="D2479" s="24" t="s">
        <v>56</v>
      </c>
      <c r="E2479" s="6" t="s">
        <v>6955</v>
      </c>
      <c r="F2479" s="25">
        <v>82.22</v>
      </c>
      <c r="G2479" s="12">
        <v>93033.27</v>
      </c>
      <c r="H2479" s="12">
        <v>4651.66</v>
      </c>
      <c r="I2479" s="24" t="s">
        <v>97</v>
      </c>
      <c r="J2479" s="12">
        <v>88381.61</v>
      </c>
      <c r="K2479" s="24" t="s">
        <v>5547</v>
      </c>
    </row>
    <row r="2480" spans="1:11" ht="15">
      <c r="A2480" s="24" t="s">
        <v>6956</v>
      </c>
      <c r="B2480" s="24" t="s">
        <v>6950</v>
      </c>
      <c r="C2480" s="6" t="s">
        <v>6957</v>
      </c>
      <c r="D2480" s="24" t="s">
        <v>62</v>
      </c>
      <c r="E2480" s="6" t="s">
        <v>6958</v>
      </c>
      <c r="F2480" s="25">
        <v>100.51</v>
      </c>
      <c r="G2480" s="12">
        <v>122158.33</v>
      </c>
      <c r="H2480" s="12">
        <v>6107.92</v>
      </c>
      <c r="I2480" s="24" t="s">
        <v>147</v>
      </c>
      <c r="J2480" s="12">
        <v>116050.41</v>
      </c>
      <c r="K2480" s="24" t="s">
        <v>5547</v>
      </c>
    </row>
    <row r="2481" spans="1:11" ht="15">
      <c r="A2481" s="24" t="s">
        <v>6959</v>
      </c>
      <c r="B2481" s="24" t="s">
        <v>6950</v>
      </c>
      <c r="C2481" s="6" t="s">
        <v>6148</v>
      </c>
      <c r="D2481" s="24" t="s">
        <v>58</v>
      </c>
      <c r="E2481" s="6" t="s">
        <v>6960</v>
      </c>
      <c r="F2481" s="25">
        <v>273.61</v>
      </c>
      <c r="G2481" s="12">
        <v>166047.47</v>
      </c>
      <c r="H2481" s="12">
        <v>8302.3700000000008</v>
      </c>
      <c r="I2481" s="24" t="s">
        <v>97</v>
      </c>
      <c r="J2481" s="12">
        <v>157745.1</v>
      </c>
      <c r="K2481" s="24" t="s">
        <v>5547</v>
      </c>
    </row>
    <row r="2482" spans="1:11" ht="15">
      <c r="A2482" s="24" t="s">
        <v>6961</v>
      </c>
      <c r="B2482" s="24" t="s">
        <v>6950</v>
      </c>
      <c r="C2482" s="6" t="s">
        <v>6962</v>
      </c>
      <c r="D2482" s="24" t="s">
        <v>64</v>
      </c>
      <c r="E2482" s="6" t="s">
        <v>6963</v>
      </c>
      <c r="F2482" s="25">
        <v>271.74</v>
      </c>
      <c r="G2482" s="12">
        <v>110881.05</v>
      </c>
      <c r="H2482" s="12">
        <v>5544.05</v>
      </c>
      <c r="I2482" s="24" t="s">
        <v>97</v>
      </c>
      <c r="J2482" s="12">
        <v>105337</v>
      </c>
      <c r="K2482" s="24" t="s">
        <v>5547</v>
      </c>
    </row>
    <row r="2483" spans="1:11" ht="15">
      <c r="A2483" s="24" t="s">
        <v>6964</v>
      </c>
      <c r="B2483" s="24" t="s">
        <v>6950</v>
      </c>
      <c r="C2483" s="6" t="s">
        <v>132</v>
      </c>
      <c r="D2483" s="24" t="s">
        <v>60</v>
      </c>
      <c r="E2483" s="6" t="s">
        <v>6965</v>
      </c>
      <c r="F2483" s="25">
        <v>292.02</v>
      </c>
      <c r="G2483" s="12">
        <v>190160.34</v>
      </c>
      <c r="H2483" s="12">
        <v>9508.02</v>
      </c>
      <c r="I2483" s="24" t="s">
        <v>97</v>
      </c>
      <c r="J2483" s="12">
        <v>180652.32</v>
      </c>
      <c r="K2483" s="24" t="s">
        <v>5547</v>
      </c>
    </row>
    <row r="2484" spans="1:11" ht="15">
      <c r="A2484" s="24" t="s">
        <v>6966</v>
      </c>
      <c r="B2484" s="24" t="s">
        <v>6967</v>
      </c>
      <c r="C2484" s="6" t="s">
        <v>6968</v>
      </c>
      <c r="D2484" s="24" t="s">
        <v>62</v>
      </c>
      <c r="E2484" s="6" t="s">
        <v>6969</v>
      </c>
      <c r="F2484" s="25">
        <v>360.9</v>
      </c>
      <c r="G2484" s="12">
        <v>130759.67999999999</v>
      </c>
      <c r="H2484" s="12">
        <v>6537.98</v>
      </c>
      <c r="I2484" s="24" t="s">
        <v>97</v>
      </c>
      <c r="J2484" s="12">
        <v>124221.7</v>
      </c>
      <c r="K2484" s="24" t="s">
        <v>5547</v>
      </c>
    </row>
    <row r="2485" spans="1:11" ht="15">
      <c r="A2485" s="24" t="s">
        <v>6970</v>
      </c>
      <c r="B2485" s="24" t="s">
        <v>6967</v>
      </c>
      <c r="C2485" s="6" t="s">
        <v>6971</v>
      </c>
      <c r="D2485" s="24" t="s">
        <v>56</v>
      </c>
      <c r="E2485" s="6" t="s">
        <v>6972</v>
      </c>
      <c r="F2485" s="25">
        <v>290.77999999999997</v>
      </c>
      <c r="G2485" s="12">
        <v>67663.78</v>
      </c>
      <c r="H2485" s="12">
        <v>3383.19</v>
      </c>
      <c r="I2485" s="24" t="s">
        <v>147</v>
      </c>
      <c r="J2485" s="12">
        <v>64280.59</v>
      </c>
      <c r="K2485" s="24" t="s">
        <v>5547</v>
      </c>
    </row>
    <row r="2486" spans="1:11" ht="15">
      <c r="A2486" s="24" t="s">
        <v>6973</v>
      </c>
      <c r="B2486" s="24" t="s">
        <v>6967</v>
      </c>
      <c r="C2486" s="6" t="s">
        <v>6974</v>
      </c>
      <c r="D2486" s="24" t="s">
        <v>58</v>
      </c>
      <c r="E2486" s="6" t="s">
        <v>6975</v>
      </c>
      <c r="F2486" s="25">
        <v>325.18</v>
      </c>
      <c r="G2486" s="12">
        <v>107778.55</v>
      </c>
      <c r="H2486" s="12">
        <v>5388.93</v>
      </c>
      <c r="I2486" s="24" t="s">
        <v>97</v>
      </c>
      <c r="J2486" s="12">
        <v>102389.62</v>
      </c>
      <c r="K2486" s="24" t="s">
        <v>5547</v>
      </c>
    </row>
    <row r="2487" spans="1:11" ht="15">
      <c r="A2487" s="24" t="s">
        <v>6976</v>
      </c>
      <c r="B2487" s="24" t="s">
        <v>6967</v>
      </c>
      <c r="C2487" s="6" t="s">
        <v>6977</v>
      </c>
      <c r="D2487" s="24" t="s">
        <v>62</v>
      </c>
      <c r="E2487" s="6" t="s">
        <v>6978</v>
      </c>
      <c r="F2487" s="25">
        <v>238.57</v>
      </c>
      <c r="G2487" s="12">
        <v>136607.47</v>
      </c>
      <c r="H2487" s="12">
        <v>6830.37</v>
      </c>
      <c r="I2487" s="24" t="s">
        <v>97</v>
      </c>
      <c r="J2487" s="12">
        <v>129777.1</v>
      </c>
      <c r="K2487" s="24" t="s">
        <v>5547</v>
      </c>
    </row>
    <row r="2488" spans="1:11" ht="15">
      <c r="A2488" s="24" t="s">
        <v>6979</v>
      </c>
      <c r="B2488" s="24" t="s">
        <v>6967</v>
      </c>
      <c r="C2488" s="6" t="s">
        <v>483</v>
      </c>
      <c r="D2488" s="24" t="s">
        <v>70</v>
      </c>
      <c r="E2488" s="6" t="s">
        <v>6980</v>
      </c>
      <c r="F2488" s="25">
        <v>209.13</v>
      </c>
      <c r="G2488" s="12">
        <v>202323.56</v>
      </c>
      <c r="H2488" s="12">
        <v>10116.18</v>
      </c>
      <c r="I2488" s="24" t="s">
        <v>97</v>
      </c>
      <c r="J2488" s="12">
        <v>192207.38</v>
      </c>
      <c r="K2488" s="24" t="s">
        <v>5547</v>
      </c>
    </row>
    <row r="2489" spans="1:11" ht="15">
      <c r="A2489" s="24" t="s">
        <v>6981</v>
      </c>
      <c r="B2489" s="24" t="s">
        <v>6967</v>
      </c>
      <c r="C2489" s="6" t="s">
        <v>1087</v>
      </c>
      <c r="D2489" s="24" t="s">
        <v>72</v>
      </c>
      <c r="E2489" s="6" t="s">
        <v>6982</v>
      </c>
      <c r="F2489" s="25">
        <v>50.74</v>
      </c>
      <c r="G2489" s="12">
        <v>123398.03</v>
      </c>
      <c r="H2489" s="12">
        <v>6169.9</v>
      </c>
      <c r="I2489" s="24" t="s">
        <v>97</v>
      </c>
      <c r="J2489" s="12">
        <v>117228.13</v>
      </c>
      <c r="K2489" s="24" t="s">
        <v>5547</v>
      </c>
    </row>
    <row r="2490" spans="1:11" ht="15">
      <c r="A2490" s="24" t="s">
        <v>6983</v>
      </c>
      <c r="B2490" s="24" t="s">
        <v>6967</v>
      </c>
      <c r="C2490" s="6" t="s">
        <v>164</v>
      </c>
      <c r="D2490" s="24" t="s">
        <v>62</v>
      </c>
      <c r="E2490" s="6" t="s">
        <v>6984</v>
      </c>
      <c r="F2490" s="25">
        <v>386.75</v>
      </c>
      <c r="G2490" s="12">
        <v>27908.5</v>
      </c>
      <c r="H2490" s="12">
        <v>1395.43</v>
      </c>
      <c r="I2490" s="24" t="s">
        <v>97</v>
      </c>
      <c r="J2490" s="12">
        <v>26513.07</v>
      </c>
      <c r="K2490" s="24" t="s">
        <v>5547</v>
      </c>
    </row>
    <row r="2491" spans="1:11" ht="15">
      <c r="A2491" s="24" t="s">
        <v>6985</v>
      </c>
      <c r="B2491" s="24" t="s">
        <v>6967</v>
      </c>
      <c r="C2491" s="6" t="s">
        <v>1200</v>
      </c>
      <c r="D2491" s="24" t="s">
        <v>70</v>
      </c>
      <c r="E2491" s="6" t="s">
        <v>6986</v>
      </c>
      <c r="F2491" s="25">
        <v>278.14</v>
      </c>
      <c r="G2491" s="12">
        <v>117537.13</v>
      </c>
      <c r="H2491" s="12">
        <v>5876.86</v>
      </c>
      <c r="I2491" s="24" t="s">
        <v>97</v>
      </c>
      <c r="J2491" s="12">
        <v>111660.27</v>
      </c>
      <c r="K2491" s="24" t="s">
        <v>5547</v>
      </c>
    </row>
    <row r="2492" spans="1:11" ht="15">
      <c r="A2492" s="24" t="s">
        <v>6987</v>
      </c>
      <c r="B2492" s="24" t="s">
        <v>6967</v>
      </c>
      <c r="C2492" s="6" t="s">
        <v>1197</v>
      </c>
      <c r="D2492" s="24" t="s">
        <v>66</v>
      </c>
      <c r="E2492" s="6" t="s">
        <v>6988</v>
      </c>
      <c r="F2492" s="25">
        <v>68.56</v>
      </c>
      <c r="G2492" s="12">
        <v>165248.24</v>
      </c>
      <c r="H2492" s="12">
        <v>8262.41</v>
      </c>
      <c r="I2492" s="24" t="s">
        <v>97</v>
      </c>
      <c r="J2492" s="12">
        <v>156985.82999999999</v>
      </c>
      <c r="K2492" s="24" t="s">
        <v>5547</v>
      </c>
    </row>
    <row r="2493" spans="1:11" ht="15">
      <c r="A2493" s="24" t="s">
        <v>6989</v>
      </c>
      <c r="B2493" s="24" t="s">
        <v>6990</v>
      </c>
      <c r="C2493" s="6" t="s">
        <v>6991</v>
      </c>
      <c r="D2493" s="24" t="s">
        <v>72</v>
      </c>
      <c r="E2493" s="6" t="s">
        <v>6992</v>
      </c>
      <c r="F2493" s="25">
        <v>174.61</v>
      </c>
      <c r="G2493" s="12">
        <v>102632.97</v>
      </c>
      <c r="H2493" s="12">
        <v>5131.6499999999996</v>
      </c>
      <c r="I2493" s="24" t="s">
        <v>97</v>
      </c>
      <c r="J2493" s="12">
        <v>97501.32</v>
      </c>
      <c r="K2493" s="24" t="s">
        <v>5547</v>
      </c>
    </row>
    <row r="2494" spans="1:11" ht="15">
      <c r="A2494" s="24" t="s">
        <v>6993</v>
      </c>
      <c r="B2494" s="24" t="s">
        <v>6990</v>
      </c>
      <c r="C2494" s="6" t="s">
        <v>5433</v>
      </c>
      <c r="D2494" s="24" t="s">
        <v>56</v>
      </c>
      <c r="E2494" s="6" t="s">
        <v>6994</v>
      </c>
      <c r="F2494" s="25">
        <v>273.48</v>
      </c>
      <c r="G2494" s="12">
        <v>84830.49</v>
      </c>
      <c r="H2494" s="12">
        <v>4241.5200000000004</v>
      </c>
      <c r="I2494" s="24" t="s">
        <v>111</v>
      </c>
      <c r="J2494" s="12">
        <v>80588.97</v>
      </c>
      <c r="K2494" s="24" t="s">
        <v>5547</v>
      </c>
    </row>
    <row r="2495" spans="1:11" ht="15">
      <c r="A2495" s="24" t="s">
        <v>6995</v>
      </c>
      <c r="B2495" s="24" t="s">
        <v>6990</v>
      </c>
      <c r="C2495" s="6" t="s">
        <v>4730</v>
      </c>
      <c r="D2495" s="24" t="s">
        <v>72</v>
      </c>
      <c r="E2495" s="6" t="s">
        <v>6996</v>
      </c>
      <c r="F2495" s="25">
        <v>251.69</v>
      </c>
      <c r="G2495" s="12">
        <v>136901.10999999999</v>
      </c>
      <c r="H2495" s="12">
        <v>6845.06</v>
      </c>
      <c r="I2495" s="24" t="s">
        <v>97</v>
      </c>
      <c r="J2495" s="12">
        <v>130056.05</v>
      </c>
      <c r="K2495" s="24" t="s">
        <v>5547</v>
      </c>
    </row>
    <row r="2496" spans="1:11" ht="15">
      <c r="A2496" s="24" t="s">
        <v>6997</v>
      </c>
      <c r="B2496" s="24" t="s">
        <v>6990</v>
      </c>
      <c r="C2496" s="6" t="s">
        <v>6998</v>
      </c>
      <c r="D2496" s="24" t="s">
        <v>60</v>
      </c>
      <c r="E2496" s="6" t="s">
        <v>6999</v>
      </c>
      <c r="F2496" s="25">
        <v>313.95</v>
      </c>
      <c r="G2496" s="12">
        <v>201653.74</v>
      </c>
      <c r="H2496" s="12">
        <v>10082.69</v>
      </c>
      <c r="I2496" s="24" t="s">
        <v>97</v>
      </c>
      <c r="J2496" s="12">
        <v>191571.05</v>
      </c>
      <c r="K2496" s="24" t="s">
        <v>5547</v>
      </c>
    </row>
    <row r="2497" spans="1:11" ht="15">
      <c r="A2497" s="24" t="s">
        <v>7000</v>
      </c>
      <c r="B2497" s="24" t="s">
        <v>6990</v>
      </c>
      <c r="C2497" s="6" t="s">
        <v>7001</v>
      </c>
      <c r="D2497" s="24" t="s">
        <v>74</v>
      </c>
      <c r="E2497" s="6" t="s">
        <v>7002</v>
      </c>
      <c r="F2497" s="25">
        <v>334.07</v>
      </c>
      <c r="G2497" s="12">
        <v>111926.7</v>
      </c>
      <c r="H2497" s="12">
        <v>5596.34</v>
      </c>
      <c r="I2497" s="24" t="s">
        <v>97</v>
      </c>
      <c r="J2497" s="12">
        <v>106330.36</v>
      </c>
      <c r="K2497" s="24" t="s">
        <v>5547</v>
      </c>
    </row>
    <row r="2498" spans="1:11" ht="15">
      <c r="A2498" s="24" t="s">
        <v>7003</v>
      </c>
      <c r="B2498" s="24" t="s">
        <v>6990</v>
      </c>
      <c r="C2498" s="6" t="s">
        <v>7004</v>
      </c>
      <c r="D2498" s="24" t="s">
        <v>56</v>
      </c>
      <c r="E2498" s="6" t="s">
        <v>7005</v>
      </c>
      <c r="F2498" s="25">
        <v>413.61</v>
      </c>
      <c r="G2498" s="12">
        <v>217332.73</v>
      </c>
      <c r="H2498" s="12">
        <v>10866.64</v>
      </c>
      <c r="I2498" s="24" t="s">
        <v>147</v>
      </c>
      <c r="J2498" s="12">
        <v>206466.09</v>
      </c>
      <c r="K2498" s="24" t="s">
        <v>5547</v>
      </c>
    </row>
    <row r="2499" spans="1:11" ht="15">
      <c r="A2499" s="24" t="s">
        <v>7006</v>
      </c>
      <c r="B2499" s="24" t="s">
        <v>6990</v>
      </c>
      <c r="C2499" s="6" t="s">
        <v>3648</v>
      </c>
      <c r="D2499" s="24" t="s">
        <v>62</v>
      </c>
      <c r="E2499" s="6" t="s">
        <v>7007</v>
      </c>
      <c r="F2499" s="25">
        <v>428.65</v>
      </c>
      <c r="G2499" s="12">
        <v>157546.31</v>
      </c>
      <c r="H2499" s="12">
        <v>7877.32</v>
      </c>
      <c r="I2499" s="24" t="s">
        <v>147</v>
      </c>
      <c r="J2499" s="12">
        <v>149668.99</v>
      </c>
      <c r="K2499" s="24" t="s">
        <v>5547</v>
      </c>
    </row>
    <row r="2500" spans="1:11" ht="15">
      <c r="A2500" s="24" t="s">
        <v>7008</v>
      </c>
      <c r="B2500" s="24" t="s">
        <v>6990</v>
      </c>
      <c r="C2500" s="6" t="s">
        <v>7009</v>
      </c>
      <c r="D2500" s="24" t="s">
        <v>74</v>
      </c>
      <c r="E2500" s="6" t="s">
        <v>7010</v>
      </c>
      <c r="F2500" s="25">
        <v>142.94</v>
      </c>
      <c r="G2500" s="12">
        <v>95018.49</v>
      </c>
      <c r="H2500" s="12">
        <v>4750.92</v>
      </c>
      <c r="I2500" s="24" t="s">
        <v>97</v>
      </c>
      <c r="J2500" s="12">
        <v>90267.57</v>
      </c>
      <c r="K2500" s="24" t="s">
        <v>5547</v>
      </c>
    </row>
    <row r="2501" spans="1:11" ht="15">
      <c r="A2501" s="24" t="s">
        <v>7011</v>
      </c>
      <c r="B2501" s="24" t="s">
        <v>6990</v>
      </c>
      <c r="C2501" s="6" t="s">
        <v>6160</v>
      </c>
      <c r="D2501" s="24" t="s">
        <v>58</v>
      </c>
      <c r="E2501" s="6" t="s">
        <v>7012</v>
      </c>
      <c r="F2501" s="25">
        <v>212.4</v>
      </c>
      <c r="G2501" s="12">
        <v>36200.14</v>
      </c>
      <c r="H2501" s="12">
        <v>1810.01</v>
      </c>
      <c r="I2501" s="24" t="s">
        <v>97</v>
      </c>
      <c r="J2501" s="12">
        <v>34390.129999999997</v>
      </c>
      <c r="K2501" s="24" t="s">
        <v>5547</v>
      </c>
    </row>
    <row r="2502" spans="1:11" ht="15">
      <c r="A2502" s="24" t="s">
        <v>7013</v>
      </c>
      <c r="B2502" s="24" t="s">
        <v>6990</v>
      </c>
      <c r="C2502" s="6" t="s">
        <v>2794</v>
      </c>
      <c r="D2502" s="24" t="s">
        <v>64</v>
      </c>
      <c r="E2502" s="6" t="s">
        <v>7014</v>
      </c>
      <c r="F2502" s="25">
        <v>172.29</v>
      </c>
      <c r="G2502" s="12">
        <v>169282.42</v>
      </c>
      <c r="H2502" s="12">
        <v>8464.1200000000008</v>
      </c>
      <c r="I2502" s="24" t="s">
        <v>97</v>
      </c>
      <c r="J2502" s="12">
        <v>160818.29999999999</v>
      </c>
      <c r="K2502" s="24" t="s">
        <v>5547</v>
      </c>
    </row>
    <row r="2503" spans="1:11" ht="15">
      <c r="A2503" s="24" t="s">
        <v>7015</v>
      </c>
      <c r="B2503" s="24" t="s">
        <v>6990</v>
      </c>
      <c r="C2503" s="6" t="s">
        <v>3335</v>
      </c>
      <c r="D2503" s="24" t="s">
        <v>72</v>
      </c>
      <c r="E2503" s="6" t="s">
        <v>7016</v>
      </c>
      <c r="F2503" s="25">
        <v>269.44</v>
      </c>
      <c r="G2503" s="12">
        <v>146797.75</v>
      </c>
      <c r="H2503" s="12">
        <v>7339.89</v>
      </c>
      <c r="I2503" s="24" t="s">
        <v>147</v>
      </c>
      <c r="J2503" s="12">
        <v>139457.85999999999</v>
      </c>
      <c r="K2503" s="24" t="s">
        <v>5547</v>
      </c>
    </row>
    <row r="2504" spans="1:11" ht="15">
      <c r="A2504" s="24" t="s">
        <v>7017</v>
      </c>
      <c r="B2504" s="24" t="s">
        <v>7018</v>
      </c>
      <c r="C2504" s="6" t="s">
        <v>1999</v>
      </c>
      <c r="D2504" s="24" t="s">
        <v>56</v>
      </c>
      <c r="E2504" s="6" t="s">
        <v>7019</v>
      </c>
      <c r="F2504" s="25">
        <v>219.45</v>
      </c>
      <c r="G2504" s="12">
        <v>116179.3</v>
      </c>
      <c r="H2504" s="12">
        <v>5808.96</v>
      </c>
      <c r="I2504" s="24" t="s">
        <v>147</v>
      </c>
      <c r="J2504" s="12">
        <v>110370.34</v>
      </c>
      <c r="K2504" s="24" t="s">
        <v>5547</v>
      </c>
    </row>
    <row r="2505" spans="1:11" ht="15">
      <c r="A2505" s="24" t="s">
        <v>7020</v>
      </c>
      <c r="B2505" s="24" t="s">
        <v>7018</v>
      </c>
      <c r="C2505" s="6" t="s">
        <v>3252</v>
      </c>
      <c r="D2505" s="24" t="s">
        <v>70</v>
      </c>
      <c r="E2505" s="6" t="s">
        <v>7021</v>
      </c>
      <c r="F2505" s="25">
        <v>260.55</v>
      </c>
      <c r="G2505" s="12">
        <v>182124.23</v>
      </c>
      <c r="H2505" s="12">
        <v>9106.2099999999991</v>
      </c>
      <c r="I2505" s="24" t="s">
        <v>97</v>
      </c>
      <c r="J2505" s="12">
        <v>173018.02</v>
      </c>
      <c r="K2505" s="24" t="s">
        <v>5547</v>
      </c>
    </row>
    <row r="2506" spans="1:11" ht="15">
      <c r="A2506" s="24" t="s">
        <v>7022</v>
      </c>
      <c r="B2506" s="24" t="s">
        <v>7018</v>
      </c>
      <c r="C2506" s="6" t="s">
        <v>4422</v>
      </c>
      <c r="D2506" s="24" t="s">
        <v>58</v>
      </c>
      <c r="E2506" s="6" t="s">
        <v>7023</v>
      </c>
      <c r="F2506" s="25">
        <v>442.23</v>
      </c>
      <c r="G2506" s="12">
        <v>58100.65</v>
      </c>
      <c r="H2506" s="12">
        <v>2905.03</v>
      </c>
      <c r="I2506" s="24" t="s">
        <v>97</v>
      </c>
      <c r="J2506" s="12">
        <v>55195.62</v>
      </c>
      <c r="K2506" s="24" t="s">
        <v>5547</v>
      </c>
    </row>
    <row r="2507" spans="1:11" ht="15">
      <c r="A2507" s="24" t="s">
        <v>7024</v>
      </c>
      <c r="B2507" s="24" t="s">
        <v>7018</v>
      </c>
      <c r="C2507" s="6" t="s">
        <v>7025</v>
      </c>
      <c r="D2507" s="24" t="s">
        <v>66</v>
      </c>
      <c r="E2507" s="6" t="s">
        <v>7026</v>
      </c>
      <c r="F2507" s="25">
        <v>439.61</v>
      </c>
      <c r="G2507" s="12">
        <v>66087.87</v>
      </c>
      <c r="H2507" s="12">
        <v>3304.39</v>
      </c>
      <c r="I2507" s="24" t="s">
        <v>97</v>
      </c>
      <c r="J2507" s="12">
        <v>62783.48</v>
      </c>
      <c r="K2507" s="24" t="s">
        <v>5547</v>
      </c>
    </row>
    <row r="2508" spans="1:11" ht="15">
      <c r="A2508" s="24" t="s">
        <v>7027</v>
      </c>
      <c r="B2508" s="24" t="s">
        <v>7028</v>
      </c>
      <c r="C2508" s="6" t="s">
        <v>4650</v>
      </c>
      <c r="D2508" s="24" t="s">
        <v>70</v>
      </c>
      <c r="E2508" s="6" t="s">
        <v>7029</v>
      </c>
      <c r="F2508" s="25">
        <v>315.17</v>
      </c>
      <c r="G2508" s="12">
        <v>127375.21</v>
      </c>
      <c r="H2508" s="12">
        <v>6368.76</v>
      </c>
      <c r="I2508" s="24" t="s">
        <v>97</v>
      </c>
      <c r="J2508" s="12">
        <v>121006.45</v>
      </c>
      <c r="K2508" s="24" t="s">
        <v>5547</v>
      </c>
    </row>
    <row r="2509" spans="1:11" ht="15">
      <c r="A2509" s="24" t="s">
        <v>7030</v>
      </c>
      <c r="B2509" s="24" t="s">
        <v>7028</v>
      </c>
      <c r="C2509" s="6" t="s">
        <v>5549</v>
      </c>
      <c r="D2509" s="24" t="s">
        <v>64</v>
      </c>
      <c r="E2509" s="6" t="s">
        <v>7031</v>
      </c>
      <c r="F2509" s="25">
        <v>223.51</v>
      </c>
      <c r="G2509" s="12">
        <v>195762.5</v>
      </c>
      <c r="H2509" s="12">
        <v>9788.1200000000008</v>
      </c>
      <c r="I2509" s="24" t="s">
        <v>97</v>
      </c>
      <c r="J2509" s="12">
        <v>185974.38</v>
      </c>
      <c r="K2509" s="24" t="s">
        <v>5547</v>
      </c>
    </row>
    <row r="2510" spans="1:11" ht="15">
      <c r="A2510" s="24" t="s">
        <v>7032</v>
      </c>
      <c r="B2510" s="24" t="s">
        <v>7028</v>
      </c>
      <c r="C2510" s="6" t="s">
        <v>6004</v>
      </c>
      <c r="D2510" s="24" t="s">
        <v>72</v>
      </c>
      <c r="E2510" s="6" t="s">
        <v>7033</v>
      </c>
      <c r="F2510" s="25">
        <v>443.58</v>
      </c>
      <c r="G2510" s="12">
        <v>155460.82999999999</v>
      </c>
      <c r="H2510" s="12">
        <v>7773.04</v>
      </c>
      <c r="I2510" s="24" t="s">
        <v>97</v>
      </c>
      <c r="J2510" s="12">
        <v>147687.79</v>
      </c>
      <c r="K2510" s="24" t="s">
        <v>5547</v>
      </c>
    </row>
    <row r="2511" spans="1:11" ht="15">
      <c r="A2511" s="24" t="s">
        <v>7034</v>
      </c>
      <c r="B2511" s="24" t="s">
        <v>7028</v>
      </c>
      <c r="C2511" s="6" t="s">
        <v>1380</v>
      </c>
      <c r="D2511" s="24" t="s">
        <v>72</v>
      </c>
      <c r="E2511" s="6" t="s">
        <v>7035</v>
      </c>
      <c r="F2511" s="25">
        <v>423.55</v>
      </c>
      <c r="G2511" s="12">
        <v>66648.600000000006</v>
      </c>
      <c r="H2511" s="12">
        <v>3332.43</v>
      </c>
      <c r="I2511" s="24" t="s">
        <v>97</v>
      </c>
      <c r="J2511" s="12">
        <v>63316.17</v>
      </c>
      <c r="K2511" s="24" t="s">
        <v>5547</v>
      </c>
    </row>
    <row r="2512" spans="1:11" ht="15">
      <c r="A2512" s="24" t="s">
        <v>7036</v>
      </c>
      <c r="B2512" s="24" t="s">
        <v>7028</v>
      </c>
      <c r="C2512" s="6" t="s">
        <v>1350</v>
      </c>
      <c r="D2512" s="24" t="s">
        <v>58</v>
      </c>
      <c r="E2512" s="6" t="s">
        <v>7037</v>
      </c>
      <c r="F2512" s="25">
        <v>122.23</v>
      </c>
      <c r="G2512" s="12">
        <v>136775.63</v>
      </c>
      <c r="H2512" s="12">
        <v>6838.78</v>
      </c>
      <c r="I2512" s="24" t="s">
        <v>97</v>
      </c>
      <c r="J2512" s="12">
        <v>129936.85</v>
      </c>
      <c r="K2512" s="24" t="s">
        <v>5547</v>
      </c>
    </row>
    <row r="2513" spans="1:11" ht="15">
      <c r="A2513" s="24" t="s">
        <v>7038</v>
      </c>
      <c r="B2513" s="24" t="s">
        <v>7028</v>
      </c>
      <c r="C2513" s="6" t="s">
        <v>4202</v>
      </c>
      <c r="D2513" s="24" t="s">
        <v>74</v>
      </c>
      <c r="E2513" s="6" t="s">
        <v>7039</v>
      </c>
      <c r="F2513" s="25">
        <v>57.4</v>
      </c>
      <c r="G2513" s="12">
        <v>108928.17</v>
      </c>
      <c r="H2513" s="12">
        <v>5446.41</v>
      </c>
      <c r="I2513" s="24" t="s">
        <v>182</v>
      </c>
      <c r="J2513" s="12">
        <v>103481.76</v>
      </c>
      <c r="K2513" s="24" t="s">
        <v>5547</v>
      </c>
    </row>
    <row r="2514" spans="1:11" ht="15">
      <c r="A2514" s="24" t="s">
        <v>7040</v>
      </c>
      <c r="B2514" s="24" t="s">
        <v>7028</v>
      </c>
      <c r="C2514" s="6" t="s">
        <v>7041</v>
      </c>
      <c r="D2514" s="24" t="s">
        <v>60</v>
      </c>
      <c r="E2514" s="6" t="s">
        <v>7042</v>
      </c>
      <c r="F2514" s="25">
        <v>123.58</v>
      </c>
      <c r="G2514" s="12">
        <v>205722.12</v>
      </c>
      <c r="H2514" s="12">
        <v>10286.11</v>
      </c>
      <c r="I2514" s="24" t="s">
        <v>147</v>
      </c>
      <c r="J2514" s="12">
        <v>195436.01</v>
      </c>
      <c r="K2514" s="24" t="s">
        <v>5547</v>
      </c>
    </row>
    <row r="2515" spans="1:11" ht="15">
      <c r="A2515" s="24" t="s">
        <v>7043</v>
      </c>
      <c r="B2515" s="24" t="s">
        <v>7044</v>
      </c>
      <c r="C2515" s="6" t="s">
        <v>1762</v>
      </c>
      <c r="D2515" s="24" t="s">
        <v>72</v>
      </c>
      <c r="E2515" s="6" t="s">
        <v>7045</v>
      </c>
      <c r="F2515" s="25">
        <v>134.38</v>
      </c>
      <c r="G2515" s="12">
        <v>143099.5</v>
      </c>
      <c r="H2515" s="12">
        <v>7154.98</v>
      </c>
      <c r="I2515" s="24" t="s">
        <v>182</v>
      </c>
      <c r="J2515" s="12">
        <v>135944.51999999999</v>
      </c>
      <c r="K2515" s="24" t="s">
        <v>5547</v>
      </c>
    </row>
    <row r="2516" spans="1:11" ht="15">
      <c r="A2516" s="24" t="s">
        <v>7046</v>
      </c>
      <c r="B2516" s="24" t="s">
        <v>7044</v>
      </c>
      <c r="C2516" s="6" t="s">
        <v>2984</v>
      </c>
      <c r="D2516" s="24" t="s">
        <v>66</v>
      </c>
      <c r="E2516" s="6" t="s">
        <v>7047</v>
      </c>
      <c r="F2516" s="25">
        <v>386.64</v>
      </c>
      <c r="G2516" s="12">
        <v>30174.95</v>
      </c>
      <c r="H2516" s="12">
        <v>1508.75</v>
      </c>
      <c r="I2516" s="24" t="s">
        <v>97</v>
      </c>
      <c r="J2516" s="12">
        <v>28666.2</v>
      </c>
      <c r="K2516" s="24" t="s">
        <v>5547</v>
      </c>
    </row>
    <row r="2517" spans="1:11" ht="15">
      <c r="A2517" s="24" t="s">
        <v>7048</v>
      </c>
      <c r="B2517" s="24" t="s">
        <v>7044</v>
      </c>
      <c r="C2517" s="6" t="s">
        <v>7049</v>
      </c>
      <c r="D2517" s="24" t="s">
        <v>66</v>
      </c>
      <c r="E2517" s="6" t="s">
        <v>7050</v>
      </c>
      <c r="F2517" s="25">
        <v>353.24</v>
      </c>
      <c r="G2517" s="12">
        <v>142174.54999999999</v>
      </c>
      <c r="H2517" s="12">
        <v>7108.73</v>
      </c>
      <c r="I2517" s="24" t="s">
        <v>97</v>
      </c>
      <c r="J2517" s="12">
        <v>135065.82</v>
      </c>
      <c r="K2517" s="24" t="s">
        <v>5547</v>
      </c>
    </row>
    <row r="2518" spans="1:11" ht="15">
      <c r="A2518" s="24" t="s">
        <v>7051</v>
      </c>
      <c r="B2518" s="24" t="s">
        <v>7044</v>
      </c>
      <c r="C2518" s="6" t="s">
        <v>5477</v>
      </c>
      <c r="D2518" s="24" t="s">
        <v>60</v>
      </c>
      <c r="E2518" s="6" t="s">
        <v>7052</v>
      </c>
      <c r="F2518" s="25">
        <v>314.33999999999997</v>
      </c>
      <c r="G2518" s="12">
        <v>146987.88</v>
      </c>
      <c r="H2518" s="12">
        <v>7349.39</v>
      </c>
      <c r="I2518" s="24" t="s">
        <v>97</v>
      </c>
      <c r="J2518" s="12">
        <v>139638.49</v>
      </c>
      <c r="K2518" s="24" t="s">
        <v>5547</v>
      </c>
    </row>
    <row r="2519" spans="1:11" ht="15">
      <c r="A2519" s="24" t="s">
        <v>7053</v>
      </c>
      <c r="B2519" s="24" t="s">
        <v>7044</v>
      </c>
      <c r="C2519" s="6" t="s">
        <v>4326</v>
      </c>
      <c r="D2519" s="24" t="s">
        <v>72</v>
      </c>
      <c r="E2519" s="6" t="s">
        <v>7054</v>
      </c>
      <c r="F2519" s="25">
        <v>211.63</v>
      </c>
      <c r="G2519" s="12">
        <v>130579.48</v>
      </c>
      <c r="H2519" s="12">
        <v>6528.97</v>
      </c>
      <c r="I2519" s="24" t="s">
        <v>97</v>
      </c>
      <c r="J2519" s="12">
        <v>124050.51</v>
      </c>
      <c r="K2519" s="24" t="s">
        <v>5547</v>
      </c>
    </row>
    <row r="2520" spans="1:11" ht="15">
      <c r="A2520" s="24" t="s">
        <v>7055</v>
      </c>
      <c r="B2520" s="24" t="s">
        <v>7056</v>
      </c>
      <c r="C2520" s="6" t="s">
        <v>7057</v>
      </c>
      <c r="D2520" s="24" t="s">
        <v>74</v>
      </c>
      <c r="E2520" s="6" t="s">
        <v>7058</v>
      </c>
      <c r="F2520" s="25">
        <v>201.04</v>
      </c>
      <c r="G2520" s="12">
        <v>122176.05</v>
      </c>
      <c r="H2520" s="12">
        <v>6108.8</v>
      </c>
      <c r="I2520" s="24" t="s">
        <v>147</v>
      </c>
      <c r="J2520" s="12">
        <v>116067.25</v>
      </c>
      <c r="K2520" s="24" t="s">
        <v>5547</v>
      </c>
    </row>
    <row r="2521" spans="1:11" ht="15">
      <c r="A2521" s="24" t="s">
        <v>7059</v>
      </c>
      <c r="B2521" s="24" t="s">
        <v>7056</v>
      </c>
      <c r="C2521" s="6" t="s">
        <v>4026</v>
      </c>
      <c r="D2521" s="24" t="s">
        <v>56</v>
      </c>
      <c r="E2521" s="6" t="s">
        <v>7060</v>
      </c>
      <c r="F2521" s="25">
        <v>402.93</v>
      </c>
      <c r="G2521" s="12">
        <v>38437.800000000003</v>
      </c>
      <c r="H2521" s="12">
        <v>1921.89</v>
      </c>
      <c r="I2521" s="24" t="s">
        <v>97</v>
      </c>
      <c r="J2521" s="12">
        <v>36515.910000000003</v>
      </c>
      <c r="K2521" s="24" t="s">
        <v>5547</v>
      </c>
    </row>
    <row r="2522" spans="1:11" ht="15">
      <c r="A2522" s="24" t="s">
        <v>7061</v>
      </c>
      <c r="B2522" s="24" t="s">
        <v>7056</v>
      </c>
      <c r="C2522" s="6" t="s">
        <v>7062</v>
      </c>
      <c r="D2522" s="24" t="s">
        <v>66</v>
      </c>
      <c r="E2522" s="6" t="s">
        <v>7063</v>
      </c>
      <c r="F2522" s="25">
        <v>403.88</v>
      </c>
      <c r="G2522" s="12">
        <v>96662.22</v>
      </c>
      <c r="H2522" s="12">
        <v>4833.1099999999997</v>
      </c>
      <c r="I2522" s="24" t="s">
        <v>97</v>
      </c>
      <c r="J2522" s="12">
        <v>91829.11</v>
      </c>
      <c r="K2522" s="24" t="s">
        <v>5547</v>
      </c>
    </row>
    <row r="2523" spans="1:11" ht="15">
      <c r="A2523" s="24" t="s">
        <v>7064</v>
      </c>
      <c r="B2523" s="24" t="s">
        <v>7056</v>
      </c>
      <c r="C2523" s="6" t="s">
        <v>7065</v>
      </c>
      <c r="D2523" s="24" t="s">
        <v>66</v>
      </c>
      <c r="E2523" s="6" t="s">
        <v>7066</v>
      </c>
      <c r="F2523" s="25">
        <v>407.97</v>
      </c>
      <c r="G2523" s="12">
        <v>126957.7</v>
      </c>
      <c r="H2523" s="12">
        <v>6347.88</v>
      </c>
      <c r="I2523" s="24" t="s">
        <v>97</v>
      </c>
      <c r="J2523" s="12">
        <v>120609.82</v>
      </c>
      <c r="K2523" s="24" t="s">
        <v>5547</v>
      </c>
    </row>
    <row r="2524" spans="1:11" ht="15">
      <c r="A2524" s="24" t="s">
        <v>7067</v>
      </c>
      <c r="B2524" s="24" t="s">
        <v>7056</v>
      </c>
      <c r="C2524" s="6" t="s">
        <v>405</v>
      </c>
      <c r="D2524" s="24" t="s">
        <v>60</v>
      </c>
      <c r="E2524" s="6" t="s">
        <v>7068</v>
      </c>
      <c r="F2524" s="25">
        <v>40.22</v>
      </c>
      <c r="G2524" s="12">
        <v>131773.15</v>
      </c>
      <c r="H2524" s="12">
        <v>6588.66</v>
      </c>
      <c r="I2524" s="24" t="s">
        <v>97</v>
      </c>
      <c r="J2524" s="12">
        <v>125184.49</v>
      </c>
      <c r="K2524" s="24" t="s">
        <v>5547</v>
      </c>
    </row>
    <row r="2525" spans="1:11" ht="15">
      <c r="A2525" s="24" t="s">
        <v>7069</v>
      </c>
      <c r="B2525" s="24" t="s">
        <v>7056</v>
      </c>
      <c r="C2525" s="6" t="s">
        <v>2934</v>
      </c>
      <c r="D2525" s="24" t="s">
        <v>74</v>
      </c>
      <c r="E2525" s="6" t="s">
        <v>7070</v>
      </c>
      <c r="F2525" s="25">
        <v>381.87</v>
      </c>
      <c r="G2525" s="12">
        <v>164134.84</v>
      </c>
      <c r="H2525" s="12">
        <v>8206.74</v>
      </c>
      <c r="I2525" s="24" t="s">
        <v>182</v>
      </c>
      <c r="J2525" s="12">
        <v>155928.1</v>
      </c>
      <c r="K2525" s="24" t="s">
        <v>5547</v>
      </c>
    </row>
    <row r="2526" spans="1:11" ht="15">
      <c r="A2526" s="24" t="s">
        <v>7071</v>
      </c>
      <c r="B2526" s="24" t="s">
        <v>7072</v>
      </c>
      <c r="C2526" s="6" t="s">
        <v>7049</v>
      </c>
      <c r="D2526" s="24" t="s">
        <v>66</v>
      </c>
      <c r="E2526" s="6" t="s">
        <v>7073</v>
      </c>
      <c r="F2526" s="25">
        <v>245.64</v>
      </c>
      <c r="G2526" s="12">
        <v>152785.07999999999</v>
      </c>
      <c r="H2526" s="12">
        <v>7639.25</v>
      </c>
      <c r="I2526" s="24" t="s">
        <v>111</v>
      </c>
      <c r="J2526" s="12">
        <v>145145.82999999999</v>
      </c>
      <c r="K2526" s="24" t="s">
        <v>5547</v>
      </c>
    </row>
    <row r="2527" spans="1:11" ht="15">
      <c r="A2527" s="24" t="s">
        <v>7074</v>
      </c>
      <c r="B2527" s="24" t="s">
        <v>7072</v>
      </c>
      <c r="C2527" s="6" t="s">
        <v>5498</v>
      </c>
      <c r="D2527" s="24" t="s">
        <v>62</v>
      </c>
      <c r="E2527" s="6" t="s">
        <v>7075</v>
      </c>
      <c r="F2527" s="25">
        <v>417.38</v>
      </c>
      <c r="G2527" s="12">
        <v>151449.07</v>
      </c>
      <c r="H2527" s="12">
        <v>7572.45</v>
      </c>
      <c r="I2527" s="24" t="s">
        <v>97</v>
      </c>
      <c r="J2527" s="12">
        <v>143876.62</v>
      </c>
      <c r="K2527" s="24" t="s">
        <v>5547</v>
      </c>
    </row>
    <row r="2528" spans="1:11" ht="15">
      <c r="A2528" s="24" t="s">
        <v>7076</v>
      </c>
      <c r="B2528" s="24" t="s">
        <v>7072</v>
      </c>
      <c r="C2528" s="6" t="s">
        <v>7077</v>
      </c>
      <c r="D2528" s="24" t="s">
        <v>64</v>
      </c>
      <c r="E2528" s="6" t="s">
        <v>7078</v>
      </c>
      <c r="F2528" s="25">
        <v>263.29000000000002</v>
      </c>
      <c r="G2528" s="12">
        <v>36786.410000000003</v>
      </c>
      <c r="H2528" s="12">
        <v>1839.32</v>
      </c>
      <c r="I2528" s="24" t="s">
        <v>111</v>
      </c>
      <c r="J2528" s="12">
        <v>34947.089999999997</v>
      </c>
      <c r="K2528" s="24" t="s">
        <v>5547</v>
      </c>
    </row>
    <row r="2529" spans="1:11" ht="15">
      <c r="A2529" s="24" t="s">
        <v>7079</v>
      </c>
      <c r="B2529" s="24" t="s">
        <v>7072</v>
      </c>
      <c r="C2529" s="6" t="s">
        <v>7080</v>
      </c>
      <c r="D2529" s="24" t="s">
        <v>64</v>
      </c>
      <c r="E2529" s="6" t="s">
        <v>7081</v>
      </c>
      <c r="F2529" s="25">
        <v>381.91</v>
      </c>
      <c r="G2529" s="12">
        <v>86505.47</v>
      </c>
      <c r="H2529" s="12">
        <v>4325.2700000000004</v>
      </c>
      <c r="I2529" s="24" t="s">
        <v>97</v>
      </c>
      <c r="J2529" s="12">
        <v>82180.2</v>
      </c>
      <c r="K2529" s="24" t="s">
        <v>5547</v>
      </c>
    </row>
    <row r="2530" spans="1:11" ht="15">
      <c r="A2530" s="24" t="s">
        <v>7082</v>
      </c>
      <c r="B2530" s="24" t="s">
        <v>7072</v>
      </c>
      <c r="C2530" s="6" t="s">
        <v>2914</v>
      </c>
      <c r="D2530" s="24" t="s">
        <v>66</v>
      </c>
      <c r="E2530" s="6" t="s">
        <v>7083</v>
      </c>
      <c r="F2530" s="25">
        <v>102.76</v>
      </c>
      <c r="G2530" s="12">
        <v>193675.74</v>
      </c>
      <c r="H2530" s="12">
        <v>9683.7900000000009</v>
      </c>
      <c r="I2530" s="24" t="s">
        <v>97</v>
      </c>
      <c r="J2530" s="12">
        <v>183991.95</v>
      </c>
      <c r="K2530" s="24" t="s">
        <v>5547</v>
      </c>
    </row>
    <row r="2531" spans="1:11" ht="15">
      <c r="A2531" s="24" t="s">
        <v>7084</v>
      </c>
      <c r="B2531" s="24" t="s">
        <v>7072</v>
      </c>
      <c r="C2531" s="6" t="s">
        <v>5946</v>
      </c>
      <c r="D2531" s="24" t="s">
        <v>58</v>
      </c>
      <c r="E2531" s="6" t="s">
        <v>7085</v>
      </c>
      <c r="F2531" s="25">
        <v>89.87</v>
      </c>
      <c r="G2531" s="12">
        <v>95484.17</v>
      </c>
      <c r="H2531" s="12">
        <v>4774.21</v>
      </c>
      <c r="I2531" s="24" t="s">
        <v>147</v>
      </c>
      <c r="J2531" s="12">
        <v>90709.96</v>
      </c>
      <c r="K2531" s="24" t="s">
        <v>5547</v>
      </c>
    </row>
    <row r="2532" spans="1:11" ht="15">
      <c r="A2532" s="24" t="s">
        <v>7086</v>
      </c>
      <c r="B2532" s="24" t="s">
        <v>7072</v>
      </c>
      <c r="C2532" s="6" t="s">
        <v>7087</v>
      </c>
      <c r="D2532" s="24" t="s">
        <v>60</v>
      </c>
      <c r="E2532" s="6" t="s">
        <v>7088</v>
      </c>
      <c r="F2532" s="25">
        <v>449.31</v>
      </c>
      <c r="G2532" s="12">
        <v>76683.3</v>
      </c>
      <c r="H2532" s="12">
        <v>3834.17</v>
      </c>
      <c r="I2532" s="24" t="s">
        <v>97</v>
      </c>
      <c r="J2532" s="12">
        <v>72849.13</v>
      </c>
      <c r="K2532" s="24" t="s">
        <v>5547</v>
      </c>
    </row>
    <row r="2533" spans="1:11" ht="15">
      <c r="A2533" s="24" t="s">
        <v>7089</v>
      </c>
      <c r="B2533" s="24" t="s">
        <v>7072</v>
      </c>
      <c r="C2533" s="6" t="s">
        <v>7090</v>
      </c>
      <c r="D2533" s="24" t="s">
        <v>68</v>
      </c>
      <c r="E2533" s="6" t="s">
        <v>7091</v>
      </c>
      <c r="F2533" s="25">
        <v>385.16</v>
      </c>
      <c r="G2533" s="12">
        <v>189944.33</v>
      </c>
      <c r="H2533" s="12">
        <v>9497.2199999999993</v>
      </c>
      <c r="I2533" s="24" t="s">
        <v>97</v>
      </c>
      <c r="J2533" s="12">
        <v>180447.11</v>
      </c>
      <c r="K2533" s="24" t="s">
        <v>5547</v>
      </c>
    </row>
    <row r="2534" spans="1:11" ht="15">
      <c r="A2534" s="24" t="s">
        <v>7092</v>
      </c>
      <c r="B2534" s="24" t="s">
        <v>7093</v>
      </c>
      <c r="C2534" s="6" t="s">
        <v>588</v>
      </c>
      <c r="D2534" s="24" t="s">
        <v>62</v>
      </c>
      <c r="E2534" s="6" t="s">
        <v>7094</v>
      </c>
      <c r="F2534" s="25">
        <v>272.06</v>
      </c>
      <c r="G2534" s="12">
        <v>53261.24</v>
      </c>
      <c r="H2534" s="12">
        <v>2663.06</v>
      </c>
      <c r="I2534" s="24" t="s">
        <v>97</v>
      </c>
      <c r="J2534" s="12">
        <v>50598.18</v>
      </c>
      <c r="K2534" s="24" t="s">
        <v>5547</v>
      </c>
    </row>
    <row r="2535" spans="1:11" ht="15">
      <c r="A2535" s="24" t="s">
        <v>7095</v>
      </c>
      <c r="B2535" s="24" t="s">
        <v>7093</v>
      </c>
      <c r="C2535" s="6" t="s">
        <v>7096</v>
      </c>
      <c r="D2535" s="24" t="s">
        <v>66</v>
      </c>
      <c r="E2535" s="6" t="s">
        <v>7097</v>
      </c>
      <c r="F2535" s="25">
        <v>216.33</v>
      </c>
      <c r="G2535" s="12">
        <v>189401.64</v>
      </c>
      <c r="H2535" s="12">
        <v>9470.08</v>
      </c>
      <c r="I2535" s="24" t="s">
        <v>97</v>
      </c>
      <c r="J2535" s="12">
        <v>179931.56</v>
      </c>
      <c r="K2535" s="24" t="s">
        <v>5547</v>
      </c>
    </row>
    <row r="2536" spans="1:11" ht="15">
      <c r="A2536" s="24" t="s">
        <v>7098</v>
      </c>
      <c r="B2536" s="24" t="s">
        <v>7093</v>
      </c>
      <c r="C2536" s="6" t="s">
        <v>7099</v>
      </c>
      <c r="D2536" s="24" t="s">
        <v>70</v>
      </c>
      <c r="E2536" s="6" t="s">
        <v>7100</v>
      </c>
      <c r="F2536" s="25">
        <v>196.36</v>
      </c>
      <c r="G2536" s="12">
        <v>85392.95</v>
      </c>
      <c r="H2536" s="12">
        <v>4269.6499999999996</v>
      </c>
      <c r="I2536" s="24" t="s">
        <v>111</v>
      </c>
      <c r="J2536" s="12">
        <v>81123.3</v>
      </c>
      <c r="K2536" s="24" t="s">
        <v>5547</v>
      </c>
    </row>
    <row r="2537" spans="1:11" ht="15">
      <c r="A2537" s="24" t="s">
        <v>7101</v>
      </c>
      <c r="B2537" s="24" t="s">
        <v>7093</v>
      </c>
      <c r="C2537" s="6" t="s">
        <v>1180</v>
      </c>
      <c r="D2537" s="24" t="s">
        <v>64</v>
      </c>
      <c r="E2537" s="6" t="s">
        <v>7102</v>
      </c>
      <c r="F2537" s="25">
        <v>433.14</v>
      </c>
      <c r="G2537" s="12">
        <v>109965.3</v>
      </c>
      <c r="H2537" s="12">
        <v>5498.26</v>
      </c>
      <c r="I2537" s="24" t="s">
        <v>147</v>
      </c>
      <c r="J2537" s="12">
        <v>104467.04</v>
      </c>
      <c r="K2537" s="24" t="s">
        <v>5547</v>
      </c>
    </row>
    <row r="2538" spans="1:11" ht="15">
      <c r="A2538" s="24" t="s">
        <v>7103</v>
      </c>
      <c r="B2538" s="24" t="s">
        <v>7104</v>
      </c>
      <c r="C2538" s="6" t="s">
        <v>2998</v>
      </c>
      <c r="D2538" s="24" t="s">
        <v>74</v>
      </c>
      <c r="E2538" s="6" t="s">
        <v>7105</v>
      </c>
      <c r="F2538" s="25">
        <v>288.60000000000002</v>
      </c>
      <c r="G2538" s="12">
        <v>36734.67</v>
      </c>
      <c r="H2538" s="12">
        <v>1836.73</v>
      </c>
      <c r="I2538" s="24" t="s">
        <v>97</v>
      </c>
      <c r="J2538" s="12">
        <v>34897.94</v>
      </c>
      <c r="K2538" s="24" t="s">
        <v>5547</v>
      </c>
    </row>
    <row r="2539" spans="1:11" ht="15">
      <c r="A2539" s="24" t="s">
        <v>7106</v>
      </c>
      <c r="B2539" s="24" t="s">
        <v>7104</v>
      </c>
      <c r="C2539" s="6" t="s">
        <v>7107</v>
      </c>
      <c r="D2539" s="24" t="s">
        <v>68</v>
      </c>
      <c r="E2539" s="6" t="s">
        <v>7108</v>
      </c>
      <c r="F2539" s="25">
        <v>238.29</v>
      </c>
      <c r="G2539" s="12">
        <v>146476.72</v>
      </c>
      <c r="H2539" s="12">
        <v>7323.84</v>
      </c>
      <c r="I2539" s="24" t="s">
        <v>97</v>
      </c>
      <c r="J2539" s="12">
        <v>139152.88</v>
      </c>
      <c r="K2539" s="24" t="s">
        <v>5547</v>
      </c>
    </row>
    <row r="2540" spans="1:11" ht="15">
      <c r="A2540" s="24" t="s">
        <v>7109</v>
      </c>
      <c r="B2540" s="24" t="s">
        <v>7104</v>
      </c>
      <c r="C2540" s="6" t="s">
        <v>4695</v>
      </c>
      <c r="D2540" s="24" t="s">
        <v>70</v>
      </c>
      <c r="E2540" s="6" t="s">
        <v>7110</v>
      </c>
      <c r="F2540" s="25">
        <v>247.47</v>
      </c>
      <c r="G2540" s="12">
        <v>113901.96</v>
      </c>
      <c r="H2540" s="12">
        <v>5695.1</v>
      </c>
      <c r="I2540" s="24" t="s">
        <v>97</v>
      </c>
      <c r="J2540" s="12">
        <v>108206.86</v>
      </c>
      <c r="K2540" s="24" t="s">
        <v>5547</v>
      </c>
    </row>
    <row r="2541" spans="1:11" ht="15">
      <c r="A2541" s="24" t="s">
        <v>7111</v>
      </c>
      <c r="B2541" s="24" t="s">
        <v>7104</v>
      </c>
      <c r="C2541" s="6" t="s">
        <v>1118</v>
      </c>
      <c r="D2541" s="24" t="s">
        <v>68</v>
      </c>
      <c r="E2541" s="6" t="s">
        <v>7112</v>
      </c>
      <c r="F2541" s="25">
        <v>120.92</v>
      </c>
      <c r="G2541" s="12">
        <v>182246.3</v>
      </c>
      <c r="H2541" s="12">
        <v>9112.32</v>
      </c>
      <c r="I2541" s="24" t="s">
        <v>97</v>
      </c>
      <c r="J2541" s="12">
        <v>173133.98</v>
      </c>
      <c r="K2541" s="24" t="s">
        <v>5547</v>
      </c>
    </row>
    <row r="2542" spans="1:11" ht="15">
      <c r="A2542" s="24" t="s">
        <v>7113</v>
      </c>
      <c r="B2542" s="24" t="s">
        <v>7104</v>
      </c>
      <c r="C2542" s="6" t="s">
        <v>1374</v>
      </c>
      <c r="D2542" s="24" t="s">
        <v>56</v>
      </c>
      <c r="E2542" s="6" t="s">
        <v>7114</v>
      </c>
      <c r="F2542" s="25">
        <v>87.93</v>
      </c>
      <c r="G2542" s="12">
        <v>86351.39</v>
      </c>
      <c r="H2542" s="12">
        <v>4317.57</v>
      </c>
      <c r="I2542" s="24" t="s">
        <v>147</v>
      </c>
      <c r="J2542" s="12">
        <v>82033.820000000007</v>
      </c>
      <c r="K2542" s="24" t="s">
        <v>5547</v>
      </c>
    </row>
    <row r="2543" spans="1:11" ht="15">
      <c r="A2543" s="24" t="s">
        <v>7115</v>
      </c>
      <c r="B2543" s="24" t="s">
        <v>7104</v>
      </c>
      <c r="C2543" s="6" t="s">
        <v>777</v>
      </c>
      <c r="D2543" s="24" t="s">
        <v>70</v>
      </c>
      <c r="E2543" s="6" t="s">
        <v>7116</v>
      </c>
      <c r="F2543" s="25">
        <v>13.65</v>
      </c>
      <c r="G2543" s="12">
        <v>203889.35</v>
      </c>
      <c r="H2543" s="12">
        <v>10194.469999999999</v>
      </c>
      <c r="I2543" s="24" t="s">
        <v>97</v>
      </c>
      <c r="J2543" s="12">
        <v>193694.88</v>
      </c>
      <c r="K2543" s="24" t="s">
        <v>5547</v>
      </c>
    </row>
    <row r="2544" spans="1:11" ht="15">
      <c r="A2544" s="24" t="s">
        <v>7117</v>
      </c>
      <c r="B2544" s="24" t="s">
        <v>7104</v>
      </c>
      <c r="C2544" s="6" t="s">
        <v>1973</v>
      </c>
      <c r="D2544" s="24" t="s">
        <v>66</v>
      </c>
      <c r="E2544" s="6" t="s">
        <v>7118</v>
      </c>
      <c r="F2544" s="25">
        <v>301.77</v>
      </c>
      <c r="G2544" s="12">
        <v>128714</v>
      </c>
      <c r="H2544" s="12">
        <v>6435.7</v>
      </c>
      <c r="I2544" s="24" t="s">
        <v>97</v>
      </c>
      <c r="J2544" s="12">
        <v>122278.3</v>
      </c>
      <c r="K2544" s="24" t="s">
        <v>5547</v>
      </c>
    </row>
    <row r="2545" spans="1:11" ht="15">
      <c r="A2545" s="24" t="s">
        <v>7119</v>
      </c>
      <c r="B2545" s="24" t="s">
        <v>7120</v>
      </c>
      <c r="C2545" s="6" t="s">
        <v>1519</v>
      </c>
      <c r="D2545" s="24" t="s">
        <v>72</v>
      </c>
      <c r="E2545" s="6" t="s">
        <v>7121</v>
      </c>
      <c r="F2545" s="25">
        <v>396.28</v>
      </c>
      <c r="G2545" s="12">
        <v>154537.19</v>
      </c>
      <c r="H2545" s="12">
        <v>7726.86</v>
      </c>
      <c r="I2545" s="24" t="s">
        <v>97</v>
      </c>
      <c r="J2545" s="12">
        <v>146810.32999999999</v>
      </c>
      <c r="K2545" s="24" t="s">
        <v>5547</v>
      </c>
    </row>
    <row r="2546" spans="1:11" ht="15">
      <c r="A2546" s="24" t="s">
        <v>7122</v>
      </c>
      <c r="B2546" s="24" t="s">
        <v>7120</v>
      </c>
      <c r="C2546" s="6" t="s">
        <v>7123</v>
      </c>
      <c r="D2546" s="24" t="s">
        <v>58</v>
      </c>
      <c r="E2546" s="6" t="s">
        <v>7124</v>
      </c>
      <c r="F2546" s="25">
        <v>119.4</v>
      </c>
      <c r="G2546" s="12">
        <v>162102.85</v>
      </c>
      <c r="H2546" s="12">
        <v>8105.14</v>
      </c>
      <c r="I2546" s="24" t="s">
        <v>97</v>
      </c>
      <c r="J2546" s="12">
        <v>153997.71</v>
      </c>
      <c r="K2546" s="24" t="s">
        <v>5547</v>
      </c>
    </row>
    <row r="2547" spans="1:11" ht="15">
      <c r="A2547" s="24" t="s">
        <v>7125</v>
      </c>
      <c r="B2547" s="24" t="s">
        <v>7120</v>
      </c>
      <c r="C2547" s="6" t="s">
        <v>7126</v>
      </c>
      <c r="D2547" s="24" t="s">
        <v>68</v>
      </c>
      <c r="E2547" s="6" t="s">
        <v>7127</v>
      </c>
      <c r="F2547" s="25">
        <v>61.86</v>
      </c>
      <c r="G2547" s="12">
        <v>45814.720000000001</v>
      </c>
      <c r="H2547" s="12">
        <v>2290.7399999999998</v>
      </c>
      <c r="I2547" s="24" t="s">
        <v>97</v>
      </c>
      <c r="J2547" s="12">
        <v>43523.98</v>
      </c>
      <c r="K2547" s="24" t="s">
        <v>5547</v>
      </c>
    </row>
    <row r="2548" spans="1:11" ht="15">
      <c r="A2548" s="24" t="s">
        <v>7128</v>
      </c>
      <c r="B2548" s="24" t="s">
        <v>7120</v>
      </c>
      <c r="C2548" s="6" t="s">
        <v>5748</v>
      </c>
      <c r="D2548" s="24" t="s">
        <v>60</v>
      </c>
      <c r="E2548" s="6" t="s">
        <v>7129</v>
      </c>
      <c r="F2548" s="25">
        <v>90.35</v>
      </c>
      <c r="G2548" s="12">
        <v>146209.32999999999</v>
      </c>
      <c r="H2548" s="12">
        <v>7310.47</v>
      </c>
      <c r="I2548" s="24" t="s">
        <v>97</v>
      </c>
      <c r="J2548" s="12">
        <v>138898.85999999999</v>
      </c>
      <c r="K2548" s="24" t="s">
        <v>5547</v>
      </c>
    </row>
    <row r="2549" spans="1:11" ht="15">
      <c r="A2549" s="24" t="s">
        <v>7130</v>
      </c>
      <c r="B2549" s="24" t="s">
        <v>7120</v>
      </c>
      <c r="C2549" s="6" t="s">
        <v>3266</v>
      </c>
      <c r="D2549" s="24" t="s">
        <v>56</v>
      </c>
      <c r="E2549" s="6" t="s">
        <v>7131</v>
      </c>
      <c r="F2549" s="25">
        <v>150.32</v>
      </c>
      <c r="G2549" s="12">
        <v>70673.119999999995</v>
      </c>
      <c r="H2549" s="12">
        <v>3533.66</v>
      </c>
      <c r="I2549" s="24" t="s">
        <v>97</v>
      </c>
      <c r="J2549" s="12">
        <v>67139.460000000006</v>
      </c>
      <c r="K2549" s="24" t="s">
        <v>5547</v>
      </c>
    </row>
    <row r="2550" spans="1:11" ht="15">
      <c r="A2550" s="24" t="s">
        <v>7132</v>
      </c>
      <c r="B2550" s="24" t="s">
        <v>7120</v>
      </c>
      <c r="C2550" s="6" t="s">
        <v>2834</v>
      </c>
      <c r="D2550" s="24" t="s">
        <v>62</v>
      </c>
      <c r="E2550" s="6" t="s">
        <v>7133</v>
      </c>
      <c r="F2550" s="25">
        <v>331.82</v>
      </c>
      <c r="G2550" s="12">
        <v>88080.19</v>
      </c>
      <c r="H2550" s="12">
        <v>4404.01</v>
      </c>
      <c r="I2550" s="24" t="s">
        <v>97</v>
      </c>
      <c r="J2550" s="12">
        <v>83676.179999999993</v>
      </c>
      <c r="K2550" s="24" t="s">
        <v>5547</v>
      </c>
    </row>
    <row r="2551" spans="1:11" ht="15">
      <c r="A2551" s="24" t="s">
        <v>7134</v>
      </c>
      <c r="B2551" s="24" t="s">
        <v>7135</v>
      </c>
      <c r="C2551" s="6" t="s">
        <v>6998</v>
      </c>
      <c r="D2551" s="24" t="s">
        <v>60</v>
      </c>
      <c r="E2551" s="6" t="s">
        <v>7136</v>
      </c>
      <c r="F2551" s="25">
        <v>290.25</v>
      </c>
      <c r="G2551" s="12">
        <v>187153.88</v>
      </c>
      <c r="H2551" s="12">
        <v>9357.69</v>
      </c>
      <c r="I2551" s="24" t="s">
        <v>97</v>
      </c>
      <c r="J2551" s="12">
        <v>177796.19</v>
      </c>
      <c r="K2551" s="24" t="s">
        <v>5547</v>
      </c>
    </row>
    <row r="2552" spans="1:11" ht="15">
      <c r="A2552" s="24" t="s">
        <v>7137</v>
      </c>
      <c r="B2552" s="24" t="s">
        <v>7135</v>
      </c>
      <c r="C2552" s="6" t="s">
        <v>4062</v>
      </c>
      <c r="D2552" s="24" t="s">
        <v>66</v>
      </c>
      <c r="E2552" s="6" t="s">
        <v>7138</v>
      </c>
      <c r="F2552" s="25">
        <v>341.66</v>
      </c>
      <c r="G2552" s="12">
        <v>73082.039999999994</v>
      </c>
      <c r="H2552" s="12">
        <v>3654.1</v>
      </c>
      <c r="I2552" s="24" t="s">
        <v>97</v>
      </c>
      <c r="J2552" s="12">
        <v>69427.94</v>
      </c>
      <c r="K2552" s="24" t="s">
        <v>5547</v>
      </c>
    </row>
    <row r="2553" spans="1:11" ht="15">
      <c r="A2553" s="24" t="s">
        <v>7139</v>
      </c>
      <c r="B2553" s="24" t="s">
        <v>7135</v>
      </c>
      <c r="C2553" s="6" t="s">
        <v>997</v>
      </c>
      <c r="D2553" s="24" t="s">
        <v>70</v>
      </c>
      <c r="E2553" s="6" t="s">
        <v>7140</v>
      </c>
      <c r="F2553" s="25">
        <v>28.26</v>
      </c>
      <c r="G2553" s="12">
        <v>151177.01999999999</v>
      </c>
      <c r="H2553" s="12">
        <v>7558.85</v>
      </c>
      <c r="I2553" s="24" t="s">
        <v>97</v>
      </c>
      <c r="J2553" s="12">
        <v>143618.17000000001</v>
      </c>
      <c r="K2553" s="24" t="s">
        <v>5547</v>
      </c>
    </row>
    <row r="2554" spans="1:11" ht="15">
      <c r="A2554" s="24" t="s">
        <v>7141</v>
      </c>
      <c r="B2554" s="24" t="s">
        <v>7135</v>
      </c>
      <c r="C2554" s="6" t="s">
        <v>4763</v>
      </c>
      <c r="D2554" s="24" t="s">
        <v>58</v>
      </c>
      <c r="E2554" s="6" t="s">
        <v>7142</v>
      </c>
      <c r="F2554" s="25">
        <v>132.78</v>
      </c>
      <c r="G2554" s="12">
        <v>117025.75</v>
      </c>
      <c r="H2554" s="12">
        <v>5851.29</v>
      </c>
      <c r="I2554" s="24" t="s">
        <v>97</v>
      </c>
      <c r="J2554" s="12">
        <v>111174.46</v>
      </c>
      <c r="K2554" s="24" t="s">
        <v>5547</v>
      </c>
    </row>
    <row r="2555" spans="1:11" ht="15">
      <c r="A2555" s="24" t="s">
        <v>7143</v>
      </c>
      <c r="B2555" s="24" t="s">
        <v>7135</v>
      </c>
      <c r="C2555" s="6" t="s">
        <v>5495</v>
      </c>
      <c r="D2555" s="24" t="s">
        <v>56</v>
      </c>
      <c r="E2555" s="6" t="s">
        <v>7144</v>
      </c>
      <c r="F2555" s="25">
        <v>384.3</v>
      </c>
      <c r="G2555" s="12">
        <v>166625.32999999999</v>
      </c>
      <c r="H2555" s="12">
        <v>8331.27</v>
      </c>
      <c r="I2555" s="24" t="s">
        <v>97</v>
      </c>
      <c r="J2555" s="12">
        <v>158294.06</v>
      </c>
      <c r="K2555" s="24" t="s">
        <v>5547</v>
      </c>
    </row>
    <row r="2556" spans="1:11" ht="15">
      <c r="A2556" s="24" t="s">
        <v>7145</v>
      </c>
      <c r="B2556" s="24" t="s">
        <v>7135</v>
      </c>
      <c r="C2556" s="6" t="s">
        <v>6506</v>
      </c>
      <c r="D2556" s="24" t="s">
        <v>68</v>
      </c>
      <c r="E2556" s="6" t="s">
        <v>7146</v>
      </c>
      <c r="F2556" s="25">
        <v>387.29</v>
      </c>
      <c r="G2556" s="12">
        <v>108826.71</v>
      </c>
      <c r="H2556" s="12">
        <v>5441.34</v>
      </c>
      <c r="I2556" s="24" t="s">
        <v>111</v>
      </c>
      <c r="J2556" s="12">
        <v>103385.37</v>
      </c>
      <c r="K2556" s="24" t="s">
        <v>5547</v>
      </c>
    </row>
    <row r="2557" spans="1:11" ht="15">
      <c r="A2557" s="24" t="s">
        <v>7147</v>
      </c>
      <c r="B2557" s="24" t="s">
        <v>7135</v>
      </c>
      <c r="C2557" s="6" t="s">
        <v>7148</v>
      </c>
      <c r="D2557" s="24" t="s">
        <v>68</v>
      </c>
      <c r="E2557" s="6" t="s">
        <v>7149</v>
      </c>
      <c r="F2557" s="25">
        <v>227.8</v>
      </c>
      <c r="G2557" s="12">
        <v>194927.35999999999</v>
      </c>
      <c r="H2557" s="12">
        <v>9746.3700000000008</v>
      </c>
      <c r="I2557" s="24" t="s">
        <v>97</v>
      </c>
      <c r="J2557" s="12">
        <v>185180.99</v>
      </c>
      <c r="K2557" s="24" t="s">
        <v>5547</v>
      </c>
    </row>
    <row r="2558" spans="1:11" ht="15">
      <c r="A2558" s="24" t="s">
        <v>7150</v>
      </c>
      <c r="B2558" s="24" t="s">
        <v>7135</v>
      </c>
      <c r="C2558" s="6" t="s">
        <v>7151</v>
      </c>
      <c r="D2558" s="24" t="s">
        <v>74</v>
      </c>
      <c r="E2558" s="6" t="s">
        <v>7152</v>
      </c>
      <c r="F2558" s="25">
        <v>115.85</v>
      </c>
      <c r="G2558" s="12">
        <v>134818.43</v>
      </c>
      <c r="H2558" s="12">
        <v>6740.92</v>
      </c>
      <c r="I2558" s="24" t="s">
        <v>97</v>
      </c>
      <c r="J2558" s="12">
        <v>128077.51</v>
      </c>
      <c r="K2558" s="24" t="s">
        <v>5547</v>
      </c>
    </row>
    <row r="2559" spans="1:11" ht="15">
      <c r="A2559" s="24" t="s">
        <v>7153</v>
      </c>
      <c r="B2559" s="24" t="s">
        <v>7135</v>
      </c>
      <c r="C2559" s="6" t="s">
        <v>7154</v>
      </c>
      <c r="D2559" s="24" t="s">
        <v>60</v>
      </c>
      <c r="E2559" s="6" t="s">
        <v>7155</v>
      </c>
      <c r="F2559" s="25">
        <v>47.15</v>
      </c>
      <c r="G2559" s="12">
        <v>109442.13</v>
      </c>
      <c r="H2559" s="12">
        <v>5472.11</v>
      </c>
      <c r="I2559" s="24" t="s">
        <v>97</v>
      </c>
      <c r="J2559" s="12">
        <v>103970.02</v>
      </c>
      <c r="K2559" s="24" t="s">
        <v>5547</v>
      </c>
    </row>
    <row r="2560" spans="1:11" ht="15">
      <c r="A2560" s="24" t="s">
        <v>7156</v>
      </c>
      <c r="B2560" s="24" t="s">
        <v>7135</v>
      </c>
      <c r="C2560" s="6" t="s">
        <v>4657</v>
      </c>
      <c r="D2560" s="24" t="s">
        <v>60</v>
      </c>
      <c r="E2560" s="6" t="s">
        <v>7157</v>
      </c>
      <c r="F2560" s="25">
        <v>415.83</v>
      </c>
      <c r="G2560" s="12">
        <v>86266.45</v>
      </c>
      <c r="H2560" s="12">
        <v>4313.32</v>
      </c>
      <c r="I2560" s="24" t="s">
        <v>97</v>
      </c>
      <c r="J2560" s="12">
        <v>81953.13</v>
      </c>
      <c r="K2560" s="24" t="s">
        <v>5547</v>
      </c>
    </row>
    <row r="2561" spans="1:11" ht="15">
      <c r="A2561" s="24" t="s">
        <v>7158</v>
      </c>
      <c r="B2561" s="24" t="s">
        <v>7135</v>
      </c>
      <c r="C2561" s="6" t="s">
        <v>7159</v>
      </c>
      <c r="D2561" s="24" t="s">
        <v>64</v>
      </c>
      <c r="E2561" s="6" t="s">
        <v>7160</v>
      </c>
      <c r="F2561" s="25">
        <v>219.7</v>
      </c>
      <c r="G2561" s="12">
        <v>186129.9</v>
      </c>
      <c r="H2561" s="12">
        <v>9306.5</v>
      </c>
      <c r="I2561" s="24" t="s">
        <v>147</v>
      </c>
      <c r="J2561" s="12">
        <v>176823.4</v>
      </c>
      <c r="K2561" s="24" t="s">
        <v>5547</v>
      </c>
    </row>
    <row r="2562" spans="1:11" ht="15">
      <c r="A2562" s="24" t="s">
        <v>7161</v>
      </c>
      <c r="B2562" s="24" t="s">
        <v>7162</v>
      </c>
      <c r="C2562" s="6" t="s">
        <v>5768</v>
      </c>
      <c r="D2562" s="24" t="s">
        <v>72</v>
      </c>
      <c r="E2562" s="6" t="s">
        <v>7163</v>
      </c>
      <c r="F2562" s="25">
        <v>197.43</v>
      </c>
      <c r="G2562" s="12">
        <v>135615.01999999999</v>
      </c>
      <c r="H2562" s="12">
        <v>6780.75</v>
      </c>
      <c r="I2562" s="24" t="s">
        <v>97</v>
      </c>
      <c r="J2562" s="12">
        <v>128834.27</v>
      </c>
      <c r="K2562" s="24" t="s">
        <v>5547</v>
      </c>
    </row>
    <row r="2563" spans="1:11" ht="15">
      <c r="A2563" s="24" t="s">
        <v>7164</v>
      </c>
      <c r="B2563" s="24" t="s">
        <v>7162</v>
      </c>
      <c r="C2563" s="6" t="s">
        <v>7165</v>
      </c>
      <c r="D2563" s="24" t="s">
        <v>64</v>
      </c>
      <c r="E2563" s="6" t="s">
        <v>7166</v>
      </c>
      <c r="F2563" s="25">
        <v>411.1</v>
      </c>
      <c r="G2563" s="12">
        <v>173065.47</v>
      </c>
      <c r="H2563" s="12">
        <v>8653.27</v>
      </c>
      <c r="I2563" s="24" t="s">
        <v>97</v>
      </c>
      <c r="J2563" s="12">
        <v>164412.20000000001</v>
      </c>
      <c r="K2563" s="24" t="s">
        <v>5547</v>
      </c>
    </row>
    <row r="2564" spans="1:11" ht="15">
      <c r="A2564" s="24" t="s">
        <v>7167</v>
      </c>
      <c r="B2564" s="24" t="s">
        <v>7162</v>
      </c>
      <c r="C2564" s="6" t="s">
        <v>2707</v>
      </c>
      <c r="D2564" s="24" t="s">
        <v>56</v>
      </c>
      <c r="E2564" s="6" t="s">
        <v>7168</v>
      </c>
      <c r="F2564" s="25">
        <v>179.79</v>
      </c>
      <c r="G2564" s="12">
        <v>159098.32</v>
      </c>
      <c r="H2564" s="12">
        <v>7954.92</v>
      </c>
      <c r="I2564" s="24" t="s">
        <v>97</v>
      </c>
      <c r="J2564" s="12">
        <v>151143.4</v>
      </c>
      <c r="K2564" s="24" t="s">
        <v>5547</v>
      </c>
    </row>
    <row r="2565" spans="1:11" ht="15">
      <c r="A2565" s="24" t="s">
        <v>7169</v>
      </c>
      <c r="B2565" s="24" t="s">
        <v>7162</v>
      </c>
      <c r="C2565" s="6" t="s">
        <v>4953</v>
      </c>
      <c r="D2565" s="24" t="s">
        <v>72</v>
      </c>
      <c r="E2565" s="6" t="s">
        <v>7170</v>
      </c>
      <c r="F2565" s="25">
        <v>407.49</v>
      </c>
      <c r="G2565" s="12">
        <v>117571.32</v>
      </c>
      <c r="H2565" s="12">
        <v>5878.57</v>
      </c>
      <c r="I2565" s="24" t="s">
        <v>182</v>
      </c>
      <c r="J2565" s="12">
        <v>111692.75</v>
      </c>
      <c r="K2565" s="24" t="s">
        <v>5547</v>
      </c>
    </row>
    <row r="2566" spans="1:11" ht="15">
      <c r="A2566" s="24" t="s">
        <v>7171</v>
      </c>
      <c r="B2566" s="24" t="s">
        <v>7162</v>
      </c>
      <c r="C2566" s="6" t="s">
        <v>7172</v>
      </c>
      <c r="D2566" s="24" t="s">
        <v>74</v>
      </c>
      <c r="E2566" s="6" t="s">
        <v>7173</v>
      </c>
      <c r="F2566" s="25">
        <v>49.59</v>
      </c>
      <c r="G2566" s="12">
        <v>143954.87</v>
      </c>
      <c r="H2566" s="12">
        <v>7197.74</v>
      </c>
      <c r="I2566" s="24" t="s">
        <v>97</v>
      </c>
      <c r="J2566" s="12">
        <v>136757.13</v>
      </c>
      <c r="K2566" s="24" t="s">
        <v>5547</v>
      </c>
    </row>
    <row r="2567" spans="1:11" ht="15">
      <c r="A2567" s="24" t="s">
        <v>7174</v>
      </c>
      <c r="B2567" s="24" t="s">
        <v>7162</v>
      </c>
      <c r="C2567" s="6" t="s">
        <v>2850</v>
      </c>
      <c r="D2567" s="24" t="s">
        <v>72</v>
      </c>
      <c r="E2567" s="6" t="s">
        <v>7175</v>
      </c>
      <c r="F2567" s="25">
        <v>396.34</v>
      </c>
      <c r="G2567" s="12">
        <v>32459.81</v>
      </c>
      <c r="H2567" s="12">
        <v>1622.99</v>
      </c>
      <c r="I2567" s="24" t="s">
        <v>97</v>
      </c>
      <c r="J2567" s="12">
        <v>30836.82</v>
      </c>
      <c r="K2567" s="24" t="s">
        <v>5547</v>
      </c>
    </row>
    <row r="2568" spans="1:11" ht="15">
      <c r="A2568" s="24" t="s">
        <v>7176</v>
      </c>
      <c r="B2568" s="24" t="s">
        <v>7162</v>
      </c>
      <c r="C2568" s="6" t="s">
        <v>3423</v>
      </c>
      <c r="D2568" s="24" t="s">
        <v>64</v>
      </c>
      <c r="E2568" s="6" t="s">
        <v>7177</v>
      </c>
      <c r="F2568" s="25">
        <v>254.51</v>
      </c>
      <c r="G2568" s="12">
        <v>104042.61</v>
      </c>
      <c r="H2568" s="12">
        <v>5202.13</v>
      </c>
      <c r="I2568" s="24" t="s">
        <v>97</v>
      </c>
      <c r="J2568" s="12">
        <v>98840.48</v>
      </c>
      <c r="K2568" s="24" t="s">
        <v>5547</v>
      </c>
    </row>
    <row r="2569" spans="1:11" ht="15">
      <c r="A2569" s="24" t="s">
        <v>7178</v>
      </c>
      <c r="B2569" s="24" t="s">
        <v>7162</v>
      </c>
      <c r="C2569" s="6" t="s">
        <v>7179</v>
      </c>
      <c r="D2569" s="24" t="s">
        <v>60</v>
      </c>
      <c r="E2569" s="6" t="s">
        <v>7180</v>
      </c>
      <c r="F2569" s="25">
        <v>368.76</v>
      </c>
      <c r="G2569" s="12">
        <v>42824.15</v>
      </c>
      <c r="H2569" s="12">
        <v>2141.21</v>
      </c>
      <c r="I2569" s="24" t="s">
        <v>97</v>
      </c>
      <c r="J2569" s="12">
        <v>40682.94</v>
      </c>
      <c r="K2569" s="24" t="s">
        <v>5547</v>
      </c>
    </row>
    <row r="2570" spans="1:11" ht="15">
      <c r="A2570" s="24" t="s">
        <v>7181</v>
      </c>
      <c r="B2570" s="24" t="s">
        <v>7162</v>
      </c>
      <c r="C2570" s="6" t="s">
        <v>7182</v>
      </c>
      <c r="D2570" s="24" t="s">
        <v>64</v>
      </c>
      <c r="E2570" s="6" t="s">
        <v>7183</v>
      </c>
      <c r="F2570" s="25">
        <v>442.31</v>
      </c>
      <c r="G2570" s="12">
        <v>136326.09</v>
      </c>
      <c r="H2570" s="12">
        <v>6816.3</v>
      </c>
      <c r="I2570" s="24" t="s">
        <v>97</v>
      </c>
      <c r="J2570" s="12">
        <v>129509.79</v>
      </c>
      <c r="K2570" s="24" t="s">
        <v>5547</v>
      </c>
    </row>
    <row r="2571" spans="1:11" ht="15">
      <c r="A2571" s="24" t="s">
        <v>7184</v>
      </c>
      <c r="B2571" s="24" t="s">
        <v>7162</v>
      </c>
      <c r="C2571" s="6" t="s">
        <v>1353</v>
      </c>
      <c r="D2571" s="24" t="s">
        <v>68</v>
      </c>
      <c r="E2571" s="6" t="s">
        <v>7185</v>
      </c>
      <c r="F2571" s="25">
        <v>25.11</v>
      </c>
      <c r="G2571" s="12">
        <v>198944.38</v>
      </c>
      <c r="H2571" s="12">
        <v>9947.2199999999993</v>
      </c>
      <c r="I2571" s="24" t="s">
        <v>147</v>
      </c>
      <c r="J2571" s="12">
        <v>188997.16</v>
      </c>
      <c r="K2571" s="24" t="s">
        <v>5547</v>
      </c>
    </row>
    <row r="2572" spans="1:11" ht="15">
      <c r="A2572" s="24" t="s">
        <v>7186</v>
      </c>
      <c r="B2572" s="24" t="s">
        <v>7162</v>
      </c>
      <c r="C2572" s="6" t="s">
        <v>7187</v>
      </c>
      <c r="D2572" s="24" t="s">
        <v>60</v>
      </c>
      <c r="E2572" s="6" t="s">
        <v>7188</v>
      </c>
      <c r="F2572" s="25">
        <v>184</v>
      </c>
      <c r="G2572" s="12">
        <v>28437.43</v>
      </c>
      <c r="H2572" s="12">
        <v>1421.87</v>
      </c>
      <c r="I2572" s="24" t="s">
        <v>97</v>
      </c>
      <c r="J2572" s="12">
        <v>27015.56</v>
      </c>
      <c r="K2572" s="24" t="s">
        <v>5547</v>
      </c>
    </row>
    <row r="2573" spans="1:11" ht="15">
      <c r="A2573" s="24" t="s">
        <v>7189</v>
      </c>
      <c r="B2573" s="24" t="s">
        <v>7162</v>
      </c>
      <c r="C2573" s="6" t="s">
        <v>6259</v>
      </c>
      <c r="D2573" s="24" t="s">
        <v>72</v>
      </c>
      <c r="E2573" s="6" t="s">
        <v>7190</v>
      </c>
      <c r="F2573" s="25">
        <v>29.67</v>
      </c>
      <c r="G2573" s="12">
        <v>77185.039999999994</v>
      </c>
      <c r="H2573" s="12">
        <v>3859.25</v>
      </c>
      <c r="I2573" s="24" t="s">
        <v>111</v>
      </c>
      <c r="J2573" s="12">
        <v>73325.789999999994</v>
      </c>
      <c r="K2573" s="24" t="s">
        <v>5547</v>
      </c>
    </row>
    <row r="2574" spans="1:11" ht="15">
      <c r="A2574" s="24" t="s">
        <v>7191</v>
      </c>
      <c r="B2574" s="24" t="s">
        <v>7162</v>
      </c>
      <c r="C2574" s="6" t="s">
        <v>3506</v>
      </c>
      <c r="D2574" s="24" t="s">
        <v>72</v>
      </c>
      <c r="E2574" s="6" t="s">
        <v>7192</v>
      </c>
      <c r="F2574" s="25">
        <v>145.16</v>
      </c>
      <c r="G2574" s="12">
        <v>179494.59</v>
      </c>
      <c r="H2574" s="12">
        <v>8974.73</v>
      </c>
      <c r="I2574" s="24" t="s">
        <v>147</v>
      </c>
      <c r="J2574" s="12">
        <v>170519.86</v>
      </c>
      <c r="K2574" s="24" t="s">
        <v>5547</v>
      </c>
    </row>
    <row r="2575" spans="1:11" ht="15">
      <c r="A2575" s="24" t="s">
        <v>7193</v>
      </c>
      <c r="B2575" s="24" t="s">
        <v>7194</v>
      </c>
      <c r="C2575" s="6" t="s">
        <v>2322</v>
      </c>
      <c r="D2575" s="24" t="s">
        <v>68</v>
      </c>
      <c r="E2575" s="6" t="s">
        <v>7195</v>
      </c>
      <c r="F2575" s="25">
        <v>295.42</v>
      </c>
      <c r="G2575" s="12">
        <v>79348.77</v>
      </c>
      <c r="H2575" s="12">
        <v>3967.44</v>
      </c>
      <c r="I2575" s="24" t="s">
        <v>97</v>
      </c>
      <c r="J2575" s="12">
        <v>75381.33</v>
      </c>
      <c r="K2575" s="24" t="s">
        <v>5547</v>
      </c>
    </row>
    <row r="2576" spans="1:11" ht="15">
      <c r="A2576" s="24" t="s">
        <v>7196</v>
      </c>
      <c r="B2576" s="24" t="s">
        <v>7194</v>
      </c>
      <c r="C2576" s="6" t="s">
        <v>1847</v>
      </c>
      <c r="D2576" s="24" t="s">
        <v>68</v>
      </c>
      <c r="E2576" s="6" t="s">
        <v>7197</v>
      </c>
      <c r="F2576" s="25">
        <v>302.93</v>
      </c>
      <c r="G2576" s="12">
        <v>159263.85999999999</v>
      </c>
      <c r="H2576" s="12">
        <v>7963.19</v>
      </c>
      <c r="I2576" s="24" t="s">
        <v>111</v>
      </c>
      <c r="J2576" s="12">
        <v>151300.67000000001</v>
      </c>
      <c r="K2576" s="24" t="s">
        <v>5547</v>
      </c>
    </row>
    <row r="2577" spans="1:11" ht="15">
      <c r="A2577" s="24" t="s">
        <v>7198</v>
      </c>
      <c r="B2577" s="24" t="s">
        <v>7194</v>
      </c>
      <c r="C2577" s="6" t="s">
        <v>7199</v>
      </c>
      <c r="D2577" s="24" t="s">
        <v>72</v>
      </c>
      <c r="E2577" s="6" t="s">
        <v>7200</v>
      </c>
      <c r="F2577" s="25">
        <v>81.760000000000005</v>
      </c>
      <c r="G2577" s="12">
        <v>112050.83</v>
      </c>
      <c r="H2577" s="12">
        <v>5602.54</v>
      </c>
      <c r="I2577" s="24" t="s">
        <v>97</v>
      </c>
      <c r="J2577" s="12">
        <v>106448.29</v>
      </c>
      <c r="K2577" s="24" t="s">
        <v>5547</v>
      </c>
    </row>
    <row r="2578" spans="1:11" ht="15">
      <c r="A2578" s="24" t="s">
        <v>7201</v>
      </c>
      <c r="B2578" s="24" t="s">
        <v>7202</v>
      </c>
      <c r="C2578" s="6" t="s">
        <v>7203</v>
      </c>
      <c r="D2578" s="24" t="s">
        <v>72</v>
      </c>
      <c r="E2578" s="6" t="s">
        <v>7204</v>
      </c>
      <c r="F2578" s="25">
        <v>246.32</v>
      </c>
      <c r="G2578" s="12">
        <v>52585.120000000003</v>
      </c>
      <c r="H2578" s="12">
        <v>2629.26</v>
      </c>
      <c r="I2578" s="24" t="s">
        <v>97</v>
      </c>
      <c r="J2578" s="12">
        <v>49955.86</v>
      </c>
      <c r="K2578" s="24" t="s">
        <v>5547</v>
      </c>
    </row>
    <row r="2579" spans="1:11" ht="15">
      <c r="A2579" s="24" t="s">
        <v>7205</v>
      </c>
      <c r="B2579" s="24" t="s">
        <v>7202</v>
      </c>
      <c r="C2579" s="6" t="s">
        <v>7206</v>
      </c>
      <c r="D2579" s="24" t="s">
        <v>58</v>
      </c>
      <c r="E2579" s="6" t="s">
        <v>7207</v>
      </c>
      <c r="F2579" s="25">
        <v>13.4</v>
      </c>
      <c r="G2579" s="12">
        <v>42695.13</v>
      </c>
      <c r="H2579" s="12">
        <v>2134.7600000000002</v>
      </c>
      <c r="I2579" s="24" t="s">
        <v>97</v>
      </c>
      <c r="J2579" s="12">
        <v>40560.370000000003</v>
      </c>
      <c r="K2579" s="24" t="s">
        <v>5547</v>
      </c>
    </row>
    <row r="2580" spans="1:11" ht="15">
      <c r="A2580" s="24" t="s">
        <v>7208</v>
      </c>
      <c r="B2580" s="24" t="s">
        <v>7202</v>
      </c>
      <c r="C2580" s="6" t="s">
        <v>971</v>
      </c>
      <c r="D2580" s="24" t="s">
        <v>70</v>
      </c>
      <c r="E2580" s="6" t="s">
        <v>7209</v>
      </c>
      <c r="F2580" s="25">
        <v>340.81</v>
      </c>
      <c r="G2580" s="12">
        <v>108351.79</v>
      </c>
      <c r="H2580" s="12">
        <v>5417.59</v>
      </c>
      <c r="I2580" s="24" t="s">
        <v>182</v>
      </c>
      <c r="J2580" s="12">
        <v>102934.2</v>
      </c>
      <c r="K2580" s="24" t="s">
        <v>5547</v>
      </c>
    </row>
    <row r="2581" spans="1:11" ht="15">
      <c r="A2581" s="24" t="s">
        <v>7210</v>
      </c>
      <c r="B2581" s="24" t="s">
        <v>7202</v>
      </c>
      <c r="C2581" s="6" t="s">
        <v>3784</v>
      </c>
      <c r="D2581" s="24" t="s">
        <v>58</v>
      </c>
      <c r="E2581" s="6" t="s">
        <v>7211</v>
      </c>
      <c r="F2581" s="25">
        <v>441.14</v>
      </c>
      <c r="G2581" s="12">
        <v>122666.32</v>
      </c>
      <c r="H2581" s="12">
        <v>6133.32</v>
      </c>
      <c r="I2581" s="24" t="s">
        <v>97</v>
      </c>
      <c r="J2581" s="12">
        <v>116533</v>
      </c>
      <c r="K2581" s="24" t="s">
        <v>5547</v>
      </c>
    </row>
    <row r="2582" spans="1:11" ht="15">
      <c r="A2582" s="24" t="s">
        <v>7212</v>
      </c>
      <c r="B2582" s="24" t="s">
        <v>7202</v>
      </c>
      <c r="C2582" s="6" t="s">
        <v>7213</v>
      </c>
      <c r="D2582" s="24" t="s">
        <v>66</v>
      </c>
      <c r="E2582" s="6" t="s">
        <v>7214</v>
      </c>
      <c r="F2582" s="25">
        <v>253.33</v>
      </c>
      <c r="G2582" s="12">
        <v>117946.21</v>
      </c>
      <c r="H2582" s="12">
        <v>5897.31</v>
      </c>
      <c r="I2582" s="24" t="s">
        <v>97</v>
      </c>
      <c r="J2582" s="12">
        <v>112048.9</v>
      </c>
      <c r="K2582" s="24" t="s">
        <v>5547</v>
      </c>
    </row>
    <row r="2583" spans="1:11" ht="15">
      <c r="A2583" s="24" t="s">
        <v>7215</v>
      </c>
      <c r="B2583" s="24" t="s">
        <v>7202</v>
      </c>
      <c r="C2583" s="6" t="s">
        <v>1047</v>
      </c>
      <c r="D2583" s="24" t="s">
        <v>70</v>
      </c>
      <c r="E2583" s="6" t="s">
        <v>7216</v>
      </c>
      <c r="F2583" s="25">
        <v>45.11</v>
      </c>
      <c r="G2583" s="12">
        <v>168358.56</v>
      </c>
      <c r="H2583" s="12">
        <v>8417.93</v>
      </c>
      <c r="I2583" s="24" t="s">
        <v>97</v>
      </c>
      <c r="J2583" s="12">
        <v>159940.63</v>
      </c>
      <c r="K2583" s="24" t="s">
        <v>5547</v>
      </c>
    </row>
    <row r="2584" spans="1:11" ht="15">
      <c r="A2584" s="24" t="s">
        <v>7217</v>
      </c>
      <c r="B2584" s="24" t="s">
        <v>7202</v>
      </c>
      <c r="C2584" s="6" t="s">
        <v>4552</v>
      </c>
      <c r="D2584" s="24" t="s">
        <v>64</v>
      </c>
      <c r="E2584" s="6" t="s">
        <v>7218</v>
      </c>
      <c r="F2584" s="25">
        <v>180.03</v>
      </c>
      <c r="G2584" s="12">
        <v>44961.51</v>
      </c>
      <c r="H2584" s="12">
        <v>2248.08</v>
      </c>
      <c r="I2584" s="24" t="s">
        <v>97</v>
      </c>
      <c r="J2584" s="12">
        <v>42713.43</v>
      </c>
      <c r="K2584" s="24" t="s">
        <v>5547</v>
      </c>
    </row>
    <row r="2585" spans="1:11" ht="15">
      <c r="A2585" s="24" t="s">
        <v>7219</v>
      </c>
      <c r="B2585" s="24" t="s">
        <v>7202</v>
      </c>
      <c r="C2585" s="6" t="s">
        <v>7220</v>
      </c>
      <c r="D2585" s="24" t="s">
        <v>70</v>
      </c>
      <c r="E2585" s="6" t="s">
        <v>7221</v>
      </c>
      <c r="F2585" s="25">
        <v>207.67</v>
      </c>
      <c r="G2585" s="12">
        <v>180128.97</v>
      </c>
      <c r="H2585" s="12">
        <v>9006.4500000000007</v>
      </c>
      <c r="I2585" s="24" t="s">
        <v>97</v>
      </c>
      <c r="J2585" s="12">
        <v>171122.52</v>
      </c>
      <c r="K2585" s="24" t="s">
        <v>5547</v>
      </c>
    </row>
    <row r="2586" spans="1:11" ht="15">
      <c r="A2586" s="24" t="s">
        <v>7222</v>
      </c>
      <c r="B2586" s="24" t="s">
        <v>7202</v>
      </c>
      <c r="C2586" s="6" t="s">
        <v>694</v>
      </c>
      <c r="D2586" s="24" t="s">
        <v>66</v>
      </c>
      <c r="E2586" s="6" t="s">
        <v>7223</v>
      </c>
      <c r="F2586" s="25">
        <v>87.53</v>
      </c>
      <c r="G2586" s="12">
        <v>145116.54</v>
      </c>
      <c r="H2586" s="12">
        <v>7255.83</v>
      </c>
      <c r="I2586" s="24" t="s">
        <v>97</v>
      </c>
      <c r="J2586" s="12">
        <v>137860.71</v>
      </c>
      <c r="K2586" s="24" t="s">
        <v>5547</v>
      </c>
    </row>
    <row r="2587" spans="1:11" ht="15">
      <c r="A2587" s="24" t="s">
        <v>7224</v>
      </c>
      <c r="B2587" s="24" t="s">
        <v>7202</v>
      </c>
      <c r="C2587" s="6" t="s">
        <v>3584</v>
      </c>
      <c r="D2587" s="24" t="s">
        <v>70</v>
      </c>
      <c r="E2587" s="6" t="s">
        <v>7225</v>
      </c>
      <c r="F2587" s="25">
        <v>192.1</v>
      </c>
      <c r="G2587" s="12">
        <v>84568.86</v>
      </c>
      <c r="H2587" s="12">
        <v>4228.4399999999996</v>
      </c>
      <c r="I2587" s="24" t="s">
        <v>97</v>
      </c>
      <c r="J2587" s="12">
        <v>80340.42</v>
      </c>
      <c r="K2587" s="24" t="s">
        <v>5547</v>
      </c>
    </row>
    <row r="2588" spans="1:11" ht="15">
      <c r="A2588" s="24" t="s">
        <v>7226</v>
      </c>
      <c r="B2588" s="24" t="s">
        <v>7202</v>
      </c>
      <c r="C2588" s="6" t="s">
        <v>2376</v>
      </c>
      <c r="D2588" s="24" t="s">
        <v>58</v>
      </c>
      <c r="E2588" s="6" t="s">
        <v>7227</v>
      </c>
      <c r="F2588" s="25">
        <v>203.43</v>
      </c>
      <c r="G2588" s="12">
        <v>201058.68</v>
      </c>
      <c r="H2588" s="12">
        <v>10052.93</v>
      </c>
      <c r="I2588" s="24" t="s">
        <v>111</v>
      </c>
      <c r="J2588" s="12">
        <v>191005.75</v>
      </c>
      <c r="K2588" s="24" t="s">
        <v>5547</v>
      </c>
    </row>
    <row r="2589" spans="1:11" ht="15">
      <c r="A2589" s="24" t="s">
        <v>7228</v>
      </c>
      <c r="B2589" s="24" t="s">
        <v>7202</v>
      </c>
      <c r="C2589" s="6" t="s">
        <v>5039</v>
      </c>
      <c r="D2589" s="24" t="s">
        <v>68</v>
      </c>
      <c r="E2589" s="6" t="s">
        <v>7229</v>
      </c>
      <c r="F2589" s="25">
        <v>42.18</v>
      </c>
      <c r="G2589" s="12">
        <v>144302.65</v>
      </c>
      <c r="H2589" s="12">
        <v>7215.13</v>
      </c>
      <c r="I2589" s="24" t="s">
        <v>97</v>
      </c>
      <c r="J2589" s="12">
        <v>137087.51999999999</v>
      </c>
      <c r="K2589" s="24" t="s">
        <v>5547</v>
      </c>
    </row>
    <row r="2590" spans="1:11" ht="15">
      <c r="A2590" s="24" t="s">
        <v>7230</v>
      </c>
      <c r="B2590" s="24" t="s">
        <v>7231</v>
      </c>
      <c r="C2590" s="6" t="s">
        <v>5877</v>
      </c>
      <c r="D2590" s="24" t="s">
        <v>74</v>
      </c>
      <c r="E2590" s="6" t="s">
        <v>7232</v>
      </c>
      <c r="F2590" s="25">
        <v>49.78</v>
      </c>
      <c r="G2590" s="12">
        <v>82798.080000000002</v>
      </c>
      <c r="H2590" s="12">
        <v>4139.8999999999996</v>
      </c>
      <c r="I2590" s="24" t="s">
        <v>97</v>
      </c>
      <c r="J2590" s="12">
        <v>78658.179999999993</v>
      </c>
      <c r="K2590" s="24" t="s">
        <v>5547</v>
      </c>
    </row>
    <row r="2591" spans="1:11" ht="15">
      <c r="A2591" s="24" t="s">
        <v>7233</v>
      </c>
      <c r="B2591" s="24" t="s">
        <v>7231</v>
      </c>
      <c r="C2591" s="6" t="s">
        <v>594</v>
      </c>
      <c r="D2591" s="24" t="s">
        <v>60</v>
      </c>
      <c r="E2591" s="6" t="s">
        <v>7234</v>
      </c>
      <c r="F2591" s="25">
        <v>303.42</v>
      </c>
      <c r="G2591" s="12">
        <v>64679.97</v>
      </c>
      <c r="H2591" s="12">
        <v>3234</v>
      </c>
      <c r="I2591" s="24" t="s">
        <v>97</v>
      </c>
      <c r="J2591" s="12">
        <v>61445.97</v>
      </c>
      <c r="K2591" s="24" t="s">
        <v>5547</v>
      </c>
    </row>
    <row r="2592" spans="1:11" ht="15">
      <c r="A2592" s="24" t="s">
        <v>7235</v>
      </c>
      <c r="B2592" s="24" t="s">
        <v>7231</v>
      </c>
      <c r="C2592" s="6" t="s">
        <v>6353</v>
      </c>
      <c r="D2592" s="24" t="s">
        <v>72</v>
      </c>
      <c r="E2592" s="6" t="s">
        <v>7236</v>
      </c>
      <c r="F2592" s="25">
        <v>303.74</v>
      </c>
      <c r="G2592" s="12">
        <v>184180.67</v>
      </c>
      <c r="H2592" s="12">
        <v>9209.0300000000007</v>
      </c>
      <c r="I2592" s="24" t="s">
        <v>97</v>
      </c>
      <c r="J2592" s="12">
        <v>174971.64</v>
      </c>
      <c r="K2592" s="24" t="s">
        <v>5547</v>
      </c>
    </row>
    <row r="2593" spans="1:11" ht="15">
      <c r="A2593" s="24" t="s">
        <v>7237</v>
      </c>
      <c r="B2593" s="24" t="s">
        <v>7231</v>
      </c>
      <c r="C2593" s="6" t="s">
        <v>3359</v>
      </c>
      <c r="D2593" s="24" t="s">
        <v>60</v>
      </c>
      <c r="E2593" s="6" t="s">
        <v>7238</v>
      </c>
      <c r="F2593" s="25">
        <v>125.8</v>
      </c>
      <c r="G2593" s="12">
        <v>197738.77</v>
      </c>
      <c r="H2593" s="12">
        <v>9886.94</v>
      </c>
      <c r="I2593" s="24" t="s">
        <v>97</v>
      </c>
      <c r="J2593" s="12">
        <v>187851.83</v>
      </c>
      <c r="K2593" s="24" t="s">
        <v>5547</v>
      </c>
    </row>
    <row r="2594" spans="1:11" ht="15">
      <c r="A2594" s="24" t="s">
        <v>7239</v>
      </c>
      <c r="B2594" s="24" t="s">
        <v>7231</v>
      </c>
      <c r="C2594" s="6" t="s">
        <v>7240</v>
      </c>
      <c r="D2594" s="24" t="s">
        <v>60</v>
      </c>
      <c r="E2594" s="6" t="s">
        <v>7241</v>
      </c>
      <c r="F2594" s="25">
        <v>230.07</v>
      </c>
      <c r="G2594" s="12">
        <v>144152.07999999999</v>
      </c>
      <c r="H2594" s="12">
        <v>7207.6</v>
      </c>
      <c r="I2594" s="24" t="s">
        <v>97</v>
      </c>
      <c r="J2594" s="12">
        <v>136944.48000000001</v>
      </c>
      <c r="K2594" s="24" t="s">
        <v>5547</v>
      </c>
    </row>
    <row r="2595" spans="1:11" ht="15">
      <c r="A2595" s="24" t="s">
        <v>7242</v>
      </c>
      <c r="B2595" s="24" t="s">
        <v>7231</v>
      </c>
      <c r="C2595" s="6" t="s">
        <v>1246</v>
      </c>
      <c r="D2595" s="24" t="s">
        <v>58</v>
      </c>
      <c r="E2595" s="6" t="s">
        <v>7243</v>
      </c>
      <c r="F2595" s="25">
        <v>56.97</v>
      </c>
      <c r="G2595" s="12">
        <v>65797.7</v>
      </c>
      <c r="H2595" s="12">
        <v>3289.88</v>
      </c>
      <c r="I2595" s="24" t="s">
        <v>97</v>
      </c>
      <c r="J2595" s="12">
        <v>62507.82</v>
      </c>
      <c r="K2595" s="24" t="s">
        <v>5547</v>
      </c>
    </row>
    <row r="2596" spans="1:11" ht="15">
      <c r="A2596" s="24" t="s">
        <v>7244</v>
      </c>
      <c r="B2596" s="24" t="s">
        <v>7245</v>
      </c>
      <c r="C2596" s="6" t="s">
        <v>7246</v>
      </c>
      <c r="D2596" s="24" t="s">
        <v>60</v>
      </c>
      <c r="E2596" s="6" t="s">
        <v>7247</v>
      </c>
      <c r="F2596" s="25">
        <v>163.95</v>
      </c>
      <c r="G2596" s="12">
        <v>88325.61</v>
      </c>
      <c r="H2596" s="12">
        <v>4416.28</v>
      </c>
      <c r="I2596" s="24" t="s">
        <v>97</v>
      </c>
      <c r="J2596" s="12">
        <v>83909.33</v>
      </c>
      <c r="K2596" s="24" t="s">
        <v>5547</v>
      </c>
    </row>
    <row r="2597" spans="1:11" ht="15">
      <c r="A2597" s="24" t="s">
        <v>7248</v>
      </c>
      <c r="B2597" s="24" t="s">
        <v>7245</v>
      </c>
      <c r="C2597" s="6" t="s">
        <v>1209</v>
      </c>
      <c r="D2597" s="24" t="s">
        <v>64</v>
      </c>
      <c r="E2597" s="6" t="s">
        <v>7249</v>
      </c>
      <c r="F2597" s="25">
        <v>65.31</v>
      </c>
      <c r="G2597" s="12">
        <v>117065.8</v>
      </c>
      <c r="H2597" s="12">
        <v>5853.29</v>
      </c>
      <c r="I2597" s="24" t="s">
        <v>111</v>
      </c>
      <c r="J2597" s="12">
        <v>111212.51</v>
      </c>
      <c r="K2597" s="24" t="s">
        <v>5547</v>
      </c>
    </row>
    <row r="2598" spans="1:11" ht="15">
      <c r="A2598" s="24" t="s">
        <v>7250</v>
      </c>
      <c r="B2598" s="24" t="s">
        <v>7245</v>
      </c>
      <c r="C2598" s="6" t="s">
        <v>3420</v>
      </c>
      <c r="D2598" s="24" t="s">
        <v>72</v>
      </c>
      <c r="E2598" s="6" t="s">
        <v>7251</v>
      </c>
      <c r="F2598" s="25">
        <v>230.09</v>
      </c>
      <c r="G2598" s="12">
        <v>130863.78</v>
      </c>
      <c r="H2598" s="12">
        <v>6543.19</v>
      </c>
      <c r="I2598" s="24" t="s">
        <v>97</v>
      </c>
      <c r="J2598" s="12">
        <v>124320.59</v>
      </c>
      <c r="K2598" s="24" t="s">
        <v>5547</v>
      </c>
    </row>
    <row r="2599" spans="1:11" ht="15">
      <c r="A2599" s="24" t="s">
        <v>7252</v>
      </c>
      <c r="B2599" s="24" t="s">
        <v>7245</v>
      </c>
      <c r="C2599" s="6" t="s">
        <v>2382</v>
      </c>
      <c r="D2599" s="24" t="s">
        <v>70</v>
      </c>
      <c r="E2599" s="6" t="s">
        <v>7253</v>
      </c>
      <c r="F2599" s="25">
        <v>193.66</v>
      </c>
      <c r="G2599" s="12">
        <v>93387.09</v>
      </c>
      <c r="H2599" s="12">
        <v>4669.3500000000004</v>
      </c>
      <c r="I2599" s="24" t="s">
        <v>97</v>
      </c>
      <c r="J2599" s="12">
        <v>88717.74</v>
      </c>
      <c r="K2599" s="24" t="s">
        <v>5547</v>
      </c>
    </row>
    <row r="2600" spans="1:11" ht="15">
      <c r="A2600" s="24" t="s">
        <v>7254</v>
      </c>
      <c r="B2600" s="24" t="s">
        <v>7245</v>
      </c>
      <c r="C2600" s="6" t="s">
        <v>7255</v>
      </c>
      <c r="D2600" s="24" t="s">
        <v>66</v>
      </c>
      <c r="E2600" s="6" t="s">
        <v>7256</v>
      </c>
      <c r="F2600" s="25">
        <v>268.49</v>
      </c>
      <c r="G2600" s="12">
        <v>87430.43</v>
      </c>
      <c r="H2600" s="12">
        <v>4371.5200000000004</v>
      </c>
      <c r="I2600" s="24" t="s">
        <v>97</v>
      </c>
      <c r="J2600" s="12">
        <v>83058.91</v>
      </c>
      <c r="K2600" s="24" t="s">
        <v>5547</v>
      </c>
    </row>
    <row r="2601" spans="1:11" ht="15">
      <c r="A2601" s="24" t="s">
        <v>7257</v>
      </c>
      <c r="B2601" s="24" t="s">
        <v>7245</v>
      </c>
      <c r="C2601" s="6" t="s">
        <v>5522</v>
      </c>
      <c r="D2601" s="24" t="s">
        <v>74</v>
      </c>
      <c r="E2601" s="6" t="s">
        <v>7258</v>
      </c>
      <c r="F2601" s="25">
        <v>443.62</v>
      </c>
      <c r="G2601" s="12">
        <v>91598.9</v>
      </c>
      <c r="H2601" s="12">
        <v>4579.9399999999996</v>
      </c>
      <c r="I2601" s="24" t="s">
        <v>97</v>
      </c>
      <c r="J2601" s="12">
        <v>87018.96</v>
      </c>
      <c r="K2601" s="24" t="s">
        <v>5547</v>
      </c>
    </row>
    <row r="2602" spans="1:11" ht="15">
      <c r="A2602" s="24" t="s">
        <v>7259</v>
      </c>
      <c r="B2602" s="24" t="s">
        <v>7260</v>
      </c>
      <c r="C2602" s="6" t="s">
        <v>5237</v>
      </c>
      <c r="D2602" s="24" t="s">
        <v>70</v>
      </c>
      <c r="E2602" s="6" t="s">
        <v>7261</v>
      </c>
      <c r="F2602" s="25">
        <v>193.34</v>
      </c>
      <c r="G2602" s="12">
        <v>133784.97</v>
      </c>
      <c r="H2602" s="12">
        <v>6689.25</v>
      </c>
      <c r="I2602" s="24" t="s">
        <v>97</v>
      </c>
      <c r="J2602" s="12">
        <v>127095.72</v>
      </c>
      <c r="K2602" s="24" t="s">
        <v>5547</v>
      </c>
    </row>
    <row r="2603" spans="1:11" ht="15">
      <c r="A2603" s="24" t="s">
        <v>7262</v>
      </c>
      <c r="B2603" s="24" t="s">
        <v>7263</v>
      </c>
      <c r="C2603" s="6" t="s">
        <v>7264</v>
      </c>
      <c r="D2603" s="24" t="s">
        <v>70</v>
      </c>
      <c r="E2603" s="6" t="s">
        <v>7265</v>
      </c>
      <c r="F2603" s="25">
        <v>22.53</v>
      </c>
      <c r="G2603" s="12">
        <v>92555.34</v>
      </c>
      <c r="H2603" s="12">
        <v>4627.7700000000004</v>
      </c>
      <c r="I2603" s="24" t="s">
        <v>97</v>
      </c>
      <c r="J2603" s="12">
        <v>87927.57</v>
      </c>
      <c r="K2603" s="24" t="s">
        <v>7266</v>
      </c>
    </row>
    <row r="2604" spans="1:11" ht="15">
      <c r="A2604" s="24" t="s">
        <v>7267</v>
      </c>
      <c r="B2604" s="24" t="s">
        <v>7263</v>
      </c>
      <c r="C2604" s="6" t="s">
        <v>5757</v>
      </c>
      <c r="D2604" s="24" t="s">
        <v>66</v>
      </c>
      <c r="E2604" s="6" t="s">
        <v>7268</v>
      </c>
      <c r="F2604" s="25">
        <v>91.79</v>
      </c>
      <c r="G2604" s="12">
        <v>46135.41</v>
      </c>
      <c r="H2604" s="12">
        <v>2306.77</v>
      </c>
      <c r="I2604" s="24" t="s">
        <v>147</v>
      </c>
      <c r="J2604" s="12">
        <v>43828.639999999999</v>
      </c>
      <c r="K2604" s="24" t="s">
        <v>7266</v>
      </c>
    </row>
    <row r="2605" spans="1:11" ht="15">
      <c r="A2605" s="24" t="s">
        <v>7269</v>
      </c>
      <c r="B2605" s="24" t="s">
        <v>7263</v>
      </c>
      <c r="C2605" s="6" t="s">
        <v>1153</v>
      </c>
      <c r="D2605" s="24" t="s">
        <v>72</v>
      </c>
      <c r="E2605" s="6" t="s">
        <v>7270</v>
      </c>
      <c r="F2605" s="25">
        <v>48.03</v>
      </c>
      <c r="G2605" s="12">
        <v>68283.42</v>
      </c>
      <c r="H2605" s="12">
        <v>3414.17</v>
      </c>
      <c r="I2605" s="24" t="s">
        <v>182</v>
      </c>
      <c r="J2605" s="12">
        <v>64869.25</v>
      </c>
      <c r="K2605" s="24" t="s">
        <v>7266</v>
      </c>
    </row>
    <row r="2606" spans="1:11" ht="15">
      <c r="A2606" s="24" t="s">
        <v>7271</v>
      </c>
      <c r="B2606" s="24" t="s">
        <v>7263</v>
      </c>
      <c r="C2606" s="6" t="s">
        <v>7272</v>
      </c>
      <c r="D2606" s="24" t="s">
        <v>74</v>
      </c>
      <c r="E2606" s="6" t="s">
        <v>7273</v>
      </c>
      <c r="F2606" s="25">
        <v>237.4</v>
      </c>
      <c r="G2606" s="12">
        <v>34465.49</v>
      </c>
      <c r="H2606" s="12">
        <v>1723.27</v>
      </c>
      <c r="I2606" s="24" t="s">
        <v>97</v>
      </c>
      <c r="J2606" s="12">
        <v>32742.22</v>
      </c>
      <c r="K2606" s="24" t="s">
        <v>7266</v>
      </c>
    </row>
    <row r="2607" spans="1:11" ht="15">
      <c r="A2607" s="24" t="s">
        <v>7274</v>
      </c>
      <c r="B2607" s="24" t="s">
        <v>7263</v>
      </c>
      <c r="C2607" s="6" t="s">
        <v>7275</v>
      </c>
      <c r="D2607" s="24" t="s">
        <v>70</v>
      </c>
      <c r="E2607" s="6" t="s">
        <v>7276</v>
      </c>
      <c r="F2607" s="25">
        <v>180.58</v>
      </c>
      <c r="G2607" s="12">
        <v>43543.93</v>
      </c>
      <c r="H2607" s="12">
        <v>2177.1999999999998</v>
      </c>
      <c r="I2607" s="24" t="s">
        <v>97</v>
      </c>
      <c r="J2607" s="12">
        <v>41366.730000000003</v>
      </c>
      <c r="K2607" s="24" t="s">
        <v>7266</v>
      </c>
    </row>
    <row r="2608" spans="1:11" ht="15">
      <c r="A2608" s="24" t="s">
        <v>7277</v>
      </c>
      <c r="B2608" s="24" t="s">
        <v>7263</v>
      </c>
      <c r="C2608" s="6" t="s">
        <v>2094</v>
      </c>
      <c r="D2608" s="24" t="s">
        <v>58</v>
      </c>
      <c r="E2608" s="6" t="s">
        <v>7278</v>
      </c>
      <c r="F2608" s="25">
        <v>186.27</v>
      </c>
      <c r="G2608" s="12">
        <v>108280.8</v>
      </c>
      <c r="H2608" s="12">
        <v>5414.04</v>
      </c>
      <c r="I2608" s="24" t="s">
        <v>97</v>
      </c>
      <c r="J2608" s="12">
        <v>102866.76</v>
      </c>
      <c r="K2608" s="24" t="s">
        <v>7266</v>
      </c>
    </row>
    <row r="2609" spans="1:11" ht="15">
      <c r="A2609" s="24" t="s">
        <v>7279</v>
      </c>
      <c r="B2609" s="24" t="s">
        <v>7263</v>
      </c>
      <c r="C2609" s="6" t="s">
        <v>3657</v>
      </c>
      <c r="D2609" s="24" t="s">
        <v>72</v>
      </c>
      <c r="E2609" s="6" t="s">
        <v>7280</v>
      </c>
      <c r="F2609" s="25">
        <v>384.08</v>
      </c>
      <c r="G2609" s="12">
        <v>171145.38</v>
      </c>
      <c r="H2609" s="12">
        <v>8557.27</v>
      </c>
      <c r="I2609" s="24" t="s">
        <v>147</v>
      </c>
      <c r="J2609" s="12">
        <v>162588.10999999999</v>
      </c>
      <c r="K2609" s="24" t="s">
        <v>7266</v>
      </c>
    </row>
    <row r="2610" spans="1:11" ht="15">
      <c r="A2610" s="24" t="s">
        <v>7281</v>
      </c>
      <c r="B2610" s="24" t="s">
        <v>7263</v>
      </c>
      <c r="C2610" s="6" t="s">
        <v>5270</v>
      </c>
      <c r="D2610" s="24" t="s">
        <v>72</v>
      </c>
      <c r="E2610" s="6" t="s">
        <v>7282</v>
      </c>
      <c r="F2610" s="25">
        <v>394.72</v>
      </c>
      <c r="G2610" s="12">
        <v>176724.86</v>
      </c>
      <c r="H2610" s="12">
        <v>8836.24</v>
      </c>
      <c r="I2610" s="24" t="s">
        <v>111</v>
      </c>
      <c r="J2610" s="12">
        <v>167888.62</v>
      </c>
      <c r="K2610" s="24" t="s">
        <v>7266</v>
      </c>
    </row>
    <row r="2611" spans="1:11" ht="15">
      <c r="A2611" s="24" t="s">
        <v>7283</v>
      </c>
      <c r="B2611" s="24" t="s">
        <v>7263</v>
      </c>
      <c r="C2611" s="6" t="s">
        <v>5377</v>
      </c>
      <c r="D2611" s="24" t="s">
        <v>74</v>
      </c>
      <c r="E2611" s="6" t="s">
        <v>7284</v>
      </c>
      <c r="F2611" s="25">
        <v>441.67</v>
      </c>
      <c r="G2611" s="12">
        <v>43806.28</v>
      </c>
      <c r="H2611" s="12">
        <v>2190.31</v>
      </c>
      <c r="I2611" s="24" t="s">
        <v>97</v>
      </c>
      <c r="J2611" s="12">
        <v>41615.97</v>
      </c>
      <c r="K2611" s="24" t="s">
        <v>7266</v>
      </c>
    </row>
    <row r="2612" spans="1:11" ht="15">
      <c r="A2612" s="24" t="s">
        <v>7285</v>
      </c>
      <c r="B2612" s="24" t="s">
        <v>7286</v>
      </c>
      <c r="C2612" s="6" t="s">
        <v>5221</v>
      </c>
      <c r="D2612" s="24" t="s">
        <v>62</v>
      </c>
      <c r="E2612" s="6" t="s">
        <v>7287</v>
      </c>
      <c r="F2612" s="25">
        <v>46.14</v>
      </c>
      <c r="G2612" s="12">
        <v>108528.71</v>
      </c>
      <c r="H2612" s="12">
        <v>5426.44</v>
      </c>
      <c r="I2612" s="24" t="s">
        <v>111</v>
      </c>
      <c r="J2612" s="12">
        <v>103102.27</v>
      </c>
      <c r="K2612" s="24" t="s">
        <v>7266</v>
      </c>
    </row>
    <row r="2613" spans="1:11" ht="15">
      <c r="A2613" s="24" t="s">
        <v>7288</v>
      </c>
      <c r="B2613" s="24" t="s">
        <v>7286</v>
      </c>
      <c r="C2613" s="6" t="s">
        <v>4093</v>
      </c>
      <c r="D2613" s="24" t="s">
        <v>56</v>
      </c>
      <c r="E2613" s="6" t="s">
        <v>7289</v>
      </c>
      <c r="F2613" s="25">
        <v>356.51</v>
      </c>
      <c r="G2613" s="12">
        <v>31111.77</v>
      </c>
      <c r="H2613" s="12">
        <v>1555.59</v>
      </c>
      <c r="I2613" s="24" t="s">
        <v>97</v>
      </c>
      <c r="J2613" s="12">
        <v>29556.18</v>
      </c>
      <c r="K2613" s="24" t="s">
        <v>7266</v>
      </c>
    </row>
    <row r="2614" spans="1:11" ht="15">
      <c r="A2614" s="24" t="s">
        <v>7290</v>
      </c>
      <c r="B2614" s="24" t="s">
        <v>7286</v>
      </c>
      <c r="C2614" s="6" t="s">
        <v>7291</v>
      </c>
      <c r="D2614" s="24" t="s">
        <v>74</v>
      </c>
      <c r="E2614" s="6" t="s">
        <v>7292</v>
      </c>
      <c r="F2614" s="25">
        <v>50.45</v>
      </c>
      <c r="G2614" s="12">
        <v>188756.26</v>
      </c>
      <c r="H2614" s="12">
        <v>9437.81</v>
      </c>
      <c r="I2614" s="24" t="s">
        <v>97</v>
      </c>
      <c r="J2614" s="12">
        <v>179318.45</v>
      </c>
      <c r="K2614" s="24" t="s">
        <v>7266</v>
      </c>
    </row>
    <row r="2615" spans="1:11" ht="15">
      <c r="A2615" s="24" t="s">
        <v>7293</v>
      </c>
      <c r="B2615" s="24" t="s">
        <v>7286</v>
      </c>
      <c r="C2615" s="6" t="s">
        <v>4156</v>
      </c>
      <c r="D2615" s="24" t="s">
        <v>68</v>
      </c>
      <c r="E2615" s="6" t="s">
        <v>7294</v>
      </c>
      <c r="F2615" s="25">
        <v>418.96</v>
      </c>
      <c r="G2615" s="12">
        <v>109061.79</v>
      </c>
      <c r="H2615" s="12">
        <v>5453.09</v>
      </c>
      <c r="I2615" s="24" t="s">
        <v>111</v>
      </c>
      <c r="J2615" s="12">
        <v>103608.7</v>
      </c>
      <c r="K2615" s="24" t="s">
        <v>7266</v>
      </c>
    </row>
    <row r="2616" spans="1:11" ht="15">
      <c r="A2616" s="24" t="s">
        <v>7295</v>
      </c>
      <c r="B2616" s="24" t="s">
        <v>7286</v>
      </c>
      <c r="C2616" s="6" t="s">
        <v>3617</v>
      </c>
      <c r="D2616" s="24" t="s">
        <v>60</v>
      </c>
      <c r="E2616" s="6" t="s">
        <v>7296</v>
      </c>
      <c r="F2616" s="25">
        <v>93.72</v>
      </c>
      <c r="G2616" s="12">
        <v>130331.91</v>
      </c>
      <c r="H2616" s="12">
        <v>6516.6</v>
      </c>
      <c r="I2616" s="24" t="s">
        <v>97</v>
      </c>
      <c r="J2616" s="12">
        <v>123815.31</v>
      </c>
      <c r="K2616" s="24" t="s">
        <v>7266</v>
      </c>
    </row>
    <row r="2617" spans="1:11" ht="15">
      <c r="A2617" s="24" t="s">
        <v>7297</v>
      </c>
      <c r="B2617" s="24" t="s">
        <v>7286</v>
      </c>
      <c r="C2617" s="6" t="s">
        <v>3651</v>
      </c>
      <c r="D2617" s="24" t="s">
        <v>66</v>
      </c>
      <c r="E2617" s="6" t="s">
        <v>7298</v>
      </c>
      <c r="F2617" s="25">
        <v>391.31</v>
      </c>
      <c r="G2617" s="12">
        <v>155002.07</v>
      </c>
      <c r="H2617" s="12">
        <v>7750.1</v>
      </c>
      <c r="I2617" s="24" t="s">
        <v>97</v>
      </c>
      <c r="J2617" s="12">
        <v>147251.97</v>
      </c>
      <c r="K2617" s="24" t="s">
        <v>7266</v>
      </c>
    </row>
    <row r="2618" spans="1:11" ht="15">
      <c r="A2618" s="24" t="s">
        <v>7299</v>
      </c>
      <c r="B2618" s="24" t="s">
        <v>7300</v>
      </c>
      <c r="C2618" s="6" t="s">
        <v>3612</v>
      </c>
      <c r="D2618" s="24" t="s">
        <v>70</v>
      </c>
      <c r="E2618" s="6" t="s">
        <v>7301</v>
      </c>
      <c r="F2618" s="25">
        <v>224.5</v>
      </c>
      <c r="G2618" s="12">
        <v>128851.85</v>
      </c>
      <c r="H2618" s="12">
        <v>6442.59</v>
      </c>
      <c r="I2618" s="24" t="s">
        <v>111</v>
      </c>
      <c r="J2618" s="12">
        <v>122409.26</v>
      </c>
      <c r="K2618" s="24" t="s">
        <v>7266</v>
      </c>
    </row>
    <row r="2619" spans="1:11" ht="15">
      <c r="A2619" s="24" t="s">
        <v>7302</v>
      </c>
      <c r="B2619" s="24" t="s">
        <v>7300</v>
      </c>
      <c r="C2619" s="6" t="s">
        <v>7303</v>
      </c>
      <c r="D2619" s="24" t="s">
        <v>64</v>
      </c>
      <c r="E2619" s="6" t="s">
        <v>7304</v>
      </c>
      <c r="F2619" s="25">
        <v>153.15</v>
      </c>
      <c r="G2619" s="12">
        <v>57305.11</v>
      </c>
      <c r="H2619" s="12">
        <v>2865.26</v>
      </c>
      <c r="I2619" s="24" t="s">
        <v>97</v>
      </c>
      <c r="J2619" s="12">
        <v>54439.85</v>
      </c>
      <c r="K2619" s="24" t="s">
        <v>7266</v>
      </c>
    </row>
    <row r="2620" spans="1:11" ht="15">
      <c r="A2620" s="24" t="s">
        <v>7305</v>
      </c>
      <c r="B2620" s="24" t="s">
        <v>7300</v>
      </c>
      <c r="C2620" s="6" t="s">
        <v>6308</v>
      </c>
      <c r="D2620" s="24" t="s">
        <v>62</v>
      </c>
      <c r="E2620" s="6" t="s">
        <v>7306</v>
      </c>
      <c r="F2620" s="25">
        <v>326.05</v>
      </c>
      <c r="G2620" s="12">
        <v>85847.17</v>
      </c>
      <c r="H2620" s="12">
        <v>4292.3599999999997</v>
      </c>
      <c r="I2620" s="24" t="s">
        <v>97</v>
      </c>
      <c r="J2620" s="12">
        <v>81554.81</v>
      </c>
      <c r="K2620" s="24" t="s">
        <v>7266</v>
      </c>
    </row>
    <row r="2621" spans="1:11" ht="15">
      <c r="A2621" s="24" t="s">
        <v>7307</v>
      </c>
      <c r="B2621" s="24" t="s">
        <v>7300</v>
      </c>
      <c r="C2621" s="6" t="s">
        <v>5687</v>
      </c>
      <c r="D2621" s="24" t="s">
        <v>60</v>
      </c>
      <c r="E2621" s="6" t="s">
        <v>7308</v>
      </c>
      <c r="F2621" s="25">
        <v>171.81</v>
      </c>
      <c r="G2621" s="12">
        <v>162606.87</v>
      </c>
      <c r="H2621" s="12">
        <v>8130.34</v>
      </c>
      <c r="I2621" s="24" t="s">
        <v>97</v>
      </c>
      <c r="J2621" s="12">
        <v>154476.53</v>
      </c>
      <c r="K2621" s="24" t="s">
        <v>7266</v>
      </c>
    </row>
    <row r="2622" spans="1:11" ht="15">
      <c r="A2622" s="24" t="s">
        <v>7309</v>
      </c>
      <c r="B2622" s="24" t="s">
        <v>7300</v>
      </c>
      <c r="C2622" s="6" t="s">
        <v>2488</v>
      </c>
      <c r="D2622" s="24" t="s">
        <v>64</v>
      </c>
      <c r="E2622" s="6" t="s">
        <v>7310</v>
      </c>
      <c r="F2622" s="25">
        <v>408.89</v>
      </c>
      <c r="G2622" s="12">
        <v>29350.35</v>
      </c>
      <c r="H2622" s="12">
        <v>1467.52</v>
      </c>
      <c r="I2622" s="24" t="s">
        <v>111</v>
      </c>
      <c r="J2622" s="12">
        <v>27882.83</v>
      </c>
      <c r="K2622" s="24" t="s">
        <v>7266</v>
      </c>
    </row>
    <row r="2623" spans="1:11" ht="15">
      <c r="A2623" s="24" t="s">
        <v>7311</v>
      </c>
      <c r="B2623" s="24" t="s">
        <v>7300</v>
      </c>
      <c r="C2623" s="6" t="s">
        <v>3263</v>
      </c>
      <c r="D2623" s="24" t="s">
        <v>66</v>
      </c>
      <c r="E2623" s="6" t="s">
        <v>7312</v>
      </c>
      <c r="F2623" s="25">
        <v>164.38</v>
      </c>
      <c r="G2623" s="12">
        <v>208513.81</v>
      </c>
      <c r="H2623" s="12">
        <v>10425.69</v>
      </c>
      <c r="I2623" s="24" t="s">
        <v>97</v>
      </c>
      <c r="J2623" s="12">
        <v>198088.12</v>
      </c>
      <c r="K2623" s="24" t="s">
        <v>7266</v>
      </c>
    </row>
    <row r="2624" spans="1:11" ht="15">
      <c r="A2624" s="24" t="s">
        <v>7313</v>
      </c>
      <c r="B2624" s="24" t="s">
        <v>7300</v>
      </c>
      <c r="C2624" s="6" t="s">
        <v>7314</v>
      </c>
      <c r="D2624" s="24" t="s">
        <v>70</v>
      </c>
      <c r="E2624" s="6" t="s">
        <v>7315</v>
      </c>
      <c r="F2624" s="25">
        <v>331.17</v>
      </c>
      <c r="G2624" s="12">
        <v>25944.560000000001</v>
      </c>
      <c r="H2624" s="12">
        <v>1297.23</v>
      </c>
      <c r="I2624" s="24" t="s">
        <v>97</v>
      </c>
      <c r="J2624" s="12">
        <v>24647.33</v>
      </c>
      <c r="K2624" s="24" t="s">
        <v>7266</v>
      </c>
    </row>
    <row r="2625" spans="1:11" ht="15">
      <c r="A2625" s="24" t="s">
        <v>7316</v>
      </c>
      <c r="B2625" s="24" t="s">
        <v>7317</v>
      </c>
      <c r="C2625" s="6" t="s">
        <v>3810</v>
      </c>
      <c r="D2625" s="24" t="s">
        <v>56</v>
      </c>
      <c r="E2625" s="6" t="s">
        <v>7318</v>
      </c>
      <c r="F2625" s="25">
        <v>40.950000000000003</v>
      </c>
      <c r="G2625" s="12">
        <v>97005.04</v>
      </c>
      <c r="H2625" s="12">
        <v>4850.25</v>
      </c>
      <c r="I2625" s="24" t="s">
        <v>97</v>
      </c>
      <c r="J2625" s="12">
        <v>92154.79</v>
      </c>
      <c r="K2625" s="24" t="s">
        <v>7266</v>
      </c>
    </row>
    <row r="2626" spans="1:11" ht="15">
      <c r="A2626" s="24" t="s">
        <v>7319</v>
      </c>
      <c r="B2626" s="24" t="s">
        <v>7317</v>
      </c>
      <c r="C2626" s="6" t="s">
        <v>4923</v>
      </c>
      <c r="D2626" s="24" t="s">
        <v>70</v>
      </c>
      <c r="E2626" s="6" t="s">
        <v>7320</v>
      </c>
      <c r="F2626" s="25">
        <v>290.05</v>
      </c>
      <c r="G2626" s="12">
        <v>110435.37</v>
      </c>
      <c r="H2626" s="12">
        <v>5521.77</v>
      </c>
      <c r="I2626" s="24" t="s">
        <v>97</v>
      </c>
      <c r="J2626" s="12">
        <v>104913.60000000001</v>
      </c>
      <c r="K2626" s="24" t="s">
        <v>7266</v>
      </c>
    </row>
    <row r="2627" spans="1:11" ht="15">
      <c r="A2627" s="24" t="s">
        <v>7321</v>
      </c>
      <c r="B2627" s="24" t="s">
        <v>7317</v>
      </c>
      <c r="C2627" s="6" t="s">
        <v>4941</v>
      </c>
      <c r="D2627" s="24" t="s">
        <v>56</v>
      </c>
      <c r="E2627" s="6" t="s">
        <v>7322</v>
      </c>
      <c r="F2627" s="25">
        <v>246.51</v>
      </c>
      <c r="G2627" s="12">
        <v>180497.6</v>
      </c>
      <c r="H2627" s="12">
        <v>9024.8799999999992</v>
      </c>
      <c r="I2627" s="24" t="s">
        <v>97</v>
      </c>
      <c r="J2627" s="12">
        <v>171472.72</v>
      </c>
      <c r="K2627" s="24" t="s">
        <v>7266</v>
      </c>
    </row>
    <row r="2628" spans="1:11" ht="15">
      <c r="A2628" s="24" t="s">
        <v>7323</v>
      </c>
      <c r="B2628" s="24" t="s">
        <v>7317</v>
      </c>
      <c r="C2628" s="6" t="s">
        <v>7324</v>
      </c>
      <c r="D2628" s="24" t="s">
        <v>60</v>
      </c>
      <c r="E2628" s="6" t="s">
        <v>7325</v>
      </c>
      <c r="F2628" s="25">
        <v>182.27</v>
      </c>
      <c r="G2628" s="12">
        <v>56942.68</v>
      </c>
      <c r="H2628" s="12">
        <v>2847.13</v>
      </c>
      <c r="I2628" s="24" t="s">
        <v>111</v>
      </c>
      <c r="J2628" s="12">
        <v>54095.55</v>
      </c>
      <c r="K2628" s="24" t="s">
        <v>7266</v>
      </c>
    </row>
    <row r="2629" spans="1:11" ht="15">
      <c r="A2629" s="24" t="s">
        <v>7326</v>
      </c>
      <c r="B2629" s="24" t="s">
        <v>7317</v>
      </c>
      <c r="C2629" s="6" t="s">
        <v>7327</v>
      </c>
      <c r="D2629" s="24" t="s">
        <v>74</v>
      </c>
      <c r="E2629" s="6" t="s">
        <v>7328</v>
      </c>
      <c r="F2629" s="25">
        <v>79.11</v>
      </c>
      <c r="G2629" s="12">
        <v>76155</v>
      </c>
      <c r="H2629" s="12">
        <v>3807.75</v>
      </c>
      <c r="I2629" s="24" t="s">
        <v>97</v>
      </c>
      <c r="J2629" s="12">
        <v>72347.25</v>
      </c>
      <c r="K2629" s="24" t="s">
        <v>7266</v>
      </c>
    </row>
    <row r="2630" spans="1:11" ht="15">
      <c r="A2630" s="24" t="s">
        <v>7329</v>
      </c>
      <c r="B2630" s="24" t="s">
        <v>7317</v>
      </c>
      <c r="C2630" s="6" t="s">
        <v>7330</v>
      </c>
      <c r="D2630" s="24" t="s">
        <v>70</v>
      </c>
      <c r="E2630" s="6" t="s">
        <v>7331</v>
      </c>
      <c r="F2630" s="25">
        <v>159.08000000000001</v>
      </c>
      <c r="G2630" s="12">
        <v>70489.86</v>
      </c>
      <c r="H2630" s="12">
        <v>3524.49</v>
      </c>
      <c r="I2630" s="24" t="s">
        <v>97</v>
      </c>
      <c r="J2630" s="12">
        <v>66965.37</v>
      </c>
      <c r="K2630" s="24" t="s">
        <v>7266</v>
      </c>
    </row>
    <row r="2631" spans="1:11" ht="15">
      <c r="A2631" s="24" t="s">
        <v>7332</v>
      </c>
      <c r="B2631" s="24" t="s">
        <v>7317</v>
      </c>
      <c r="C2631" s="6" t="s">
        <v>7126</v>
      </c>
      <c r="D2631" s="24" t="s">
        <v>68</v>
      </c>
      <c r="E2631" s="6" t="s">
        <v>7333</v>
      </c>
      <c r="F2631" s="25">
        <v>70.040000000000006</v>
      </c>
      <c r="G2631" s="12">
        <v>51909.72</v>
      </c>
      <c r="H2631" s="12">
        <v>2595.4899999999998</v>
      </c>
      <c r="I2631" s="24" t="s">
        <v>97</v>
      </c>
      <c r="J2631" s="12">
        <v>49314.23</v>
      </c>
      <c r="K2631" s="24" t="s">
        <v>7266</v>
      </c>
    </row>
    <row r="2632" spans="1:11" ht="15">
      <c r="A2632" s="24" t="s">
        <v>7334</v>
      </c>
      <c r="B2632" s="24" t="s">
        <v>7335</v>
      </c>
      <c r="C2632" s="6" t="s">
        <v>1174</v>
      </c>
      <c r="D2632" s="24" t="s">
        <v>74</v>
      </c>
      <c r="E2632" s="6" t="s">
        <v>7336</v>
      </c>
      <c r="F2632" s="25">
        <v>283.91000000000003</v>
      </c>
      <c r="G2632" s="12">
        <v>52511.34</v>
      </c>
      <c r="H2632" s="12">
        <v>2625.57</v>
      </c>
      <c r="I2632" s="24" t="s">
        <v>97</v>
      </c>
      <c r="J2632" s="12">
        <v>49885.77</v>
      </c>
      <c r="K2632" s="24" t="s">
        <v>7266</v>
      </c>
    </row>
    <row r="2633" spans="1:11" ht="15">
      <c r="A2633" s="24" t="s">
        <v>7337</v>
      </c>
      <c r="B2633" s="24" t="s">
        <v>7335</v>
      </c>
      <c r="C2633" s="6" t="s">
        <v>4133</v>
      </c>
      <c r="D2633" s="24" t="s">
        <v>62</v>
      </c>
      <c r="E2633" s="6" t="s">
        <v>7338</v>
      </c>
      <c r="F2633" s="25">
        <v>226.5</v>
      </c>
      <c r="G2633" s="12">
        <v>86222.399999999994</v>
      </c>
      <c r="H2633" s="12">
        <v>4311.12</v>
      </c>
      <c r="I2633" s="24" t="s">
        <v>97</v>
      </c>
      <c r="J2633" s="12">
        <v>81911.28</v>
      </c>
      <c r="K2633" s="24" t="s">
        <v>7266</v>
      </c>
    </row>
    <row r="2634" spans="1:11" ht="15">
      <c r="A2634" s="24" t="s">
        <v>7339</v>
      </c>
      <c r="B2634" s="24" t="s">
        <v>7335</v>
      </c>
      <c r="C2634" s="6" t="s">
        <v>4560</v>
      </c>
      <c r="D2634" s="24" t="s">
        <v>70</v>
      </c>
      <c r="E2634" s="6" t="s">
        <v>7340</v>
      </c>
      <c r="F2634" s="25">
        <v>324.2</v>
      </c>
      <c r="G2634" s="12">
        <v>95695.51</v>
      </c>
      <c r="H2634" s="12">
        <v>4784.78</v>
      </c>
      <c r="I2634" s="24" t="s">
        <v>97</v>
      </c>
      <c r="J2634" s="12">
        <v>90910.73</v>
      </c>
      <c r="K2634" s="24" t="s">
        <v>7266</v>
      </c>
    </row>
    <row r="2635" spans="1:11" ht="15">
      <c r="A2635" s="24" t="s">
        <v>7341</v>
      </c>
      <c r="B2635" s="24" t="s">
        <v>7335</v>
      </c>
      <c r="C2635" s="6" t="s">
        <v>4398</v>
      </c>
      <c r="D2635" s="24" t="s">
        <v>66</v>
      </c>
      <c r="E2635" s="6" t="s">
        <v>7342</v>
      </c>
      <c r="F2635" s="25">
        <v>33.049999999999997</v>
      </c>
      <c r="G2635" s="12">
        <v>122898.01</v>
      </c>
      <c r="H2635" s="12">
        <v>6144.9</v>
      </c>
      <c r="I2635" s="24" t="s">
        <v>97</v>
      </c>
      <c r="J2635" s="12">
        <v>116753.11</v>
      </c>
      <c r="K2635" s="24" t="s">
        <v>7266</v>
      </c>
    </row>
    <row r="2636" spans="1:11" ht="15">
      <c r="A2636" s="24" t="s">
        <v>7343</v>
      </c>
      <c r="B2636" s="24" t="s">
        <v>7335</v>
      </c>
      <c r="C2636" s="6" t="s">
        <v>7344</v>
      </c>
      <c r="D2636" s="24" t="s">
        <v>72</v>
      </c>
      <c r="E2636" s="6" t="s">
        <v>7345</v>
      </c>
      <c r="F2636" s="25">
        <v>183.5</v>
      </c>
      <c r="G2636" s="12">
        <v>53903.68</v>
      </c>
      <c r="H2636" s="12">
        <v>2695.18</v>
      </c>
      <c r="I2636" s="24" t="s">
        <v>97</v>
      </c>
      <c r="J2636" s="12">
        <v>51208.5</v>
      </c>
      <c r="K2636" s="24" t="s">
        <v>7266</v>
      </c>
    </row>
    <row r="2637" spans="1:11" ht="15">
      <c r="A2637" s="24" t="s">
        <v>7346</v>
      </c>
      <c r="B2637" s="24" t="s">
        <v>7347</v>
      </c>
      <c r="C2637" s="6" t="s">
        <v>7348</v>
      </c>
      <c r="D2637" s="24" t="s">
        <v>56</v>
      </c>
      <c r="E2637" s="6" t="s">
        <v>7349</v>
      </c>
      <c r="F2637" s="25">
        <v>341.56</v>
      </c>
      <c r="G2637" s="12">
        <v>120572.15</v>
      </c>
      <c r="H2637" s="12">
        <v>6028.61</v>
      </c>
      <c r="I2637" s="24" t="s">
        <v>97</v>
      </c>
      <c r="J2637" s="12">
        <v>114543.54</v>
      </c>
      <c r="K2637" s="24" t="s">
        <v>7266</v>
      </c>
    </row>
    <row r="2638" spans="1:11" ht="15">
      <c r="A2638" s="24" t="s">
        <v>7350</v>
      </c>
      <c r="B2638" s="24" t="s">
        <v>7347</v>
      </c>
      <c r="C2638" s="6" t="s">
        <v>7351</v>
      </c>
      <c r="D2638" s="24" t="s">
        <v>66</v>
      </c>
      <c r="E2638" s="6" t="s">
        <v>7352</v>
      </c>
      <c r="F2638" s="25">
        <v>242.43</v>
      </c>
      <c r="G2638" s="12">
        <v>23496.42</v>
      </c>
      <c r="H2638" s="12">
        <v>1174.82</v>
      </c>
      <c r="I2638" s="24" t="s">
        <v>97</v>
      </c>
      <c r="J2638" s="12">
        <v>22321.599999999999</v>
      </c>
      <c r="K2638" s="24" t="s">
        <v>7266</v>
      </c>
    </row>
    <row r="2639" spans="1:11" ht="15">
      <c r="A2639" s="24" t="s">
        <v>7353</v>
      </c>
      <c r="B2639" s="24" t="s">
        <v>7347</v>
      </c>
      <c r="C2639" s="6" t="s">
        <v>4156</v>
      </c>
      <c r="D2639" s="24" t="s">
        <v>68</v>
      </c>
      <c r="E2639" s="6" t="s">
        <v>7354</v>
      </c>
      <c r="F2639" s="25">
        <v>284.54000000000002</v>
      </c>
      <c r="G2639" s="12">
        <v>123458.03</v>
      </c>
      <c r="H2639" s="12">
        <v>6172.9</v>
      </c>
      <c r="I2639" s="24" t="s">
        <v>97</v>
      </c>
      <c r="J2639" s="12">
        <v>117285.13</v>
      </c>
      <c r="K2639" s="24" t="s">
        <v>7266</v>
      </c>
    </row>
    <row r="2640" spans="1:11" ht="15">
      <c r="A2640" s="24" t="s">
        <v>7355</v>
      </c>
      <c r="B2640" s="24" t="s">
        <v>7347</v>
      </c>
      <c r="C2640" s="6" t="s">
        <v>7356</v>
      </c>
      <c r="D2640" s="24" t="s">
        <v>62</v>
      </c>
      <c r="E2640" s="6" t="s">
        <v>7357</v>
      </c>
      <c r="F2640" s="25">
        <v>417.84</v>
      </c>
      <c r="G2640" s="12">
        <v>41153.089999999997</v>
      </c>
      <c r="H2640" s="12">
        <v>2057.65</v>
      </c>
      <c r="I2640" s="24" t="s">
        <v>97</v>
      </c>
      <c r="J2640" s="12">
        <v>39095.440000000002</v>
      </c>
      <c r="K2640" s="24" t="s">
        <v>7266</v>
      </c>
    </row>
    <row r="2641" spans="1:11" ht="15">
      <c r="A2641" s="24" t="s">
        <v>7358</v>
      </c>
      <c r="B2641" s="24" t="s">
        <v>7347</v>
      </c>
      <c r="C2641" s="6" t="s">
        <v>5510</v>
      </c>
      <c r="D2641" s="24" t="s">
        <v>56</v>
      </c>
      <c r="E2641" s="6" t="s">
        <v>7359</v>
      </c>
      <c r="F2641" s="25">
        <v>208.44</v>
      </c>
      <c r="G2641" s="12">
        <v>197386.85</v>
      </c>
      <c r="H2641" s="12">
        <v>9869.34</v>
      </c>
      <c r="I2641" s="24" t="s">
        <v>97</v>
      </c>
      <c r="J2641" s="12">
        <v>187517.51</v>
      </c>
      <c r="K2641" s="24" t="s">
        <v>7266</v>
      </c>
    </row>
    <row r="2642" spans="1:11" ht="15">
      <c r="A2642" s="24" t="s">
        <v>7360</v>
      </c>
      <c r="B2642" s="24" t="s">
        <v>7347</v>
      </c>
      <c r="C2642" s="6" t="s">
        <v>5221</v>
      </c>
      <c r="D2642" s="24" t="s">
        <v>62</v>
      </c>
      <c r="E2642" s="6" t="s">
        <v>7361</v>
      </c>
      <c r="F2642" s="25">
        <v>74.37</v>
      </c>
      <c r="G2642" s="12">
        <v>180017.07</v>
      </c>
      <c r="H2642" s="12">
        <v>9000.85</v>
      </c>
      <c r="I2642" s="24" t="s">
        <v>97</v>
      </c>
      <c r="J2642" s="12">
        <v>171016.22</v>
      </c>
      <c r="K2642" s="24" t="s">
        <v>7266</v>
      </c>
    </row>
    <row r="2643" spans="1:11" ht="15">
      <c r="A2643" s="24" t="s">
        <v>7362</v>
      </c>
      <c r="B2643" s="24" t="s">
        <v>7363</v>
      </c>
      <c r="C2643" s="6" t="s">
        <v>7364</v>
      </c>
      <c r="D2643" s="24" t="s">
        <v>64</v>
      </c>
      <c r="E2643" s="6" t="s">
        <v>7365</v>
      </c>
      <c r="F2643" s="25">
        <v>32.61</v>
      </c>
      <c r="G2643" s="12">
        <v>87330.59</v>
      </c>
      <c r="H2643" s="12">
        <v>4366.53</v>
      </c>
      <c r="I2643" s="24" t="s">
        <v>97</v>
      </c>
      <c r="J2643" s="12">
        <v>82964.06</v>
      </c>
      <c r="K2643" s="24" t="s">
        <v>7266</v>
      </c>
    </row>
    <row r="2644" spans="1:11" ht="15">
      <c r="A2644" s="24" t="s">
        <v>7366</v>
      </c>
      <c r="B2644" s="24" t="s">
        <v>7363</v>
      </c>
      <c r="C2644" s="6" t="s">
        <v>496</v>
      </c>
      <c r="D2644" s="24" t="s">
        <v>58</v>
      </c>
      <c r="E2644" s="6" t="s">
        <v>7367</v>
      </c>
      <c r="F2644" s="25">
        <v>394.78</v>
      </c>
      <c r="G2644" s="12">
        <v>192861.68</v>
      </c>
      <c r="H2644" s="12">
        <v>9643.08</v>
      </c>
      <c r="I2644" s="24" t="s">
        <v>97</v>
      </c>
      <c r="J2644" s="12">
        <v>183218.6</v>
      </c>
      <c r="K2644" s="24" t="s">
        <v>7266</v>
      </c>
    </row>
    <row r="2645" spans="1:11" ht="15">
      <c r="A2645" s="24" t="s">
        <v>7368</v>
      </c>
      <c r="B2645" s="24" t="s">
        <v>7363</v>
      </c>
      <c r="C2645" s="6" t="s">
        <v>2217</v>
      </c>
      <c r="D2645" s="24" t="s">
        <v>58</v>
      </c>
      <c r="E2645" s="6" t="s">
        <v>7369</v>
      </c>
      <c r="F2645" s="25">
        <v>273.43</v>
      </c>
      <c r="G2645" s="12">
        <v>39378.120000000003</v>
      </c>
      <c r="H2645" s="12">
        <v>1968.91</v>
      </c>
      <c r="I2645" s="24" t="s">
        <v>111</v>
      </c>
      <c r="J2645" s="12">
        <v>37409.21</v>
      </c>
      <c r="K2645" s="24" t="s">
        <v>7266</v>
      </c>
    </row>
    <row r="2646" spans="1:11" ht="15">
      <c r="A2646" s="24" t="s">
        <v>7370</v>
      </c>
      <c r="B2646" s="24" t="s">
        <v>7363</v>
      </c>
      <c r="C2646" s="6" t="s">
        <v>7371</v>
      </c>
      <c r="D2646" s="24" t="s">
        <v>66</v>
      </c>
      <c r="E2646" s="6" t="s">
        <v>7372</v>
      </c>
      <c r="F2646" s="25">
        <v>361.82</v>
      </c>
      <c r="G2646" s="12">
        <v>108111.13</v>
      </c>
      <c r="H2646" s="12">
        <v>5405.56</v>
      </c>
      <c r="I2646" s="24" t="s">
        <v>97</v>
      </c>
      <c r="J2646" s="12">
        <v>102705.57</v>
      </c>
      <c r="K2646" s="24" t="s">
        <v>7266</v>
      </c>
    </row>
    <row r="2647" spans="1:11" ht="15">
      <c r="A2647" s="24" t="s">
        <v>7373</v>
      </c>
      <c r="B2647" s="24" t="s">
        <v>7363</v>
      </c>
      <c r="C2647" s="6" t="s">
        <v>7374</v>
      </c>
      <c r="D2647" s="24" t="s">
        <v>66</v>
      </c>
      <c r="E2647" s="6" t="s">
        <v>7375</v>
      </c>
      <c r="F2647" s="25">
        <v>415.22</v>
      </c>
      <c r="G2647" s="12">
        <v>31562.82</v>
      </c>
      <c r="H2647" s="12">
        <v>1578.14</v>
      </c>
      <c r="I2647" s="24" t="s">
        <v>97</v>
      </c>
      <c r="J2647" s="12">
        <v>29984.68</v>
      </c>
      <c r="K2647" s="24" t="s">
        <v>7266</v>
      </c>
    </row>
    <row r="2648" spans="1:11" ht="15">
      <c r="A2648" s="24" t="s">
        <v>7376</v>
      </c>
      <c r="B2648" s="24" t="s">
        <v>7363</v>
      </c>
      <c r="C2648" s="6" t="s">
        <v>7377</v>
      </c>
      <c r="D2648" s="24" t="s">
        <v>68</v>
      </c>
      <c r="E2648" s="6" t="s">
        <v>7378</v>
      </c>
      <c r="F2648" s="25">
        <v>43.71</v>
      </c>
      <c r="G2648" s="12">
        <v>113830.91</v>
      </c>
      <c r="H2648" s="12">
        <v>5691.55</v>
      </c>
      <c r="I2648" s="24" t="s">
        <v>97</v>
      </c>
      <c r="J2648" s="12">
        <v>108139.36</v>
      </c>
      <c r="K2648" s="24" t="s">
        <v>7266</v>
      </c>
    </row>
    <row r="2649" spans="1:11" ht="15">
      <c r="A2649" s="24" t="s">
        <v>7379</v>
      </c>
      <c r="B2649" s="24" t="s">
        <v>7363</v>
      </c>
      <c r="C2649" s="6" t="s">
        <v>7380</v>
      </c>
      <c r="D2649" s="24" t="s">
        <v>60</v>
      </c>
      <c r="E2649" s="6" t="s">
        <v>7381</v>
      </c>
      <c r="F2649" s="25">
        <v>180.56</v>
      </c>
      <c r="G2649" s="12">
        <v>111151.54</v>
      </c>
      <c r="H2649" s="12">
        <v>5557.58</v>
      </c>
      <c r="I2649" s="24" t="s">
        <v>97</v>
      </c>
      <c r="J2649" s="12">
        <v>105593.96</v>
      </c>
      <c r="K2649" s="24" t="s">
        <v>7266</v>
      </c>
    </row>
    <row r="2650" spans="1:11" ht="15">
      <c r="A2650" s="24" t="s">
        <v>7382</v>
      </c>
      <c r="B2650" s="24" t="s">
        <v>7363</v>
      </c>
      <c r="C2650" s="6" t="s">
        <v>2036</v>
      </c>
      <c r="D2650" s="24" t="s">
        <v>66</v>
      </c>
      <c r="E2650" s="6" t="s">
        <v>7383</v>
      </c>
      <c r="F2650" s="25">
        <v>285.95999999999998</v>
      </c>
      <c r="G2650" s="12">
        <v>172863.1</v>
      </c>
      <c r="H2650" s="12">
        <v>8643.16</v>
      </c>
      <c r="I2650" s="24" t="s">
        <v>97</v>
      </c>
      <c r="J2650" s="12">
        <v>164219.94</v>
      </c>
      <c r="K2650" s="24" t="s">
        <v>7266</v>
      </c>
    </row>
    <row r="2651" spans="1:11" ht="15">
      <c r="A2651" s="24" t="s">
        <v>7384</v>
      </c>
      <c r="B2651" s="24" t="s">
        <v>7363</v>
      </c>
      <c r="C2651" s="6" t="s">
        <v>6256</v>
      </c>
      <c r="D2651" s="24" t="s">
        <v>68</v>
      </c>
      <c r="E2651" s="6" t="s">
        <v>7385</v>
      </c>
      <c r="F2651" s="25">
        <v>161.93</v>
      </c>
      <c r="G2651" s="12">
        <v>90087.42</v>
      </c>
      <c r="H2651" s="12">
        <v>4504.37</v>
      </c>
      <c r="I2651" s="24" t="s">
        <v>97</v>
      </c>
      <c r="J2651" s="12">
        <v>85583.05</v>
      </c>
      <c r="K2651" s="24" t="s">
        <v>7266</v>
      </c>
    </row>
    <row r="2652" spans="1:11" ht="15">
      <c r="A2652" s="24" t="s">
        <v>7386</v>
      </c>
      <c r="B2652" s="24" t="s">
        <v>7363</v>
      </c>
      <c r="C2652" s="6" t="s">
        <v>713</v>
      </c>
      <c r="D2652" s="24" t="s">
        <v>64</v>
      </c>
      <c r="E2652" s="6" t="s">
        <v>7387</v>
      </c>
      <c r="F2652" s="25">
        <v>75.7</v>
      </c>
      <c r="G2652" s="12">
        <v>130272.44</v>
      </c>
      <c r="H2652" s="12">
        <v>6513.62</v>
      </c>
      <c r="I2652" s="24" t="s">
        <v>97</v>
      </c>
      <c r="J2652" s="12">
        <v>123758.82</v>
      </c>
      <c r="K2652" s="24" t="s">
        <v>7266</v>
      </c>
    </row>
    <row r="2653" spans="1:11" ht="15">
      <c r="A2653" s="24" t="s">
        <v>7388</v>
      </c>
      <c r="B2653" s="24" t="s">
        <v>7363</v>
      </c>
      <c r="C2653" s="6" t="s">
        <v>3106</v>
      </c>
      <c r="D2653" s="24" t="s">
        <v>68</v>
      </c>
      <c r="E2653" s="6" t="s">
        <v>7389</v>
      </c>
      <c r="F2653" s="25">
        <v>223.25</v>
      </c>
      <c r="G2653" s="12">
        <v>126257.18</v>
      </c>
      <c r="H2653" s="12">
        <v>6312.86</v>
      </c>
      <c r="I2653" s="24" t="s">
        <v>97</v>
      </c>
      <c r="J2653" s="12">
        <v>119944.32000000001</v>
      </c>
      <c r="K2653" s="24" t="s">
        <v>7266</v>
      </c>
    </row>
    <row r="2654" spans="1:11" ht="15">
      <c r="A2654" s="24" t="s">
        <v>7390</v>
      </c>
      <c r="B2654" s="24" t="s">
        <v>7363</v>
      </c>
      <c r="C2654" s="6" t="s">
        <v>1289</v>
      </c>
      <c r="D2654" s="24" t="s">
        <v>64</v>
      </c>
      <c r="E2654" s="6" t="s">
        <v>7391</v>
      </c>
      <c r="F2654" s="25">
        <v>151.61000000000001</v>
      </c>
      <c r="G2654" s="12">
        <v>88140.78</v>
      </c>
      <c r="H2654" s="12">
        <v>4407.04</v>
      </c>
      <c r="I2654" s="24" t="s">
        <v>97</v>
      </c>
      <c r="J2654" s="12">
        <v>83733.740000000005</v>
      </c>
      <c r="K2654" s="24" t="s">
        <v>7266</v>
      </c>
    </row>
    <row r="2655" spans="1:11" ht="15">
      <c r="A2655" s="24" t="s">
        <v>7392</v>
      </c>
      <c r="B2655" s="24" t="s">
        <v>7363</v>
      </c>
      <c r="C2655" s="6" t="s">
        <v>7371</v>
      </c>
      <c r="D2655" s="24" t="s">
        <v>66</v>
      </c>
      <c r="E2655" s="6" t="s">
        <v>7393</v>
      </c>
      <c r="F2655" s="25">
        <v>98.48</v>
      </c>
      <c r="G2655" s="12">
        <v>39966.79</v>
      </c>
      <c r="H2655" s="12">
        <v>1998.34</v>
      </c>
      <c r="I2655" s="24" t="s">
        <v>97</v>
      </c>
      <c r="J2655" s="12">
        <v>37968.449999999997</v>
      </c>
      <c r="K2655" s="24" t="s">
        <v>7266</v>
      </c>
    </row>
    <row r="2656" spans="1:11" ht="15">
      <c r="A2656" s="24" t="s">
        <v>7394</v>
      </c>
      <c r="B2656" s="24" t="s">
        <v>7363</v>
      </c>
      <c r="C2656" s="6" t="s">
        <v>7395</v>
      </c>
      <c r="D2656" s="24" t="s">
        <v>60</v>
      </c>
      <c r="E2656" s="6" t="s">
        <v>7396</v>
      </c>
      <c r="F2656" s="25">
        <v>10.83</v>
      </c>
      <c r="G2656" s="12">
        <v>57657.16</v>
      </c>
      <c r="H2656" s="12">
        <v>2882.86</v>
      </c>
      <c r="I2656" s="24" t="s">
        <v>111</v>
      </c>
      <c r="J2656" s="12">
        <v>54774.3</v>
      </c>
      <c r="K2656" s="24" t="s">
        <v>7266</v>
      </c>
    </row>
    <row r="2657" spans="1:11" ht="15">
      <c r="A2657" s="24" t="s">
        <v>7397</v>
      </c>
      <c r="B2657" s="24" t="s">
        <v>7363</v>
      </c>
      <c r="C2657" s="6" t="s">
        <v>152</v>
      </c>
      <c r="D2657" s="24" t="s">
        <v>64</v>
      </c>
      <c r="E2657" s="6" t="s">
        <v>7398</v>
      </c>
      <c r="F2657" s="25">
        <v>124.8</v>
      </c>
      <c r="G2657" s="12">
        <v>145526.07999999999</v>
      </c>
      <c r="H2657" s="12">
        <v>7276.3</v>
      </c>
      <c r="I2657" s="24" t="s">
        <v>97</v>
      </c>
      <c r="J2657" s="12">
        <v>138249.78</v>
      </c>
      <c r="K2657" s="24" t="s">
        <v>7266</v>
      </c>
    </row>
    <row r="2658" spans="1:11" ht="15">
      <c r="A2658" s="24" t="s">
        <v>7399</v>
      </c>
      <c r="B2658" s="24" t="s">
        <v>7400</v>
      </c>
      <c r="C2658" s="6" t="s">
        <v>4745</v>
      </c>
      <c r="D2658" s="24" t="s">
        <v>60</v>
      </c>
      <c r="E2658" s="6" t="s">
        <v>7401</v>
      </c>
      <c r="F2658" s="25">
        <v>337.75</v>
      </c>
      <c r="G2658" s="12">
        <v>198268.21</v>
      </c>
      <c r="H2658" s="12">
        <v>9913.41</v>
      </c>
      <c r="I2658" s="24" t="s">
        <v>97</v>
      </c>
      <c r="J2658" s="12">
        <v>188354.8</v>
      </c>
      <c r="K2658" s="24" t="s">
        <v>7266</v>
      </c>
    </row>
    <row r="2659" spans="1:11" ht="15">
      <c r="A2659" s="24" t="s">
        <v>7402</v>
      </c>
      <c r="B2659" s="24" t="s">
        <v>7400</v>
      </c>
      <c r="C2659" s="6" t="s">
        <v>4004</v>
      </c>
      <c r="D2659" s="24" t="s">
        <v>62</v>
      </c>
      <c r="E2659" s="6" t="s">
        <v>7403</v>
      </c>
      <c r="F2659" s="25">
        <v>369.06</v>
      </c>
      <c r="G2659" s="12">
        <v>189845.68</v>
      </c>
      <c r="H2659" s="12">
        <v>9492.2800000000007</v>
      </c>
      <c r="I2659" s="24" t="s">
        <v>97</v>
      </c>
      <c r="J2659" s="12">
        <v>180353.4</v>
      </c>
      <c r="K2659" s="24" t="s">
        <v>7266</v>
      </c>
    </row>
    <row r="2660" spans="1:11" ht="15">
      <c r="A2660" s="24" t="s">
        <v>7404</v>
      </c>
      <c r="B2660" s="24" t="s">
        <v>7400</v>
      </c>
      <c r="C2660" s="6" t="s">
        <v>4568</v>
      </c>
      <c r="D2660" s="24" t="s">
        <v>62</v>
      </c>
      <c r="E2660" s="6" t="s">
        <v>7405</v>
      </c>
      <c r="F2660" s="25">
        <v>129.97999999999999</v>
      </c>
      <c r="G2660" s="12">
        <v>153353.18</v>
      </c>
      <c r="H2660" s="12">
        <v>7667.66</v>
      </c>
      <c r="I2660" s="24" t="s">
        <v>97</v>
      </c>
      <c r="J2660" s="12">
        <v>145685.51999999999</v>
      </c>
      <c r="K2660" s="24" t="s">
        <v>7266</v>
      </c>
    </row>
    <row r="2661" spans="1:11" ht="15">
      <c r="A2661" s="24" t="s">
        <v>7406</v>
      </c>
      <c r="B2661" s="24" t="s">
        <v>7400</v>
      </c>
      <c r="C2661" s="6" t="s">
        <v>7407</v>
      </c>
      <c r="D2661" s="24" t="s">
        <v>72</v>
      </c>
      <c r="E2661" s="6" t="s">
        <v>7408</v>
      </c>
      <c r="F2661" s="25">
        <v>337.35</v>
      </c>
      <c r="G2661" s="12">
        <v>192890.65</v>
      </c>
      <c r="H2661" s="12">
        <v>9644.5300000000007</v>
      </c>
      <c r="I2661" s="24" t="s">
        <v>97</v>
      </c>
      <c r="J2661" s="12">
        <v>183246.12</v>
      </c>
      <c r="K2661" s="24" t="s">
        <v>7266</v>
      </c>
    </row>
    <row r="2662" spans="1:11" ht="15">
      <c r="A2662" s="24" t="s">
        <v>7409</v>
      </c>
      <c r="B2662" s="24" t="s">
        <v>7400</v>
      </c>
      <c r="C2662" s="6" t="s">
        <v>5906</v>
      </c>
      <c r="D2662" s="24" t="s">
        <v>72</v>
      </c>
      <c r="E2662" s="6" t="s">
        <v>7410</v>
      </c>
      <c r="F2662" s="25">
        <v>179.66</v>
      </c>
      <c r="G2662" s="12">
        <v>188879.33</v>
      </c>
      <c r="H2662" s="12">
        <v>9443.9699999999993</v>
      </c>
      <c r="I2662" s="24" t="s">
        <v>97</v>
      </c>
      <c r="J2662" s="12">
        <v>179435.36</v>
      </c>
      <c r="K2662" s="24" t="s">
        <v>7266</v>
      </c>
    </row>
    <row r="2663" spans="1:11" ht="15">
      <c r="A2663" s="24" t="s">
        <v>7411</v>
      </c>
      <c r="B2663" s="24" t="s">
        <v>7400</v>
      </c>
      <c r="C2663" s="6" t="s">
        <v>752</v>
      </c>
      <c r="D2663" s="24" t="s">
        <v>64</v>
      </c>
      <c r="E2663" s="6" t="s">
        <v>7412</v>
      </c>
      <c r="F2663" s="25">
        <v>121.31</v>
      </c>
      <c r="G2663" s="12">
        <v>91318.94</v>
      </c>
      <c r="H2663" s="12">
        <v>4565.95</v>
      </c>
      <c r="I2663" s="24" t="s">
        <v>97</v>
      </c>
      <c r="J2663" s="12">
        <v>86752.99</v>
      </c>
      <c r="K2663" s="24" t="s">
        <v>7266</v>
      </c>
    </row>
    <row r="2664" spans="1:11" ht="15">
      <c r="A2664" s="24" t="s">
        <v>7413</v>
      </c>
      <c r="B2664" s="24" t="s">
        <v>7400</v>
      </c>
      <c r="C2664" s="6" t="s">
        <v>1655</v>
      </c>
      <c r="D2664" s="24" t="s">
        <v>62</v>
      </c>
      <c r="E2664" s="6" t="s">
        <v>7414</v>
      </c>
      <c r="F2664" s="25">
        <v>117.47</v>
      </c>
      <c r="G2664" s="12">
        <v>187953.42</v>
      </c>
      <c r="H2664" s="12">
        <v>9397.67</v>
      </c>
      <c r="I2664" s="24" t="s">
        <v>111</v>
      </c>
      <c r="J2664" s="12">
        <v>178555.75</v>
      </c>
      <c r="K2664" s="24" t="s">
        <v>7266</v>
      </c>
    </row>
    <row r="2665" spans="1:11" ht="15">
      <c r="A2665" s="24" t="s">
        <v>7415</v>
      </c>
      <c r="B2665" s="24" t="s">
        <v>7400</v>
      </c>
      <c r="C2665" s="6" t="s">
        <v>5483</v>
      </c>
      <c r="D2665" s="24" t="s">
        <v>64</v>
      </c>
      <c r="E2665" s="6" t="s">
        <v>7416</v>
      </c>
      <c r="F2665" s="25">
        <v>23.67</v>
      </c>
      <c r="G2665" s="12">
        <v>167306.54999999999</v>
      </c>
      <c r="H2665" s="12">
        <v>8365.33</v>
      </c>
      <c r="I2665" s="24" t="s">
        <v>147</v>
      </c>
      <c r="J2665" s="12">
        <v>158941.22</v>
      </c>
      <c r="K2665" s="24" t="s">
        <v>7266</v>
      </c>
    </row>
    <row r="2666" spans="1:11" ht="15">
      <c r="A2666" s="24" t="s">
        <v>7417</v>
      </c>
      <c r="B2666" s="24" t="s">
        <v>7418</v>
      </c>
      <c r="C2666" s="6" t="s">
        <v>7419</v>
      </c>
      <c r="D2666" s="24" t="s">
        <v>58</v>
      </c>
      <c r="E2666" s="6" t="s">
        <v>7420</v>
      </c>
      <c r="F2666" s="25">
        <v>279.64999999999998</v>
      </c>
      <c r="G2666" s="12">
        <v>208670.24</v>
      </c>
      <c r="H2666" s="12">
        <v>10433.51</v>
      </c>
      <c r="I2666" s="24" t="s">
        <v>111</v>
      </c>
      <c r="J2666" s="12">
        <v>198236.73</v>
      </c>
      <c r="K2666" s="24" t="s">
        <v>7266</v>
      </c>
    </row>
    <row r="2667" spans="1:11" ht="15">
      <c r="A2667" s="24" t="s">
        <v>7421</v>
      </c>
      <c r="B2667" s="24" t="s">
        <v>7418</v>
      </c>
      <c r="C2667" s="6" t="s">
        <v>6155</v>
      </c>
      <c r="D2667" s="24" t="s">
        <v>58</v>
      </c>
      <c r="E2667" s="6" t="s">
        <v>7422</v>
      </c>
      <c r="F2667" s="25">
        <v>9.27</v>
      </c>
      <c r="G2667" s="12">
        <v>74640.929999999993</v>
      </c>
      <c r="H2667" s="12">
        <v>3732.05</v>
      </c>
      <c r="I2667" s="24" t="s">
        <v>97</v>
      </c>
      <c r="J2667" s="12">
        <v>70908.88</v>
      </c>
      <c r="K2667" s="24" t="s">
        <v>7266</v>
      </c>
    </row>
    <row r="2668" spans="1:11" ht="15">
      <c r="A2668" s="24" t="s">
        <v>7423</v>
      </c>
      <c r="B2668" s="24" t="s">
        <v>7418</v>
      </c>
      <c r="C2668" s="6" t="s">
        <v>5026</v>
      </c>
      <c r="D2668" s="24" t="s">
        <v>60</v>
      </c>
      <c r="E2668" s="6" t="s">
        <v>7424</v>
      </c>
      <c r="F2668" s="25">
        <v>363.35</v>
      </c>
      <c r="G2668" s="12">
        <v>145162.09</v>
      </c>
      <c r="H2668" s="12">
        <v>7258.1</v>
      </c>
      <c r="I2668" s="24" t="s">
        <v>97</v>
      </c>
      <c r="J2668" s="12">
        <v>137903.99</v>
      </c>
      <c r="K2668" s="24" t="s">
        <v>7266</v>
      </c>
    </row>
    <row r="2669" spans="1:11" ht="15">
      <c r="A2669" s="24" t="s">
        <v>7425</v>
      </c>
      <c r="B2669" s="24" t="s">
        <v>7418</v>
      </c>
      <c r="C2669" s="6" t="s">
        <v>1212</v>
      </c>
      <c r="D2669" s="24" t="s">
        <v>56</v>
      </c>
      <c r="E2669" s="6" t="s">
        <v>7426</v>
      </c>
      <c r="F2669" s="25">
        <v>165.38</v>
      </c>
      <c r="G2669" s="12">
        <v>99313.8</v>
      </c>
      <c r="H2669" s="12">
        <v>4965.6899999999996</v>
      </c>
      <c r="I2669" s="24" t="s">
        <v>97</v>
      </c>
      <c r="J2669" s="12">
        <v>94348.11</v>
      </c>
      <c r="K2669" s="24" t="s">
        <v>7266</v>
      </c>
    </row>
    <row r="2670" spans="1:11" ht="15">
      <c r="A2670" s="24" t="s">
        <v>7427</v>
      </c>
      <c r="B2670" s="24" t="s">
        <v>7418</v>
      </c>
      <c r="C2670" s="6" t="s">
        <v>681</v>
      </c>
      <c r="D2670" s="24" t="s">
        <v>70</v>
      </c>
      <c r="E2670" s="6" t="s">
        <v>7428</v>
      </c>
      <c r="F2670" s="25">
        <v>431.36</v>
      </c>
      <c r="G2670" s="12">
        <v>36619.33</v>
      </c>
      <c r="H2670" s="12">
        <v>1830.97</v>
      </c>
      <c r="I2670" s="24" t="s">
        <v>97</v>
      </c>
      <c r="J2670" s="12">
        <v>34788.36</v>
      </c>
      <c r="K2670" s="24" t="s">
        <v>7266</v>
      </c>
    </row>
    <row r="2671" spans="1:11" ht="15">
      <c r="A2671" s="24" t="s">
        <v>7429</v>
      </c>
      <c r="B2671" s="24" t="s">
        <v>7418</v>
      </c>
      <c r="C2671" s="6" t="s">
        <v>7430</v>
      </c>
      <c r="D2671" s="24" t="s">
        <v>74</v>
      </c>
      <c r="E2671" s="6" t="s">
        <v>7431</v>
      </c>
      <c r="F2671" s="25">
        <v>334.1</v>
      </c>
      <c r="G2671" s="12">
        <v>30066.06</v>
      </c>
      <c r="H2671" s="12">
        <v>1503.3</v>
      </c>
      <c r="I2671" s="24" t="s">
        <v>111</v>
      </c>
      <c r="J2671" s="12">
        <v>28562.76</v>
      </c>
      <c r="K2671" s="24" t="s">
        <v>7266</v>
      </c>
    </row>
    <row r="2672" spans="1:11" ht="15">
      <c r="A2672" s="24" t="s">
        <v>7432</v>
      </c>
      <c r="B2672" s="24" t="s">
        <v>7418</v>
      </c>
      <c r="C2672" s="6" t="s">
        <v>7433</v>
      </c>
      <c r="D2672" s="24" t="s">
        <v>60</v>
      </c>
      <c r="E2672" s="6" t="s">
        <v>7434</v>
      </c>
      <c r="F2672" s="25">
        <v>9.2200000000000006</v>
      </c>
      <c r="G2672" s="12">
        <v>139911.49</v>
      </c>
      <c r="H2672" s="12">
        <v>6995.57</v>
      </c>
      <c r="I2672" s="24" t="s">
        <v>97</v>
      </c>
      <c r="J2672" s="12">
        <v>132915.92000000001</v>
      </c>
      <c r="K2672" s="24" t="s">
        <v>7266</v>
      </c>
    </row>
    <row r="2673" spans="1:11" ht="15">
      <c r="A2673" s="24" t="s">
        <v>7435</v>
      </c>
      <c r="B2673" s="24" t="s">
        <v>7418</v>
      </c>
      <c r="C2673" s="6" t="s">
        <v>2457</v>
      </c>
      <c r="D2673" s="24" t="s">
        <v>58</v>
      </c>
      <c r="E2673" s="6" t="s">
        <v>7436</v>
      </c>
      <c r="F2673" s="25">
        <v>46.04</v>
      </c>
      <c r="G2673" s="12">
        <v>128520.85</v>
      </c>
      <c r="H2673" s="12">
        <v>6426.04</v>
      </c>
      <c r="I2673" s="24" t="s">
        <v>97</v>
      </c>
      <c r="J2673" s="12">
        <v>122094.81</v>
      </c>
      <c r="K2673" s="24" t="s">
        <v>7266</v>
      </c>
    </row>
    <row r="2674" spans="1:11" ht="15">
      <c r="A2674" s="24" t="s">
        <v>7437</v>
      </c>
      <c r="B2674" s="24" t="s">
        <v>7418</v>
      </c>
      <c r="C2674" s="6" t="s">
        <v>3010</v>
      </c>
      <c r="D2674" s="24" t="s">
        <v>62</v>
      </c>
      <c r="E2674" s="6" t="s">
        <v>7438</v>
      </c>
      <c r="F2674" s="25">
        <v>241.25</v>
      </c>
      <c r="G2674" s="12">
        <v>206716.07</v>
      </c>
      <c r="H2674" s="12">
        <v>10335.799999999999</v>
      </c>
      <c r="I2674" s="24" t="s">
        <v>97</v>
      </c>
      <c r="J2674" s="12">
        <v>196380.27</v>
      </c>
      <c r="K2674" s="24" t="s">
        <v>7266</v>
      </c>
    </row>
    <row r="2675" spans="1:11" ht="15">
      <c r="A2675" s="24" t="s">
        <v>7439</v>
      </c>
      <c r="B2675" s="24" t="s">
        <v>7440</v>
      </c>
      <c r="C2675" s="6" t="s">
        <v>180</v>
      </c>
      <c r="D2675" s="24" t="s">
        <v>70</v>
      </c>
      <c r="E2675" s="6" t="s">
        <v>7441</v>
      </c>
      <c r="F2675" s="25">
        <v>369.25</v>
      </c>
      <c r="G2675" s="12">
        <v>93055.86</v>
      </c>
      <c r="H2675" s="12">
        <v>4652.79</v>
      </c>
      <c r="I2675" s="24" t="s">
        <v>97</v>
      </c>
      <c r="J2675" s="12">
        <v>88403.07</v>
      </c>
      <c r="K2675" s="24" t="s">
        <v>7266</v>
      </c>
    </row>
    <row r="2676" spans="1:11" ht="15">
      <c r="A2676" s="24" t="s">
        <v>7442</v>
      </c>
      <c r="B2676" s="24" t="s">
        <v>7440</v>
      </c>
      <c r="C2676" s="6" t="s">
        <v>6758</v>
      </c>
      <c r="D2676" s="24" t="s">
        <v>66</v>
      </c>
      <c r="E2676" s="6" t="s">
        <v>7443</v>
      </c>
      <c r="F2676" s="25">
        <v>234.36</v>
      </c>
      <c r="G2676" s="12">
        <v>114289.9</v>
      </c>
      <c r="H2676" s="12">
        <v>5714.5</v>
      </c>
      <c r="I2676" s="24" t="s">
        <v>97</v>
      </c>
      <c r="J2676" s="12">
        <v>108575.4</v>
      </c>
      <c r="K2676" s="24" t="s">
        <v>7266</v>
      </c>
    </row>
    <row r="2677" spans="1:11" ht="15">
      <c r="A2677" s="24" t="s">
        <v>7444</v>
      </c>
      <c r="B2677" s="24" t="s">
        <v>7440</v>
      </c>
      <c r="C2677" s="6" t="s">
        <v>4173</v>
      </c>
      <c r="D2677" s="24" t="s">
        <v>66</v>
      </c>
      <c r="E2677" s="6" t="s">
        <v>7445</v>
      </c>
      <c r="F2677" s="25">
        <v>302.05</v>
      </c>
      <c r="G2677" s="12">
        <v>207663.12</v>
      </c>
      <c r="H2677" s="12">
        <v>10383.16</v>
      </c>
      <c r="I2677" s="24" t="s">
        <v>147</v>
      </c>
      <c r="J2677" s="12">
        <v>197279.96</v>
      </c>
      <c r="K2677" s="24" t="s">
        <v>7266</v>
      </c>
    </row>
    <row r="2678" spans="1:11" ht="15">
      <c r="A2678" s="24" t="s">
        <v>7446</v>
      </c>
      <c r="B2678" s="24" t="s">
        <v>7440</v>
      </c>
      <c r="C2678" s="6" t="s">
        <v>6659</v>
      </c>
      <c r="D2678" s="24" t="s">
        <v>68</v>
      </c>
      <c r="E2678" s="6" t="s">
        <v>7447</v>
      </c>
      <c r="F2678" s="25">
        <v>8.24</v>
      </c>
      <c r="G2678" s="12">
        <v>71782.16</v>
      </c>
      <c r="H2678" s="12">
        <v>3589.11</v>
      </c>
      <c r="I2678" s="24" t="s">
        <v>97</v>
      </c>
      <c r="J2678" s="12">
        <v>68193.05</v>
      </c>
      <c r="K2678" s="24" t="s">
        <v>7266</v>
      </c>
    </row>
    <row r="2679" spans="1:11" ht="15">
      <c r="A2679" s="24" t="s">
        <v>7448</v>
      </c>
      <c r="B2679" s="24" t="s">
        <v>7440</v>
      </c>
      <c r="C2679" s="6" t="s">
        <v>380</v>
      </c>
      <c r="D2679" s="24" t="s">
        <v>60</v>
      </c>
      <c r="E2679" s="6" t="s">
        <v>7449</v>
      </c>
      <c r="F2679" s="25">
        <v>89.7</v>
      </c>
      <c r="G2679" s="12">
        <v>117972.81</v>
      </c>
      <c r="H2679" s="12">
        <v>5898.64</v>
      </c>
      <c r="I2679" s="24" t="s">
        <v>97</v>
      </c>
      <c r="J2679" s="12">
        <v>112074.17</v>
      </c>
      <c r="K2679" s="24" t="s">
        <v>7266</v>
      </c>
    </row>
    <row r="2680" spans="1:11" ht="15">
      <c r="A2680" s="24" t="s">
        <v>7450</v>
      </c>
      <c r="B2680" s="24" t="s">
        <v>7451</v>
      </c>
      <c r="C2680" s="6" t="s">
        <v>2611</v>
      </c>
      <c r="D2680" s="24" t="s">
        <v>74</v>
      </c>
      <c r="E2680" s="6" t="s">
        <v>7452</v>
      </c>
      <c r="F2680" s="25">
        <v>256.11</v>
      </c>
      <c r="G2680" s="12">
        <v>47086.559999999998</v>
      </c>
      <c r="H2680" s="12">
        <v>2354.33</v>
      </c>
      <c r="I2680" s="24" t="s">
        <v>97</v>
      </c>
      <c r="J2680" s="12">
        <v>44732.23</v>
      </c>
      <c r="K2680" s="24" t="s">
        <v>7266</v>
      </c>
    </row>
    <row r="2681" spans="1:11" ht="15">
      <c r="A2681" s="24" t="s">
        <v>7453</v>
      </c>
      <c r="B2681" s="24" t="s">
        <v>7451</v>
      </c>
      <c r="C2681" s="6" t="s">
        <v>477</v>
      </c>
      <c r="D2681" s="24" t="s">
        <v>58</v>
      </c>
      <c r="E2681" s="6" t="s">
        <v>7454</v>
      </c>
      <c r="F2681" s="25">
        <v>278.10000000000002</v>
      </c>
      <c r="G2681" s="12">
        <v>140175.04000000001</v>
      </c>
      <c r="H2681" s="12">
        <v>7008.75</v>
      </c>
      <c r="I2681" s="24" t="s">
        <v>97</v>
      </c>
      <c r="J2681" s="12">
        <v>133166.29</v>
      </c>
      <c r="K2681" s="24" t="s">
        <v>7266</v>
      </c>
    </row>
    <row r="2682" spans="1:11" ht="15">
      <c r="A2682" s="24" t="s">
        <v>7455</v>
      </c>
      <c r="B2682" s="24" t="s">
        <v>7451</v>
      </c>
      <c r="C2682" s="6" t="s">
        <v>4436</v>
      </c>
      <c r="D2682" s="24" t="s">
        <v>72</v>
      </c>
      <c r="E2682" s="6" t="s">
        <v>7456</v>
      </c>
      <c r="F2682" s="25">
        <v>331.92</v>
      </c>
      <c r="G2682" s="12">
        <v>199156.01</v>
      </c>
      <c r="H2682" s="12">
        <v>9957.7999999999993</v>
      </c>
      <c r="I2682" s="24" t="s">
        <v>147</v>
      </c>
      <c r="J2682" s="12">
        <v>189198.21</v>
      </c>
      <c r="K2682" s="24" t="s">
        <v>7266</v>
      </c>
    </row>
    <row r="2683" spans="1:11" ht="15">
      <c r="A2683" s="24" t="s">
        <v>7457</v>
      </c>
      <c r="B2683" s="24" t="s">
        <v>7451</v>
      </c>
      <c r="C2683" s="6" t="s">
        <v>1801</v>
      </c>
      <c r="D2683" s="24" t="s">
        <v>70</v>
      </c>
      <c r="E2683" s="6" t="s">
        <v>7458</v>
      </c>
      <c r="F2683" s="25">
        <v>63.96</v>
      </c>
      <c r="G2683" s="12">
        <v>186544.3</v>
      </c>
      <c r="H2683" s="12">
        <v>9327.2199999999993</v>
      </c>
      <c r="I2683" s="24" t="s">
        <v>97</v>
      </c>
      <c r="J2683" s="12">
        <v>177217.08</v>
      </c>
      <c r="K2683" s="24" t="s">
        <v>7266</v>
      </c>
    </row>
    <row r="2684" spans="1:11" ht="15">
      <c r="A2684" s="24" t="s">
        <v>7459</v>
      </c>
      <c r="B2684" s="24" t="s">
        <v>7451</v>
      </c>
      <c r="C2684" s="6" t="s">
        <v>6595</v>
      </c>
      <c r="D2684" s="24" t="s">
        <v>62</v>
      </c>
      <c r="E2684" s="6" t="s">
        <v>7460</v>
      </c>
      <c r="F2684" s="25">
        <v>295.8</v>
      </c>
      <c r="G2684" s="12">
        <v>105819.73</v>
      </c>
      <c r="H2684" s="12">
        <v>5290.99</v>
      </c>
      <c r="I2684" s="24" t="s">
        <v>111</v>
      </c>
      <c r="J2684" s="12">
        <v>100528.74</v>
      </c>
      <c r="K2684" s="24" t="s">
        <v>7266</v>
      </c>
    </row>
    <row r="2685" spans="1:11" ht="15">
      <c r="A2685" s="24" t="s">
        <v>7461</v>
      </c>
      <c r="B2685" s="24" t="s">
        <v>7451</v>
      </c>
      <c r="C2685" s="6" t="s">
        <v>7462</v>
      </c>
      <c r="D2685" s="24" t="s">
        <v>64</v>
      </c>
      <c r="E2685" s="6" t="s">
        <v>7463</v>
      </c>
      <c r="F2685" s="25">
        <v>212.49</v>
      </c>
      <c r="G2685" s="12">
        <v>78860.240000000005</v>
      </c>
      <c r="H2685" s="12">
        <v>3943.01</v>
      </c>
      <c r="I2685" s="24" t="s">
        <v>97</v>
      </c>
      <c r="J2685" s="12">
        <v>74917.23</v>
      </c>
      <c r="K2685" s="24" t="s">
        <v>7266</v>
      </c>
    </row>
    <row r="2686" spans="1:11" ht="15">
      <c r="A2686" s="24" t="s">
        <v>7464</v>
      </c>
      <c r="B2686" s="24" t="s">
        <v>7451</v>
      </c>
      <c r="C2686" s="6" t="s">
        <v>7465</v>
      </c>
      <c r="D2686" s="24" t="s">
        <v>74</v>
      </c>
      <c r="E2686" s="6" t="s">
        <v>7466</v>
      </c>
      <c r="F2686" s="25">
        <v>418.62</v>
      </c>
      <c r="G2686" s="12">
        <v>153169.64000000001</v>
      </c>
      <c r="H2686" s="12">
        <v>7658.48</v>
      </c>
      <c r="I2686" s="24" t="s">
        <v>147</v>
      </c>
      <c r="J2686" s="12">
        <v>145511.16</v>
      </c>
      <c r="K2686" s="24" t="s">
        <v>7266</v>
      </c>
    </row>
    <row r="2687" spans="1:11" ht="15">
      <c r="A2687" s="24" t="s">
        <v>7467</v>
      </c>
      <c r="B2687" s="24" t="s">
        <v>7451</v>
      </c>
      <c r="C2687" s="6" t="s">
        <v>6478</v>
      </c>
      <c r="D2687" s="24" t="s">
        <v>58</v>
      </c>
      <c r="E2687" s="6" t="s">
        <v>7468</v>
      </c>
      <c r="F2687" s="25">
        <v>79.19</v>
      </c>
      <c r="G2687" s="12">
        <v>175990.87</v>
      </c>
      <c r="H2687" s="12">
        <v>8799.5400000000009</v>
      </c>
      <c r="I2687" s="24" t="s">
        <v>97</v>
      </c>
      <c r="J2687" s="12">
        <v>167191.32999999999</v>
      </c>
      <c r="K2687" s="24" t="s">
        <v>7266</v>
      </c>
    </row>
    <row r="2688" spans="1:11" ht="15">
      <c r="A2688" s="24" t="s">
        <v>7469</v>
      </c>
      <c r="B2688" s="24" t="s">
        <v>7470</v>
      </c>
      <c r="C2688" s="6" t="s">
        <v>5999</v>
      </c>
      <c r="D2688" s="24" t="s">
        <v>72</v>
      </c>
      <c r="E2688" s="6" t="s">
        <v>7471</v>
      </c>
      <c r="F2688" s="25">
        <v>63.86</v>
      </c>
      <c r="G2688" s="12">
        <v>59414.28</v>
      </c>
      <c r="H2688" s="12">
        <v>2970.71</v>
      </c>
      <c r="I2688" s="24" t="s">
        <v>97</v>
      </c>
      <c r="J2688" s="12">
        <v>56443.57</v>
      </c>
      <c r="K2688" s="24" t="s">
        <v>7266</v>
      </c>
    </row>
    <row r="2689" spans="1:11" ht="15">
      <c r="A2689" s="24" t="s">
        <v>7472</v>
      </c>
      <c r="B2689" s="24" t="s">
        <v>7470</v>
      </c>
      <c r="C2689" s="6" t="s">
        <v>6128</v>
      </c>
      <c r="D2689" s="24" t="s">
        <v>66</v>
      </c>
      <c r="E2689" s="6" t="s">
        <v>7473</v>
      </c>
      <c r="F2689" s="25">
        <v>285.63</v>
      </c>
      <c r="G2689" s="12">
        <v>103742.32</v>
      </c>
      <c r="H2689" s="12">
        <v>5187.12</v>
      </c>
      <c r="I2689" s="24" t="s">
        <v>97</v>
      </c>
      <c r="J2689" s="12">
        <v>98555.199999999997</v>
      </c>
      <c r="K2689" s="24" t="s">
        <v>7266</v>
      </c>
    </row>
    <row r="2690" spans="1:11" ht="15">
      <c r="A2690" s="24" t="s">
        <v>7474</v>
      </c>
      <c r="B2690" s="24" t="s">
        <v>7470</v>
      </c>
      <c r="C2690" s="6" t="s">
        <v>3319</v>
      </c>
      <c r="D2690" s="24" t="s">
        <v>62</v>
      </c>
      <c r="E2690" s="6" t="s">
        <v>7475</v>
      </c>
      <c r="F2690" s="25">
        <v>329.64</v>
      </c>
      <c r="G2690" s="12">
        <v>27094.959999999999</v>
      </c>
      <c r="H2690" s="12">
        <v>1354.75</v>
      </c>
      <c r="I2690" s="24" t="s">
        <v>97</v>
      </c>
      <c r="J2690" s="12">
        <v>25740.21</v>
      </c>
      <c r="K2690" s="24" t="s">
        <v>7266</v>
      </c>
    </row>
    <row r="2691" spans="1:11" ht="15">
      <c r="A2691" s="24" t="s">
        <v>7476</v>
      </c>
      <c r="B2691" s="24" t="s">
        <v>7470</v>
      </c>
      <c r="C2691" s="6" t="s">
        <v>7477</v>
      </c>
      <c r="D2691" s="24" t="s">
        <v>62</v>
      </c>
      <c r="E2691" s="6" t="s">
        <v>7478</v>
      </c>
      <c r="F2691" s="25">
        <v>267.16000000000003</v>
      </c>
      <c r="G2691" s="12">
        <v>155309.5</v>
      </c>
      <c r="H2691" s="12">
        <v>7765.48</v>
      </c>
      <c r="I2691" s="24" t="s">
        <v>97</v>
      </c>
      <c r="J2691" s="12">
        <v>147544.01999999999</v>
      </c>
      <c r="K2691" s="24" t="s">
        <v>7266</v>
      </c>
    </row>
    <row r="2692" spans="1:11" ht="15">
      <c r="A2692" s="24" t="s">
        <v>7479</v>
      </c>
      <c r="B2692" s="24" t="s">
        <v>7470</v>
      </c>
      <c r="C2692" s="6" t="s">
        <v>7480</v>
      </c>
      <c r="D2692" s="24" t="s">
        <v>66</v>
      </c>
      <c r="E2692" s="6" t="s">
        <v>7481</v>
      </c>
      <c r="F2692" s="25">
        <v>252.98</v>
      </c>
      <c r="G2692" s="12">
        <v>90177.59</v>
      </c>
      <c r="H2692" s="12">
        <v>4508.88</v>
      </c>
      <c r="I2692" s="24" t="s">
        <v>97</v>
      </c>
      <c r="J2692" s="12">
        <v>85668.71</v>
      </c>
      <c r="K2692" s="24" t="s">
        <v>7266</v>
      </c>
    </row>
    <row r="2693" spans="1:11" ht="15">
      <c r="A2693" s="24" t="s">
        <v>7482</v>
      </c>
      <c r="B2693" s="24" t="s">
        <v>7470</v>
      </c>
      <c r="C2693" s="6" t="s">
        <v>7483</v>
      </c>
      <c r="D2693" s="24" t="s">
        <v>56</v>
      </c>
      <c r="E2693" s="6" t="s">
        <v>7484</v>
      </c>
      <c r="F2693" s="25">
        <v>14.48</v>
      </c>
      <c r="G2693" s="12">
        <v>30043.67</v>
      </c>
      <c r="H2693" s="12">
        <v>1502.18</v>
      </c>
      <c r="I2693" s="24" t="s">
        <v>147</v>
      </c>
      <c r="J2693" s="12">
        <v>28541.49</v>
      </c>
      <c r="K2693" s="24" t="s">
        <v>7266</v>
      </c>
    </row>
    <row r="2694" spans="1:11" ht="15">
      <c r="A2694" s="24" t="s">
        <v>7485</v>
      </c>
      <c r="B2694" s="24" t="s">
        <v>7470</v>
      </c>
      <c r="C2694" s="6" t="s">
        <v>582</v>
      </c>
      <c r="D2694" s="24" t="s">
        <v>72</v>
      </c>
      <c r="E2694" s="6" t="s">
        <v>7486</v>
      </c>
      <c r="F2694" s="25">
        <v>411.57</v>
      </c>
      <c r="G2694" s="12">
        <v>68068.899999999994</v>
      </c>
      <c r="H2694" s="12">
        <v>3403.44</v>
      </c>
      <c r="I2694" s="24" t="s">
        <v>97</v>
      </c>
      <c r="J2694" s="12">
        <v>64665.46</v>
      </c>
      <c r="K2694" s="24" t="s">
        <v>7266</v>
      </c>
    </row>
    <row r="2695" spans="1:11" ht="15">
      <c r="A2695" s="24" t="s">
        <v>7487</v>
      </c>
      <c r="B2695" s="24" t="s">
        <v>7470</v>
      </c>
      <c r="C2695" s="6" t="s">
        <v>3933</v>
      </c>
      <c r="D2695" s="24" t="s">
        <v>60</v>
      </c>
      <c r="E2695" s="6" t="s">
        <v>7488</v>
      </c>
      <c r="F2695" s="25">
        <v>200.88</v>
      </c>
      <c r="G2695" s="12">
        <v>104184.43</v>
      </c>
      <c r="H2695" s="12">
        <v>5209.22</v>
      </c>
      <c r="I2695" s="24" t="s">
        <v>147</v>
      </c>
      <c r="J2695" s="12">
        <v>98975.21</v>
      </c>
      <c r="K2695" s="24" t="s">
        <v>7266</v>
      </c>
    </row>
    <row r="2696" spans="1:11" ht="15">
      <c r="A2696" s="24" t="s">
        <v>7489</v>
      </c>
      <c r="B2696" s="24" t="s">
        <v>7470</v>
      </c>
      <c r="C2696" s="6" t="s">
        <v>1661</v>
      </c>
      <c r="D2696" s="24" t="s">
        <v>74</v>
      </c>
      <c r="E2696" s="6" t="s">
        <v>7490</v>
      </c>
      <c r="F2696" s="25">
        <v>114.23</v>
      </c>
      <c r="G2696" s="12">
        <v>85713.72</v>
      </c>
      <c r="H2696" s="12">
        <v>4285.6899999999996</v>
      </c>
      <c r="I2696" s="24" t="s">
        <v>97</v>
      </c>
      <c r="J2696" s="12">
        <v>81428.03</v>
      </c>
      <c r="K2696" s="24" t="s">
        <v>7266</v>
      </c>
    </row>
    <row r="2697" spans="1:11" ht="15">
      <c r="A2697" s="24" t="s">
        <v>7491</v>
      </c>
      <c r="B2697" s="24" t="s">
        <v>7492</v>
      </c>
      <c r="C2697" s="6" t="s">
        <v>4096</v>
      </c>
      <c r="D2697" s="24" t="s">
        <v>70</v>
      </c>
      <c r="E2697" s="6" t="s">
        <v>7493</v>
      </c>
      <c r="F2697" s="25">
        <v>377.3</v>
      </c>
      <c r="G2697" s="12">
        <v>146748.51</v>
      </c>
      <c r="H2697" s="12">
        <v>7337.43</v>
      </c>
      <c r="I2697" s="24" t="s">
        <v>97</v>
      </c>
      <c r="J2697" s="12">
        <v>139411.07999999999</v>
      </c>
      <c r="K2697" s="24" t="s">
        <v>7266</v>
      </c>
    </row>
    <row r="2698" spans="1:11" ht="15">
      <c r="A2698" s="24" t="s">
        <v>7494</v>
      </c>
      <c r="B2698" s="24" t="s">
        <v>7492</v>
      </c>
      <c r="C2698" s="6" t="s">
        <v>4910</v>
      </c>
      <c r="D2698" s="24" t="s">
        <v>72</v>
      </c>
      <c r="E2698" s="6" t="s">
        <v>7495</v>
      </c>
      <c r="F2698" s="25">
        <v>197.39</v>
      </c>
      <c r="G2698" s="12">
        <v>200115.14</v>
      </c>
      <c r="H2698" s="12">
        <v>10005.76</v>
      </c>
      <c r="I2698" s="24" t="s">
        <v>111</v>
      </c>
      <c r="J2698" s="12">
        <v>190109.38</v>
      </c>
      <c r="K2698" s="24" t="s">
        <v>7266</v>
      </c>
    </row>
    <row r="2699" spans="1:11" ht="15">
      <c r="A2699" s="24" t="s">
        <v>7496</v>
      </c>
      <c r="B2699" s="24" t="s">
        <v>7492</v>
      </c>
      <c r="C2699" s="6" t="s">
        <v>1481</v>
      </c>
      <c r="D2699" s="24" t="s">
        <v>64</v>
      </c>
      <c r="E2699" s="6" t="s">
        <v>7497</v>
      </c>
      <c r="F2699" s="25">
        <v>282.35000000000002</v>
      </c>
      <c r="G2699" s="12">
        <v>105203.35</v>
      </c>
      <c r="H2699" s="12">
        <v>5260.17</v>
      </c>
      <c r="I2699" s="24" t="s">
        <v>97</v>
      </c>
      <c r="J2699" s="12">
        <v>99943.18</v>
      </c>
      <c r="K2699" s="24" t="s">
        <v>7266</v>
      </c>
    </row>
    <row r="2700" spans="1:11" ht="15">
      <c r="A2700" s="24" t="s">
        <v>7498</v>
      </c>
      <c r="B2700" s="24" t="s">
        <v>7492</v>
      </c>
      <c r="C2700" s="6" t="s">
        <v>7499</v>
      </c>
      <c r="D2700" s="24" t="s">
        <v>70</v>
      </c>
      <c r="E2700" s="6" t="s">
        <v>7500</v>
      </c>
      <c r="F2700" s="25">
        <v>317.87</v>
      </c>
      <c r="G2700" s="12">
        <v>197832.27</v>
      </c>
      <c r="H2700" s="12">
        <v>9891.61</v>
      </c>
      <c r="I2700" s="24" t="s">
        <v>111</v>
      </c>
      <c r="J2700" s="12">
        <v>187940.66</v>
      </c>
      <c r="K2700" s="24" t="s">
        <v>7266</v>
      </c>
    </row>
    <row r="2701" spans="1:11" ht="15">
      <c r="A2701" s="24" t="s">
        <v>7501</v>
      </c>
      <c r="B2701" s="24" t="s">
        <v>7492</v>
      </c>
      <c r="C2701" s="6" t="s">
        <v>4990</v>
      </c>
      <c r="D2701" s="24" t="s">
        <v>68</v>
      </c>
      <c r="E2701" s="6" t="s">
        <v>7502</v>
      </c>
      <c r="F2701" s="25">
        <v>70.02</v>
      </c>
      <c r="G2701" s="12">
        <v>31367.11</v>
      </c>
      <c r="H2701" s="12">
        <v>1568.36</v>
      </c>
      <c r="I2701" s="24" t="s">
        <v>111</v>
      </c>
      <c r="J2701" s="12">
        <v>29798.75</v>
      </c>
      <c r="K2701" s="24" t="s">
        <v>7266</v>
      </c>
    </row>
    <row r="2702" spans="1:11" ht="15">
      <c r="A2702" s="24" t="s">
        <v>7503</v>
      </c>
      <c r="B2702" s="24" t="s">
        <v>7492</v>
      </c>
      <c r="C2702" s="6" t="s">
        <v>952</v>
      </c>
      <c r="D2702" s="24" t="s">
        <v>62</v>
      </c>
      <c r="E2702" s="6" t="s">
        <v>7504</v>
      </c>
      <c r="F2702" s="25">
        <v>375.59</v>
      </c>
      <c r="G2702" s="12">
        <v>195863.88</v>
      </c>
      <c r="H2702" s="12">
        <v>9793.19</v>
      </c>
      <c r="I2702" s="24" t="s">
        <v>147</v>
      </c>
      <c r="J2702" s="12">
        <v>186070.69</v>
      </c>
      <c r="K2702" s="24" t="s">
        <v>7266</v>
      </c>
    </row>
    <row r="2703" spans="1:11" ht="15">
      <c r="A2703" s="24" t="s">
        <v>7505</v>
      </c>
      <c r="B2703" s="24" t="s">
        <v>7492</v>
      </c>
      <c r="C2703" s="6" t="s">
        <v>7506</v>
      </c>
      <c r="D2703" s="24" t="s">
        <v>74</v>
      </c>
      <c r="E2703" s="6" t="s">
        <v>7507</v>
      </c>
      <c r="F2703" s="25">
        <v>192.35</v>
      </c>
      <c r="G2703" s="12">
        <v>170354.26</v>
      </c>
      <c r="H2703" s="12">
        <v>8517.7099999999991</v>
      </c>
      <c r="I2703" s="24" t="s">
        <v>111</v>
      </c>
      <c r="J2703" s="12">
        <v>161836.54999999999</v>
      </c>
      <c r="K2703" s="24" t="s">
        <v>7266</v>
      </c>
    </row>
    <row r="2704" spans="1:11" ht="15">
      <c r="A2704" s="24" t="s">
        <v>7508</v>
      </c>
      <c r="B2704" s="24" t="s">
        <v>7492</v>
      </c>
      <c r="C2704" s="6" t="s">
        <v>7509</v>
      </c>
      <c r="D2704" s="24" t="s">
        <v>70</v>
      </c>
      <c r="E2704" s="6" t="s">
        <v>7510</v>
      </c>
      <c r="F2704" s="25">
        <v>191.97</v>
      </c>
      <c r="G2704" s="12">
        <v>78261.259999999995</v>
      </c>
      <c r="H2704" s="12">
        <v>3913.06</v>
      </c>
      <c r="I2704" s="24" t="s">
        <v>97</v>
      </c>
      <c r="J2704" s="12">
        <v>74348.2</v>
      </c>
      <c r="K2704" s="24" t="s">
        <v>7266</v>
      </c>
    </row>
    <row r="2705" spans="1:11" ht="15">
      <c r="A2705" s="24" t="s">
        <v>7511</v>
      </c>
      <c r="B2705" s="24" t="s">
        <v>7512</v>
      </c>
      <c r="C2705" s="6" t="s">
        <v>6224</v>
      </c>
      <c r="D2705" s="24" t="s">
        <v>72</v>
      </c>
      <c r="E2705" s="6" t="s">
        <v>7513</v>
      </c>
      <c r="F2705" s="25">
        <v>159.4</v>
      </c>
      <c r="G2705" s="12">
        <v>106869.11</v>
      </c>
      <c r="H2705" s="12">
        <v>5343.46</v>
      </c>
      <c r="I2705" s="24" t="s">
        <v>97</v>
      </c>
      <c r="J2705" s="12">
        <v>101525.65</v>
      </c>
      <c r="K2705" s="24" t="s">
        <v>7266</v>
      </c>
    </row>
    <row r="2706" spans="1:11" ht="15">
      <c r="A2706" s="24" t="s">
        <v>7514</v>
      </c>
      <c r="B2706" s="24" t="s">
        <v>7512</v>
      </c>
      <c r="C2706" s="6" t="s">
        <v>4671</v>
      </c>
      <c r="D2706" s="24" t="s">
        <v>64</v>
      </c>
      <c r="E2706" s="6" t="s">
        <v>7515</v>
      </c>
      <c r="F2706" s="25">
        <v>377.23</v>
      </c>
      <c r="G2706" s="12">
        <v>206125.29</v>
      </c>
      <c r="H2706" s="12">
        <v>10306.26</v>
      </c>
      <c r="I2706" s="24" t="s">
        <v>97</v>
      </c>
      <c r="J2706" s="12">
        <v>195819.03</v>
      </c>
      <c r="K2706" s="24" t="s">
        <v>7266</v>
      </c>
    </row>
    <row r="2707" spans="1:11" ht="15">
      <c r="A2707" s="24" t="s">
        <v>7516</v>
      </c>
      <c r="B2707" s="24" t="s">
        <v>7512</v>
      </c>
      <c r="C2707" s="6" t="s">
        <v>5540</v>
      </c>
      <c r="D2707" s="24" t="s">
        <v>74</v>
      </c>
      <c r="E2707" s="6" t="s">
        <v>7517</v>
      </c>
      <c r="F2707" s="25">
        <v>293.41000000000003</v>
      </c>
      <c r="G2707" s="12">
        <v>192263.32</v>
      </c>
      <c r="H2707" s="12">
        <v>9613.17</v>
      </c>
      <c r="I2707" s="24" t="s">
        <v>97</v>
      </c>
      <c r="J2707" s="12">
        <v>182650.15</v>
      </c>
      <c r="K2707" s="24" t="s">
        <v>7266</v>
      </c>
    </row>
    <row r="2708" spans="1:11" ht="15">
      <c r="A2708" s="24" t="s">
        <v>7518</v>
      </c>
      <c r="B2708" s="24" t="s">
        <v>7512</v>
      </c>
      <c r="C2708" s="6" t="s">
        <v>4473</v>
      </c>
      <c r="D2708" s="24" t="s">
        <v>72</v>
      </c>
      <c r="E2708" s="6" t="s">
        <v>7519</v>
      </c>
      <c r="F2708" s="25">
        <v>6.58</v>
      </c>
      <c r="G2708" s="12">
        <v>133371.59</v>
      </c>
      <c r="H2708" s="12">
        <v>6668.58</v>
      </c>
      <c r="I2708" s="24" t="s">
        <v>97</v>
      </c>
      <c r="J2708" s="12">
        <v>126703.01</v>
      </c>
      <c r="K2708" s="24" t="s">
        <v>7266</v>
      </c>
    </row>
    <row r="2709" spans="1:11" ht="15">
      <c r="A2709" s="24" t="s">
        <v>7520</v>
      </c>
      <c r="B2709" s="24" t="s">
        <v>7512</v>
      </c>
      <c r="C2709" s="6" t="s">
        <v>7521</v>
      </c>
      <c r="D2709" s="24" t="s">
        <v>72</v>
      </c>
      <c r="E2709" s="6" t="s">
        <v>7522</v>
      </c>
      <c r="F2709" s="25">
        <v>56.56</v>
      </c>
      <c r="G2709" s="12">
        <v>59168.66</v>
      </c>
      <c r="H2709" s="12">
        <v>2958.43</v>
      </c>
      <c r="I2709" s="24" t="s">
        <v>97</v>
      </c>
      <c r="J2709" s="12">
        <v>56210.23</v>
      </c>
      <c r="K2709" s="24" t="s">
        <v>7266</v>
      </c>
    </row>
    <row r="2710" spans="1:11" ht="15">
      <c r="A2710" s="24" t="s">
        <v>7523</v>
      </c>
      <c r="B2710" s="24" t="s">
        <v>7512</v>
      </c>
      <c r="C2710" s="6" t="s">
        <v>7524</v>
      </c>
      <c r="D2710" s="24" t="s">
        <v>74</v>
      </c>
      <c r="E2710" s="6" t="s">
        <v>7525</v>
      </c>
      <c r="F2710" s="25">
        <v>76.760000000000005</v>
      </c>
      <c r="G2710" s="12">
        <v>178228.35</v>
      </c>
      <c r="H2710" s="12">
        <v>8911.42</v>
      </c>
      <c r="I2710" s="24" t="s">
        <v>97</v>
      </c>
      <c r="J2710" s="12">
        <v>169316.93</v>
      </c>
      <c r="K2710" s="24" t="s">
        <v>7266</v>
      </c>
    </row>
    <row r="2711" spans="1:11" ht="15">
      <c r="A2711" s="24" t="s">
        <v>7526</v>
      </c>
      <c r="B2711" s="24" t="s">
        <v>7512</v>
      </c>
      <c r="C2711" s="6" t="s">
        <v>7527</v>
      </c>
      <c r="D2711" s="24" t="s">
        <v>72</v>
      </c>
      <c r="E2711" s="6" t="s">
        <v>7528</v>
      </c>
      <c r="F2711" s="25">
        <v>446.47</v>
      </c>
      <c r="G2711" s="12">
        <v>131407.87</v>
      </c>
      <c r="H2711" s="12">
        <v>6570.39</v>
      </c>
      <c r="I2711" s="24" t="s">
        <v>97</v>
      </c>
      <c r="J2711" s="12">
        <v>124837.48</v>
      </c>
      <c r="K2711" s="24" t="s">
        <v>7266</v>
      </c>
    </row>
    <row r="2712" spans="1:11" ht="15">
      <c r="A2712" s="24" t="s">
        <v>7529</v>
      </c>
      <c r="B2712" s="24" t="s">
        <v>7512</v>
      </c>
      <c r="C2712" s="6" t="s">
        <v>7530</v>
      </c>
      <c r="D2712" s="24" t="s">
        <v>70</v>
      </c>
      <c r="E2712" s="6" t="s">
        <v>7531</v>
      </c>
      <c r="F2712" s="25">
        <v>187.37</v>
      </c>
      <c r="G2712" s="12">
        <v>82051.33</v>
      </c>
      <c r="H2712" s="12">
        <v>4102.57</v>
      </c>
      <c r="I2712" s="24" t="s">
        <v>97</v>
      </c>
      <c r="J2712" s="12">
        <v>77948.759999999995</v>
      </c>
      <c r="K2712" s="24" t="s">
        <v>7266</v>
      </c>
    </row>
    <row r="2713" spans="1:11" ht="15">
      <c r="A2713" s="24" t="s">
        <v>7532</v>
      </c>
      <c r="B2713" s="24" t="s">
        <v>7512</v>
      </c>
      <c r="C2713" s="6" t="s">
        <v>7533</v>
      </c>
      <c r="D2713" s="24" t="s">
        <v>72</v>
      </c>
      <c r="E2713" s="6" t="s">
        <v>7534</v>
      </c>
      <c r="F2713" s="25">
        <v>81.17</v>
      </c>
      <c r="G2713" s="12">
        <v>195216.51</v>
      </c>
      <c r="H2713" s="12">
        <v>9760.83</v>
      </c>
      <c r="I2713" s="24" t="s">
        <v>111</v>
      </c>
      <c r="J2713" s="12">
        <v>185455.68</v>
      </c>
      <c r="K2713" s="24" t="s">
        <v>7266</v>
      </c>
    </row>
    <row r="2714" spans="1:11" ht="15">
      <c r="A2714" s="24" t="s">
        <v>7535</v>
      </c>
      <c r="B2714" s="24" t="s">
        <v>7512</v>
      </c>
      <c r="C2714" s="6" t="s">
        <v>1459</v>
      </c>
      <c r="D2714" s="24" t="s">
        <v>68</v>
      </c>
      <c r="E2714" s="6" t="s">
        <v>7536</v>
      </c>
      <c r="F2714" s="25">
        <v>163.28</v>
      </c>
      <c r="G2714" s="12">
        <v>55351.74</v>
      </c>
      <c r="H2714" s="12">
        <v>2767.59</v>
      </c>
      <c r="I2714" s="24" t="s">
        <v>97</v>
      </c>
      <c r="J2714" s="12">
        <v>52584.15</v>
      </c>
      <c r="K2714" s="24" t="s">
        <v>7266</v>
      </c>
    </row>
    <row r="2715" spans="1:11" ht="15">
      <c r="A2715" s="24" t="s">
        <v>7537</v>
      </c>
      <c r="B2715" s="24" t="s">
        <v>7538</v>
      </c>
      <c r="C2715" s="6" t="s">
        <v>7539</v>
      </c>
      <c r="D2715" s="24" t="s">
        <v>64</v>
      </c>
      <c r="E2715" s="6" t="s">
        <v>7540</v>
      </c>
      <c r="F2715" s="25">
        <v>435.18</v>
      </c>
      <c r="G2715" s="12">
        <v>149076.22</v>
      </c>
      <c r="H2715" s="12">
        <v>7453.81</v>
      </c>
      <c r="I2715" s="24" t="s">
        <v>111</v>
      </c>
      <c r="J2715" s="12">
        <v>141622.41</v>
      </c>
      <c r="K2715" s="24" t="s">
        <v>7266</v>
      </c>
    </row>
    <row r="2716" spans="1:11" ht="15">
      <c r="A2716" s="24" t="s">
        <v>7541</v>
      </c>
      <c r="B2716" s="24" t="s">
        <v>7538</v>
      </c>
      <c r="C2716" s="6" t="s">
        <v>355</v>
      </c>
      <c r="D2716" s="24" t="s">
        <v>70</v>
      </c>
      <c r="E2716" s="6" t="s">
        <v>7542</v>
      </c>
      <c r="F2716" s="25">
        <v>162.30000000000001</v>
      </c>
      <c r="G2716" s="12">
        <v>82811.88</v>
      </c>
      <c r="H2716" s="12">
        <v>4140.59</v>
      </c>
      <c r="I2716" s="24" t="s">
        <v>97</v>
      </c>
      <c r="J2716" s="12">
        <v>78671.289999999994</v>
      </c>
      <c r="K2716" s="24" t="s">
        <v>7266</v>
      </c>
    </row>
    <row r="2717" spans="1:11" ht="15">
      <c r="A2717" s="24" t="s">
        <v>7543</v>
      </c>
      <c r="B2717" s="24" t="s">
        <v>7538</v>
      </c>
      <c r="C2717" s="6" t="s">
        <v>7544</v>
      </c>
      <c r="D2717" s="24" t="s">
        <v>66</v>
      </c>
      <c r="E2717" s="6" t="s">
        <v>7545</v>
      </c>
      <c r="F2717" s="25">
        <v>157.74</v>
      </c>
      <c r="G2717" s="12">
        <v>182875.83</v>
      </c>
      <c r="H2717" s="12">
        <v>9143.7900000000009</v>
      </c>
      <c r="I2717" s="24" t="s">
        <v>97</v>
      </c>
      <c r="J2717" s="12">
        <v>173732.04</v>
      </c>
      <c r="K2717" s="24" t="s">
        <v>7266</v>
      </c>
    </row>
    <row r="2718" spans="1:11" ht="15">
      <c r="A2718" s="24" t="s">
        <v>7546</v>
      </c>
      <c r="B2718" s="24" t="s">
        <v>7538</v>
      </c>
      <c r="C2718" s="6" t="s">
        <v>5554</v>
      </c>
      <c r="D2718" s="24" t="s">
        <v>74</v>
      </c>
      <c r="E2718" s="6" t="s">
        <v>7547</v>
      </c>
      <c r="F2718" s="25">
        <v>71.34</v>
      </c>
      <c r="G2718" s="12">
        <v>27452.94</v>
      </c>
      <c r="H2718" s="12">
        <v>1372.65</v>
      </c>
      <c r="I2718" s="24" t="s">
        <v>97</v>
      </c>
      <c r="J2718" s="12">
        <v>26080.29</v>
      </c>
      <c r="K2718" s="24" t="s">
        <v>7266</v>
      </c>
    </row>
    <row r="2719" spans="1:11" ht="15">
      <c r="A2719" s="24" t="s">
        <v>7548</v>
      </c>
      <c r="B2719" s="24" t="s">
        <v>7538</v>
      </c>
      <c r="C2719" s="6" t="s">
        <v>7549</v>
      </c>
      <c r="D2719" s="24" t="s">
        <v>62</v>
      </c>
      <c r="E2719" s="6" t="s">
        <v>7550</v>
      </c>
      <c r="F2719" s="25">
        <v>91.76</v>
      </c>
      <c r="G2719" s="12">
        <v>119003.25</v>
      </c>
      <c r="H2719" s="12">
        <v>5950.16</v>
      </c>
      <c r="I2719" s="24" t="s">
        <v>97</v>
      </c>
      <c r="J2719" s="12">
        <v>113053.09</v>
      </c>
      <c r="K2719" s="24" t="s">
        <v>7266</v>
      </c>
    </row>
    <row r="2720" spans="1:11" ht="15">
      <c r="A2720" s="24" t="s">
        <v>7551</v>
      </c>
      <c r="B2720" s="24" t="s">
        <v>7538</v>
      </c>
      <c r="C2720" s="6" t="s">
        <v>5051</v>
      </c>
      <c r="D2720" s="24" t="s">
        <v>74</v>
      </c>
      <c r="E2720" s="6" t="s">
        <v>7552</v>
      </c>
      <c r="F2720" s="25">
        <v>283.05</v>
      </c>
      <c r="G2720" s="12">
        <v>29184.26</v>
      </c>
      <c r="H2720" s="12">
        <v>1459.21</v>
      </c>
      <c r="I2720" s="24" t="s">
        <v>97</v>
      </c>
      <c r="J2720" s="12">
        <v>27725.05</v>
      </c>
      <c r="K2720" s="24" t="s">
        <v>7266</v>
      </c>
    </row>
    <row r="2721" spans="1:11" ht="15">
      <c r="A2721" s="24" t="s">
        <v>7553</v>
      </c>
      <c r="B2721" s="24" t="s">
        <v>7538</v>
      </c>
      <c r="C2721" s="6" t="s">
        <v>5132</v>
      </c>
      <c r="D2721" s="24" t="s">
        <v>68</v>
      </c>
      <c r="E2721" s="6" t="s">
        <v>7554</v>
      </c>
      <c r="F2721" s="25">
        <v>432.9</v>
      </c>
      <c r="G2721" s="12">
        <v>105438.39999999999</v>
      </c>
      <c r="H2721" s="12">
        <v>5271.92</v>
      </c>
      <c r="I2721" s="24" t="s">
        <v>111</v>
      </c>
      <c r="J2721" s="12">
        <v>100166.48</v>
      </c>
      <c r="K2721" s="24" t="s">
        <v>7266</v>
      </c>
    </row>
    <row r="2722" spans="1:11" ht="15">
      <c r="A2722" s="24" t="s">
        <v>7555</v>
      </c>
      <c r="B2722" s="24" t="s">
        <v>7538</v>
      </c>
      <c r="C2722" s="6" t="s">
        <v>7556</v>
      </c>
      <c r="D2722" s="24" t="s">
        <v>74</v>
      </c>
      <c r="E2722" s="6" t="s">
        <v>7557</v>
      </c>
      <c r="F2722" s="25">
        <v>392.81</v>
      </c>
      <c r="G2722" s="12">
        <v>118427.41</v>
      </c>
      <c r="H2722" s="12">
        <v>5921.37</v>
      </c>
      <c r="I2722" s="24" t="s">
        <v>147</v>
      </c>
      <c r="J2722" s="12">
        <v>112506.04</v>
      </c>
      <c r="K2722" s="24" t="s">
        <v>7266</v>
      </c>
    </row>
    <row r="2723" spans="1:11" ht="15">
      <c r="A2723" s="24" t="s">
        <v>7558</v>
      </c>
      <c r="B2723" s="24" t="s">
        <v>7538</v>
      </c>
      <c r="C2723" s="6" t="s">
        <v>7559</v>
      </c>
      <c r="D2723" s="24" t="s">
        <v>62</v>
      </c>
      <c r="E2723" s="6" t="s">
        <v>7560</v>
      </c>
      <c r="F2723" s="25">
        <v>75.64</v>
      </c>
      <c r="G2723" s="12">
        <v>44304.05</v>
      </c>
      <c r="H2723" s="12">
        <v>2215.1999999999998</v>
      </c>
      <c r="I2723" s="24" t="s">
        <v>182</v>
      </c>
      <c r="J2723" s="12">
        <v>42088.85</v>
      </c>
      <c r="K2723" s="24" t="s">
        <v>7266</v>
      </c>
    </row>
    <row r="2724" spans="1:11" ht="15">
      <c r="A2724" s="24" t="s">
        <v>7561</v>
      </c>
      <c r="B2724" s="24" t="s">
        <v>7538</v>
      </c>
      <c r="C2724" s="6" t="s">
        <v>2040</v>
      </c>
      <c r="D2724" s="24" t="s">
        <v>60</v>
      </c>
      <c r="E2724" s="6" t="s">
        <v>7562</v>
      </c>
      <c r="F2724" s="25">
        <v>435.02</v>
      </c>
      <c r="G2724" s="12">
        <v>43337.47</v>
      </c>
      <c r="H2724" s="12">
        <v>2166.87</v>
      </c>
      <c r="I2724" s="24" t="s">
        <v>97</v>
      </c>
      <c r="J2724" s="12">
        <v>41170.6</v>
      </c>
      <c r="K2724" s="24" t="s">
        <v>7266</v>
      </c>
    </row>
    <row r="2725" spans="1:11" ht="15">
      <c r="A2725" s="24" t="s">
        <v>7563</v>
      </c>
      <c r="B2725" s="24" t="s">
        <v>7564</v>
      </c>
      <c r="C2725" s="6" t="s">
        <v>7565</v>
      </c>
      <c r="D2725" s="24" t="s">
        <v>64</v>
      </c>
      <c r="E2725" s="6" t="s">
        <v>7566</v>
      </c>
      <c r="F2725" s="25">
        <v>96.07</v>
      </c>
      <c r="G2725" s="12">
        <v>34883.85</v>
      </c>
      <c r="H2725" s="12">
        <v>1744.19</v>
      </c>
      <c r="I2725" s="24" t="s">
        <v>147</v>
      </c>
      <c r="J2725" s="12">
        <v>33139.660000000003</v>
      </c>
      <c r="K2725" s="24" t="s">
        <v>7266</v>
      </c>
    </row>
    <row r="2726" spans="1:11" ht="15">
      <c r="A2726" s="24" t="s">
        <v>7567</v>
      </c>
      <c r="B2726" s="24" t="s">
        <v>7564</v>
      </c>
      <c r="C2726" s="6" t="s">
        <v>6962</v>
      </c>
      <c r="D2726" s="24" t="s">
        <v>64</v>
      </c>
      <c r="E2726" s="6" t="s">
        <v>7568</v>
      </c>
      <c r="F2726" s="25">
        <v>243.43</v>
      </c>
      <c r="G2726" s="12">
        <v>143373.31</v>
      </c>
      <c r="H2726" s="12">
        <v>7168.67</v>
      </c>
      <c r="I2726" s="24" t="s">
        <v>97</v>
      </c>
      <c r="J2726" s="12">
        <v>136204.64000000001</v>
      </c>
      <c r="K2726" s="24" t="s">
        <v>7266</v>
      </c>
    </row>
    <row r="2727" spans="1:11" ht="15">
      <c r="A2727" s="24" t="s">
        <v>7569</v>
      </c>
      <c r="B2727" s="24" t="s">
        <v>7564</v>
      </c>
      <c r="C2727" s="6" t="s">
        <v>1770</v>
      </c>
      <c r="D2727" s="24" t="s">
        <v>62</v>
      </c>
      <c r="E2727" s="6" t="s">
        <v>7570</v>
      </c>
      <c r="F2727" s="25">
        <v>13.33</v>
      </c>
      <c r="G2727" s="12">
        <v>197325.34</v>
      </c>
      <c r="H2727" s="12">
        <v>9866.27</v>
      </c>
      <c r="I2727" s="24" t="s">
        <v>97</v>
      </c>
      <c r="J2727" s="12">
        <v>187459.07</v>
      </c>
      <c r="K2727" s="24" t="s">
        <v>7266</v>
      </c>
    </row>
    <row r="2728" spans="1:11" ht="15">
      <c r="A2728" s="24" t="s">
        <v>7571</v>
      </c>
      <c r="B2728" s="24" t="s">
        <v>7564</v>
      </c>
      <c r="C2728" s="6" t="s">
        <v>7572</v>
      </c>
      <c r="D2728" s="24" t="s">
        <v>72</v>
      </c>
      <c r="E2728" s="6" t="s">
        <v>7573</v>
      </c>
      <c r="F2728" s="25">
        <v>331.58</v>
      </c>
      <c r="G2728" s="12">
        <v>140027.54</v>
      </c>
      <c r="H2728" s="12">
        <v>7001.38</v>
      </c>
      <c r="I2728" s="24" t="s">
        <v>97</v>
      </c>
      <c r="J2728" s="12">
        <v>133026.16</v>
      </c>
      <c r="K2728" s="24" t="s">
        <v>7266</v>
      </c>
    </row>
    <row r="2729" spans="1:11" ht="15">
      <c r="A2729" s="24" t="s">
        <v>7574</v>
      </c>
      <c r="B2729" s="24" t="s">
        <v>7564</v>
      </c>
      <c r="C2729" s="6" t="s">
        <v>5554</v>
      </c>
      <c r="D2729" s="24" t="s">
        <v>74</v>
      </c>
      <c r="E2729" s="6" t="s">
        <v>7575</v>
      </c>
      <c r="F2729" s="25">
        <v>59.34</v>
      </c>
      <c r="G2729" s="12">
        <v>147905.97</v>
      </c>
      <c r="H2729" s="12">
        <v>7395.3</v>
      </c>
      <c r="I2729" s="24" t="s">
        <v>97</v>
      </c>
      <c r="J2729" s="12">
        <v>140510.67000000001</v>
      </c>
      <c r="K2729" s="24" t="s">
        <v>7266</v>
      </c>
    </row>
    <row r="2730" spans="1:11" ht="15">
      <c r="A2730" s="24" t="s">
        <v>7576</v>
      </c>
      <c r="B2730" s="24" t="s">
        <v>7564</v>
      </c>
      <c r="C2730" s="6" t="s">
        <v>4486</v>
      </c>
      <c r="D2730" s="24" t="s">
        <v>74</v>
      </c>
      <c r="E2730" s="6" t="s">
        <v>7577</v>
      </c>
      <c r="F2730" s="25">
        <v>138.6</v>
      </c>
      <c r="G2730" s="12">
        <v>200989.3</v>
      </c>
      <c r="H2730" s="12">
        <v>10049.459999999999</v>
      </c>
      <c r="I2730" s="24" t="s">
        <v>97</v>
      </c>
      <c r="J2730" s="12">
        <v>190939.84</v>
      </c>
      <c r="K2730" s="24" t="s">
        <v>7266</v>
      </c>
    </row>
    <row r="2731" spans="1:11" ht="15">
      <c r="A2731" s="24" t="s">
        <v>7578</v>
      </c>
      <c r="B2731" s="24" t="s">
        <v>7564</v>
      </c>
      <c r="C2731" s="6" t="s">
        <v>4883</v>
      </c>
      <c r="D2731" s="24" t="s">
        <v>70</v>
      </c>
      <c r="E2731" s="6" t="s">
        <v>7579</v>
      </c>
      <c r="F2731" s="25">
        <v>161.5</v>
      </c>
      <c r="G2731" s="12">
        <v>183062.11</v>
      </c>
      <c r="H2731" s="12">
        <v>9153.11</v>
      </c>
      <c r="I2731" s="24" t="s">
        <v>182</v>
      </c>
      <c r="J2731" s="12">
        <v>173909</v>
      </c>
      <c r="K2731" s="24" t="s">
        <v>7266</v>
      </c>
    </row>
    <row r="2732" spans="1:11" ht="15">
      <c r="A2732" s="24" t="s">
        <v>7580</v>
      </c>
      <c r="B2732" s="24" t="s">
        <v>7564</v>
      </c>
      <c r="C2732" s="6" t="s">
        <v>6668</v>
      </c>
      <c r="D2732" s="24" t="s">
        <v>70</v>
      </c>
      <c r="E2732" s="6" t="s">
        <v>7581</v>
      </c>
      <c r="F2732" s="25">
        <v>423.53</v>
      </c>
      <c r="G2732" s="12">
        <v>94599.12</v>
      </c>
      <c r="H2732" s="12">
        <v>4729.96</v>
      </c>
      <c r="I2732" s="24" t="s">
        <v>97</v>
      </c>
      <c r="J2732" s="12">
        <v>89869.16</v>
      </c>
      <c r="K2732" s="24" t="s">
        <v>7266</v>
      </c>
    </row>
    <row r="2733" spans="1:11" ht="15">
      <c r="A2733" s="24" t="s">
        <v>7582</v>
      </c>
      <c r="B2733" s="24" t="s">
        <v>7583</v>
      </c>
      <c r="C2733" s="6" t="s">
        <v>5394</v>
      </c>
      <c r="D2733" s="24" t="s">
        <v>56</v>
      </c>
      <c r="E2733" s="6" t="s">
        <v>7584</v>
      </c>
      <c r="F2733" s="25">
        <v>374.16</v>
      </c>
      <c r="G2733" s="12">
        <v>50567.839999999997</v>
      </c>
      <c r="H2733" s="12">
        <v>2528.39</v>
      </c>
      <c r="I2733" s="24" t="s">
        <v>147</v>
      </c>
      <c r="J2733" s="12">
        <v>48039.45</v>
      </c>
      <c r="K2733" s="24" t="s">
        <v>7266</v>
      </c>
    </row>
    <row r="2734" spans="1:11" ht="15">
      <c r="A2734" s="24" t="s">
        <v>7585</v>
      </c>
      <c r="B2734" s="24" t="s">
        <v>7583</v>
      </c>
      <c r="C2734" s="6" t="s">
        <v>2110</v>
      </c>
      <c r="D2734" s="24" t="s">
        <v>74</v>
      </c>
      <c r="E2734" s="6" t="s">
        <v>7586</v>
      </c>
      <c r="F2734" s="25">
        <v>80.989999999999995</v>
      </c>
      <c r="G2734" s="12">
        <v>66682.86</v>
      </c>
      <c r="H2734" s="12">
        <v>3334.14</v>
      </c>
      <c r="I2734" s="24" t="s">
        <v>97</v>
      </c>
      <c r="J2734" s="12">
        <v>63348.72</v>
      </c>
      <c r="K2734" s="24" t="s">
        <v>7266</v>
      </c>
    </row>
    <row r="2735" spans="1:11" ht="15">
      <c r="A2735" s="24" t="s">
        <v>7587</v>
      </c>
      <c r="B2735" s="24" t="s">
        <v>7583</v>
      </c>
      <c r="C2735" s="6" t="s">
        <v>6166</v>
      </c>
      <c r="D2735" s="24" t="s">
        <v>58</v>
      </c>
      <c r="E2735" s="6" t="s">
        <v>7588</v>
      </c>
      <c r="F2735" s="25">
        <v>380.83</v>
      </c>
      <c r="G2735" s="12">
        <v>24792.68</v>
      </c>
      <c r="H2735" s="12">
        <v>1239.6300000000001</v>
      </c>
      <c r="I2735" s="24" t="s">
        <v>97</v>
      </c>
      <c r="J2735" s="12">
        <v>23553.05</v>
      </c>
      <c r="K2735" s="24" t="s">
        <v>7266</v>
      </c>
    </row>
    <row r="2736" spans="1:11" ht="15">
      <c r="A2736" s="24" t="s">
        <v>7589</v>
      </c>
      <c r="B2736" s="24" t="s">
        <v>7583</v>
      </c>
      <c r="C2736" s="6" t="s">
        <v>7559</v>
      </c>
      <c r="D2736" s="24" t="s">
        <v>62</v>
      </c>
      <c r="E2736" s="6" t="s">
        <v>7590</v>
      </c>
      <c r="F2736" s="25">
        <v>275.02999999999997</v>
      </c>
      <c r="G2736" s="12">
        <v>147495.70000000001</v>
      </c>
      <c r="H2736" s="12">
        <v>7374.79</v>
      </c>
      <c r="I2736" s="24" t="s">
        <v>182</v>
      </c>
      <c r="J2736" s="12">
        <v>140120.91</v>
      </c>
      <c r="K2736" s="24" t="s">
        <v>7266</v>
      </c>
    </row>
    <row r="2737" spans="1:11" ht="15">
      <c r="A2737" s="24" t="s">
        <v>7591</v>
      </c>
      <c r="B2737" s="24" t="s">
        <v>7583</v>
      </c>
      <c r="C2737" s="6" t="s">
        <v>3394</v>
      </c>
      <c r="D2737" s="24" t="s">
        <v>64</v>
      </c>
      <c r="E2737" s="6" t="s">
        <v>7592</v>
      </c>
      <c r="F2737" s="25">
        <v>329.25</v>
      </c>
      <c r="G2737" s="12">
        <v>100650.04</v>
      </c>
      <c r="H2737" s="12">
        <v>5032.5</v>
      </c>
      <c r="I2737" s="24" t="s">
        <v>147</v>
      </c>
      <c r="J2737" s="12">
        <v>95617.54</v>
      </c>
      <c r="K2737" s="24" t="s">
        <v>7266</v>
      </c>
    </row>
    <row r="2738" spans="1:11" ht="15">
      <c r="A2738" s="24" t="s">
        <v>7593</v>
      </c>
      <c r="B2738" s="24" t="s">
        <v>7583</v>
      </c>
      <c r="C2738" s="6" t="s">
        <v>616</v>
      </c>
      <c r="D2738" s="24" t="s">
        <v>56</v>
      </c>
      <c r="E2738" s="6" t="s">
        <v>7594</v>
      </c>
      <c r="F2738" s="25">
        <v>405.9</v>
      </c>
      <c r="G2738" s="12">
        <v>84384.61</v>
      </c>
      <c r="H2738" s="12">
        <v>4219.2299999999996</v>
      </c>
      <c r="I2738" s="24" t="s">
        <v>97</v>
      </c>
      <c r="J2738" s="12">
        <v>80165.38</v>
      </c>
      <c r="K2738" s="24" t="s">
        <v>7266</v>
      </c>
    </row>
    <row r="2739" spans="1:11" ht="15">
      <c r="A2739" s="24" t="s">
        <v>7595</v>
      </c>
      <c r="B2739" s="24" t="s">
        <v>7583</v>
      </c>
      <c r="C2739" s="6" t="s">
        <v>2436</v>
      </c>
      <c r="D2739" s="24" t="s">
        <v>60</v>
      </c>
      <c r="E2739" s="6" t="s">
        <v>7596</v>
      </c>
      <c r="F2739" s="25">
        <v>331.71</v>
      </c>
      <c r="G2739" s="12">
        <v>85213.71</v>
      </c>
      <c r="H2739" s="12">
        <v>4260.6899999999996</v>
      </c>
      <c r="I2739" s="24" t="s">
        <v>147</v>
      </c>
      <c r="J2739" s="12">
        <v>80953.02</v>
      </c>
      <c r="K2739" s="24" t="s">
        <v>7266</v>
      </c>
    </row>
    <row r="2740" spans="1:11" ht="15">
      <c r="A2740" s="24" t="s">
        <v>7597</v>
      </c>
      <c r="B2740" s="24" t="s">
        <v>7598</v>
      </c>
      <c r="C2740" s="6" t="s">
        <v>6441</v>
      </c>
      <c r="D2740" s="24" t="s">
        <v>70</v>
      </c>
      <c r="E2740" s="6" t="s">
        <v>7599</v>
      </c>
      <c r="F2740" s="25">
        <v>111.93</v>
      </c>
      <c r="G2740" s="12">
        <v>41064.620000000003</v>
      </c>
      <c r="H2740" s="12">
        <v>2053.23</v>
      </c>
      <c r="I2740" s="24" t="s">
        <v>97</v>
      </c>
      <c r="J2740" s="12">
        <v>39011.39</v>
      </c>
      <c r="K2740" s="24" t="s">
        <v>7266</v>
      </c>
    </row>
    <row r="2741" spans="1:11" ht="15">
      <c r="A2741" s="24" t="s">
        <v>7600</v>
      </c>
      <c r="B2741" s="24" t="s">
        <v>7598</v>
      </c>
      <c r="C2741" s="6" t="s">
        <v>5808</v>
      </c>
      <c r="D2741" s="24" t="s">
        <v>56</v>
      </c>
      <c r="E2741" s="6" t="s">
        <v>7601</v>
      </c>
      <c r="F2741" s="25">
        <v>198.75</v>
      </c>
      <c r="G2741" s="12">
        <v>37667.67</v>
      </c>
      <c r="H2741" s="12">
        <v>1883.38</v>
      </c>
      <c r="I2741" s="24" t="s">
        <v>97</v>
      </c>
      <c r="J2741" s="12">
        <v>35784.29</v>
      </c>
      <c r="K2741" s="24" t="s">
        <v>7266</v>
      </c>
    </row>
    <row r="2742" spans="1:11" ht="15">
      <c r="A2742" s="24" t="s">
        <v>7602</v>
      </c>
      <c r="B2742" s="24" t="s">
        <v>7598</v>
      </c>
      <c r="C2742" s="6" t="s">
        <v>7603</v>
      </c>
      <c r="D2742" s="24" t="s">
        <v>62</v>
      </c>
      <c r="E2742" s="6" t="s">
        <v>7604</v>
      </c>
      <c r="F2742" s="25">
        <v>349.5</v>
      </c>
      <c r="G2742" s="12">
        <v>47842.3</v>
      </c>
      <c r="H2742" s="12">
        <v>2392.12</v>
      </c>
      <c r="I2742" s="24" t="s">
        <v>97</v>
      </c>
      <c r="J2742" s="12">
        <v>45450.18</v>
      </c>
      <c r="K2742" s="24" t="s">
        <v>7266</v>
      </c>
    </row>
    <row r="2743" spans="1:11" ht="15">
      <c r="A2743" s="24" t="s">
        <v>7605</v>
      </c>
      <c r="B2743" s="24" t="s">
        <v>7598</v>
      </c>
      <c r="C2743" s="6" t="s">
        <v>1444</v>
      </c>
      <c r="D2743" s="24" t="s">
        <v>58</v>
      </c>
      <c r="E2743" s="6" t="s">
        <v>7606</v>
      </c>
      <c r="F2743" s="25">
        <v>286.68</v>
      </c>
      <c r="G2743" s="12">
        <v>137008.82999999999</v>
      </c>
      <c r="H2743" s="12">
        <v>6850.44</v>
      </c>
      <c r="I2743" s="24" t="s">
        <v>111</v>
      </c>
      <c r="J2743" s="12">
        <v>130158.39</v>
      </c>
      <c r="K2743" s="24" t="s">
        <v>7266</v>
      </c>
    </row>
    <row r="2744" spans="1:11" ht="15">
      <c r="A2744" s="24" t="s">
        <v>7607</v>
      </c>
      <c r="B2744" s="24" t="s">
        <v>7598</v>
      </c>
      <c r="C2744" s="6" t="s">
        <v>6810</v>
      </c>
      <c r="D2744" s="24" t="s">
        <v>64</v>
      </c>
      <c r="E2744" s="6" t="s">
        <v>7608</v>
      </c>
      <c r="F2744" s="25">
        <v>289.69</v>
      </c>
      <c r="G2744" s="12">
        <v>100111.62</v>
      </c>
      <c r="H2744" s="12">
        <v>5005.58</v>
      </c>
      <c r="I2744" s="24" t="s">
        <v>97</v>
      </c>
      <c r="J2744" s="12">
        <v>95106.04</v>
      </c>
      <c r="K2744" s="24" t="s">
        <v>7266</v>
      </c>
    </row>
    <row r="2745" spans="1:11" ht="15">
      <c r="A2745" s="24" t="s">
        <v>7609</v>
      </c>
      <c r="B2745" s="24" t="s">
        <v>7598</v>
      </c>
      <c r="C2745" s="6" t="s">
        <v>7610</v>
      </c>
      <c r="D2745" s="24" t="s">
        <v>56</v>
      </c>
      <c r="E2745" s="6" t="s">
        <v>7611</v>
      </c>
      <c r="F2745" s="25">
        <v>169.17</v>
      </c>
      <c r="G2745" s="12">
        <v>144617.54999999999</v>
      </c>
      <c r="H2745" s="12">
        <v>7230.88</v>
      </c>
      <c r="I2745" s="24" t="s">
        <v>97</v>
      </c>
      <c r="J2745" s="12">
        <v>137386.67000000001</v>
      </c>
      <c r="K2745" s="24" t="s">
        <v>7266</v>
      </c>
    </row>
    <row r="2746" spans="1:11" ht="15">
      <c r="A2746" s="24" t="s">
        <v>7612</v>
      </c>
      <c r="B2746" s="24" t="s">
        <v>7598</v>
      </c>
      <c r="C2746" s="6" t="s">
        <v>7613</v>
      </c>
      <c r="D2746" s="24" t="s">
        <v>70</v>
      </c>
      <c r="E2746" s="6" t="s">
        <v>7614</v>
      </c>
      <c r="F2746" s="25">
        <v>144.21</v>
      </c>
      <c r="G2746" s="12">
        <v>41856.65</v>
      </c>
      <c r="H2746" s="12">
        <v>2092.83</v>
      </c>
      <c r="I2746" s="24" t="s">
        <v>182</v>
      </c>
      <c r="J2746" s="12">
        <v>39763.82</v>
      </c>
      <c r="K2746" s="24" t="s">
        <v>7266</v>
      </c>
    </row>
    <row r="2747" spans="1:11" ht="15">
      <c r="A2747" s="24" t="s">
        <v>7615</v>
      </c>
      <c r="B2747" s="24" t="s">
        <v>7598</v>
      </c>
      <c r="C2747" s="6" t="s">
        <v>2595</v>
      </c>
      <c r="D2747" s="24" t="s">
        <v>70</v>
      </c>
      <c r="E2747" s="6" t="s">
        <v>7616</v>
      </c>
      <c r="F2747" s="25">
        <v>373.91</v>
      </c>
      <c r="G2747" s="12">
        <v>118733.26</v>
      </c>
      <c r="H2747" s="12">
        <v>5936.66</v>
      </c>
      <c r="I2747" s="24" t="s">
        <v>97</v>
      </c>
      <c r="J2747" s="12">
        <v>112796.6</v>
      </c>
      <c r="K2747" s="24" t="s">
        <v>7266</v>
      </c>
    </row>
    <row r="2748" spans="1:11" ht="15">
      <c r="A2748" s="24" t="s">
        <v>7617</v>
      </c>
      <c r="B2748" s="24" t="s">
        <v>7598</v>
      </c>
      <c r="C2748" s="6" t="s">
        <v>7618</v>
      </c>
      <c r="D2748" s="24" t="s">
        <v>74</v>
      </c>
      <c r="E2748" s="6" t="s">
        <v>7619</v>
      </c>
      <c r="F2748" s="25">
        <v>53.96</v>
      </c>
      <c r="G2748" s="12">
        <v>211328.92</v>
      </c>
      <c r="H2748" s="12">
        <v>10566.45</v>
      </c>
      <c r="I2748" s="24" t="s">
        <v>182</v>
      </c>
      <c r="J2748" s="12">
        <v>200762.47</v>
      </c>
      <c r="K2748" s="24" t="s">
        <v>7266</v>
      </c>
    </row>
    <row r="2749" spans="1:11" ht="15">
      <c r="A2749" s="24" t="s">
        <v>7620</v>
      </c>
      <c r="B2749" s="24" t="s">
        <v>7621</v>
      </c>
      <c r="C2749" s="6" t="s">
        <v>4430</v>
      </c>
      <c r="D2749" s="24" t="s">
        <v>70</v>
      </c>
      <c r="E2749" s="6" t="s">
        <v>7622</v>
      </c>
      <c r="F2749" s="25">
        <v>296.26</v>
      </c>
      <c r="G2749" s="12">
        <v>71049.08</v>
      </c>
      <c r="H2749" s="12">
        <v>3552.45</v>
      </c>
      <c r="I2749" s="24" t="s">
        <v>97</v>
      </c>
      <c r="J2749" s="12">
        <v>67496.63</v>
      </c>
      <c r="K2749" s="24" t="s">
        <v>7266</v>
      </c>
    </row>
    <row r="2750" spans="1:11" ht="15">
      <c r="A2750" s="24" t="s">
        <v>7623</v>
      </c>
      <c r="B2750" s="24" t="s">
        <v>7621</v>
      </c>
      <c r="C2750" s="6" t="s">
        <v>2436</v>
      </c>
      <c r="D2750" s="24" t="s">
        <v>60</v>
      </c>
      <c r="E2750" s="6" t="s">
        <v>7624</v>
      </c>
      <c r="F2750" s="25">
        <v>11.72</v>
      </c>
      <c r="G2750" s="12">
        <v>192062.3</v>
      </c>
      <c r="H2750" s="12">
        <v>9603.1200000000008</v>
      </c>
      <c r="I2750" s="24" t="s">
        <v>147</v>
      </c>
      <c r="J2750" s="12">
        <v>182459.18</v>
      </c>
      <c r="K2750" s="24" t="s">
        <v>7266</v>
      </c>
    </row>
    <row r="2751" spans="1:11" ht="15">
      <c r="A2751" s="24" t="s">
        <v>7625</v>
      </c>
      <c r="B2751" s="24" t="s">
        <v>7621</v>
      </c>
      <c r="C2751" s="6" t="s">
        <v>6206</v>
      </c>
      <c r="D2751" s="24" t="s">
        <v>68</v>
      </c>
      <c r="E2751" s="6" t="s">
        <v>7626</v>
      </c>
      <c r="F2751" s="25">
        <v>234.61</v>
      </c>
      <c r="G2751" s="12">
        <v>120920.07</v>
      </c>
      <c r="H2751" s="12">
        <v>6046</v>
      </c>
      <c r="I2751" s="24" t="s">
        <v>97</v>
      </c>
      <c r="J2751" s="12">
        <v>114874.07</v>
      </c>
      <c r="K2751" s="24" t="s">
        <v>7266</v>
      </c>
    </row>
    <row r="2752" spans="1:11" ht="15">
      <c r="A2752" s="24" t="s">
        <v>7627</v>
      </c>
      <c r="B2752" s="24" t="s">
        <v>7621</v>
      </c>
      <c r="C2752" s="6" t="s">
        <v>1012</v>
      </c>
      <c r="D2752" s="24" t="s">
        <v>72</v>
      </c>
      <c r="E2752" s="6" t="s">
        <v>7628</v>
      </c>
      <c r="F2752" s="25">
        <v>93.11</v>
      </c>
      <c r="G2752" s="12">
        <v>137070.98000000001</v>
      </c>
      <c r="H2752" s="12">
        <v>6853.55</v>
      </c>
      <c r="I2752" s="24" t="s">
        <v>97</v>
      </c>
      <c r="J2752" s="12">
        <v>130217.43</v>
      </c>
      <c r="K2752" s="24" t="s">
        <v>7266</v>
      </c>
    </row>
    <row r="2753" spans="1:11" ht="15">
      <c r="A2753" s="24" t="s">
        <v>7629</v>
      </c>
      <c r="B2753" s="24" t="s">
        <v>7621</v>
      </c>
      <c r="C2753" s="6" t="s">
        <v>3641</v>
      </c>
      <c r="D2753" s="24" t="s">
        <v>64</v>
      </c>
      <c r="E2753" s="6" t="s">
        <v>7630</v>
      </c>
      <c r="F2753" s="25">
        <v>234.78</v>
      </c>
      <c r="G2753" s="12">
        <v>26567.16</v>
      </c>
      <c r="H2753" s="12">
        <v>1328.36</v>
      </c>
      <c r="I2753" s="24" t="s">
        <v>97</v>
      </c>
      <c r="J2753" s="12">
        <v>25238.799999999999</v>
      </c>
      <c r="K2753" s="24" t="s">
        <v>7266</v>
      </c>
    </row>
    <row r="2754" spans="1:11" ht="15">
      <c r="A2754" s="24" t="s">
        <v>7631</v>
      </c>
      <c r="B2754" s="24" t="s">
        <v>7621</v>
      </c>
      <c r="C2754" s="6" t="s">
        <v>4338</v>
      </c>
      <c r="D2754" s="24" t="s">
        <v>70</v>
      </c>
      <c r="E2754" s="6" t="s">
        <v>7632</v>
      </c>
      <c r="F2754" s="25">
        <v>232.54</v>
      </c>
      <c r="G2754" s="12">
        <v>202528.9</v>
      </c>
      <c r="H2754" s="12">
        <v>10126.44</v>
      </c>
      <c r="I2754" s="24" t="s">
        <v>182</v>
      </c>
      <c r="J2754" s="12">
        <v>192402.46</v>
      </c>
      <c r="K2754" s="24" t="s">
        <v>7266</v>
      </c>
    </row>
    <row r="2755" spans="1:11" ht="15">
      <c r="A2755" s="24" t="s">
        <v>7633</v>
      </c>
      <c r="B2755" s="24" t="s">
        <v>7621</v>
      </c>
      <c r="C2755" s="6" t="s">
        <v>4852</v>
      </c>
      <c r="D2755" s="24" t="s">
        <v>72</v>
      </c>
      <c r="E2755" s="6" t="s">
        <v>7634</v>
      </c>
      <c r="F2755" s="25">
        <v>58.21</v>
      </c>
      <c r="G2755" s="12">
        <v>172935.38</v>
      </c>
      <c r="H2755" s="12">
        <v>8646.77</v>
      </c>
      <c r="I2755" s="24" t="s">
        <v>97</v>
      </c>
      <c r="J2755" s="12">
        <v>164288.60999999999</v>
      </c>
      <c r="K2755" s="24" t="s">
        <v>7266</v>
      </c>
    </row>
    <row r="2756" spans="1:11" ht="15">
      <c r="A2756" s="24" t="s">
        <v>7635</v>
      </c>
      <c r="B2756" s="24" t="s">
        <v>7621</v>
      </c>
      <c r="C2756" s="6" t="s">
        <v>483</v>
      </c>
      <c r="D2756" s="24" t="s">
        <v>70</v>
      </c>
      <c r="E2756" s="6" t="s">
        <v>7636</v>
      </c>
      <c r="F2756" s="25">
        <v>162.93</v>
      </c>
      <c r="G2756" s="12">
        <v>161260.32999999999</v>
      </c>
      <c r="H2756" s="12">
        <v>8063.02</v>
      </c>
      <c r="I2756" s="24" t="s">
        <v>111</v>
      </c>
      <c r="J2756" s="12">
        <v>153197.31</v>
      </c>
      <c r="K2756" s="24" t="s">
        <v>7266</v>
      </c>
    </row>
    <row r="2757" spans="1:11" ht="15">
      <c r="A2757" s="24" t="s">
        <v>7637</v>
      </c>
      <c r="B2757" s="24" t="s">
        <v>7621</v>
      </c>
      <c r="C2757" s="6" t="s">
        <v>1951</v>
      </c>
      <c r="D2757" s="24" t="s">
        <v>66</v>
      </c>
      <c r="E2757" s="6" t="s">
        <v>7638</v>
      </c>
      <c r="F2757" s="25">
        <v>377.77</v>
      </c>
      <c r="G2757" s="12">
        <v>198621.48</v>
      </c>
      <c r="H2757" s="12">
        <v>9931.07</v>
      </c>
      <c r="I2757" s="24" t="s">
        <v>97</v>
      </c>
      <c r="J2757" s="12">
        <v>188690.41</v>
      </c>
      <c r="K2757" s="24" t="s">
        <v>7266</v>
      </c>
    </row>
    <row r="2758" spans="1:11" ht="15">
      <c r="A2758" s="24" t="s">
        <v>7639</v>
      </c>
      <c r="B2758" s="24" t="s">
        <v>7640</v>
      </c>
      <c r="C2758" s="6" t="s">
        <v>7641</v>
      </c>
      <c r="D2758" s="24" t="s">
        <v>66</v>
      </c>
      <c r="E2758" s="6" t="s">
        <v>7642</v>
      </c>
      <c r="F2758" s="25">
        <v>381</v>
      </c>
      <c r="G2758" s="12">
        <v>23359.77</v>
      </c>
      <c r="H2758" s="12">
        <v>1167.99</v>
      </c>
      <c r="I2758" s="24" t="s">
        <v>97</v>
      </c>
      <c r="J2758" s="12">
        <v>22191.78</v>
      </c>
      <c r="K2758" s="24" t="s">
        <v>7266</v>
      </c>
    </row>
    <row r="2759" spans="1:11" ht="15">
      <c r="A2759" s="24" t="s">
        <v>7643</v>
      </c>
      <c r="B2759" s="24" t="s">
        <v>7640</v>
      </c>
      <c r="C2759" s="6" t="s">
        <v>7644</v>
      </c>
      <c r="D2759" s="24" t="s">
        <v>72</v>
      </c>
      <c r="E2759" s="6" t="s">
        <v>7645</v>
      </c>
      <c r="F2759" s="25">
        <v>426.22</v>
      </c>
      <c r="G2759" s="12">
        <v>70906.97</v>
      </c>
      <c r="H2759" s="12">
        <v>3545.35</v>
      </c>
      <c r="I2759" s="24" t="s">
        <v>147</v>
      </c>
      <c r="J2759" s="12">
        <v>67361.62</v>
      </c>
      <c r="K2759" s="24" t="s">
        <v>7266</v>
      </c>
    </row>
    <row r="2760" spans="1:11" ht="15">
      <c r="A2760" s="24" t="s">
        <v>7646</v>
      </c>
      <c r="B2760" s="24" t="s">
        <v>7640</v>
      </c>
      <c r="C2760" s="6" t="s">
        <v>7556</v>
      </c>
      <c r="D2760" s="24" t="s">
        <v>74</v>
      </c>
      <c r="E2760" s="6" t="s">
        <v>7647</v>
      </c>
      <c r="F2760" s="25">
        <v>334.66</v>
      </c>
      <c r="G2760" s="12">
        <v>138071.35999999999</v>
      </c>
      <c r="H2760" s="12">
        <v>6903.57</v>
      </c>
      <c r="I2760" s="24" t="s">
        <v>97</v>
      </c>
      <c r="J2760" s="12">
        <v>131167.79</v>
      </c>
      <c r="K2760" s="24" t="s">
        <v>7266</v>
      </c>
    </row>
    <row r="2761" spans="1:11" ht="15">
      <c r="A2761" s="24" t="s">
        <v>7648</v>
      </c>
      <c r="B2761" s="24" t="s">
        <v>7640</v>
      </c>
      <c r="C2761" s="6" t="s">
        <v>7649</v>
      </c>
      <c r="D2761" s="24" t="s">
        <v>62</v>
      </c>
      <c r="E2761" s="6" t="s">
        <v>7650</v>
      </c>
      <c r="F2761" s="25">
        <v>345.91</v>
      </c>
      <c r="G2761" s="12">
        <v>105787.95</v>
      </c>
      <c r="H2761" s="12">
        <v>5289.4</v>
      </c>
      <c r="I2761" s="24" t="s">
        <v>97</v>
      </c>
      <c r="J2761" s="12">
        <v>100498.55</v>
      </c>
      <c r="K2761" s="24" t="s">
        <v>7266</v>
      </c>
    </row>
    <row r="2762" spans="1:11" ht="15">
      <c r="A2762" s="24" t="s">
        <v>7651</v>
      </c>
      <c r="B2762" s="24" t="s">
        <v>7640</v>
      </c>
      <c r="C2762" s="6" t="s">
        <v>4513</v>
      </c>
      <c r="D2762" s="24" t="s">
        <v>68</v>
      </c>
      <c r="E2762" s="6" t="s">
        <v>7652</v>
      </c>
      <c r="F2762" s="25">
        <v>379.38</v>
      </c>
      <c r="G2762" s="12">
        <v>152707.28</v>
      </c>
      <c r="H2762" s="12">
        <v>7635.36</v>
      </c>
      <c r="I2762" s="24" t="s">
        <v>97</v>
      </c>
      <c r="J2762" s="12">
        <v>145071.92000000001</v>
      </c>
      <c r="K2762" s="24" t="s">
        <v>7266</v>
      </c>
    </row>
    <row r="2763" spans="1:11" ht="15">
      <c r="A2763" s="24" t="s">
        <v>7653</v>
      </c>
      <c r="B2763" s="24" t="s">
        <v>7640</v>
      </c>
      <c r="C2763" s="6" t="s">
        <v>5975</v>
      </c>
      <c r="D2763" s="24" t="s">
        <v>58</v>
      </c>
      <c r="E2763" s="6" t="s">
        <v>7654</v>
      </c>
      <c r="F2763" s="25">
        <v>437.23</v>
      </c>
      <c r="G2763" s="12">
        <v>92077.93</v>
      </c>
      <c r="H2763" s="12">
        <v>4603.8999999999996</v>
      </c>
      <c r="I2763" s="24" t="s">
        <v>97</v>
      </c>
      <c r="J2763" s="12">
        <v>87474.03</v>
      </c>
      <c r="K2763" s="24" t="s">
        <v>7266</v>
      </c>
    </row>
    <row r="2764" spans="1:11" ht="15">
      <c r="A2764" s="24" t="s">
        <v>7655</v>
      </c>
      <c r="B2764" s="24" t="s">
        <v>7640</v>
      </c>
      <c r="C2764" s="6" t="s">
        <v>5141</v>
      </c>
      <c r="D2764" s="24" t="s">
        <v>66</v>
      </c>
      <c r="E2764" s="6" t="s">
        <v>7656</v>
      </c>
      <c r="F2764" s="25">
        <v>231.59</v>
      </c>
      <c r="G2764" s="12">
        <v>44273.88</v>
      </c>
      <c r="H2764" s="12">
        <v>2213.69</v>
      </c>
      <c r="I2764" s="24" t="s">
        <v>147</v>
      </c>
      <c r="J2764" s="12">
        <v>42060.19</v>
      </c>
      <c r="K2764" s="24" t="s">
        <v>7266</v>
      </c>
    </row>
    <row r="2765" spans="1:11" ht="15">
      <c r="A2765" s="24" t="s">
        <v>7657</v>
      </c>
      <c r="B2765" s="24" t="s">
        <v>7640</v>
      </c>
      <c r="C2765" s="6" t="s">
        <v>7658</v>
      </c>
      <c r="D2765" s="24" t="s">
        <v>58</v>
      </c>
      <c r="E2765" s="6" t="s">
        <v>7659</v>
      </c>
      <c r="F2765" s="25">
        <v>211.1</v>
      </c>
      <c r="G2765" s="12">
        <v>193855.17</v>
      </c>
      <c r="H2765" s="12">
        <v>9692.76</v>
      </c>
      <c r="I2765" s="24" t="s">
        <v>97</v>
      </c>
      <c r="J2765" s="12">
        <v>184162.41</v>
      </c>
      <c r="K2765" s="24" t="s">
        <v>7266</v>
      </c>
    </row>
    <row r="2766" spans="1:11" ht="15">
      <c r="A2766" s="24" t="s">
        <v>7660</v>
      </c>
      <c r="B2766" s="24" t="s">
        <v>7640</v>
      </c>
      <c r="C2766" s="6" t="s">
        <v>1897</v>
      </c>
      <c r="D2766" s="24" t="s">
        <v>62</v>
      </c>
      <c r="E2766" s="6" t="s">
        <v>7661</v>
      </c>
      <c r="F2766" s="25">
        <v>370.07</v>
      </c>
      <c r="G2766" s="12">
        <v>29008.07</v>
      </c>
      <c r="H2766" s="12">
        <v>1450.4</v>
      </c>
      <c r="I2766" s="24" t="s">
        <v>147</v>
      </c>
      <c r="J2766" s="12">
        <v>27557.67</v>
      </c>
      <c r="K2766" s="24" t="s">
        <v>7266</v>
      </c>
    </row>
    <row r="2767" spans="1:11" ht="15">
      <c r="A2767" s="24" t="s">
        <v>7662</v>
      </c>
      <c r="B2767" s="24" t="s">
        <v>7640</v>
      </c>
      <c r="C2767" s="6" t="s">
        <v>7663</v>
      </c>
      <c r="D2767" s="24" t="s">
        <v>74</v>
      </c>
      <c r="E2767" s="6" t="s">
        <v>7664</v>
      </c>
      <c r="F2767" s="25">
        <v>30.36</v>
      </c>
      <c r="G2767" s="12">
        <v>43098.04</v>
      </c>
      <c r="H2767" s="12">
        <v>2154.9</v>
      </c>
      <c r="I2767" s="24" t="s">
        <v>97</v>
      </c>
      <c r="J2767" s="12">
        <v>40943.14</v>
      </c>
      <c r="K2767" s="24" t="s">
        <v>7266</v>
      </c>
    </row>
    <row r="2768" spans="1:11" ht="15">
      <c r="A2768" s="24" t="s">
        <v>7665</v>
      </c>
      <c r="B2768" s="24" t="s">
        <v>7666</v>
      </c>
      <c r="C2768" s="6" t="s">
        <v>4090</v>
      </c>
      <c r="D2768" s="24" t="s">
        <v>62</v>
      </c>
      <c r="E2768" s="6" t="s">
        <v>7667</v>
      </c>
      <c r="F2768" s="25">
        <v>426.76</v>
      </c>
      <c r="G2768" s="12">
        <v>51339.39</v>
      </c>
      <c r="H2768" s="12">
        <v>2566.9699999999998</v>
      </c>
      <c r="I2768" s="24" t="s">
        <v>97</v>
      </c>
      <c r="J2768" s="12">
        <v>48772.42</v>
      </c>
      <c r="K2768" s="24" t="s">
        <v>7266</v>
      </c>
    </row>
    <row r="2769" spans="1:11" ht="15">
      <c r="A2769" s="24" t="s">
        <v>7668</v>
      </c>
      <c r="B2769" s="24" t="s">
        <v>7666</v>
      </c>
      <c r="C2769" s="6" t="s">
        <v>2692</v>
      </c>
      <c r="D2769" s="24" t="s">
        <v>58</v>
      </c>
      <c r="E2769" s="6" t="s">
        <v>7669</v>
      </c>
      <c r="F2769" s="25">
        <v>407.69</v>
      </c>
      <c r="G2769" s="12">
        <v>127997.92</v>
      </c>
      <c r="H2769" s="12">
        <v>6399.9</v>
      </c>
      <c r="I2769" s="24" t="s">
        <v>97</v>
      </c>
      <c r="J2769" s="12">
        <v>121598.02</v>
      </c>
      <c r="K2769" s="24" t="s">
        <v>7266</v>
      </c>
    </row>
    <row r="2770" spans="1:11" ht="15">
      <c r="A2770" s="24" t="s">
        <v>7670</v>
      </c>
      <c r="B2770" s="24" t="s">
        <v>7666</v>
      </c>
      <c r="C2770" s="6" t="s">
        <v>2249</v>
      </c>
      <c r="D2770" s="24" t="s">
        <v>66</v>
      </c>
      <c r="E2770" s="6" t="s">
        <v>7671</v>
      </c>
      <c r="F2770" s="25">
        <v>38.31</v>
      </c>
      <c r="G2770" s="12">
        <v>111962.33</v>
      </c>
      <c r="H2770" s="12">
        <v>5598.12</v>
      </c>
      <c r="I2770" s="24" t="s">
        <v>97</v>
      </c>
      <c r="J2770" s="12">
        <v>106364.21</v>
      </c>
      <c r="K2770" s="24" t="s">
        <v>7266</v>
      </c>
    </row>
    <row r="2771" spans="1:11" ht="15">
      <c r="A2771" s="24" t="s">
        <v>7672</v>
      </c>
      <c r="B2771" s="24" t="s">
        <v>7666</v>
      </c>
      <c r="C2771" s="6" t="s">
        <v>567</v>
      </c>
      <c r="D2771" s="24" t="s">
        <v>64</v>
      </c>
      <c r="E2771" s="6" t="s">
        <v>7673</v>
      </c>
      <c r="F2771" s="25">
        <v>112.26</v>
      </c>
      <c r="G2771" s="12">
        <v>36084.21</v>
      </c>
      <c r="H2771" s="12">
        <v>1804.21</v>
      </c>
      <c r="I2771" s="24" t="s">
        <v>97</v>
      </c>
      <c r="J2771" s="12">
        <v>34280</v>
      </c>
      <c r="K2771" s="24" t="s">
        <v>7266</v>
      </c>
    </row>
    <row r="2772" spans="1:11" ht="15">
      <c r="A2772" s="24" t="s">
        <v>7674</v>
      </c>
      <c r="B2772" s="24" t="s">
        <v>7666</v>
      </c>
      <c r="C2772" s="6" t="s">
        <v>383</v>
      </c>
      <c r="D2772" s="24" t="s">
        <v>66</v>
      </c>
      <c r="E2772" s="6" t="s">
        <v>7675</v>
      </c>
      <c r="F2772" s="25">
        <v>326.82</v>
      </c>
      <c r="G2772" s="12">
        <v>130677.82</v>
      </c>
      <c r="H2772" s="12">
        <v>6533.89</v>
      </c>
      <c r="I2772" s="24" t="s">
        <v>97</v>
      </c>
      <c r="J2772" s="12">
        <v>124143.93</v>
      </c>
      <c r="K2772" s="24" t="s">
        <v>7266</v>
      </c>
    </row>
    <row r="2773" spans="1:11" ht="15">
      <c r="A2773" s="24" t="s">
        <v>7676</v>
      </c>
      <c r="B2773" s="24" t="s">
        <v>7666</v>
      </c>
      <c r="C2773" s="6" t="s">
        <v>2185</v>
      </c>
      <c r="D2773" s="24" t="s">
        <v>68</v>
      </c>
      <c r="E2773" s="6" t="s">
        <v>7677</v>
      </c>
      <c r="F2773" s="25">
        <v>19.48</v>
      </c>
      <c r="G2773" s="12">
        <v>93468.2</v>
      </c>
      <c r="H2773" s="12">
        <v>4673.41</v>
      </c>
      <c r="I2773" s="24" t="s">
        <v>97</v>
      </c>
      <c r="J2773" s="12">
        <v>88794.79</v>
      </c>
      <c r="K2773" s="24" t="s">
        <v>7266</v>
      </c>
    </row>
    <row r="2774" spans="1:11" ht="15">
      <c r="A2774" s="24" t="s">
        <v>7678</v>
      </c>
      <c r="B2774" s="24" t="s">
        <v>7666</v>
      </c>
      <c r="C2774" s="6" t="s">
        <v>221</v>
      </c>
      <c r="D2774" s="24" t="s">
        <v>56</v>
      </c>
      <c r="E2774" s="6" t="s">
        <v>7679</v>
      </c>
      <c r="F2774" s="25">
        <v>428.54</v>
      </c>
      <c r="G2774" s="12">
        <v>199258.89</v>
      </c>
      <c r="H2774" s="12">
        <v>9962.94</v>
      </c>
      <c r="I2774" s="24" t="s">
        <v>97</v>
      </c>
      <c r="J2774" s="12">
        <v>189295.95</v>
      </c>
      <c r="K2774" s="24" t="s">
        <v>7266</v>
      </c>
    </row>
    <row r="2775" spans="1:11" ht="15">
      <c r="A2775" s="24" t="s">
        <v>7680</v>
      </c>
      <c r="B2775" s="24" t="s">
        <v>7666</v>
      </c>
      <c r="C2775" s="6" t="s">
        <v>4390</v>
      </c>
      <c r="D2775" s="24" t="s">
        <v>66</v>
      </c>
      <c r="E2775" s="6" t="s">
        <v>7681</v>
      </c>
      <c r="F2775" s="25">
        <v>255.62</v>
      </c>
      <c r="G2775" s="12">
        <v>161292.64000000001</v>
      </c>
      <c r="H2775" s="12">
        <v>8064.63</v>
      </c>
      <c r="I2775" s="24" t="s">
        <v>111</v>
      </c>
      <c r="J2775" s="12">
        <v>153228.01</v>
      </c>
      <c r="K2775" s="24" t="s">
        <v>7266</v>
      </c>
    </row>
    <row r="2776" spans="1:11" ht="15">
      <c r="A2776" s="24" t="s">
        <v>7682</v>
      </c>
      <c r="B2776" s="24" t="s">
        <v>7666</v>
      </c>
      <c r="C2776" s="6" t="s">
        <v>7683</v>
      </c>
      <c r="D2776" s="24" t="s">
        <v>62</v>
      </c>
      <c r="E2776" s="6" t="s">
        <v>7684</v>
      </c>
      <c r="F2776" s="25">
        <v>34.83</v>
      </c>
      <c r="G2776" s="12">
        <v>129531.16</v>
      </c>
      <c r="H2776" s="12">
        <v>6476.56</v>
      </c>
      <c r="I2776" s="24" t="s">
        <v>97</v>
      </c>
      <c r="J2776" s="12">
        <v>123054.6</v>
      </c>
      <c r="K2776" s="24" t="s">
        <v>7266</v>
      </c>
    </row>
    <row r="2777" spans="1:11" ht="15">
      <c r="A2777" s="24" t="s">
        <v>7685</v>
      </c>
      <c r="B2777" s="24" t="s">
        <v>7666</v>
      </c>
      <c r="C2777" s="6" t="s">
        <v>2900</v>
      </c>
      <c r="D2777" s="24" t="s">
        <v>70</v>
      </c>
      <c r="E2777" s="6" t="s">
        <v>7686</v>
      </c>
      <c r="F2777" s="25">
        <v>213.38</v>
      </c>
      <c r="G2777" s="12">
        <v>107258.74</v>
      </c>
      <c r="H2777" s="12">
        <v>5362.94</v>
      </c>
      <c r="I2777" s="24" t="s">
        <v>111</v>
      </c>
      <c r="J2777" s="12">
        <v>101895.8</v>
      </c>
      <c r="K2777" s="24" t="s">
        <v>7266</v>
      </c>
    </row>
    <row r="2778" spans="1:11" ht="15">
      <c r="A2778" s="24" t="s">
        <v>7687</v>
      </c>
      <c r="B2778" s="24" t="s">
        <v>7688</v>
      </c>
      <c r="C2778" s="6" t="s">
        <v>486</v>
      </c>
      <c r="D2778" s="24" t="s">
        <v>74</v>
      </c>
      <c r="E2778" s="6" t="s">
        <v>7689</v>
      </c>
      <c r="F2778" s="25">
        <v>110.43</v>
      </c>
      <c r="G2778" s="12">
        <v>40985.22</v>
      </c>
      <c r="H2778" s="12">
        <v>2049.2600000000002</v>
      </c>
      <c r="I2778" s="24" t="s">
        <v>147</v>
      </c>
      <c r="J2778" s="12">
        <v>38935.96</v>
      </c>
      <c r="K2778" s="24" t="s">
        <v>7266</v>
      </c>
    </row>
    <row r="2779" spans="1:11" ht="15">
      <c r="A2779" s="24" t="s">
        <v>7690</v>
      </c>
      <c r="B2779" s="24" t="s">
        <v>7688</v>
      </c>
      <c r="C2779" s="6" t="s">
        <v>3884</v>
      </c>
      <c r="D2779" s="24" t="s">
        <v>58</v>
      </c>
      <c r="E2779" s="6" t="s">
        <v>7691</v>
      </c>
      <c r="F2779" s="25">
        <v>66.97</v>
      </c>
      <c r="G2779" s="12">
        <v>26028.1</v>
      </c>
      <c r="H2779" s="12">
        <v>1301.4000000000001</v>
      </c>
      <c r="I2779" s="24" t="s">
        <v>182</v>
      </c>
      <c r="J2779" s="12">
        <v>24726.7</v>
      </c>
      <c r="K2779" s="24" t="s">
        <v>7266</v>
      </c>
    </row>
    <row r="2780" spans="1:11" ht="15">
      <c r="A2780" s="24" t="s">
        <v>7692</v>
      </c>
      <c r="B2780" s="24" t="s">
        <v>7688</v>
      </c>
      <c r="C2780" s="6" t="s">
        <v>4273</v>
      </c>
      <c r="D2780" s="24" t="s">
        <v>64</v>
      </c>
      <c r="E2780" s="6" t="s">
        <v>7693</v>
      </c>
      <c r="F2780" s="25">
        <v>215.68</v>
      </c>
      <c r="G2780" s="12">
        <v>181192.6</v>
      </c>
      <c r="H2780" s="12">
        <v>9059.6299999999992</v>
      </c>
      <c r="I2780" s="24" t="s">
        <v>111</v>
      </c>
      <c r="J2780" s="12">
        <v>172132.97</v>
      </c>
      <c r="K2780" s="24" t="s">
        <v>7266</v>
      </c>
    </row>
    <row r="2781" spans="1:11" ht="15">
      <c r="A2781" s="24" t="s">
        <v>7694</v>
      </c>
      <c r="B2781" s="24" t="s">
        <v>7688</v>
      </c>
      <c r="C2781" s="6" t="s">
        <v>1597</v>
      </c>
      <c r="D2781" s="24" t="s">
        <v>72</v>
      </c>
      <c r="E2781" s="6" t="s">
        <v>7695</v>
      </c>
      <c r="F2781" s="25">
        <v>177.56</v>
      </c>
      <c r="G2781" s="12">
        <v>76094.31</v>
      </c>
      <c r="H2781" s="12">
        <v>3804.72</v>
      </c>
      <c r="I2781" s="24" t="s">
        <v>111</v>
      </c>
      <c r="J2781" s="12">
        <v>72289.59</v>
      </c>
      <c r="K2781" s="24" t="s">
        <v>7266</v>
      </c>
    </row>
    <row r="2782" spans="1:11" ht="15">
      <c r="A2782" s="24" t="s">
        <v>7696</v>
      </c>
      <c r="B2782" s="24" t="s">
        <v>7688</v>
      </c>
      <c r="C2782" s="6" t="s">
        <v>5069</v>
      </c>
      <c r="D2782" s="24" t="s">
        <v>64</v>
      </c>
      <c r="E2782" s="6" t="s">
        <v>7697</v>
      </c>
      <c r="F2782" s="25">
        <v>6.95</v>
      </c>
      <c r="G2782" s="12">
        <v>75646.880000000005</v>
      </c>
      <c r="H2782" s="12">
        <v>3782.34</v>
      </c>
      <c r="I2782" s="24" t="s">
        <v>147</v>
      </c>
      <c r="J2782" s="12">
        <v>71864.539999999994</v>
      </c>
      <c r="K2782" s="24" t="s">
        <v>7266</v>
      </c>
    </row>
    <row r="2783" spans="1:11" ht="15">
      <c r="A2783" s="24" t="s">
        <v>7698</v>
      </c>
      <c r="B2783" s="24" t="s">
        <v>7688</v>
      </c>
      <c r="C2783" s="6" t="s">
        <v>4521</v>
      </c>
      <c r="D2783" s="24" t="s">
        <v>66</v>
      </c>
      <c r="E2783" s="6" t="s">
        <v>7699</v>
      </c>
      <c r="F2783" s="25">
        <v>129.57</v>
      </c>
      <c r="G2783" s="12">
        <v>68062.45</v>
      </c>
      <c r="H2783" s="12">
        <v>3403.12</v>
      </c>
      <c r="I2783" s="24" t="s">
        <v>97</v>
      </c>
      <c r="J2783" s="12">
        <v>64659.33</v>
      </c>
      <c r="K2783" s="24" t="s">
        <v>7266</v>
      </c>
    </row>
    <row r="2784" spans="1:11" ht="15">
      <c r="A2784" s="24" t="s">
        <v>7700</v>
      </c>
      <c r="B2784" s="24" t="s">
        <v>7688</v>
      </c>
      <c r="C2784" s="6" t="s">
        <v>4145</v>
      </c>
      <c r="D2784" s="24" t="s">
        <v>58</v>
      </c>
      <c r="E2784" s="6" t="s">
        <v>7701</v>
      </c>
      <c r="F2784" s="25">
        <v>77.010000000000005</v>
      </c>
      <c r="G2784" s="12">
        <v>107161.02</v>
      </c>
      <c r="H2784" s="12">
        <v>5358.05</v>
      </c>
      <c r="I2784" s="24" t="s">
        <v>147</v>
      </c>
      <c r="J2784" s="12">
        <v>101802.97</v>
      </c>
      <c r="K2784" s="24" t="s">
        <v>7266</v>
      </c>
    </row>
    <row r="2785" spans="1:11" ht="15">
      <c r="A2785" s="24" t="s">
        <v>7702</v>
      </c>
      <c r="B2785" s="24" t="s">
        <v>7703</v>
      </c>
      <c r="C2785" s="6" t="s">
        <v>202</v>
      </c>
      <c r="D2785" s="24" t="s">
        <v>56</v>
      </c>
      <c r="E2785" s="6" t="s">
        <v>7704</v>
      </c>
      <c r="F2785" s="25">
        <v>106.2</v>
      </c>
      <c r="G2785" s="12">
        <v>56660.14</v>
      </c>
      <c r="H2785" s="12">
        <v>2833.01</v>
      </c>
      <c r="I2785" s="24" t="s">
        <v>97</v>
      </c>
      <c r="J2785" s="12">
        <v>53827.13</v>
      </c>
      <c r="K2785" s="24" t="s">
        <v>7266</v>
      </c>
    </row>
    <row r="2786" spans="1:11" ht="15">
      <c r="A2786" s="24" t="s">
        <v>7705</v>
      </c>
      <c r="B2786" s="24" t="s">
        <v>7703</v>
      </c>
      <c r="C2786" s="6" t="s">
        <v>3221</v>
      </c>
      <c r="D2786" s="24" t="s">
        <v>74</v>
      </c>
      <c r="E2786" s="6" t="s">
        <v>7706</v>
      </c>
      <c r="F2786" s="25">
        <v>170.75</v>
      </c>
      <c r="G2786" s="12">
        <v>106270.96</v>
      </c>
      <c r="H2786" s="12">
        <v>5313.55</v>
      </c>
      <c r="I2786" s="24" t="s">
        <v>97</v>
      </c>
      <c r="J2786" s="12">
        <v>100957.41</v>
      </c>
      <c r="K2786" s="24" t="s">
        <v>7266</v>
      </c>
    </row>
    <row r="2787" spans="1:11" ht="15">
      <c r="A2787" s="24" t="s">
        <v>7707</v>
      </c>
      <c r="B2787" s="24" t="s">
        <v>7703</v>
      </c>
      <c r="C2787" s="6" t="s">
        <v>3995</v>
      </c>
      <c r="D2787" s="24" t="s">
        <v>64</v>
      </c>
      <c r="E2787" s="6" t="s">
        <v>7708</v>
      </c>
      <c r="F2787" s="25">
        <v>85.03</v>
      </c>
      <c r="G2787" s="12">
        <v>76897.440000000002</v>
      </c>
      <c r="H2787" s="12">
        <v>3844.87</v>
      </c>
      <c r="I2787" s="24" t="s">
        <v>97</v>
      </c>
      <c r="J2787" s="12">
        <v>73052.570000000007</v>
      </c>
      <c r="K2787" s="24" t="s">
        <v>7266</v>
      </c>
    </row>
    <row r="2788" spans="1:11" ht="15">
      <c r="A2788" s="24" t="s">
        <v>7709</v>
      </c>
      <c r="B2788" s="24" t="s">
        <v>7703</v>
      </c>
      <c r="C2788" s="6" t="s">
        <v>4540</v>
      </c>
      <c r="D2788" s="24" t="s">
        <v>74</v>
      </c>
      <c r="E2788" s="6" t="s">
        <v>7710</v>
      </c>
      <c r="F2788" s="25">
        <v>271.33</v>
      </c>
      <c r="G2788" s="12">
        <v>92869.05</v>
      </c>
      <c r="H2788" s="12">
        <v>4643.45</v>
      </c>
      <c r="I2788" s="24" t="s">
        <v>97</v>
      </c>
      <c r="J2788" s="12">
        <v>88225.600000000006</v>
      </c>
      <c r="K2788" s="24" t="s">
        <v>7266</v>
      </c>
    </row>
    <row r="2789" spans="1:11" ht="15">
      <c r="A2789" s="24" t="s">
        <v>7711</v>
      </c>
      <c r="B2789" s="24" t="s">
        <v>7703</v>
      </c>
      <c r="C2789" s="6" t="s">
        <v>2428</v>
      </c>
      <c r="D2789" s="24" t="s">
        <v>56</v>
      </c>
      <c r="E2789" s="6" t="s">
        <v>7712</v>
      </c>
      <c r="F2789" s="25">
        <v>75.97</v>
      </c>
      <c r="G2789" s="12">
        <v>58680.58</v>
      </c>
      <c r="H2789" s="12">
        <v>2934.03</v>
      </c>
      <c r="I2789" s="24" t="s">
        <v>97</v>
      </c>
      <c r="J2789" s="12">
        <v>55746.55</v>
      </c>
      <c r="K2789" s="24" t="s">
        <v>7266</v>
      </c>
    </row>
    <row r="2790" spans="1:11" ht="15">
      <c r="A2790" s="24" t="s">
        <v>7713</v>
      </c>
      <c r="B2790" s="24" t="s">
        <v>7703</v>
      </c>
      <c r="C2790" s="6" t="s">
        <v>1745</v>
      </c>
      <c r="D2790" s="24" t="s">
        <v>70</v>
      </c>
      <c r="E2790" s="6" t="s">
        <v>7714</v>
      </c>
      <c r="F2790" s="25">
        <v>320.81</v>
      </c>
      <c r="G2790" s="12">
        <v>52556.52</v>
      </c>
      <c r="H2790" s="12">
        <v>2627.83</v>
      </c>
      <c r="I2790" s="24" t="s">
        <v>97</v>
      </c>
      <c r="J2790" s="12">
        <v>49928.69</v>
      </c>
      <c r="K2790" s="24" t="s">
        <v>7266</v>
      </c>
    </row>
    <row r="2791" spans="1:11" ht="15">
      <c r="A2791" s="24" t="s">
        <v>7715</v>
      </c>
      <c r="B2791" s="24" t="s">
        <v>7703</v>
      </c>
      <c r="C2791" s="6" t="s">
        <v>4814</v>
      </c>
      <c r="D2791" s="24" t="s">
        <v>58</v>
      </c>
      <c r="E2791" s="6" t="s">
        <v>7716</v>
      </c>
      <c r="F2791" s="25">
        <v>423.2</v>
      </c>
      <c r="G2791" s="12">
        <v>97816.65</v>
      </c>
      <c r="H2791" s="12">
        <v>4890.83</v>
      </c>
      <c r="I2791" s="24" t="s">
        <v>97</v>
      </c>
      <c r="J2791" s="12">
        <v>92925.82</v>
      </c>
      <c r="K2791" s="24" t="s">
        <v>7266</v>
      </c>
    </row>
    <row r="2792" spans="1:11" ht="15">
      <c r="A2792" s="24" t="s">
        <v>7717</v>
      </c>
      <c r="B2792" s="24" t="s">
        <v>7703</v>
      </c>
      <c r="C2792" s="6" t="s">
        <v>4596</v>
      </c>
      <c r="D2792" s="24" t="s">
        <v>72</v>
      </c>
      <c r="E2792" s="6" t="s">
        <v>7718</v>
      </c>
      <c r="F2792" s="25">
        <v>349.27</v>
      </c>
      <c r="G2792" s="12">
        <v>181492.74</v>
      </c>
      <c r="H2792" s="12">
        <v>9074.64</v>
      </c>
      <c r="I2792" s="24" t="s">
        <v>97</v>
      </c>
      <c r="J2792" s="12">
        <v>172418.1</v>
      </c>
      <c r="K2792" s="24" t="s">
        <v>7266</v>
      </c>
    </row>
    <row r="2793" spans="1:11" ht="15">
      <c r="A2793" s="24" t="s">
        <v>7719</v>
      </c>
      <c r="B2793" s="24" t="s">
        <v>7720</v>
      </c>
      <c r="C2793" s="6" t="s">
        <v>2949</v>
      </c>
      <c r="D2793" s="24" t="s">
        <v>64</v>
      </c>
      <c r="E2793" s="6" t="s">
        <v>7721</v>
      </c>
      <c r="F2793" s="25">
        <v>27.81</v>
      </c>
      <c r="G2793" s="12">
        <v>100319.86</v>
      </c>
      <c r="H2793" s="12">
        <v>5015.99</v>
      </c>
      <c r="I2793" s="24" t="s">
        <v>97</v>
      </c>
      <c r="J2793" s="12">
        <v>95303.87</v>
      </c>
      <c r="K2793" s="24" t="s">
        <v>7266</v>
      </c>
    </row>
    <row r="2794" spans="1:11" ht="15">
      <c r="A2794" s="24" t="s">
        <v>7722</v>
      </c>
      <c r="B2794" s="24" t="s">
        <v>7720</v>
      </c>
      <c r="C2794" s="6" t="s">
        <v>7187</v>
      </c>
      <c r="D2794" s="24" t="s">
        <v>60</v>
      </c>
      <c r="E2794" s="6" t="s">
        <v>7723</v>
      </c>
      <c r="F2794" s="25">
        <v>118.39</v>
      </c>
      <c r="G2794" s="12">
        <v>54023.11</v>
      </c>
      <c r="H2794" s="12">
        <v>2701.16</v>
      </c>
      <c r="I2794" s="24" t="s">
        <v>97</v>
      </c>
      <c r="J2794" s="12">
        <v>51321.95</v>
      </c>
      <c r="K2794" s="24" t="s">
        <v>7266</v>
      </c>
    </row>
    <row r="2795" spans="1:11" ht="15">
      <c r="A2795" s="24" t="s">
        <v>7724</v>
      </c>
      <c r="B2795" s="24" t="s">
        <v>7720</v>
      </c>
      <c r="C2795" s="6" t="s">
        <v>1206</v>
      </c>
      <c r="D2795" s="24" t="s">
        <v>68</v>
      </c>
      <c r="E2795" s="6" t="s">
        <v>7725</v>
      </c>
      <c r="F2795" s="25">
        <v>61.12</v>
      </c>
      <c r="G2795" s="12">
        <v>115417.8</v>
      </c>
      <c r="H2795" s="12">
        <v>5770.89</v>
      </c>
      <c r="I2795" s="24" t="s">
        <v>97</v>
      </c>
      <c r="J2795" s="12">
        <v>109646.91</v>
      </c>
      <c r="K2795" s="24" t="s">
        <v>7266</v>
      </c>
    </row>
    <row r="2796" spans="1:11" ht="15">
      <c r="A2796" s="24" t="s">
        <v>7726</v>
      </c>
      <c r="B2796" s="24" t="s">
        <v>7720</v>
      </c>
      <c r="C2796" s="6" t="s">
        <v>5205</v>
      </c>
      <c r="D2796" s="24" t="s">
        <v>68</v>
      </c>
      <c r="E2796" s="6" t="s">
        <v>7727</v>
      </c>
      <c r="F2796" s="25">
        <v>300.92</v>
      </c>
      <c r="G2796" s="12">
        <v>79498.41</v>
      </c>
      <c r="H2796" s="12">
        <v>3974.92</v>
      </c>
      <c r="I2796" s="24" t="s">
        <v>147</v>
      </c>
      <c r="J2796" s="12">
        <v>75523.490000000005</v>
      </c>
      <c r="K2796" s="24" t="s">
        <v>7266</v>
      </c>
    </row>
    <row r="2797" spans="1:11" ht="15">
      <c r="A2797" s="24" t="s">
        <v>7728</v>
      </c>
      <c r="B2797" s="24" t="s">
        <v>7720</v>
      </c>
      <c r="C2797" s="6" t="s">
        <v>7729</v>
      </c>
      <c r="D2797" s="24" t="s">
        <v>66</v>
      </c>
      <c r="E2797" s="6" t="s">
        <v>7730</v>
      </c>
      <c r="F2797" s="25">
        <v>256.06</v>
      </c>
      <c r="G2797" s="12">
        <v>197913.05</v>
      </c>
      <c r="H2797" s="12">
        <v>9895.65</v>
      </c>
      <c r="I2797" s="24" t="s">
        <v>182</v>
      </c>
      <c r="J2797" s="12">
        <v>188017.4</v>
      </c>
      <c r="K2797" s="24" t="s">
        <v>7266</v>
      </c>
    </row>
    <row r="2798" spans="1:11" ht="15">
      <c r="A2798" s="24" t="s">
        <v>7731</v>
      </c>
      <c r="B2798" s="24" t="s">
        <v>7720</v>
      </c>
      <c r="C2798" s="6" t="s">
        <v>2046</v>
      </c>
      <c r="D2798" s="24" t="s">
        <v>60</v>
      </c>
      <c r="E2798" s="6" t="s">
        <v>7732</v>
      </c>
      <c r="F2798" s="25">
        <v>302.12</v>
      </c>
      <c r="G2798" s="12">
        <v>186137.63</v>
      </c>
      <c r="H2798" s="12">
        <v>9306.8799999999992</v>
      </c>
      <c r="I2798" s="24" t="s">
        <v>97</v>
      </c>
      <c r="J2798" s="12">
        <v>176830.75</v>
      </c>
      <c r="K2798" s="24" t="s">
        <v>7266</v>
      </c>
    </row>
    <row r="2799" spans="1:11" ht="15">
      <c r="A2799" s="24" t="s">
        <v>7733</v>
      </c>
      <c r="B2799" s="24" t="s">
        <v>7720</v>
      </c>
      <c r="C2799" s="6" t="s">
        <v>842</v>
      </c>
      <c r="D2799" s="24" t="s">
        <v>66</v>
      </c>
      <c r="E2799" s="6" t="s">
        <v>7734</v>
      </c>
      <c r="F2799" s="25">
        <v>221.35</v>
      </c>
      <c r="G2799" s="12">
        <v>201911.07</v>
      </c>
      <c r="H2799" s="12">
        <v>10095.549999999999</v>
      </c>
      <c r="I2799" s="24" t="s">
        <v>97</v>
      </c>
      <c r="J2799" s="12">
        <v>191815.52</v>
      </c>
      <c r="K2799" s="24" t="s">
        <v>7266</v>
      </c>
    </row>
    <row r="2800" spans="1:11" ht="15">
      <c r="A2800" s="24" t="s">
        <v>7735</v>
      </c>
      <c r="B2800" s="24" t="s">
        <v>7720</v>
      </c>
      <c r="C2800" s="6" t="s">
        <v>7736</v>
      </c>
      <c r="D2800" s="24" t="s">
        <v>60</v>
      </c>
      <c r="E2800" s="6" t="s">
        <v>7737</v>
      </c>
      <c r="F2800" s="25">
        <v>394.94</v>
      </c>
      <c r="G2800" s="12">
        <v>29615.8</v>
      </c>
      <c r="H2800" s="12">
        <v>1480.79</v>
      </c>
      <c r="I2800" s="24" t="s">
        <v>147</v>
      </c>
      <c r="J2800" s="12">
        <v>28135.01</v>
      </c>
      <c r="K2800" s="24" t="s">
        <v>7266</v>
      </c>
    </row>
    <row r="2801" spans="1:11" ht="15">
      <c r="A2801" s="24" t="s">
        <v>7738</v>
      </c>
      <c r="B2801" s="24" t="s">
        <v>7739</v>
      </c>
      <c r="C2801" s="6" t="s">
        <v>962</v>
      </c>
      <c r="D2801" s="24" t="s">
        <v>70</v>
      </c>
      <c r="E2801" s="6" t="s">
        <v>7740</v>
      </c>
      <c r="F2801" s="25">
        <v>64.19</v>
      </c>
      <c r="G2801" s="12">
        <v>55461.02</v>
      </c>
      <c r="H2801" s="12">
        <v>2773.05</v>
      </c>
      <c r="I2801" s="24" t="s">
        <v>111</v>
      </c>
      <c r="J2801" s="12">
        <v>52687.97</v>
      </c>
      <c r="K2801" s="24" t="s">
        <v>7266</v>
      </c>
    </row>
    <row r="2802" spans="1:11" ht="15">
      <c r="A2802" s="24" t="s">
        <v>7741</v>
      </c>
      <c r="B2802" s="24" t="s">
        <v>7739</v>
      </c>
      <c r="C2802" s="6" t="s">
        <v>1863</v>
      </c>
      <c r="D2802" s="24" t="s">
        <v>56</v>
      </c>
      <c r="E2802" s="6" t="s">
        <v>7742</v>
      </c>
      <c r="F2802" s="25">
        <v>312.17</v>
      </c>
      <c r="G2802" s="12">
        <v>162235.47</v>
      </c>
      <c r="H2802" s="12">
        <v>8111.77</v>
      </c>
      <c r="I2802" s="24" t="s">
        <v>182</v>
      </c>
      <c r="J2802" s="12">
        <v>154123.70000000001</v>
      </c>
      <c r="K2802" s="24" t="s">
        <v>7266</v>
      </c>
    </row>
    <row r="2803" spans="1:11" ht="15">
      <c r="A2803" s="24" t="s">
        <v>7743</v>
      </c>
      <c r="B2803" s="24" t="s">
        <v>7744</v>
      </c>
      <c r="C2803" s="6" t="s">
        <v>5490</v>
      </c>
      <c r="D2803" s="24" t="s">
        <v>66</v>
      </c>
      <c r="E2803" s="6" t="s">
        <v>7745</v>
      </c>
      <c r="F2803" s="25">
        <v>154.66</v>
      </c>
      <c r="G2803" s="12">
        <v>67615.94</v>
      </c>
      <c r="H2803" s="12">
        <v>3380.8</v>
      </c>
      <c r="I2803" s="24" t="s">
        <v>97</v>
      </c>
      <c r="J2803" s="12">
        <v>64235.14</v>
      </c>
      <c r="K2803" s="24" t="s">
        <v>7266</v>
      </c>
    </row>
    <row r="2804" spans="1:11" ht="15">
      <c r="A2804" s="24" t="s">
        <v>7746</v>
      </c>
      <c r="B2804" s="24" t="s">
        <v>7744</v>
      </c>
      <c r="C2804" s="6" t="s">
        <v>6749</v>
      </c>
      <c r="D2804" s="24" t="s">
        <v>62</v>
      </c>
      <c r="E2804" s="6" t="s">
        <v>7747</v>
      </c>
      <c r="F2804" s="25">
        <v>307.72000000000003</v>
      </c>
      <c r="G2804" s="12">
        <v>183423.67</v>
      </c>
      <c r="H2804" s="12">
        <v>9171.18</v>
      </c>
      <c r="I2804" s="24" t="s">
        <v>97</v>
      </c>
      <c r="J2804" s="12">
        <v>174252.49</v>
      </c>
      <c r="K2804" s="24" t="s">
        <v>7266</v>
      </c>
    </row>
    <row r="2805" spans="1:11" ht="15">
      <c r="A2805" s="24" t="s">
        <v>7748</v>
      </c>
      <c r="B2805" s="24" t="s">
        <v>7744</v>
      </c>
      <c r="C2805" s="6" t="s">
        <v>3476</v>
      </c>
      <c r="D2805" s="24" t="s">
        <v>56</v>
      </c>
      <c r="E2805" s="6" t="s">
        <v>7749</v>
      </c>
      <c r="F2805" s="25">
        <v>445.86</v>
      </c>
      <c r="G2805" s="12">
        <v>192284.62</v>
      </c>
      <c r="H2805" s="12">
        <v>9614.23</v>
      </c>
      <c r="I2805" s="24" t="s">
        <v>97</v>
      </c>
      <c r="J2805" s="12">
        <v>182670.39</v>
      </c>
      <c r="K2805" s="24" t="s">
        <v>7266</v>
      </c>
    </row>
    <row r="2806" spans="1:11" ht="15">
      <c r="A2806" s="24" t="s">
        <v>7750</v>
      </c>
      <c r="B2806" s="24" t="s">
        <v>7744</v>
      </c>
      <c r="C2806" s="6" t="s">
        <v>7751</v>
      </c>
      <c r="D2806" s="24" t="s">
        <v>62</v>
      </c>
      <c r="E2806" s="6" t="s">
        <v>7752</v>
      </c>
      <c r="F2806" s="25">
        <v>388.55</v>
      </c>
      <c r="G2806" s="12">
        <v>84096.12</v>
      </c>
      <c r="H2806" s="12">
        <v>4204.8100000000004</v>
      </c>
      <c r="I2806" s="24" t="s">
        <v>147</v>
      </c>
      <c r="J2806" s="12">
        <v>79891.31</v>
      </c>
      <c r="K2806" s="24" t="s">
        <v>7266</v>
      </c>
    </row>
    <row r="2807" spans="1:11" ht="15">
      <c r="A2807" s="24" t="s">
        <v>7753</v>
      </c>
      <c r="B2807" s="24" t="s">
        <v>7744</v>
      </c>
      <c r="C2807" s="6" t="s">
        <v>2002</v>
      </c>
      <c r="D2807" s="24" t="s">
        <v>70</v>
      </c>
      <c r="E2807" s="6" t="s">
        <v>7754</v>
      </c>
      <c r="F2807" s="25">
        <v>124.38</v>
      </c>
      <c r="G2807" s="12">
        <v>201163.79</v>
      </c>
      <c r="H2807" s="12">
        <v>10058.19</v>
      </c>
      <c r="I2807" s="24" t="s">
        <v>97</v>
      </c>
      <c r="J2807" s="12">
        <v>191105.6</v>
      </c>
      <c r="K2807" s="24" t="s">
        <v>7266</v>
      </c>
    </row>
    <row r="2808" spans="1:11" ht="15">
      <c r="A2808" s="24" t="s">
        <v>7755</v>
      </c>
      <c r="B2808" s="24" t="s">
        <v>7744</v>
      </c>
      <c r="C2808" s="6" t="s">
        <v>7756</v>
      </c>
      <c r="D2808" s="24" t="s">
        <v>68</v>
      </c>
      <c r="E2808" s="6" t="s">
        <v>7757</v>
      </c>
      <c r="F2808" s="25">
        <v>127.83</v>
      </c>
      <c r="G2808" s="12">
        <v>143409.44</v>
      </c>
      <c r="H2808" s="12">
        <v>7170.47</v>
      </c>
      <c r="I2808" s="24" t="s">
        <v>97</v>
      </c>
      <c r="J2808" s="12">
        <v>136238.97</v>
      </c>
      <c r="K2808" s="24" t="s">
        <v>7266</v>
      </c>
    </row>
    <row r="2809" spans="1:11" ht="15">
      <c r="A2809" s="24" t="s">
        <v>7758</v>
      </c>
      <c r="B2809" s="24" t="s">
        <v>7759</v>
      </c>
      <c r="C2809" s="6" t="s">
        <v>6852</v>
      </c>
      <c r="D2809" s="24" t="s">
        <v>60</v>
      </c>
      <c r="E2809" s="6" t="s">
        <v>7760</v>
      </c>
      <c r="F2809" s="25">
        <v>80.599999999999994</v>
      </c>
      <c r="G2809" s="12">
        <v>98239.360000000001</v>
      </c>
      <c r="H2809" s="12">
        <v>4911.97</v>
      </c>
      <c r="I2809" s="24" t="s">
        <v>97</v>
      </c>
      <c r="J2809" s="12">
        <v>93327.39</v>
      </c>
      <c r="K2809" s="24" t="s">
        <v>7266</v>
      </c>
    </row>
    <row r="2810" spans="1:11" ht="15">
      <c r="A2810" s="24" t="s">
        <v>7761</v>
      </c>
      <c r="B2810" s="24" t="s">
        <v>7759</v>
      </c>
      <c r="C2810" s="6" t="s">
        <v>1875</v>
      </c>
      <c r="D2810" s="24" t="s">
        <v>56</v>
      </c>
      <c r="E2810" s="6" t="s">
        <v>7762</v>
      </c>
      <c r="F2810" s="25">
        <v>65.91</v>
      </c>
      <c r="G2810" s="12">
        <v>158202.20000000001</v>
      </c>
      <c r="H2810" s="12">
        <v>7910.11</v>
      </c>
      <c r="I2810" s="24" t="s">
        <v>97</v>
      </c>
      <c r="J2810" s="12">
        <v>150292.09</v>
      </c>
      <c r="K2810" s="24" t="s">
        <v>7266</v>
      </c>
    </row>
    <row r="2811" spans="1:11" ht="15">
      <c r="A2811" s="24" t="s">
        <v>7763</v>
      </c>
      <c r="B2811" s="24" t="s">
        <v>7759</v>
      </c>
      <c r="C2811" s="6" t="s">
        <v>3305</v>
      </c>
      <c r="D2811" s="24" t="s">
        <v>68</v>
      </c>
      <c r="E2811" s="6" t="s">
        <v>7764</v>
      </c>
      <c r="F2811" s="25">
        <v>107.32</v>
      </c>
      <c r="G2811" s="12">
        <v>90423.88</v>
      </c>
      <c r="H2811" s="12">
        <v>4521.1899999999996</v>
      </c>
      <c r="I2811" s="24" t="s">
        <v>147</v>
      </c>
      <c r="J2811" s="12">
        <v>85902.69</v>
      </c>
      <c r="K2811" s="24" t="s">
        <v>7266</v>
      </c>
    </row>
    <row r="2812" spans="1:11" ht="15">
      <c r="A2812" s="24" t="s">
        <v>7765</v>
      </c>
      <c r="B2812" s="24" t="s">
        <v>7759</v>
      </c>
      <c r="C2812" s="6" t="s">
        <v>1200</v>
      </c>
      <c r="D2812" s="24" t="s">
        <v>70</v>
      </c>
      <c r="E2812" s="6" t="s">
        <v>7766</v>
      </c>
      <c r="F2812" s="25">
        <v>42.14</v>
      </c>
      <c r="G2812" s="12">
        <v>78483.63</v>
      </c>
      <c r="H2812" s="12">
        <v>3924.18</v>
      </c>
      <c r="I2812" s="24" t="s">
        <v>97</v>
      </c>
      <c r="J2812" s="12">
        <v>74559.45</v>
      </c>
      <c r="K2812" s="24" t="s">
        <v>7266</v>
      </c>
    </row>
    <row r="2813" spans="1:11" ht="15">
      <c r="A2813" s="24" t="s">
        <v>7767</v>
      </c>
      <c r="B2813" s="24" t="s">
        <v>7759</v>
      </c>
      <c r="C2813" s="6" t="s">
        <v>7768</v>
      </c>
      <c r="D2813" s="24" t="s">
        <v>62</v>
      </c>
      <c r="E2813" s="6" t="s">
        <v>7769</v>
      </c>
      <c r="F2813" s="25">
        <v>122.3</v>
      </c>
      <c r="G2813" s="12">
        <v>185653.96</v>
      </c>
      <c r="H2813" s="12">
        <v>9282.7000000000007</v>
      </c>
      <c r="I2813" s="24" t="s">
        <v>97</v>
      </c>
      <c r="J2813" s="12">
        <v>176371.26</v>
      </c>
      <c r="K2813" s="24" t="s">
        <v>7266</v>
      </c>
    </row>
    <row r="2814" spans="1:11" ht="15">
      <c r="A2814" s="24" t="s">
        <v>7770</v>
      </c>
      <c r="B2814" s="24" t="s">
        <v>7759</v>
      </c>
      <c r="C2814" s="6" t="s">
        <v>6655</v>
      </c>
      <c r="D2814" s="24" t="s">
        <v>56</v>
      </c>
      <c r="E2814" s="6" t="s">
        <v>7771</v>
      </c>
      <c r="F2814" s="25">
        <v>324.23</v>
      </c>
      <c r="G2814" s="12">
        <v>192620.59</v>
      </c>
      <c r="H2814" s="12">
        <v>9631.0300000000007</v>
      </c>
      <c r="I2814" s="24" t="s">
        <v>147</v>
      </c>
      <c r="J2814" s="12">
        <v>182989.56</v>
      </c>
      <c r="K2814" s="24" t="s">
        <v>7266</v>
      </c>
    </row>
    <row r="2815" spans="1:11" ht="15">
      <c r="A2815" s="24" t="s">
        <v>7772</v>
      </c>
      <c r="B2815" s="24" t="s">
        <v>7759</v>
      </c>
      <c r="C2815" s="6" t="s">
        <v>3471</v>
      </c>
      <c r="D2815" s="24" t="s">
        <v>74</v>
      </c>
      <c r="E2815" s="6" t="s">
        <v>7773</v>
      </c>
      <c r="F2815" s="25">
        <v>62.89</v>
      </c>
      <c r="G2815" s="12">
        <v>38395.18</v>
      </c>
      <c r="H2815" s="12">
        <v>1919.76</v>
      </c>
      <c r="I2815" s="24" t="s">
        <v>97</v>
      </c>
      <c r="J2815" s="12">
        <v>36475.42</v>
      </c>
      <c r="K2815" s="24" t="s">
        <v>7266</v>
      </c>
    </row>
    <row r="2816" spans="1:11" ht="15">
      <c r="A2816" s="24" t="s">
        <v>7774</v>
      </c>
      <c r="B2816" s="24" t="s">
        <v>7759</v>
      </c>
      <c r="C2816" s="6" t="s">
        <v>7775</v>
      </c>
      <c r="D2816" s="24" t="s">
        <v>66</v>
      </c>
      <c r="E2816" s="6" t="s">
        <v>7776</v>
      </c>
      <c r="F2816" s="25">
        <v>446.31</v>
      </c>
      <c r="G2816" s="12">
        <v>65198.09</v>
      </c>
      <c r="H2816" s="12">
        <v>3259.9</v>
      </c>
      <c r="I2816" s="24" t="s">
        <v>97</v>
      </c>
      <c r="J2816" s="12">
        <v>61938.19</v>
      </c>
      <c r="K2816" s="24" t="s">
        <v>7266</v>
      </c>
    </row>
    <row r="2817" spans="1:11" ht="15">
      <c r="A2817" s="24" t="s">
        <v>7777</v>
      </c>
      <c r="B2817" s="24" t="s">
        <v>7759</v>
      </c>
      <c r="C2817" s="6" t="s">
        <v>430</v>
      </c>
      <c r="D2817" s="24" t="s">
        <v>58</v>
      </c>
      <c r="E2817" s="6" t="s">
        <v>7778</v>
      </c>
      <c r="F2817" s="25">
        <v>31.61</v>
      </c>
      <c r="G2817" s="12">
        <v>92249.45</v>
      </c>
      <c r="H2817" s="12">
        <v>4612.47</v>
      </c>
      <c r="I2817" s="24" t="s">
        <v>97</v>
      </c>
      <c r="J2817" s="12">
        <v>87636.98</v>
      </c>
      <c r="K2817" s="24" t="s">
        <v>7266</v>
      </c>
    </row>
    <row r="2818" spans="1:11" ht="15">
      <c r="A2818" s="24" t="s">
        <v>7779</v>
      </c>
      <c r="B2818" s="24" t="s">
        <v>7780</v>
      </c>
      <c r="C2818" s="6" t="s">
        <v>4193</v>
      </c>
      <c r="D2818" s="24" t="s">
        <v>66</v>
      </c>
      <c r="E2818" s="6" t="s">
        <v>7781</v>
      </c>
      <c r="F2818" s="25">
        <v>89.07</v>
      </c>
      <c r="G2818" s="12">
        <v>160341.6</v>
      </c>
      <c r="H2818" s="12">
        <v>8017.08</v>
      </c>
      <c r="I2818" s="24" t="s">
        <v>97</v>
      </c>
      <c r="J2818" s="12">
        <v>152324.51999999999</v>
      </c>
      <c r="K2818" s="24" t="s">
        <v>7266</v>
      </c>
    </row>
    <row r="2819" spans="1:11" ht="15">
      <c r="A2819" s="24" t="s">
        <v>7782</v>
      </c>
      <c r="B2819" s="24" t="s">
        <v>7780</v>
      </c>
      <c r="C2819" s="6" t="s">
        <v>5805</v>
      </c>
      <c r="D2819" s="24" t="s">
        <v>58</v>
      </c>
      <c r="E2819" s="6" t="s">
        <v>7783</v>
      </c>
      <c r="F2819" s="25">
        <v>336.95</v>
      </c>
      <c r="G2819" s="12">
        <v>48259</v>
      </c>
      <c r="H2819" s="12">
        <v>2412.9499999999998</v>
      </c>
      <c r="I2819" s="24" t="s">
        <v>97</v>
      </c>
      <c r="J2819" s="12">
        <v>45846.05</v>
      </c>
      <c r="K2819" s="24" t="s">
        <v>7266</v>
      </c>
    </row>
    <row r="2820" spans="1:11" ht="15">
      <c r="A2820" s="24" t="s">
        <v>7784</v>
      </c>
      <c r="B2820" s="24" t="s">
        <v>7780</v>
      </c>
      <c r="C2820" s="6" t="s">
        <v>1569</v>
      </c>
      <c r="D2820" s="24" t="s">
        <v>62</v>
      </c>
      <c r="E2820" s="6" t="s">
        <v>7785</v>
      </c>
      <c r="F2820" s="25">
        <v>322.17</v>
      </c>
      <c r="G2820" s="12">
        <v>30954.57</v>
      </c>
      <c r="H2820" s="12">
        <v>1547.73</v>
      </c>
      <c r="I2820" s="24" t="s">
        <v>97</v>
      </c>
      <c r="J2820" s="12">
        <v>29406.84</v>
      </c>
      <c r="K2820" s="24" t="s">
        <v>7266</v>
      </c>
    </row>
    <row r="2821" spans="1:11" ht="15">
      <c r="A2821" s="24" t="s">
        <v>7786</v>
      </c>
      <c r="B2821" s="24" t="s">
        <v>7780</v>
      </c>
      <c r="C2821" s="6" t="s">
        <v>925</v>
      </c>
      <c r="D2821" s="24" t="s">
        <v>74</v>
      </c>
      <c r="E2821" s="6" t="s">
        <v>7787</v>
      </c>
      <c r="F2821" s="25">
        <v>326.20999999999998</v>
      </c>
      <c r="G2821" s="12">
        <v>205884.73</v>
      </c>
      <c r="H2821" s="12">
        <v>10294.24</v>
      </c>
      <c r="I2821" s="24" t="s">
        <v>97</v>
      </c>
      <c r="J2821" s="12">
        <v>195590.49</v>
      </c>
      <c r="K2821" s="24" t="s">
        <v>7266</v>
      </c>
    </row>
    <row r="2822" spans="1:11" ht="15">
      <c r="A2822" s="24" t="s">
        <v>7788</v>
      </c>
      <c r="B2822" s="24" t="s">
        <v>7780</v>
      </c>
      <c r="C2822" s="6" t="s">
        <v>4205</v>
      </c>
      <c r="D2822" s="24" t="s">
        <v>58</v>
      </c>
      <c r="E2822" s="6" t="s">
        <v>7789</v>
      </c>
      <c r="F2822" s="25">
        <v>376.84</v>
      </c>
      <c r="G2822" s="12">
        <v>207929.51</v>
      </c>
      <c r="H2822" s="12">
        <v>10396.48</v>
      </c>
      <c r="I2822" s="24" t="s">
        <v>97</v>
      </c>
      <c r="J2822" s="12">
        <v>197533.03</v>
      </c>
      <c r="K2822" s="24" t="s">
        <v>7266</v>
      </c>
    </row>
    <row r="2823" spans="1:11" ht="15">
      <c r="A2823" s="24" t="s">
        <v>7790</v>
      </c>
      <c r="B2823" s="24" t="s">
        <v>7791</v>
      </c>
      <c r="C2823" s="6" t="s">
        <v>4476</v>
      </c>
      <c r="D2823" s="24" t="s">
        <v>68</v>
      </c>
      <c r="E2823" s="6" t="s">
        <v>7792</v>
      </c>
      <c r="F2823" s="25">
        <v>426.48</v>
      </c>
      <c r="G2823" s="12">
        <v>101954.8</v>
      </c>
      <c r="H2823" s="12">
        <v>5097.74</v>
      </c>
      <c r="I2823" s="24" t="s">
        <v>97</v>
      </c>
      <c r="J2823" s="12">
        <v>96857.06</v>
      </c>
      <c r="K2823" s="24" t="s">
        <v>7266</v>
      </c>
    </row>
    <row r="2824" spans="1:11" ht="15">
      <c r="A2824" s="24" t="s">
        <v>7793</v>
      </c>
      <c r="B2824" s="24" t="s">
        <v>7791</v>
      </c>
      <c r="C2824" s="6" t="s">
        <v>1139</v>
      </c>
      <c r="D2824" s="24" t="s">
        <v>72</v>
      </c>
      <c r="E2824" s="6" t="s">
        <v>7794</v>
      </c>
      <c r="F2824" s="25">
        <v>261.73</v>
      </c>
      <c r="G2824" s="12">
        <v>190379.92</v>
      </c>
      <c r="H2824" s="12">
        <v>9519</v>
      </c>
      <c r="I2824" s="24" t="s">
        <v>97</v>
      </c>
      <c r="J2824" s="12">
        <v>180860.92</v>
      </c>
      <c r="K2824" s="24" t="s">
        <v>7266</v>
      </c>
    </row>
    <row r="2825" spans="1:11" ht="15">
      <c r="A2825" s="24" t="s">
        <v>7795</v>
      </c>
      <c r="B2825" s="24" t="s">
        <v>7791</v>
      </c>
      <c r="C2825" s="6" t="s">
        <v>236</v>
      </c>
      <c r="D2825" s="24" t="s">
        <v>62</v>
      </c>
      <c r="E2825" s="6" t="s">
        <v>7796</v>
      </c>
      <c r="F2825" s="25">
        <v>402.85</v>
      </c>
      <c r="G2825" s="12">
        <v>117067.77</v>
      </c>
      <c r="H2825" s="12">
        <v>5853.39</v>
      </c>
      <c r="I2825" s="24" t="s">
        <v>111</v>
      </c>
      <c r="J2825" s="12">
        <v>111214.38</v>
      </c>
      <c r="K2825" s="24" t="s">
        <v>7266</v>
      </c>
    </row>
    <row r="2826" spans="1:11" ht="15">
      <c r="A2826" s="24" t="s">
        <v>7797</v>
      </c>
      <c r="B2826" s="24" t="s">
        <v>7791</v>
      </c>
      <c r="C2826" s="6" t="s">
        <v>2964</v>
      </c>
      <c r="D2826" s="24" t="s">
        <v>58</v>
      </c>
      <c r="E2826" s="6" t="s">
        <v>7798</v>
      </c>
      <c r="F2826" s="25">
        <v>319.19</v>
      </c>
      <c r="G2826" s="12">
        <v>133898.37</v>
      </c>
      <c r="H2826" s="12">
        <v>6694.92</v>
      </c>
      <c r="I2826" s="24" t="s">
        <v>97</v>
      </c>
      <c r="J2826" s="12">
        <v>127203.45</v>
      </c>
      <c r="K2826" s="24" t="s">
        <v>7266</v>
      </c>
    </row>
    <row r="2827" spans="1:11" ht="15">
      <c r="A2827" s="24" t="s">
        <v>7799</v>
      </c>
      <c r="B2827" s="24" t="s">
        <v>7791</v>
      </c>
      <c r="C2827" s="6" t="s">
        <v>6813</v>
      </c>
      <c r="D2827" s="24" t="s">
        <v>58</v>
      </c>
      <c r="E2827" s="6" t="s">
        <v>7800</v>
      </c>
      <c r="F2827" s="25">
        <v>410.5</v>
      </c>
      <c r="G2827" s="12">
        <v>184565.83</v>
      </c>
      <c r="H2827" s="12">
        <v>9228.2900000000009</v>
      </c>
      <c r="I2827" s="24" t="s">
        <v>97</v>
      </c>
      <c r="J2827" s="12">
        <v>175337.54</v>
      </c>
      <c r="K2827" s="24" t="s">
        <v>7266</v>
      </c>
    </row>
    <row r="2828" spans="1:11" ht="15">
      <c r="A2828" s="24" t="s">
        <v>7801</v>
      </c>
      <c r="B2828" s="24" t="s">
        <v>7791</v>
      </c>
      <c r="C2828" s="6" t="s">
        <v>723</v>
      </c>
      <c r="D2828" s="24" t="s">
        <v>66</v>
      </c>
      <c r="E2828" s="6" t="s">
        <v>7802</v>
      </c>
      <c r="F2828" s="25">
        <v>185.19</v>
      </c>
      <c r="G2828" s="12">
        <v>163251.20000000001</v>
      </c>
      <c r="H2828" s="12">
        <v>8162.56</v>
      </c>
      <c r="I2828" s="24" t="s">
        <v>97</v>
      </c>
      <c r="J2828" s="12">
        <v>155088.64000000001</v>
      </c>
      <c r="K2828" s="24" t="s">
        <v>7266</v>
      </c>
    </row>
    <row r="2829" spans="1:11" ht="15">
      <c r="A2829" s="24" t="s">
        <v>7803</v>
      </c>
      <c r="B2829" s="24" t="s">
        <v>7791</v>
      </c>
      <c r="C2829" s="6" t="s">
        <v>635</v>
      </c>
      <c r="D2829" s="24" t="s">
        <v>64</v>
      </c>
      <c r="E2829" s="6" t="s">
        <v>7804</v>
      </c>
      <c r="F2829" s="25">
        <v>181.35</v>
      </c>
      <c r="G2829" s="12">
        <v>126728.04</v>
      </c>
      <c r="H2829" s="12">
        <v>6336.4</v>
      </c>
      <c r="I2829" s="24" t="s">
        <v>97</v>
      </c>
      <c r="J2829" s="12">
        <v>120391.64</v>
      </c>
      <c r="K2829" s="24" t="s">
        <v>7266</v>
      </c>
    </row>
    <row r="2830" spans="1:11" ht="15">
      <c r="A2830" s="24" t="s">
        <v>7805</v>
      </c>
      <c r="B2830" s="24" t="s">
        <v>7806</v>
      </c>
      <c r="C2830" s="6" t="s">
        <v>7807</v>
      </c>
      <c r="D2830" s="24" t="s">
        <v>66</v>
      </c>
      <c r="E2830" s="6" t="s">
        <v>7808</v>
      </c>
      <c r="F2830" s="25">
        <v>359.03</v>
      </c>
      <c r="G2830" s="12">
        <v>161738.32999999999</v>
      </c>
      <c r="H2830" s="12">
        <v>8086.92</v>
      </c>
      <c r="I2830" s="24" t="s">
        <v>97</v>
      </c>
      <c r="J2830" s="12">
        <v>153651.41</v>
      </c>
      <c r="K2830" s="24" t="s">
        <v>7266</v>
      </c>
    </row>
    <row r="2831" spans="1:11" ht="15">
      <c r="A2831" s="24" t="s">
        <v>7809</v>
      </c>
      <c r="B2831" s="24" t="s">
        <v>7806</v>
      </c>
      <c r="C2831" s="6" t="s">
        <v>7810</v>
      </c>
      <c r="D2831" s="24" t="s">
        <v>72</v>
      </c>
      <c r="E2831" s="6" t="s">
        <v>7811</v>
      </c>
      <c r="F2831" s="25">
        <v>36.549999999999997</v>
      </c>
      <c r="G2831" s="12">
        <v>161624.1</v>
      </c>
      <c r="H2831" s="12">
        <v>8081.21</v>
      </c>
      <c r="I2831" s="24" t="s">
        <v>111</v>
      </c>
      <c r="J2831" s="12">
        <v>153542.89000000001</v>
      </c>
      <c r="K2831" s="24" t="s">
        <v>7266</v>
      </c>
    </row>
    <row r="2832" spans="1:11" ht="15">
      <c r="A2832" s="24" t="s">
        <v>7812</v>
      </c>
      <c r="B2832" s="24" t="s">
        <v>7806</v>
      </c>
      <c r="C2832" s="6" t="s">
        <v>7813</v>
      </c>
      <c r="D2832" s="24" t="s">
        <v>62</v>
      </c>
      <c r="E2832" s="6" t="s">
        <v>7814</v>
      </c>
      <c r="F2832" s="25">
        <v>258.19</v>
      </c>
      <c r="G2832" s="12">
        <v>124459.8</v>
      </c>
      <c r="H2832" s="12">
        <v>6222.99</v>
      </c>
      <c r="I2832" s="24" t="s">
        <v>97</v>
      </c>
      <c r="J2832" s="12">
        <v>118236.81</v>
      </c>
      <c r="K2832" s="24" t="s">
        <v>7266</v>
      </c>
    </row>
    <row r="2833" spans="1:11" ht="15">
      <c r="A2833" s="24" t="s">
        <v>7815</v>
      </c>
      <c r="B2833" s="24" t="s">
        <v>7806</v>
      </c>
      <c r="C2833" s="6" t="s">
        <v>7816</v>
      </c>
      <c r="D2833" s="24" t="s">
        <v>72</v>
      </c>
      <c r="E2833" s="6" t="s">
        <v>7817</v>
      </c>
      <c r="F2833" s="25">
        <v>29.74</v>
      </c>
      <c r="G2833" s="12">
        <v>155427.16</v>
      </c>
      <c r="H2833" s="12">
        <v>7771.36</v>
      </c>
      <c r="I2833" s="24" t="s">
        <v>147</v>
      </c>
      <c r="J2833" s="12">
        <v>147655.79999999999</v>
      </c>
      <c r="K2833" s="24" t="s">
        <v>7266</v>
      </c>
    </row>
    <row r="2834" spans="1:11" ht="15">
      <c r="A2834" s="24" t="s">
        <v>7818</v>
      </c>
      <c r="B2834" s="24" t="s">
        <v>7806</v>
      </c>
      <c r="C2834" s="6" t="s">
        <v>2699</v>
      </c>
      <c r="D2834" s="24" t="s">
        <v>64</v>
      </c>
      <c r="E2834" s="6" t="s">
        <v>7819</v>
      </c>
      <c r="F2834" s="25">
        <v>371.45</v>
      </c>
      <c r="G2834" s="12">
        <v>68608.320000000007</v>
      </c>
      <c r="H2834" s="12">
        <v>3430.42</v>
      </c>
      <c r="I2834" s="24" t="s">
        <v>97</v>
      </c>
      <c r="J2834" s="12">
        <v>65177.9</v>
      </c>
      <c r="K2834" s="24" t="s">
        <v>7266</v>
      </c>
    </row>
    <row r="2835" spans="1:11" ht="15">
      <c r="A2835" s="24" t="s">
        <v>7820</v>
      </c>
      <c r="B2835" s="24" t="s">
        <v>7821</v>
      </c>
      <c r="C2835" s="6" t="s">
        <v>691</v>
      </c>
      <c r="D2835" s="24" t="s">
        <v>56</v>
      </c>
      <c r="E2835" s="6" t="s">
        <v>7822</v>
      </c>
      <c r="F2835" s="25">
        <v>304.27</v>
      </c>
      <c r="G2835" s="12">
        <v>149121.42000000001</v>
      </c>
      <c r="H2835" s="12">
        <v>7456.07</v>
      </c>
      <c r="I2835" s="24" t="s">
        <v>97</v>
      </c>
      <c r="J2835" s="12">
        <v>141665.35</v>
      </c>
      <c r="K2835" s="24" t="s">
        <v>7266</v>
      </c>
    </row>
    <row r="2836" spans="1:11" ht="15">
      <c r="A2836" s="24" t="s">
        <v>7823</v>
      </c>
      <c r="B2836" s="24" t="s">
        <v>7821</v>
      </c>
      <c r="C2836" s="6" t="s">
        <v>1928</v>
      </c>
      <c r="D2836" s="24" t="s">
        <v>68</v>
      </c>
      <c r="E2836" s="6" t="s">
        <v>7824</v>
      </c>
      <c r="F2836" s="25">
        <v>236.23</v>
      </c>
      <c r="G2836" s="12">
        <v>204001.04</v>
      </c>
      <c r="H2836" s="12">
        <v>10200.049999999999</v>
      </c>
      <c r="I2836" s="24" t="s">
        <v>97</v>
      </c>
      <c r="J2836" s="12">
        <v>193800.99</v>
      </c>
      <c r="K2836" s="24" t="s">
        <v>7266</v>
      </c>
    </row>
    <row r="2837" spans="1:11" ht="15">
      <c r="A2837" s="24" t="s">
        <v>7825</v>
      </c>
      <c r="B2837" s="24" t="s">
        <v>7821</v>
      </c>
      <c r="C2837" s="6" t="s">
        <v>619</v>
      </c>
      <c r="D2837" s="24" t="s">
        <v>72</v>
      </c>
      <c r="E2837" s="6" t="s">
        <v>7826</v>
      </c>
      <c r="F2837" s="25">
        <v>50.57</v>
      </c>
      <c r="G2837" s="12">
        <v>34176.559999999998</v>
      </c>
      <c r="H2837" s="12">
        <v>1708.83</v>
      </c>
      <c r="I2837" s="24" t="s">
        <v>97</v>
      </c>
      <c r="J2837" s="12">
        <v>32467.73</v>
      </c>
      <c r="K2837" s="24" t="s">
        <v>7266</v>
      </c>
    </row>
    <row r="2838" spans="1:11" ht="15">
      <c r="A2838" s="24" t="s">
        <v>7827</v>
      </c>
      <c r="B2838" s="24" t="s">
        <v>7821</v>
      </c>
      <c r="C2838" s="6" t="s">
        <v>5423</v>
      </c>
      <c r="D2838" s="24" t="s">
        <v>58</v>
      </c>
      <c r="E2838" s="6" t="s">
        <v>7828</v>
      </c>
      <c r="F2838" s="25">
        <v>157.83000000000001</v>
      </c>
      <c r="G2838" s="12">
        <v>100811.58</v>
      </c>
      <c r="H2838" s="12">
        <v>5040.58</v>
      </c>
      <c r="I2838" s="24" t="s">
        <v>97</v>
      </c>
      <c r="J2838" s="12">
        <v>95771</v>
      </c>
      <c r="K2838" s="24" t="s">
        <v>7266</v>
      </c>
    </row>
    <row r="2839" spans="1:11" ht="15">
      <c r="A2839" s="24" t="s">
        <v>7829</v>
      </c>
      <c r="B2839" s="24" t="s">
        <v>7821</v>
      </c>
      <c r="C2839" s="6" t="s">
        <v>704</v>
      </c>
      <c r="D2839" s="24" t="s">
        <v>70</v>
      </c>
      <c r="E2839" s="6" t="s">
        <v>7830</v>
      </c>
      <c r="F2839" s="25">
        <v>38.799999999999997</v>
      </c>
      <c r="G2839" s="12">
        <v>150800.41</v>
      </c>
      <c r="H2839" s="12">
        <v>7540.02</v>
      </c>
      <c r="I2839" s="24" t="s">
        <v>97</v>
      </c>
      <c r="J2839" s="12">
        <v>143260.39000000001</v>
      </c>
      <c r="K2839" s="24" t="s">
        <v>7266</v>
      </c>
    </row>
    <row r="2840" spans="1:11" ht="15">
      <c r="A2840" s="24" t="s">
        <v>7831</v>
      </c>
      <c r="B2840" s="24" t="s">
        <v>7821</v>
      </c>
      <c r="C2840" s="6" t="s">
        <v>1259</v>
      </c>
      <c r="D2840" s="24" t="s">
        <v>70</v>
      </c>
      <c r="E2840" s="6" t="s">
        <v>7832</v>
      </c>
      <c r="F2840" s="25">
        <v>435.32</v>
      </c>
      <c r="G2840" s="12">
        <v>140552.69</v>
      </c>
      <c r="H2840" s="12">
        <v>7027.63</v>
      </c>
      <c r="I2840" s="24" t="s">
        <v>97</v>
      </c>
      <c r="J2840" s="12">
        <v>133525.06</v>
      </c>
      <c r="K2840" s="24" t="s">
        <v>7266</v>
      </c>
    </row>
    <row r="2841" spans="1:11" ht="15">
      <c r="A2841" s="24" t="s">
        <v>7833</v>
      </c>
      <c r="B2841" s="24" t="s">
        <v>7821</v>
      </c>
      <c r="C2841" s="6" t="s">
        <v>2006</v>
      </c>
      <c r="D2841" s="24" t="s">
        <v>64</v>
      </c>
      <c r="E2841" s="6" t="s">
        <v>7834</v>
      </c>
      <c r="F2841" s="25">
        <v>326.54000000000002</v>
      </c>
      <c r="G2841" s="12">
        <v>157149.46</v>
      </c>
      <c r="H2841" s="12">
        <v>7857.47</v>
      </c>
      <c r="I2841" s="24" t="s">
        <v>97</v>
      </c>
      <c r="J2841" s="12">
        <v>149291.99</v>
      </c>
      <c r="K2841" s="24" t="s">
        <v>7266</v>
      </c>
    </row>
    <row r="2842" spans="1:11" ht="15">
      <c r="A2842" s="24" t="s">
        <v>7835</v>
      </c>
      <c r="B2842" s="24" t="s">
        <v>7821</v>
      </c>
      <c r="C2842" s="6" t="s">
        <v>5355</v>
      </c>
      <c r="D2842" s="24" t="s">
        <v>68</v>
      </c>
      <c r="E2842" s="6" t="s">
        <v>7836</v>
      </c>
      <c r="F2842" s="25">
        <v>448.66</v>
      </c>
      <c r="G2842" s="12">
        <v>54742.05</v>
      </c>
      <c r="H2842" s="12">
        <v>2737.1</v>
      </c>
      <c r="I2842" s="24" t="s">
        <v>111</v>
      </c>
      <c r="J2842" s="12">
        <v>52004.95</v>
      </c>
      <c r="K2842" s="24" t="s">
        <v>7266</v>
      </c>
    </row>
    <row r="2843" spans="1:11" ht="15">
      <c r="A2843" s="24" t="s">
        <v>7837</v>
      </c>
      <c r="B2843" s="24" t="s">
        <v>7821</v>
      </c>
      <c r="C2843" s="6" t="s">
        <v>7838</v>
      </c>
      <c r="D2843" s="24" t="s">
        <v>68</v>
      </c>
      <c r="E2843" s="6" t="s">
        <v>7839</v>
      </c>
      <c r="F2843" s="25">
        <v>18.100000000000001</v>
      </c>
      <c r="G2843" s="12">
        <v>170691.95</v>
      </c>
      <c r="H2843" s="12">
        <v>8534.6</v>
      </c>
      <c r="I2843" s="24" t="s">
        <v>97</v>
      </c>
      <c r="J2843" s="12">
        <v>162157.35</v>
      </c>
      <c r="K2843" s="24" t="s">
        <v>7266</v>
      </c>
    </row>
    <row r="2844" spans="1:11" ht="15">
      <c r="A2844" s="24" t="s">
        <v>7840</v>
      </c>
      <c r="B2844" s="24" t="s">
        <v>7821</v>
      </c>
      <c r="C2844" s="6" t="s">
        <v>7841</v>
      </c>
      <c r="D2844" s="24" t="s">
        <v>56</v>
      </c>
      <c r="E2844" s="6" t="s">
        <v>7842</v>
      </c>
      <c r="F2844" s="25">
        <v>16.37</v>
      </c>
      <c r="G2844" s="12">
        <v>112390.99</v>
      </c>
      <c r="H2844" s="12">
        <v>5619.55</v>
      </c>
      <c r="I2844" s="24" t="s">
        <v>147</v>
      </c>
      <c r="J2844" s="12">
        <v>106771.44</v>
      </c>
      <c r="K2844" s="24" t="s">
        <v>7266</v>
      </c>
    </row>
    <row r="2845" spans="1:11" ht="15">
      <c r="A2845" s="24" t="s">
        <v>7843</v>
      </c>
      <c r="B2845" s="24" t="s">
        <v>7821</v>
      </c>
      <c r="C2845" s="6" t="s">
        <v>1368</v>
      </c>
      <c r="D2845" s="24" t="s">
        <v>66</v>
      </c>
      <c r="E2845" s="6" t="s">
        <v>7844</v>
      </c>
      <c r="F2845" s="25">
        <v>133</v>
      </c>
      <c r="G2845" s="12">
        <v>75782.759999999995</v>
      </c>
      <c r="H2845" s="12">
        <v>3789.14</v>
      </c>
      <c r="I2845" s="24" t="s">
        <v>97</v>
      </c>
      <c r="J2845" s="12">
        <v>71993.62</v>
      </c>
      <c r="K2845" s="24" t="s">
        <v>7266</v>
      </c>
    </row>
    <row r="2846" spans="1:11" ht="15">
      <c r="A2846" s="24" t="s">
        <v>7845</v>
      </c>
      <c r="B2846" s="24" t="s">
        <v>7821</v>
      </c>
      <c r="C2846" s="6" t="s">
        <v>5490</v>
      </c>
      <c r="D2846" s="24" t="s">
        <v>66</v>
      </c>
      <c r="E2846" s="6" t="s">
        <v>7846</v>
      </c>
      <c r="F2846" s="25">
        <v>415.45</v>
      </c>
      <c r="G2846" s="12">
        <v>34302.879999999997</v>
      </c>
      <c r="H2846" s="12">
        <v>1715.14</v>
      </c>
      <c r="I2846" s="24" t="s">
        <v>97</v>
      </c>
      <c r="J2846" s="12">
        <v>32587.74</v>
      </c>
      <c r="K2846" s="24" t="s">
        <v>7266</v>
      </c>
    </row>
    <row r="2847" spans="1:11" ht="15">
      <c r="A2847" s="24" t="s">
        <v>7847</v>
      </c>
      <c r="B2847" s="24" t="s">
        <v>7848</v>
      </c>
      <c r="C2847" s="6" t="s">
        <v>1056</v>
      </c>
      <c r="D2847" s="24" t="s">
        <v>68</v>
      </c>
      <c r="E2847" s="6" t="s">
        <v>7849</v>
      </c>
      <c r="F2847" s="25">
        <v>153.32</v>
      </c>
      <c r="G2847" s="12">
        <v>116446.61</v>
      </c>
      <c r="H2847" s="12">
        <v>5822.33</v>
      </c>
      <c r="I2847" s="24" t="s">
        <v>97</v>
      </c>
      <c r="J2847" s="12">
        <v>110624.28</v>
      </c>
      <c r="K2847" s="24" t="s">
        <v>7266</v>
      </c>
    </row>
    <row r="2848" spans="1:11" ht="15">
      <c r="A2848" s="24" t="s">
        <v>7850</v>
      </c>
      <c r="B2848" s="24" t="s">
        <v>7848</v>
      </c>
      <c r="C2848" s="6" t="s">
        <v>1643</v>
      </c>
      <c r="D2848" s="24" t="s">
        <v>62</v>
      </c>
      <c r="E2848" s="6" t="s">
        <v>7851</v>
      </c>
      <c r="F2848" s="25">
        <v>65.95</v>
      </c>
      <c r="G2848" s="12">
        <v>115089.71</v>
      </c>
      <c r="H2848" s="12">
        <v>5754.49</v>
      </c>
      <c r="I2848" s="24" t="s">
        <v>97</v>
      </c>
      <c r="J2848" s="12">
        <v>109335.22</v>
      </c>
      <c r="K2848" s="24" t="s">
        <v>7266</v>
      </c>
    </row>
    <row r="2849" spans="1:11" ht="15">
      <c r="A2849" s="24" t="s">
        <v>7852</v>
      </c>
      <c r="B2849" s="24" t="s">
        <v>7848</v>
      </c>
      <c r="C2849" s="6" t="s">
        <v>7853</v>
      </c>
      <c r="D2849" s="24" t="s">
        <v>60</v>
      </c>
      <c r="E2849" s="6" t="s">
        <v>7854</v>
      </c>
      <c r="F2849" s="25">
        <v>306.87</v>
      </c>
      <c r="G2849" s="12">
        <v>173004.18</v>
      </c>
      <c r="H2849" s="12">
        <v>8650.2099999999991</v>
      </c>
      <c r="I2849" s="24" t="s">
        <v>97</v>
      </c>
      <c r="J2849" s="12">
        <v>164353.97</v>
      </c>
      <c r="K2849" s="24" t="s">
        <v>7266</v>
      </c>
    </row>
    <row r="2850" spans="1:11" ht="15">
      <c r="A2850" s="24" t="s">
        <v>7855</v>
      </c>
      <c r="B2850" s="24" t="s">
        <v>7848</v>
      </c>
      <c r="C2850" s="6" t="s">
        <v>7856</v>
      </c>
      <c r="D2850" s="24" t="s">
        <v>72</v>
      </c>
      <c r="E2850" s="6" t="s">
        <v>7857</v>
      </c>
      <c r="F2850" s="25">
        <v>388.76</v>
      </c>
      <c r="G2850" s="12">
        <v>57944.3</v>
      </c>
      <c r="H2850" s="12">
        <v>2897.22</v>
      </c>
      <c r="I2850" s="24" t="s">
        <v>111</v>
      </c>
      <c r="J2850" s="12">
        <v>55047.08</v>
      </c>
      <c r="K2850" s="24" t="s">
        <v>7266</v>
      </c>
    </row>
    <row r="2851" spans="1:11" ht="15">
      <c r="A2851" s="24" t="s">
        <v>7858</v>
      </c>
      <c r="B2851" s="24" t="s">
        <v>7848</v>
      </c>
      <c r="C2851" s="6" t="s">
        <v>5343</v>
      </c>
      <c r="D2851" s="24" t="s">
        <v>60</v>
      </c>
      <c r="E2851" s="6" t="s">
        <v>7859</v>
      </c>
      <c r="F2851" s="25">
        <v>322.13</v>
      </c>
      <c r="G2851" s="12">
        <v>197852.41</v>
      </c>
      <c r="H2851" s="12">
        <v>9892.6200000000008</v>
      </c>
      <c r="I2851" s="24" t="s">
        <v>97</v>
      </c>
      <c r="J2851" s="12">
        <v>187959.79</v>
      </c>
      <c r="K2851" s="24" t="s">
        <v>7266</v>
      </c>
    </row>
    <row r="2852" spans="1:11" ht="15">
      <c r="A2852" s="24" t="s">
        <v>7860</v>
      </c>
      <c r="B2852" s="24" t="s">
        <v>7861</v>
      </c>
      <c r="C2852" s="6" t="s">
        <v>872</v>
      </c>
      <c r="D2852" s="24" t="s">
        <v>60</v>
      </c>
      <c r="E2852" s="6" t="s">
        <v>7862</v>
      </c>
      <c r="F2852" s="25">
        <v>93.28</v>
      </c>
      <c r="G2852" s="12">
        <v>203670.59</v>
      </c>
      <c r="H2852" s="12">
        <v>10183.530000000001</v>
      </c>
      <c r="I2852" s="24" t="s">
        <v>147</v>
      </c>
      <c r="J2852" s="12">
        <v>193487.06</v>
      </c>
      <c r="K2852" s="24" t="s">
        <v>7266</v>
      </c>
    </row>
    <row r="2853" spans="1:11" ht="15">
      <c r="A2853" s="24" t="s">
        <v>7863</v>
      </c>
      <c r="B2853" s="24" t="s">
        <v>7861</v>
      </c>
      <c r="C2853" s="6" t="s">
        <v>2149</v>
      </c>
      <c r="D2853" s="24" t="s">
        <v>58</v>
      </c>
      <c r="E2853" s="6" t="s">
        <v>7864</v>
      </c>
      <c r="F2853" s="25">
        <v>22.77</v>
      </c>
      <c r="G2853" s="12">
        <v>175793.21</v>
      </c>
      <c r="H2853" s="12">
        <v>8789.66</v>
      </c>
      <c r="I2853" s="24" t="s">
        <v>97</v>
      </c>
      <c r="J2853" s="12">
        <v>167003.54999999999</v>
      </c>
      <c r="K2853" s="24" t="s">
        <v>7266</v>
      </c>
    </row>
    <row r="2854" spans="1:11" ht="15">
      <c r="A2854" s="24" t="s">
        <v>7865</v>
      </c>
      <c r="B2854" s="24" t="s">
        <v>7861</v>
      </c>
      <c r="C2854" s="6" t="s">
        <v>1091</v>
      </c>
      <c r="D2854" s="24" t="s">
        <v>62</v>
      </c>
      <c r="E2854" s="6" t="s">
        <v>7866</v>
      </c>
      <c r="F2854" s="25">
        <v>50.92</v>
      </c>
      <c r="G2854" s="12">
        <v>119575.1</v>
      </c>
      <c r="H2854" s="12">
        <v>5978.76</v>
      </c>
      <c r="I2854" s="24" t="s">
        <v>147</v>
      </c>
      <c r="J2854" s="12">
        <v>113596.34</v>
      </c>
      <c r="K2854" s="24" t="s">
        <v>7266</v>
      </c>
    </row>
    <row r="2855" spans="1:11" ht="15">
      <c r="A2855" s="24" t="s">
        <v>7867</v>
      </c>
      <c r="B2855" s="24" t="s">
        <v>7861</v>
      </c>
      <c r="C2855" s="6" t="s">
        <v>7868</v>
      </c>
      <c r="D2855" s="24" t="s">
        <v>72</v>
      </c>
      <c r="E2855" s="6" t="s">
        <v>7869</v>
      </c>
      <c r="F2855" s="25">
        <v>371.08</v>
      </c>
      <c r="G2855" s="12">
        <v>139996.19</v>
      </c>
      <c r="H2855" s="12">
        <v>6999.81</v>
      </c>
      <c r="I2855" s="24" t="s">
        <v>147</v>
      </c>
      <c r="J2855" s="12">
        <v>132996.38</v>
      </c>
      <c r="K2855" s="24" t="s">
        <v>7266</v>
      </c>
    </row>
    <row r="2856" spans="1:11" ht="15">
      <c r="A2856" s="24" t="s">
        <v>7870</v>
      </c>
      <c r="B2856" s="24" t="s">
        <v>7861</v>
      </c>
      <c r="C2856" s="6" t="s">
        <v>6784</v>
      </c>
      <c r="D2856" s="24" t="s">
        <v>56</v>
      </c>
      <c r="E2856" s="6" t="s">
        <v>7871</v>
      </c>
      <c r="F2856" s="25">
        <v>107.54</v>
      </c>
      <c r="G2856" s="12">
        <v>68238.11</v>
      </c>
      <c r="H2856" s="12">
        <v>3411.91</v>
      </c>
      <c r="I2856" s="24" t="s">
        <v>97</v>
      </c>
      <c r="J2856" s="12">
        <v>64826.2</v>
      </c>
      <c r="K2856" s="24" t="s">
        <v>7266</v>
      </c>
    </row>
    <row r="2857" spans="1:11" ht="15">
      <c r="A2857" s="24" t="s">
        <v>7872</v>
      </c>
      <c r="B2857" s="24" t="s">
        <v>7861</v>
      </c>
      <c r="C2857" s="6" t="s">
        <v>7873</v>
      </c>
      <c r="D2857" s="24" t="s">
        <v>70</v>
      </c>
      <c r="E2857" s="6" t="s">
        <v>7874</v>
      </c>
      <c r="F2857" s="25">
        <v>387.52</v>
      </c>
      <c r="G2857" s="12">
        <v>199823.2</v>
      </c>
      <c r="H2857" s="12">
        <v>9991.16</v>
      </c>
      <c r="I2857" s="24" t="s">
        <v>147</v>
      </c>
      <c r="J2857" s="12">
        <v>189832.04</v>
      </c>
      <c r="K2857" s="24" t="s">
        <v>7266</v>
      </c>
    </row>
    <row r="2858" spans="1:11" ht="15">
      <c r="A2858" s="24" t="s">
        <v>7875</v>
      </c>
      <c r="B2858" s="24" t="s">
        <v>7861</v>
      </c>
      <c r="C2858" s="6" t="s">
        <v>6172</v>
      </c>
      <c r="D2858" s="24" t="s">
        <v>62</v>
      </c>
      <c r="E2858" s="6" t="s">
        <v>7876</v>
      </c>
      <c r="F2858" s="25">
        <v>435.14</v>
      </c>
      <c r="G2858" s="12">
        <v>110938.07</v>
      </c>
      <c r="H2858" s="12">
        <v>5546.9</v>
      </c>
      <c r="I2858" s="24" t="s">
        <v>97</v>
      </c>
      <c r="J2858" s="12">
        <v>105391.17</v>
      </c>
      <c r="K2858" s="24" t="s">
        <v>7266</v>
      </c>
    </row>
    <row r="2859" spans="1:11" ht="15">
      <c r="A2859" s="24" t="s">
        <v>7877</v>
      </c>
      <c r="B2859" s="24" t="s">
        <v>7861</v>
      </c>
      <c r="C2859" s="6" t="s">
        <v>2829</v>
      </c>
      <c r="D2859" s="24" t="s">
        <v>70</v>
      </c>
      <c r="E2859" s="6" t="s">
        <v>7878</v>
      </c>
      <c r="F2859" s="25">
        <v>47.74</v>
      </c>
      <c r="G2859" s="12">
        <v>207738.78</v>
      </c>
      <c r="H2859" s="12">
        <v>10386.94</v>
      </c>
      <c r="I2859" s="24" t="s">
        <v>97</v>
      </c>
      <c r="J2859" s="12">
        <v>197351.84</v>
      </c>
      <c r="K2859" s="24" t="s">
        <v>7266</v>
      </c>
    </row>
    <row r="2860" spans="1:11" ht="15">
      <c r="A2860" s="24" t="s">
        <v>7879</v>
      </c>
      <c r="B2860" s="24" t="s">
        <v>7861</v>
      </c>
      <c r="C2860" s="6" t="s">
        <v>1990</v>
      </c>
      <c r="D2860" s="24" t="s">
        <v>64</v>
      </c>
      <c r="E2860" s="6" t="s">
        <v>7880</v>
      </c>
      <c r="F2860" s="25">
        <v>18.989999999999998</v>
      </c>
      <c r="G2860" s="12">
        <v>101447.24</v>
      </c>
      <c r="H2860" s="12">
        <v>5072.3599999999997</v>
      </c>
      <c r="I2860" s="24" t="s">
        <v>97</v>
      </c>
      <c r="J2860" s="12">
        <v>96374.88</v>
      </c>
      <c r="K2860" s="24" t="s">
        <v>7266</v>
      </c>
    </row>
    <row r="2861" spans="1:11" ht="15">
      <c r="A2861" s="24" t="s">
        <v>7881</v>
      </c>
      <c r="B2861" s="24" t="s">
        <v>7882</v>
      </c>
      <c r="C2861" s="6" t="s">
        <v>1716</v>
      </c>
      <c r="D2861" s="24" t="s">
        <v>66</v>
      </c>
      <c r="E2861" s="6" t="s">
        <v>7883</v>
      </c>
      <c r="F2861" s="25">
        <v>80.28</v>
      </c>
      <c r="G2861" s="12">
        <v>212154.1</v>
      </c>
      <c r="H2861" s="12">
        <v>10607.71</v>
      </c>
      <c r="I2861" s="24" t="s">
        <v>97</v>
      </c>
      <c r="J2861" s="12">
        <v>201546.39</v>
      </c>
      <c r="K2861" s="24" t="s">
        <v>7266</v>
      </c>
    </row>
    <row r="2862" spans="1:11" ht="15">
      <c r="A2862" s="24" t="s">
        <v>7884</v>
      </c>
      <c r="B2862" s="24" t="s">
        <v>7882</v>
      </c>
      <c r="C2862" s="6" t="s">
        <v>1963</v>
      </c>
      <c r="D2862" s="24" t="s">
        <v>74</v>
      </c>
      <c r="E2862" s="6" t="s">
        <v>7885</v>
      </c>
      <c r="F2862" s="25">
        <v>372.67</v>
      </c>
      <c r="G2862" s="12">
        <v>66566.509999999995</v>
      </c>
      <c r="H2862" s="12">
        <v>3328.33</v>
      </c>
      <c r="I2862" s="24" t="s">
        <v>147</v>
      </c>
      <c r="J2862" s="12">
        <v>63238.18</v>
      </c>
      <c r="K2862" s="24" t="s">
        <v>7266</v>
      </c>
    </row>
    <row r="2863" spans="1:11" ht="15">
      <c r="A2863" s="24" t="s">
        <v>7886</v>
      </c>
      <c r="B2863" s="24" t="s">
        <v>7882</v>
      </c>
      <c r="C2863" s="6" t="s">
        <v>7887</v>
      </c>
      <c r="D2863" s="24" t="s">
        <v>72</v>
      </c>
      <c r="E2863" s="6" t="s">
        <v>7888</v>
      </c>
      <c r="F2863" s="25">
        <v>364.74</v>
      </c>
      <c r="G2863" s="12">
        <v>135560.17000000001</v>
      </c>
      <c r="H2863" s="12">
        <v>6778.01</v>
      </c>
      <c r="I2863" s="24" t="s">
        <v>111</v>
      </c>
      <c r="J2863" s="12">
        <v>128782.16</v>
      </c>
      <c r="K2863" s="24" t="s">
        <v>7266</v>
      </c>
    </row>
    <row r="2864" spans="1:11" ht="15">
      <c r="A2864" s="24" t="s">
        <v>7889</v>
      </c>
      <c r="B2864" s="24" t="s">
        <v>7882</v>
      </c>
      <c r="C2864" s="6" t="s">
        <v>4918</v>
      </c>
      <c r="D2864" s="24" t="s">
        <v>58</v>
      </c>
      <c r="E2864" s="6" t="s">
        <v>7890</v>
      </c>
      <c r="F2864" s="25">
        <v>153.85</v>
      </c>
      <c r="G2864" s="12">
        <v>89967.92</v>
      </c>
      <c r="H2864" s="12">
        <v>4498.3999999999996</v>
      </c>
      <c r="I2864" s="24" t="s">
        <v>97</v>
      </c>
      <c r="J2864" s="12">
        <v>85469.52</v>
      </c>
      <c r="K2864" s="24" t="s">
        <v>7266</v>
      </c>
    </row>
    <row r="2865" spans="1:11" ht="15">
      <c r="A2865" s="24" t="s">
        <v>7891</v>
      </c>
      <c r="B2865" s="24" t="s">
        <v>7882</v>
      </c>
      <c r="C2865" s="6" t="s">
        <v>7892</v>
      </c>
      <c r="D2865" s="24" t="s">
        <v>60</v>
      </c>
      <c r="E2865" s="6" t="s">
        <v>7893</v>
      </c>
      <c r="F2865" s="25">
        <v>198.66</v>
      </c>
      <c r="G2865" s="12">
        <v>213078.94</v>
      </c>
      <c r="H2865" s="12">
        <v>10653.95</v>
      </c>
      <c r="I2865" s="24" t="s">
        <v>147</v>
      </c>
      <c r="J2865" s="12">
        <v>202424.99</v>
      </c>
      <c r="K2865" s="24" t="s">
        <v>7266</v>
      </c>
    </row>
    <row r="2866" spans="1:11" ht="15">
      <c r="A2866" s="24" t="s">
        <v>7894</v>
      </c>
      <c r="B2866" s="24" t="s">
        <v>7882</v>
      </c>
      <c r="C2866" s="6" t="s">
        <v>7895</v>
      </c>
      <c r="D2866" s="24" t="s">
        <v>68</v>
      </c>
      <c r="E2866" s="6" t="s">
        <v>7896</v>
      </c>
      <c r="F2866" s="25">
        <v>57.98</v>
      </c>
      <c r="G2866" s="12">
        <v>164943.94</v>
      </c>
      <c r="H2866" s="12">
        <v>8247.2000000000007</v>
      </c>
      <c r="I2866" s="24" t="s">
        <v>97</v>
      </c>
      <c r="J2866" s="12">
        <v>156696.74</v>
      </c>
      <c r="K2866" s="24" t="s">
        <v>7266</v>
      </c>
    </row>
    <row r="2867" spans="1:11" ht="15">
      <c r="A2867" s="24" t="s">
        <v>7897</v>
      </c>
      <c r="B2867" s="24" t="s">
        <v>7882</v>
      </c>
      <c r="C2867" s="6" t="s">
        <v>7898</v>
      </c>
      <c r="D2867" s="24" t="s">
        <v>72</v>
      </c>
      <c r="E2867" s="6" t="s">
        <v>7899</v>
      </c>
      <c r="F2867" s="25">
        <v>377.35</v>
      </c>
      <c r="G2867" s="12">
        <v>37804.46</v>
      </c>
      <c r="H2867" s="12">
        <v>1890.22</v>
      </c>
      <c r="I2867" s="24" t="s">
        <v>97</v>
      </c>
      <c r="J2867" s="12">
        <v>35914.239999999998</v>
      </c>
      <c r="K2867" s="24" t="s">
        <v>7266</v>
      </c>
    </row>
    <row r="2868" spans="1:11" ht="15">
      <c r="A2868" s="24" t="s">
        <v>7900</v>
      </c>
      <c r="B2868" s="24" t="s">
        <v>7882</v>
      </c>
      <c r="C2868" s="6" t="s">
        <v>7901</v>
      </c>
      <c r="D2868" s="24" t="s">
        <v>60</v>
      </c>
      <c r="E2868" s="6" t="s">
        <v>7902</v>
      </c>
      <c r="F2868" s="25">
        <v>92.46</v>
      </c>
      <c r="G2868" s="12">
        <v>144080.88</v>
      </c>
      <c r="H2868" s="12">
        <v>7204.04</v>
      </c>
      <c r="I2868" s="24" t="s">
        <v>97</v>
      </c>
      <c r="J2868" s="12">
        <v>136876.84</v>
      </c>
      <c r="K2868" s="24" t="s">
        <v>7266</v>
      </c>
    </row>
    <row r="2869" spans="1:11" ht="15">
      <c r="A2869" s="24" t="s">
        <v>7903</v>
      </c>
      <c r="B2869" s="24" t="s">
        <v>7882</v>
      </c>
      <c r="C2869" s="6" t="s">
        <v>5450</v>
      </c>
      <c r="D2869" s="24" t="s">
        <v>68</v>
      </c>
      <c r="E2869" s="6" t="s">
        <v>7904</v>
      </c>
      <c r="F2869" s="25">
        <v>14.53</v>
      </c>
      <c r="G2869" s="12">
        <v>146119</v>
      </c>
      <c r="H2869" s="12">
        <v>7305.95</v>
      </c>
      <c r="I2869" s="24" t="s">
        <v>97</v>
      </c>
      <c r="J2869" s="12">
        <v>138813.04999999999</v>
      </c>
      <c r="K2869" s="24" t="s">
        <v>7266</v>
      </c>
    </row>
    <row r="2870" spans="1:11" ht="15">
      <c r="A2870" s="24" t="s">
        <v>7905</v>
      </c>
      <c r="B2870" s="24" t="s">
        <v>7882</v>
      </c>
      <c r="C2870" s="6" t="s">
        <v>6525</v>
      </c>
      <c r="D2870" s="24" t="s">
        <v>56</v>
      </c>
      <c r="E2870" s="6" t="s">
        <v>7906</v>
      </c>
      <c r="F2870" s="25">
        <v>280.99</v>
      </c>
      <c r="G2870" s="12">
        <v>97109.28</v>
      </c>
      <c r="H2870" s="12">
        <v>4855.46</v>
      </c>
      <c r="I2870" s="24" t="s">
        <v>97</v>
      </c>
      <c r="J2870" s="12">
        <v>92253.82</v>
      </c>
      <c r="K2870" s="24" t="s">
        <v>7266</v>
      </c>
    </row>
    <row r="2871" spans="1:11" ht="15">
      <c r="A2871" s="24" t="s">
        <v>7907</v>
      </c>
      <c r="B2871" s="24" t="s">
        <v>7882</v>
      </c>
      <c r="C2871" s="6" t="s">
        <v>591</v>
      </c>
      <c r="D2871" s="24" t="s">
        <v>60</v>
      </c>
      <c r="E2871" s="6" t="s">
        <v>7908</v>
      </c>
      <c r="F2871" s="25">
        <v>57.26</v>
      </c>
      <c r="G2871" s="12">
        <v>49518.81</v>
      </c>
      <c r="H2871" s="12">
        <v>2475.94</v>
      </c>
      <c r="I2871" s="24" t="s">
        <v>147</v>
      </c>
      <c r="J2871" s="12">
        <v>47042.87</v>
      </c>
      <c r="K2871" s="24" t="s">
        <v>7266</v>
      </c>
    </row>
    <row r="2872" spans="1:11" ht="15">
      <c r="A2872" s="24" t="s">
        <v>7909</v>
      </c>
      <c r="B2872" s="24" t="s">
        <v>7882</v>
      </c>
      <c r="C2872" s="6" t="s">
        <v>7910</v>
      </c>
      <c r="D2872" s="24" t="s">
        <v>74</v>
      </c>
      <c r="E2872" s="6" t="s">
        <v>7911</v>
      </c>
      <c r="F2872" s="25">
        <v>69.89</v>
      </c>
      <c r="G2872" s="12">
        <v>54554.2</v>
      </c>
      <c r="H2872" s="12">
        <v>2727.71</v>
      </c>
      <c r="I2872" s="24" t="s">
        <v>147</v>
      </c>
      <c r="J2872" s="12">
        <v>51826.49</v>
      </c>
      <c r="K2872" s="24" t="s">
        <v>7266</v>
      </c>
    </row>
    <row r="2873" spans="1:11" ht="15">
      <c r="A2873" s="24" t="s">
        <v>7912</v>
      </c>
      <c r="B2873" s="24" t="s">
        <v>7913</v>
      </c>
      <c r="C2873" s="6" t="s">
        <v>5587</v>
      </c>
      <c r="D2873" s="24" t="s">
        <v>70</v>
      </c>
      <c r="E2873" s="6" t="s">
        <v>7914</v>
      </c>
      <c r="F2873" s="25">
        <v>237.01</v>
      </c>
      <c r="G2873" s="12">
        <v>186787.44</v>
      </c>
      <c r="H2873" s="12">
        <v>9339.3700000000008</v>
      </c>
      <c r="I2873" s="24" t="s">
        <v>97</v>
      </c>
      <c r="J2873" s="12">
        <v>177448.07</v>
      </c>
      <c r="K2873" s="24" t="s">
        <v>7266</v>
      </c>
    </row>
    <row r="2874" spans="1:11" ht="15">
      <c r="A2874" s="24" t="s">
        <v>7915</v>
      </c>
      <c r="B2874" s="24" t="s">
        <v>7913</v>
      </c>
      <c r="C2874" s="6" t="s">
        <v>1892</v>
      </c>
      <c r="D2874" s="24" t="s">
        <v>68</v>
      </c>
      <c r="E2874" s="6" t="s">
        <v>7916</v>
      </c>
      <c r="F2874" s="25">
        <v>417.33</v>
      </c>
      <c r="G2874" s="12">
        <v>155587.73000000001</v>
      </c>
      <c r="H2874" s="12">
        <v>7779.39</v>
      </c>
      <c r="I2874" s="24" t="s">
        <v>97</v>
      </c>
      <c r="J2874" s="12">
        <v>147808.34</v>
      </c>
      <c r="K2874" s="24" t="s">
        <v>7266</v>
      </c>
    </row>
    <row r="2875" spans="1:11" ht="15">
      <c r="A2875" s="24" t="s">
        <v>7917</v>
      </c>
      <c r="B2875" s="24" t="s">
        <v>7913</v>
      </c>
      <c r="C2875" s="6" t="s">
        <v>7918</v>
      </c>
      <c r="D2875" s="24" t="s">
        <v>66</v>
      </c>
      <c r="E2875" s="6" t="s">
        <v>7919</v>
      </c>
      <c r="F2875" s="25">
        <v>108.36</v>
      </c>
      <c r="G2875" s="12">
        <v>120871.23</v>
      </c>
      <c r="H2875" s="12">
        <v>6043.56</v>
      </c>
      <c r="I2875" s="24" t="s">
        <v>97</v>
      </c>
      <c r="J2875" s="12">
        <v>114827.67</v>
      </c>
      <c r="K2875" s="24" t="s">
        <v>7266</v>
      </c>
    </row>
    <row r="2876" spans="1:11" ht="15">
      <c r="A2876" s="24" t="s">
        <v>7920</v>
      </c>
      <c r="B2876" s="24" t="s">
        <v>7913</v>
      </c>
      <c r="C2876" s="6" t="s">
        <v>7921</v>
      </c>
      <c r="D2876" s="24" t="s">
        <v>62</v>
      </c>
      <c r="E2876" s="6" t="s">
        <v>7922</v>
      </c>
      <c r="F2876" s="25">
        <v>382.35</v>
      </c>
      <c r="G2876" s="12">
        <v>93244.479999999996</v>
      </c>
      <c r="H2876" s="12">
        <v>4662.22</v>
      </c>
      <c r="I2876" s="24" t="s">
        <v>97</v>
      </c>
      <c r="J2876" s="12">
        <v>88582.26</v>
      </c>
      <c r="K2876" s="24" t="s">
        <v>7266</v>
      </c>
    </row>
    <row r="2877" spans="1:11" ht="15">
      <c r="A2877" s="24" t="s">
        <v>7923</v>
      </c>
      <c r="B2877" s="24" t="s">
        <v>7913</v>
      </c>
      <c r="C2877" s="6" t="s">
        <v>668</v>
      </c>
      <c r="D2877" s="24" t="s">
        <v>64</v>
      </c>
      <c r="E2877" s="6" t="s">
        <v>7924</v>
      </c>
      <c r="F2877" s="25">
        <v>121.58</v>
      </c>
      <c r="G2877" s="12">
        <v>211628.32</v>
      </c>
      <c r="H2877" s="12">
        <v>10581.42</v>
      </c>
      <c r="I2877" s="24" t="s">
        <v>97</v>
      </c>
      <c r="J2877" s="12">
        <v>201046.9</v>
      </c>
      <c r="K2877" s="24" t="s">
        <v>7266</v>
      </c>
    </row>
    <row r="2878" spans="1:11" ht="15">
      <c r="A2878" s="24" t="s">
        <v>7925</v>
      </c>
      <c r="B2878" s="24" t="s">
        <v>7913</v>
      </c>
      <c r="C2878" s="6" t="s">
        <v>2740</v>
      </c>
      <c r="D2878" s="24" t="s">
        <v>66</v>
      </c>
      <c r="E2878" s="6" t="s">
        <v>7926</v>
      </c>
      <c r="F2878" s="25">
        <v>226.86</v>
      </c>
      <c r="G2878" s="12">
        <v>125059.34</v>
      </c>
      <c r="H2878" s="12">
        <v>6252.97</v>
      </c>
      <c r="I2878" s="24" t="s">
        <v>97</v>
      </c>
      <c r="J2878" s="12">
        <v>118806.37</v>
      </c>
      <c r="K2878" s="24" t="s">
        <v>7266</v>
      </c>
    </row>
    <row r="2879" spans="1:11" ht="15">
      <c r="A2879" s="24" t="s">
        <v>7927</v>
      </c>
      <c r="B2879" s="24" t="s">
        <v>7913</v>
      </c>
      <c r="C2879" s="6" t="s">
        <v>171</v>
      </c>
      <c r="D2879" s="24" t="s">
        <v>68</v>
      </c>
      <c r="E2879" s="6" t="s">
        <v>7928</v>
      </c>
      <c r="F2879" s="25">
        <v>155.11000000000001</v>
      </c>
      <c r="G2879" s="12">
        <v>169342.18</v>
      </c>
      <c r="H2879" s="12">
        <v>8467.11</v>
      </c>
      <c r="I2879" s="24" t="s">
        <v>97</v>
      </c>
      <c r="J2879" s="12">
        <v>160875.07</v>
      </c>
      <c r="K2879" s="24" t="s">
        <v>7266</v>
      </c>
    </row>
    <row r="2880" spans="1:11" ht="15">
      <c r="A2880" s="24" t="s">
        <v>7929</v>
      </c>
      <c r="B2880" s="24" t="s">
        <v>7913</v>
      </c>
      <c r="C2880" s="6" t="s">
        <v>5339</v>
      </c>
      <c r="D2880" s="24" t="s">
        <v>72</v>
      </c>
      <c r="E2880" s="6" t="s">
        <v>7930</v>
      </c>
      <c r="F2880" s="25">
        <v>75.709999999999994</v>
      </c>
      <c r="G2880" s="12">
        <v>88097.96</v>
      </c>
      <c r="H2880" s="12">
        <v>4404.8999999999996</v>
      </c>
      <c r="I2880" s="24" t="s">
        <v>97</v>
      </c>
      <c r="J2880" s="12">
        <v>83693.06</v>
      </c>
      <c r="K2880" s="24" t="s">
        <v>7266</v>
      </c>
    </row>
    <row r="2881" spans="1:11" ht="15">
      <c r="A2881" s="24" t="s">
        <v>7931</v>
      </c>
      <c r="B2881" s="24" t="s">
        <v>7913</v>
      </c>
      <c r="C2881" s="6" t="s">
        <v>2794</v>
      </c>
      <c r="D2881" s="24" t="s">
        <v>64</v>
      </c>
      <c r="E2881" s="6" t="s">
        <v>7932</v>
      </c>
      <c r="F2881" s="25">
        <v>31.05</v>
      </c>
      <c r="G2881" s="12">
        <v>155629.75</v>
      </c>
      <c r="H2881" s="12">
        <v>7781.49</v>
      </c>
      <c r="I2881" s="24" t="s">
        <v>97</v>
      </c>
      <c r="J2881" s="12">
        <v>147848.26</v>
      </c>
      <c r="K2881" s="24" t="s">
        <v>7266</v>
      </c>
    </row>
    <row r="2882" spans="1:11" ht="15">
      <c r="A2882" s="24" t="s">
        <v>7933</v>
      </c>
      <c r="B2882" s="24" t="s">
        <v>7913</v>
      </c>
      <c r="C2882" s="6" t="s">
        <v>7934</v>
      </c>
      <c r="D2882" s="24" t="s">
        <v>72</v>
      </c>
      <c r="E2882" s="6" t="s">
        <v>7935</v>
      </c>
      <c r="F2882" s="25">
        <v>400.34</v>
      </c>
      <c r="G2882" s="12">
        <v>64901.15</v>
      </c>
      <c r="H2882" s="12">
        <v>3245.06</v>
      </c>
      <c r="I2882" s="24" t="s">
        <v>97</v>
      </c>
      <c r="J2882" s="12">
        <v>61656.09</v>
      </c>
      <c r="K2882" s="24" t="s">
        <v>7266</v>
      </c>
    </row>
    <row r="2883" spans="1:11" ht="15">
      <c r="A2883" s="24" t="s">
        <v>7936</v>
      </c>
      <c r="B2883" s="24" t="s">
        <v>7913</v>
      </c>
      <c r="C2883" s="6" t="s">
        <v>7937</v>
      </c>
      <c r="D2883" s="24" t="s">
        <v>72</v>
      </c>
      <c r="E2883" s="6" t="s">
        <v>7938</v>
      </c>
      <c r="F2883" s="25">
        <v>198.67</v>
      </c>
      <c r="G2883" s="12">
        <v>176847.8</v>
      </c>
      <c r="H2883" s="12">
        <v>8842.39</v>
      </c>
      <c r="I2883" s="24" t="s">
        <v>97</v>
      </c>
      <c r="J2883" s="12">
        <v>168005.41</v>
      </c>
      <c r="K2883" s="24" t="s">
        <v>7266</v>
      </c>
    </row>
    <row r="2884" spans="1:11" ht="15">
      <c r="A2884" s="24" t="s">
        <v>7939</v>
      </c>
      <c r="B2884" s="24" t="s">
        <v>7913</v>
      </c>
      <c r="C2884" s="6" t="s">
        <v>6012</v>
      </c>
      <c r="D2884" s="24" t="s">
        <v>64</v>
      </c>
      <c r="E2884" s="6" t="s">
        <v>7940</v>
      </c>
      <c r="F2884" s="25">
        <v>242.38</v>
      </c>
      <c r="G2884" s="12">
        <v>116730.75</v>
      </c>
      <c r="H2884" s="12">
        <v>5836.54</v>
      </c>
      <c r="I2884" s="24" t="s">
        <v>97</v>
      </c>
      <c r="J2884" s="12">
        <v>110894.21</v>
      </c>
      <c r="K2884" s="24" t="s">
        <v>7266</v>
      </c>
    </row>
    <row r="2885" spans="1:11" ht="15">
      <c r="A2885" s="24" t="s">
        <v>7941</v>
      </c>
      <c r="B2885" s="24" t="s">
        <v>7942</v>
      </c>
      <c r="C2885" s="6" t="s">
        <v>2631</v>
      </c>
      <c r="D2885" s="24" t="s">
        <v>66</v>
      </c>
      <c r="E2885" s="6" t="s">
        <v>7943</v>
      </c>
      <c r="F2885" s="25">
        <v>310.92</v>
      </c>
      <c r="G2885" s="12">
        <v>71366.37</v>
      </c>
      <c r="H2885" s="12">
        <v>3568.32</v>
      </c>
      <c r="I2885" s="24" t="s">
        <v>111</v>
      </c>
      <c r="J2885" s="12">
        <v>67798.05</v>
      </c>
      <c r="K2885" s="24" t="s">
        <v>7266</v>
      </c>
    </row>
    <row r="2886" spans="1:11" ht="15">
      <c r="A2886" s="24" t="s">
        <v>7944</v>
      </c>
      <c r="B2886" s="24" t="s">
        <v>7942</v>
      </c>
      <c r="C2886" s="6" t="s">
        <v>7945</v>
      </c>
      <c r="D2886" s="24" t="s">
        <v>74</v>
      </c>
      <c r="E2886" s="6" t="s">
        <v>7946</v>
      </c>
      <c r="F2886" s="25">
        <v>226.27</v>
      </c>
      <c r="G2886" s="12">
        <v>32456.73</v>
      </c>
      <c r="H2886" s="12">
        <v>1622.84</v>
      </c>
      <c r="I2886" s="24" t="s">
        <v>182</v>
      </c>
      <c r="J2886" s="12">
        <v>30833.89</v>
      </c>
      <c r="K2886" s="24" t="s">
        <v>7266</v>
      </c>
    </row>
    <row r="2887" spans="1:11" ht="15">
      <c r="A2887" s="24" t="s">
        <v>7947</v>
      </c>
      <c r="B2887" s="24" t="s">
        <v>7942</v>
      </c>
      <c r="C2887" s="6" t="s">
        <v>3247</v>
      </c>
      <c r="D2887" s="24" t="s">
        <v>70</v>
      </c>
      <c r="E2887" s="6" t="s">
        <v>7948</v>
      </c>
      <c r="F2887" s="25">
        <v>121.96</v>
      </c>
      <c r="G2887" s="12">
        <v>134754.23000000001</v>
      </c>
      <c r="H2887" s="12">
        <v>6737.71</v>
      </c>
      <c r="I2887" s="24" t="s">
        <v>147</v>
      </c>
      <c r="J2887" s="12">
        <v>128016.52</v>
      </c>
      <c r="K2887" s="24" t="s">
        <v>7266</v>
      </c>
    </row>
    <row r="2888" spans="1:11" ht="15">
      <c r="A2888" s="24" t="s">
        <v>7949</v>
      </c>
      <c r="B2888" s="24" t="s">
        <v>7942</v>
      </c>
      <c r="C2888" s="6" t="s">
        <v>6356</v>
      </c>
      <c r="D2888" s="24" t="s">
        <v>68</v>
      </c>
      <c r="E2888" s="6" t="s">
        <v>7950</v>
      </c>
      <c r="F2888" s="25">
        <v>139.21</v>
      </c>
      <c r="G2888" s="12">
        <v>40255.9</v>
      </c>
      <c r="H2888" s="12">
        <v>2012.8</v>
      </c>
      <c r="I2888" s="24" t="s">
        <v>97</v>
      </c>
      <c r="J2888" s="12">
        <v>38243.1</v>
      </c>
      <c r="K2888" s="24" t="s">
        <v>7266</v>
      </c>
    </row>
    <row r="2889" spans="1:11" ht="15">
      <c r="A2889" s="24" t="s">
        <v>7951</v>
      </c>
      <c r="B2889" s="24" t="s">
        <v>7942</v>
      </c>
      <c r="C2889" s="6" t="s">
        <v>4808</v>
      </c>
      <c r="D2889" s="24" t="s">
        <v>68</v>
      </c>
      <c r="E2889" s="6" t="s">
        <v>7952</v>
      </c>
      <c r="F2889" s="25">
        <v>264.31</v>
      </c>
      <c r="G2889" s="12">
        <v>159538.39000000001</v>
      </c>
      <c r="H2889" s="12">
        <v>7976.92</v>
      </c>
      <c r="I2889" s="24" t="s">
        <v>97</v>
      </c>
      <c r="J2889" s="12">
        <v>151561.47</v>
      </c>
      <c r="K2889" s="24" t="s">
        <v>7266</v>
      </c>
    </row>
    <row r="2890" spans="1:11" ht="15">
      <c r="A2890" s="24" t="s">
        <v>7953</v>
      </c>
      <c r="B2890" s="24" t="s">
        <v>7942</v>
      </c>
      <c r="C2890" s="6" t="s">
        <v>7126</v>
      </c>
      <c r="D2890" s="24" t="s">
        <v>68</v>
      </c>
      <c r="E2890" s="6" t="s">
        <v>7954</v>
      </c>
      <c r="F2890" s="25">
        <v>379.22</v>
      </c>
      <c r="G2890" s="12">
        <v>51228.26</v>
      </c>
      <c r="H2890" s="12">
        <v>2561.41</v>
      </c>
      <c r="I2890" s="24" t="s">
        <v>97</v>
      </c>
      <c r="J2890" s="12">
        <v>48666.85</v>
      </c>
      <c r="K2890" s="24" t="s">
        <v>7266</v>
      </c>
    </row>
    <row r="2891" spans="1:11" ht="15">
      <c r="A2891" s="24" t="s">
        <v>7955</v>
      </c>
      <c r="B2891" s="24" t="s">
        <v>7942</v>
      </c>
      <c r="C2891" s="6" t="s">
        <v>184</v>
      </c>
      <c r="D2891" s="24" t="s">
        <v>58</v>
      </c>
      <c r="E2891" s="6" t="s">
        <v>7956</v>
      </c>
      <c r="F2891" s="25">
        <v>352.38</v>
      </c>
      <c r="G2891" s="12">
        <v>138327.72</v>
      </c>
      <c r="H2891" s="12">
        <v>6916.39</v>
      </c>
      <c r="I2891" s="24" t="s">
        <v>97</v>
      </c>
      <c r="J2891" s="12">
        <v>131411.32999999999</v>
      </c>
      <c r="K2891" s="24" t="s">
        <v>7266</v>
      </c>
    </row>
    <row r="2892" spans="1:11" ht="15">
      <c r="A2892" s="24" t="s">
        <v>7957</v>
      </c>
      <c r="B2892" s="24" t="s">
        <v>7942</v>
      </c>
      <c r="C2892" s="6" t="s">
        <v>1892</v>
      </c>
      <c r="D2892" s="24" t="s">
        <v>68</v>
      </c>
      <c r="E2892" s="6" t="s">
        <v>7958</v>
      </c>
      <c r="F2892" s="25">
        <v>197.75</v>
      </c>
      <c r="G2892" s="12">
        <v>90460.25</v>
      </c>
      <c r="H2892" s="12">
        <v>4523.01</v>
      </c>
      <c r="I2892" s="24" t="s">
        <v>97</v>
      </c>
      <c r="J2892" s="12">
        <v>85937.24</v>
      </c>
      <c r="K2892" s="24" t="s">
        <v>7266</v>
      </c>
    </row>
    <row r="2893" spans="1:11" ht="15">
      <c r="A2893" s="24" t="s">
        <v>7959</v>
      </c>
      <c r="B2893" s="24" t="s">
        <v>7960</v>
      </c>
      <c r="C2893" s="6" t="s">
        <v>1282</v>
      </c>
      <c r="D2893" s="24" t="s">
        <v>74</v>
      </c>
      <c r="E2893" s="6" t="s">
        <v>7961</v>
      </c>
      <c r="F2893" s="25">
        <v>151.57</v>
      </c>
      <c r="G2893" s="12">
        <v>156598.87</v>
      </c>
      <c r="H2893" s="12">
        <v>7829.94</v>
      </c>
      <c r="I2893" s="24" t="s">
        <v>97</v>
      </c>
      <c r="J2893" s="12">
        <v>148768.93</v>
      </c>
      <c r="K2893" s="24" t="s">
        <v>7266</v>
      </c>
    </row>
    <row r="2894" spans="1:11" ht="15">
      <c r="A2894" s="24" t="s">
        <v>7962</v>
      </c>
      <c r="B2894" s="24" t="s">
        <v>7960</v>
      </c>
      <c r="C2894" s="6" t="s">
        <v>2081</v>
      </c>
      <c r="D2894" s="24" t="s">
        <v>56</v>
      </c>
      <c r="E2894" s="6" t="s">
        <v>7963</v>
      </c>
      <c r="F2894" s="25">
        <v>403.46</v>
      </c>
      <c r="G2894" s="12">
        <v>56398.01</v>
      </c>
      <c r="H2894" s="12">
        <v>2819.9</v>
      </c>
      <c r="I2894" s="24" t="s">
        <v>97</v>
      </c>
      <c r="J2894" s="12">
        <v>53578.11</v>
      </c>
      <c r="K2894" s="24" t="s">
        <v>7266</v>
      </c>
    </row>
    <row r="2895" spans="1:11" ht="15">
      <c r="A2895" s="24" t="s">
        <v>7964</v>
      </c>
      <c r="B2895" s="24" t="s">
        <v>7960</v>
      </c>
      <c r="C2895" s="6" t="s">
        <v>7965</v>
      </c>
      <c r="D2895" s="24" t="s">
        <v>62</v>
      </c>
      <c r="E2895" s="6" t="s">
        <v>7966</v>
      </c>
      <c r="F2895" s="25">
        <v>429.12</v>
      </c>
      <c r="G2895" s="12">
        <v>182566.76</v>
      </c>
      <c r="H2895" s="12">
        <v>9128.34</v>
      </c>
      <c r="I2895" s="24" t="s">
        <v>97</v>
      </c>
      <c r="J2895" s="12">
        <v>173438.42</v>
      </c>
      <c r="K2895" s="24" t="s">
        <v>7266</v>
      </c>
    </row>
    <row r="2896" spans="1:11" ht="15">
      <c r="A2896" s="24" t="s">
        <v>7967</v>
      </c>
      <c r="B2896" s="24" t="s">
        <v>7960</v>
      </c>
      <c r="C2896" s="6" t="s">
        <v>7968</v>
      </c>
      <c r="D2896" s="24" t="s">
        <v>68</v>
      </c>
      <c r="E2896" s="6" t="s">
        <v>7969</v>
      </c>
      <c r="F2896" s="25">
        <v>28.4</v>
      </c>
      <c r="G2896" s="12">
        <v>124808.53</v>
      </c>
      <c r="H2896" s="12">
        <v>6240.43</v>
      </c>
      <c r="I2896" s="24" t="s">
        <v>97</v>
      </c>
      <c r="J2896" s="12">
        <v>118568.1</v>
      </c>
      <c r="K2896" s="24" t="s">
        <v>7266</v>
      </c>
    </row>
    <row r="2897" spans="1:11" ht="15">
      <c r="A2897" s="24" t="s">
        <v>7970</v>
      </c>
      <c r="B2897" s="24" t="s">
        <v>7960</v>
      </c>
      <c r="C2897" s="6" t="s">
        <v>411</v>
      </c>
      <c r="D2897" s="24" t="s">
        <v>74</v>
      </c>
      <c r="E2897" s="6" t="s">
        <v>7971</v>
      </c>
      <c r="F2897" s="25">
        <v>234.5</v>
      </c>
      <c r="G2897" s="12">
        <v>158400.85</v>
      </c>
      <c r="H2897" s="12">
        <v>7920.04</v>
      </c>
      <c r="I2897" s="24" t="s">
        <v>97</v>
      </c>
      <c r="J2897" s="12">
        <v>150480.81</v>
      </c>
      <c r="K2897" s="24" t="s">
        <v>7266</v>
      </c>
    </row>
    <row r="2898" spans="1:11" ht="15">
      <c r="A2898" s="24" t="s">
        <v>7972</v>
      </c>
      <c r="B2898" s="24" t="s">
        <v>7960</v>
      </c>
      <c r="C2898" s="6" t="s">
        <v>7246</v>
      </c>
      <c r="D2898" s="24" t="s">
        <v>60</v>
      </c>
      <c r="E2898" s="6" t="s">
        <v>7973</v>
      </c>
      <c r="F2898" s="25">
        <v>279.7</v>
      </c>
      <c r="G2898" s="12">
        <v>196339.54</v>
      </c>
      <c r="H2898" s="12">
        <v>9816.98</v>
      </c>
      <c r="I2898" s="24" t="s">
        <v>97</v>
      </c>
      <c r="J2898" s="12">
        <v>186522.56</v>
      </c>
      <c r="K2898" s="24" t="s">
        <v>7266</v>
      </c>
    </row>
    <row r="2899" spans="1:11" ht="15">
      <c r="A2899" s="24" t="s">
        <v>7974</v>
      </c>
      <c r="B2899" s="24" t="s">
        <v>7960</v>
      </c>
      <c r="C2899" s="6" t="s">
        <v>3704</v>
      </c>
      <c r="D2899" s="24" t="s">
        <v>60</v>
      </c>
      <c r="E2899" s="6" t="s">
        <v>7975</v>
      </c>
      <c r="F2899" s="25">
        <v>419.8</v>
      </c>
      <c r="G2899" s="12">
        <v>188133.23</v>
      </c>
      <c r="H2899" s="12">
        <v>9406.66</v>
      </c>
      <c r="I2899" s="24" t="s">
        <v>97</v>
      </c>
      <c r="J2899" s="12">
        <v>178726.57</v>
      </c>
      <c r="K2899" s="24" t="s">
        <v>7266</v>
      </c>
    </row>
    <row r="2900" spans="1:11" ht="15">
      <c r="A2900" s="24" t="s">
        <v>7976</v>
      </c>
      <c r="B2900" s="24" t="s">
        <v>7960</v>
      </c>
      <c r="C2900" s="6" t="s">
        <v>4093</v>
      </c>
      <c r="D2900" s="24" t="s">
        <v>56</v>
      </c>
      <c r="E2900" s="6" t="s">
        <v>7977</v>
      </c>
      <c r="F2900" s="25">
        <v>48.67</v>
      </c>
      <c r="G2900" s="12">
        <v>71280.03</v>
      </c>
      <c r="H2900" s="12">
        <v>3564</v>
      </c>
      <c r="I2900" s="24" t="s">
        <v>111</v>
      </c>
      <c r="J2900" s="12">
        <v>67716.03</v>
      </c>
      <c r="K2900" s="24" t="s">
        <v>7266</v>
      </c>
    </row>
    <row r="2901" spans="1:11" ht="15">
      <c r="A2901" s="24" t="s">
        <v>7978</v>
      </c>
      <c r="B2901" s="24" t="s">
        <v>7960</v>
      </c>
      <c r="C2901" s="6" t="s">
        <v>1094</v>
      </c>
      <c r="D2901" s="24" t="s">
        <v>62</v>
      </c>
      <c r="E2901" s="6" t="s">
        <v>7979</v>
      </c>
      <c r="F2901" s="25">
        <v>406.57</v>
      </c>
      <c r="G2901" s="12">
        <v>76107.37</v>
      </c>
      <c r="H2901" s="12">
        <v>3805.37</v>
      </c>
      <c r="I2901" s="24" t="s">
        <v>97</v>
      </c>
      <c r="J2901" s="12">
        <v>72302</v>
      </c>
      <c r="K2901" s="24" t="s">
        <v>7266</v>
      </c>
    </row>
    <row r="2902" spans="1:11" ht="15">
      <c r="A2902" s="24" t="s">
        <v>7980</v>
      </c>
      <c r="B2902" s="24" t="s">
        <v>7960</v>
      </c>
      <c r="C2902" s="6" t="s">
        <v>7179</v>
      </c>
      <c r="D2902" s="24" t="s">
        <v>60</v>
      </c>
      <c r="E2902" s="6" t="s">
        <v>7981</v>
      </c>
      <c r="F2902" s="25">
        <v>217.13</v>
      </c>
      <c r="G2902" s="12">
        <v>42301.71</v>
      </c>
      <c r="H2902" s="12">
        <v>2115.09</v>
      </c>
      <c r="I2902" s="24" t="s">
        <v>182</v>
      </c>
      <c r="J2902" s="12">
        <v>40186.620000000003</v>
      </c>
      <c r="K2902" s="24" t="s">
        <v>7266</v>
      </c>
    </row>
    <row r="2903" spans="1:11" ht="15">
      <c r="A2903" s="24" t="s">
        <v>7982</v>
      </c>
      <c r="B2903" s="24" t="s">
        <v>7960</v>
      </c>
      <c r="C2903" s="6" t="s">
        <v>7983</v>
      </c>
      <c r="D2903" s="24" t="s">
        <v>68</v>
      </c>
      <c r="E2903" s="6" t="s">
        <v>7984</v>
      </c>
      <c r="F2903" s="25">
        <v>25.05</v>
      </c>
      <c r="G2903" s="12">
        <v>132952.17000000001</v>
      </c>
      <c r="H2903" s="12">
        <v>6647.61</v>
      </c>
      <c r="I2903" s="24" t="s">
        <v>97</v>
      </c>
      <c r="J2903" s="12">
        <v>126304.56</v>
      </c>
      <c r="K2903" s="24" t="s">
        <v>7266</v>
      </c>
    </row>
    <row r="2904" spans="1:11" ht="15">
      <c r="A2904" s="24" t="s">
        <v>7985</v>
      </c>
      <c r="B2904" s="24" t="s">
        <v>7986</v>
      </c>
      <c r="C2904" s="6" t="s">
        <v>5576</v>
      </c>
      <c r="D2904" s="24" t="s">
        <v>58</v>
      </c>
      <c r="E2904" s="6" t="s">
        <v>7987</v>
      </c>
      <c r="F2904" s="25">
        <v>214.46</v>
      </c>
      <c r="G2904" s="12">
        <v>32312.799999999999</v>
      </c>
      <c r="H2904" s="12">
        <v>1615.64</v>
      </c>
      <c r="I2904" s="24" t="s">
        <v>147</v>
      </c>
      <c r="J2904" s="12">
        <v>30697.16</v>
      </c>
      <c r="K2904" s="24" t="s">
        <v>7266</v>
      </c>
    </row>
    <row r="2905" spans="1:11" ht="15">
      <c r="A2905" s="24" t="s">
        <v>7988</v>
      </c>
      <c r="B2905" s="24" t="s">
        <v>7986</v>
      </c>
      <c r="C2905" s="6" t="s">
        <v>2163</v>
      </c>
      <c r="D2905" s="24" t="s">
        <v>56</v>
      </c>
      <c r="E2905" s="6" t="s">
        <v>7989</v>
      </c>
      <c r="F2905" s="25">
        <v>171.76</v>
      </c>
      <c r="G2905" s="12">
        <v>201814.49</v>
      </c>
      <c r="H2905" s="12">
        <v>10090.719999999999</v>
      </c>
      <c r="I2905" s="24" t="s">
        <v>97</v>
      </c>
      <c r="J2905" s="12">
        <v>191723.77</v>
      </c>
      <c r="K2905" s="24" t="s">
        <v>7266</v>
      </c>
    </row>
    <row r="2906" spans="1:11" ht="15">
      <c r="A2906" s="24" t="s">
        <v>7990</v>
      </c>
      <c r="B2906" s="24" t="s">
        <v>7986</v>
      </c>
      <c r="C2906" s="6" t="s">
        <v>5042</v>
      </c>
      <c r="D2906" s="24" t="s">
        <v>56</v>
      </c>
      <c r="E2906" s="6" t="s">
        <v>7991</v>
      </c>
      <c r="F2906" s="25">
        <v>445.91</v>
      </c>
      <c r="G2906" s="12">
        <v>112591.06</v>
      </c>
      <c r="H2906" s="12">
        <v>5629.55</v>
      </c>
      <c r="I2906" s="24" t="s">
        <v>97</v>
      </c>
      <c r="J2906" s="12">
        <v>106961.51</v>
      </c>
      <c r="K2906" s="24" t="s">
        <v>7266</v>
      </c>
    </row>
    <row r="2907" spans="1:11" ht="15">
      <c r="A2907" s="24" t="s">
        <v>7992</v>
      </c>
      <c r="B2907" s="24" t="s">
        <v>7986</v>
      </c>
      <c r="C2907" s="6" t="s">
        <v>7327</v>
      </c>
      <c r="D2907" s="24" t="s">
        <v>74</v>
      </c>
      <c r="E2907" s="6" t="s">
        <v>7993</v>
      </c>
      <c r="F2907" s="25">
        <v>90.68</v>
      </c>
      <c r="G2907" s="12">
        <v>158299.65</v>
      </c>
      <c r="H2907" s="12">
        <v>7914.98</v>
      </c>
      <c r="I2907" s="24" t="s">
        <v>97</v>
      </c>
      <c r="J2907" s="12">
        <v>150384.67000000001</v>
      </c>
      <c r="K2907" s="24" t="s">
        <v>7266</v>
      </c>
    </row>
    <row r="2908" spans="1:11" ht="15">
      <c r="A2908" s="24" t="s">
        <v>7994</v>
      </c>
      <c r="B2908" s="24" t="s">
        <v>7986</v>
      </c>
      <c r="C2908" s="6" t="s">
        <v>7995</v>
      </c>
      <c r="D2908" s="24" t="s">
        <v>70</v>
      </c>
      <c r="E2908" s="6" t="s">
        <v>7996</v>
      </c>
      <c r="F2908" s="25">
        <v>144.1</v>
      </c>
      <c r="G2908" s="12">
        <v>201174.93</v>
      </c>
      <c r="H2908" s="12">
        <v>10058.75</v>
      </c>
      <c r="I2908" s="24" t="s">
        <v>97</v>
      </c>
      <c r="J2908" s="12">
        <v>191116.18</v>
      </c>
      <c r="K2908" s="24" t="s">
        <v>7266</v>
      </c>
    </row>
    <row r="2909" spans="1:11" ht="15">
      <c r="A2909" s="24" t="s">
        <v>7997</v>
      </c>
      <c r="B2909" s="24" t="s">
        <v>7986</v>
      </c>
      <c r="C2909" s="6" t="s">
        <v>7998</v>
      </c>
      <c r="D2909" s="24" t="s">
        <v>58</v>
      </c>
      <c r="E2909" s="6" t="s">
        <v>7999</v>
      </c>
      <c r="F2909" s="25">
        <v>85.75</v>
      </c>
      <c r="G2909" s="12">
        <v>111776.06</v>
      </c>
      <c r="H2909" s="12">
        <v>5588.8</v>
      </c>
      <c r="I2909" s="24" t="s">
        <v>97</v>
      </c>
      <c r="J2909" s="12">
        <v>106187.26</v>
      </c>
      <c r="K2909" s="24" t="s">
        <v>7266</v>
      </c>
    </row>
    <row r="2910" spans="1:11" ht="15">
      <c r="A2910" s="24" t="s">
        <v>8000</v>
      </c>
      <c r="B2910" s="24" t="s">
        <v>7986</v>
      </c>
      <c r="C2910" s="6" t="s">
        <v>3173</v>
      </c>
      <c r="D2910" s="24" t="s">
        <v>66</v>
      </c>
      <c r="E2910" s="6" t="s">
        <v>8001</v>
      </c>
      <c r="F2910" s="25">
        <v>146.34</v>
      </c>
      <c r="G2910" s="12">
        <v>106711.92</v>
      </c>
      <c r="H2910" s="12">
        <v>5335.6</v>
      </c>
      <c r="I2910" s="24" t="s">
        <v>97</v>
      </c>
      <c r="J2910" s="12">
        <v>101376.32000000001</v>
      </c>
      <c r="K2910" s="24" t="s">
        <v>7266</v>
      </c>
    </row>
    <row r="2911" spans="1:11" ht="15">
      <c r="A2911" s="24" t="s">
        <v>8002</v>
      </c>
      <c r="B2911" s="24" t="s">
        <v>7986</v>
      </c>
      <c r="C2911" s="6" t="s">
        <v>3148</v>
      </c>
      <c r="D2911" s="24" t="s">
        <v>66</v>
      </c>
      <c r="E2911" s="6" t="s">
        <v>8003</v>
      </c>
      <c r="F2911" s="25">
        <v>233.77</v>
      </c>
      <c r="G2911" s="12">
        <v>154004.31</v>
      </c>
      <c r="H2911" s="12">
        <v>7700.22</v>
      </c>
      <c r="I2911" s="24" t="s">
        <v>97</v>
      </c>
      <c r="J2911" s="12">
        <v>146304.09</v>
      </c>
      <c r="K2911" s="24" t="s">
        <v>7266</v>
      </c>
    </row>
    <row r="2912" spans="1:11" ht="15">
      <c r="A2912" s="24" t="s">
        <v>8004</v>
      </c>
      <c r="B2912" s="24" t="s">
        <v>7986</v>
      </c>
      <c r="C2912" s="6" t="s">
        <v>8005</v>
      </c>
      <c r="D2912" s="24" t="s">
        <v>58</v>
      </c>
      <c r="E2912" s="6" t="s">
        <v>8006</v>
      </c>
      <c r="F2912" s="25">
        <v>221.57</v>
      </c>
      <c r="G2912" s="12">
        <v>172014.73</v>
      </c>
      <c r="H2912" s="12">
        <v>8600.74</v>
      </c>
      <c r="I2912" s="24" t="s">
        <v>97</v>
      </c>
      <c r="J2912" s="12">
        <v>163413.99</v>
      </c>
      <c r="K2912" s="24" t="s">
        <v>7266</v>
      </c>
    </row>
    <row r="2913" spans="1:11" ht="15">
      <c r="A2913" s="24" t="s">
        <v>8007</v>
      </c>
      <c r="B2913" s="24" t="s">
        <v>7986</v>
      </c>
      <c r="C2913" s="6" t="s">
        <v>2719</v>
      </c>
      <c r="D2913" s="24" t="s">
        <v>66</v>
      </c>
      <c r="E2913" s="6" t="s">
        <v>8008</v>
      </c>
      <c r="F2913" s="25">
        <v>260.60000000000002</v>
      </c>
      <c r="G2913" s="12">
        <v>202268.98</v>
      </c>
      <c r="H2913" s="12">
        <v>10113.450000000001</v>
      </c>
      <c r="I2913" s="24" t="s">
        <v>97</v>
      </c>
      <c r="J2913" s="12">
        <v>192155.53</v>
      </c>
      <c r="K2913" s="24" t="s">
        <v>7266</v>
      </c>
    </row>
    <row r="2914" spans="1:11" ht="15">
      <c r="A2914" s="24" t="s">
        <v>8009</v>
      </c>
      <c r="B2914" s="24" t="s">
        <v>8010</v>
      </c>
      <c r="C2914" s="6" t="s">
        <v>4305</v>
      </c>
      <c r="D2914" s="24" t="s">
        <v>72</v>
      </c>
      <c r="E2914" s="6" t="s">
        <v>8011</v>
      </c>
      <c r="F2914" s="25">
        <v>112.04</v>
      </c>
      <c r="G2914" s="12">
        <v>153297.73000000001</v>
      </c>
      <c r="H2914" s="12">
        <v>7664.89</v>
      </c>
      <c r="I2914" s="24" t="s">
        <v>97</v>
      </c>
      <c r="J2914" s="12">
        <v>145632.84</v>
      </c>
      <c r="K2914" s="24" t="s">
        <v>7266</v>
      </c>
    </row>
    <row r="2915" spans="1:11" ht="15">
      <c r="A2915" s="24" t="s">
        <v>8012</v>
      </c>
      <c r="B2915" s="24" t="s">
        <v>8010</v>
      </c>
      <c r="C2915" s="6" t="s">
        <v>900</v>
      </c>
      <c r="D2915" s="24" t="s">
        <v>60</v>
      </c>
      <c r="E2915" s="6" t="s">
        <v>8013</v>
      </c>
      <c r="F2915" s="25">
        <v>109.27</v>
      </c>
      <c r="G2915" s="12">
        <v>28427.08</v>
      </c>
      <c r="H2915" s="12">
        <v>1421.35</v>
      </c>
      <c r="I2915" s="24" t="s">
        <v>182</v>
      </c>
      <c r="J2915" s="12">
        <v>27005.73</v>
      </c>
      <c r="K2915" s="24" t="s">
        <v>7266</v>
      </c>
    </row>
    <row r="2916" spans="1:11" ht="15">
      <c r="A2916" s="24" t="s">
        <v>8014</v>
      </c>
      <c r="B2916" s="24" t="s">
        <v>8010</v>
      </c>
      <c r="C2916" s="6" t="s">
        <v>1221</v>
      </c>
      <c r="D2916" s="24" t="s">
        <v>62</v>
      </c>
      <c r="E2916" s="6" t="s">
        <v>8015</v>
      </c>
      <c r="F2916" s="25">
        <v>404.88</v>
      </c>
      <c r="G2916" s="12">
        <v>194062.32</v>
      </c>
      <c r="H2916" s="12">
        <v>9703.1200000000008</v>
      </c>
      <c r="I2916" s="24" t="s">
        <v>147</v>
      </c>
      <c r="J2916" s="12">
        <v>184359.2</v>
      </c>
      <c r="K2916" s="24" t="s">
        <v>7266</v>
      </c>
    </row>
    <row r="2917" spans="1:11" ht="15">
      <c r="A2917" s="24" t="s">
        <v>8016</v>
      </c>
      <c r="B2917" s="24" t="s">
        <v>8010</v>
      </c>
      <c r="C2917" s="6" t="s">
        <v>4346</v>
      </c>
      <c r="D2917" s="24" t="s">
        <v>62</v>
      </c>
      <c r="E2917" s="6" t="s">
        <v>8017</v>
      </c>
      <c r="F2917" s="25">
        <v>163.03</v>
      </c>
      <c r="G2917" s="12">
        <v>99249.2</v>
      </c>
      <c r="H2917" s="12">
        <v>4962.46</v>
      </c>
      <c r="I2917" s="24" t="s">
        <v>97</v>
      </c>
      <c r="J2917" s="12">
        <v>94286.74</v>
      </c>
      <c r="K2917" s="24" t="s">
        <v>7266</v>
      </c>
    </row>
    <row r="2918" spans="1:11" ht="15">
      <c r="A2918" s="24" t="s">
        <v>8018</v>
      </c>
      <c r="B2918" s="24" t="s">
        <v>8010</v>
      </c>
      <c r="C2918" s="6" t="s">
        <v>937</v>
      </c>
      <c r="D2918" s="24" t="s">
        <v>62</v>
      </c>
      <c r="E2918" s="6" t="s">
        <v>8019</v>
      </c>
      <c r="F2918" s="25">
        <v>78.7</v>
      </c>
      <c r="G2918" s="12">
        <v>62980.31</v>
      </c>
      <c r="H2918" s="12">
        <v>3149.02</v>
      </c>
      <c r="I2918" s="24" t="s">
        <v>111</v>
      </c>
      <c r="J2918" s="12">
        <v>59831.29</v>
      </c>
      <c r="K2918" s="24" t="s">
        <v>7266</v>
      </c>
    </row>
    <row r="2919" spans="1:11" ht="15">
      <c r="A2919" s="24" t="s">
        <v>8020</v>
      </c>
      <c r="B2919" s="24" t="s">
        <v>8010</v>
      </c>
      <c r="C2919" s="6" t="s">
        <v>8021</v>
      </c>
      <c r="D2919" s="24" t="s">
        <v>72</v>
      </c>
      <c r="E2919" s="6" t="s">
        <v>8022</v>
      </c>
      <c r="F2919" s="25">
        <v>113.3</v>
      </c>
      <c r="G2919" s="12">
        <v>49403.17</v>
      </c>
      <c r="H2919" s="12">
        <v>2470.16</v>
      </c>
      <c r="I2919" s="24" t="s">
        <v>97</v>
      </c>
      <c r="J2919" s="12">
        <v>46933.01</v>
      </c>
      <c r="K2919" s="24" t="s">
        <v>7266</v>
      </c>
    </row>
    <row r="2920" spans="1:11" ht="15">
      <c r="A2920" s="24" t="s">
        <v>8023</v>
      </c>
      <c r="B2920" s="24" t="s">
        <v>8010</v>
      </c>
      <c r="C2920" s="6" t="s">
        <v>8024</v>
      </c>
      <c r="D2920" s="24" t="s">
        <v>62</v>
      </c>
      <c r="E2920" s="6" t="s">
        <v>8025</v>
      </c>
      <c r="F2920" s="25">
        <v>251.98</v>
      </c>
      <c r="G2920" s="12">
        <v>66959.3</v>
      </c>
      <c r="H2920" s="12">
        <v>3347.96</v>
      </c>
      <c r="I2920" s="24" t="s">
        <v>111</v>
      </c>
      <c r="J2920" s="12">
        <v>63611.34</v>
      </c>
      <c r="K2920" s="24" t="s">
        <v>7266</v>
      </c>
    </row>
    <row r="2921" spans="1:11" ht="15">
      <c r="A2921" s="24" t="s">
        <v>8026</v>
      </c>
      <c r="B2921" s="24" t="s">
        <v>8010</v>
      </c>
      <c r="C2921" s="6" t="s">
        <v>4779</v>
      </c>
      <c r="D2921" s="24" t="s">
        <v>60</v>
      </c>
      <c r="E2921" s="6" t="s">
        <v>8027</v>
      </c>
      <c r="F2921" s="25">
        <v>15.27</v>
      </c>
      <c r="G2921" s="12">
        <v>152780.73000000001</v>
      </c>
      <c r="H2921" s="12">
        <v>7639.04</v>
      </c>
      <c r="I2921" s="24" t="s">
        <v>97</v>
      </c>
      <c r="J2921" s="12">
        <v>145141.69</v>
      </c>
      <c r="K2921" s="24" t="s">
        <v>7266</v>
      </c>
    </row>
    <row r="2922" spans="1:11" ht="15">
      <c r="A2922" s="24" t="s">
        <v>8028</v>
      </c>
      <c r="B2922" s="24" t="s">
        <v>8010</v>
      </c>
      <c r="C2922" s="6" t="s">
        <v>6655</v>
      </c>
      <c r="D2922" s="24" t="s">
        <v>56</v>
      </c>
      <c r="E2922" s="6" t="s">
        <v>8029</v>
      </c>
      <c r="F2922" s="25">
        <v>415.22</v>
      </c>
      <c r="G2922" s="12">
        <v>119130.65</v>
      </c>
      <c r="H2922" s="12">
        <v>5956.53</v>
      </c>
      <c r="I2922" s="24" t="s">
        <v>97</v>
      </c>
      <c r="J2922" s="12">
        <v>113174.12</v>
      </c>
      <c r="K2922" s="24" t="s">
        <v>7266</v>
      </c>
    </row>
    <row r="2923" spans="1:11" ht="15">
      <c r="A2923" s="24" t="s">
        <v>8030</v>
      </c>
      <c r="B2923" s="24" t="s">
        <v>8010</v>
      </c>
      <c r="C2923" s="6" t="s">
        <v>7344</v>
      </c>
      <c r="D2923" s="24" t="s">
        <v>72</v>
      </c>
      <c r="E2923" s="6" t="s">
        <v>8031</v>
      </c>
      <c r="F2923" s="25">
        <v>109.28</v>
      </c>
      <c r="G2923" s="12">
        <v>122748.8</v>
      </c>
      <c r="H2923" s="12">
        <v>6137.44</v>
      </c>
      <c r="I2923" s="24" t="s">
        <v>147</v>
      </c>
      <c r="J2923" s="12">
        <v>116611.36</v>
      </c>
      <c r="K2923" s="24" t="s">
        <v>7266</v>
      </c>
    </row>
    <row r="2924" spans="1:11" ht="15">
      <c r="A2924" s="24" t="s">
        <v>8032</v>
      </c>
      <c r="B2924" s="24" t="s">
        <v>8010</v>
      </c>
      <c r="C2924" s="6" t="s">
        <v>671</v>
      </c>
      <c r="D2924" s="24" t="s">
        <v>62</v>
      </c>
      <c r="E2924" s="6" t="s">
        <v>8033</v>
      </c>
      <c r="F2924" s="25">
        <v>368.76</v>
      </c>
      <c r="G2924" s="12">
        <v>147818.39000000001</v>
      </c>
      <c r="H2924" s="12">
        <v>7390.92</v>
      </c>
      <c r="I2924" s="24" t="s">
        <v>97</v>
      </c>
      <c r="J2924" s="12">
        <v>140427.47</v>
      </c>
      <c r="K2924" s="24" t="s">
        <v>7266</v>
      </c>
    </row>
    <row r="2925" spans="1:11" ht="15">
      <c r="A2925" s="24" t="s">
        <v>8034</v>
      </c>
      <c r="B2925" s="24" t="s">
        <v>8010</v>
      </c>
      <c r="C2925" s="6" t="s">
        <v>8035</v>
      </c>
      <c r="D2925" s="24" t="s">
        <v>62</v>
      </c>
      <c r="E2925" s="6" t="s">
        <v>8036</v>
      </c>
      <c r="F2925" s="25">
        <v>321.08</v>
      </c>
      <c r="G2925" s="12">
        <v>198849.62</v>
      </c>
      <c r="H2925" s="12">
        <v>9942.48</v>
      </c>
      <c r="I2925" s="24" t="s">
        <v>97</v>
      </c>
      <c r="J2925" s="12">
        <v>188907.14</v>
      </c>
      <c r="K2925" s="24" t="s">
        <v>7266</v>
      </c>
    </row>
    <row r="2926" spans="1:11" ht="15">
      <c r="A2926" s="24" t="s">
        <v>8037</v>
      </c>
      <c r="B2926" s="24" t="s">
        <v>8010</v>
      </c>
      <c r="C2926" s="6" t="s">
        <v>2241</v>
      </c>
      <c r="D2926" s="24" t="s">
        <v>70</v>
      </c>
      <c r="E2926" s="6" t="s">
        <v>8038</v>
      </c>
      <c r="F2926" s="25">
        <v>40.54</v>
      </c>
      <c r="G2926" s="12">
        <v>136972.60999999999</v>
      </c>
      <c r="H2926" s="12">
        <v>6848.63</v>
      </c>
      <c r="I2926" s="24" t="s">
        <v>97</v>
      </c>
      <c r="J2926" s="12">
        <v>130123.98</v>
      </c>
      <c r="K2926" s="24" t="s">
        <v>7266</v>
      </c>
    </row>
    <row r="2927" spans="1:11" ht="15">
      <c r="A2927" s="24" t="s">
        <v>8039</v>
      </c>
      <c r="B2927" s="24" t="s">
        <v>8010</v>
      </c>
      <c r="C2927" s="6" t="s">
        <v>4127</v>
      </c>
      <c r="D2927" s="24" t="s">
        <v>74</v>
      </c>
      <c r="E2927" s="6" t="s">
        <v>8040</v>
      </c>
      <c r="F2927" s="25">
        <v>270.42</v>
      </c>
      <c r="G2927" s="12">
        <v>131922.38</v>
      </c>
      <c r="H2927" s="12">
        <v>6596.12</v>
      </c>
      <c r="I2927" s="24" t="s">
        <v>97</v>
      </c>
      <c r="J2927" s="12">
        <v>125326.26</v>
      </c>
      <c r="K2927" s="24" t="s">
        <v>7266</v>
      </c>
    </row>
    <row r="2928" spans="1:11" ht="15">
      <c r="A2928" s="24" t="s">
        <v>8041</v>
      </c>
      <c r="B2928" s="24" t="s">
        <v>8010</v>
      </c>
      <c r="C2928" s="6" t="s">
        <v>3019</v>
      </c>
      <c r="D2928" s="24" t="s">
        <v>64</v>
      </c>
      <c r="E2928" s="6" t="s">
        <v>8042</v>
      </c>
      <c r="F2928" s="25">
        <v>301.27999999999997</v>
      </c>
      <c r="G2928" s="12">
        <v>98101.15</v>
      </c>
      <c r="H2928" s="12">
        <v>4905.0600000000004</v>
      </c>
      <c r="I2928" s="24" t="s">
        <v>97</v>
      </c>
      <c r="J2928" s="12">
        <v>93196.09</v>
      </c>
      <c r="K2928" s="24" t="s">
        <v>7266</v>
      </c>
    </row>
    <row r="2929" spans="1:11" ht="15">
      <c r="A2929" s="24" t="s">
        <v>8043</v>
      </c>
      <c r="B2929" s="24" t="s">
        <v>8044</v>
      </c>
      <c r="C2929" s="6" t="s">
        <v>1028</v>
      </c>
      <c r="D2929" s="24" t="s">
        <v>56</v>
      </c>
      <c r="E2929" s="6" t="s">
        <v>8045</v>
      </c>
      <c r="F2929" s="25">
        <v>66.59</v>
      </c>
      <c r="G2929" s="12">
        <v>148530.68</v>
      </c>
      <c r="H2929" s="12">
        <v>7426.53</v>
      </c>
      <c r="I2929" s="24" t="s">
        <v>97</v>
      </c>
      <c r="J2929" s="12">
        <v>141104.15</v>
      </c>
      <c r="K2929" s="24" t="s">
        <v>7266</v>
      </c>
    </row>
    <row r="2930" spans="1:11" ht="15">
      <c r="A2930" s="24" t="s">
        <v>8046</v>
      </c>
      <c r="B2930" s="24" t="s">
        <v>8044</v>
      </c>
      <c r="C2930" s="6" t="s">
        <v>6758</v>
      </c>
      <c r="D2930" s="24" t="s">
        <v>66</v>
      </c>
      <c r="E2930" s="6" t="s">
        <v>8047</v>
      </c>
      <c r="F2930" s="25">
        <v>215.84</v>
      </c>
      <c r="G2930" s="12">
        <v>104049.62</v>
      </c>
      <c r="H2930" s="12">
        <v>5202.4799999999996</v>
      </c>
      <c r="I2930" s="24" t="s">
        <v>97</v>
      </c>
      <c r="J2930" s="12">
        <v>98847.14</v>
      </c>
      <c r="K2930" s="24" t="s">
        <v>7266</v>
      </c>
    </row>
    <row r="2931" spans="1:11" ht="15">
      <c r="A2931" s="24" t="s">
        <v>8048</v>
      </c>
      <c r="B2931" s="24" t="s">
        <v>8044</v>
      </c>
      <c r="C2931" s="6" t="s">
        <v>8049</v>
      </c>
      <c r="D2931" s="24" t="s">
        <v>64</v>
      </c>
      <c r="E2931" s="6" t="s">
        <v>8050</v>
      </c>
      <c r="F2931" s="25">
        <v>52.98</v>
      </c>
      <c r="G2931" s="12">
        <v>99177.36</v>
      </c>
      <c r="H2931" s="12">
        <v>4958.87</v>
      </c>
      <c r="I2931" s="24" t="s">
        <v>111</v>
      </c>
      <c r="J2931" s="12">
        <v>94218.49</v>
      </c>
      <c r="K2931" s="24" t="s">
        <v>7266</v>
      </c>
    </row>
    <row r="2932" spans="1:11" ht="15">
      <c r="A2932" s="24" t="s">
        <v>8051</v>
      </c>
      <c r="B2932" s="24" t="s">
        <v>8044</v>
      </c>
      <c r="C2932" s="6" t="s">
        <v>230</v>
      </c>
      <c r="D2932" s="24" t="s">
        <v>62</v>
      </c>
      <c r="E2932" s="6" t="s">
        <v>8052</v>
      </c>
      <c r="F2932" s="25">
        <v>401.2</v>
      </c>
      <c r="G2932" s="12">
        <v>26622.78</v>
      </c>
      <c r="H2932" s="12">
        <v>1331.14</v>
      </c>
      <c r="I2932" s="24" t="s">
        <v>97</v>
      </c>
      <c r="J2932" s="12">
        <v>25291.64</v>
      </c>
      <c r="K2932" s="24" t="s">
        <v>7266</v>
      </c>
    </row>
    <row r="2933" spans="1:11" ht="15">
      <c r="A2933" s="24" t="s">
        <v>8053</v>
      </c>
      <c r="B2933" s="24" t="s">
        <v>8044</v>
      </c>
      <c r="C2933" s="6" t="s">
        <v>2644</v>
      </c>
      <c r="D2933" s="24" t="s">
        <v>56</v>
      </c>
      <c r="E2933" s="6" t="s">
        <v>8054</v>
      </c>
      <c r="F2933" s="25">
        <v>417.4</v>
      </c>
      <c r="G2933" s="12">
        <v>92662.68</v>
      </c>
      <c r="H2933" s="12">
        <v>4633.13</v>
      </c>
      <c r="I2933" s="24" t="s">
        <v>97</v>
      </c>
      <c r="J2933" s="12">
        <v>88029.55</v>
      </c>
      <c r="K2933" s="24" t="s">
        <v>7266</v>
      </c>
    </row>
    <row r="2934" spans="1:11" ht="15">
      <c r="A2934" s="24" t="s">
        <v>8055</v>
      </c>
      <c r="B2934" s="24" t="s">
        <v>8044</v>
      </c>
      <c r="C2934" s="6" t="s">
        <v>4048</v>
      </c>
      <c r="D2934" s="24" t="s">
        <v>56</v>
      </c>
      <c r="E2934" s="6" t="s">
        <v>8056</v>
      </c>
      <c r="F2934" s="25">
        <v>405.25</v>
      </c>
      <c r="G2934" s="12">
        <v>186921.05</v>
      </c>
      <c r="H2934" s="12">
        <v>9346.0499999999993</v>
      </c>
      <c r="I2934" s="24" t="s">
        <v>97</v>
      </c>
      <c r="J2934" s="12">
        <v>177575</v>
      </c>
      <c r="K2934" s="24" t="s">
        <v>7266</v>
      </c>
    </row>
    <row r="2935" spans="1:11" ht="15">
      <c r="A2935" s="24" t="s">
        <v>8057</v>
      </c>
      <c r="B2935" s="24" t="s">
        <v>8044</v>
      </c>
      <c r="C2935" s="6" t="s">
        <v>8058</v>
      </c>
      <c r="D2935" s="24" t="s">
        <v>56</v>
      </c>
      <c r="E2935" s="6" t="s">
        <v>8059</v>
      </c>
      <c r="F2935" s="25">
        <v>423.48</v>
      </c>
      <c r="G2935" s="12">
        <v>173193.61</v>
      </c>
      <c r="H2935" s="12">
        <v>8659.68</v>
      </c>
      <c r="I2935" s="24" t="s">
        <v>111</v>
      </c>
      <c r="J2935" s="12">
        <v>164533.93</v>
      </c>
      <c r="K2935" s="24" t="s">
        <v>7266</v>
      </c>
    </row>
    <row r="2936" spans="1:11" ht="15">
      <c r="A2936" s="24" t="s">
        <v>8060</v>
      </c>
      <c r="B2936" s="24" t="s">
        <v>8061</v>
      </c>
      <c r="C2936" s="6" t="s">
        <v>7838</v>
      </c>
      <c r="D2936" s="24" t="s">
        <v>68</v>
      </c>
      <c r="E2936" s="6" t="s">
        <v>8062</v>
      </c>
      <c r="F2936" s="25">
        <v>72.349999999999994</v>
      </c>
      <c r="G2936" s="12">
        <v>165519.20000000001</v>
      </c>
      <c r="H2936" s="12">
        <v>8275.9599999999991</v>
      </c>
      <c r="I2936" s="24" t="s">
        <v>97</v>
      </c>
      <c r="J2936" s="12">
        <v>157243.24</v>
      </c>
      <c r="K2936" s="24" t="s">
        <v>7266</v>
      </c>
    </row>
    <row r="2937" spans="1:11" ht="15">
      <c r="A2937" s="24" t="s">
        <v>8063</v>
      </c>
      <c r="B2937" s="24" t="s">
        <v>8061</v>
      </c>
      <c r="C2937" s="6" t="s">
        <v>5163</v>
      </c>
      <c r="D2937" s="24" t="s">
        <v>60</v>
      </c>
      <c r="E2937" s="6" t="s">
        <v>8064</v>
      </c>
      <c r="F2937" s="25">
        <v>171.3</v>
      </c>
      <c r="G2937" s="12">
        <v>123661.95</v>
      </c>
      <c r="H2937" s="12">
        <v>6183.1</v>
      </c>
      <c r="I2937" s="24" t="s">
        <v>111</v>
      </c>
      <c r="J2937" s="12">
        <v>117478.85</v>
      </c>
      <c r="K2937" s="24" t="s">
        <v>7266</v>
      </c>
    </row>
    <row r="2938" spans="1:11" ht="15">
      <c r="A2938" s="24" t="s">
        <v>8065</v>
      </c>
      <c r="B2938" s="24" t="s">
        <v>8061</v>
      </c>
      <c r="C2938" s="6" t="s">
        <v>736</v>
      </c>
      <c r="D2938" s="24" t="s">
        <v>66</v>
      </c>
      <c r="E2938" s="6" t="s">
        <v>8066</v>
      </c>
      <c r="F2938" s="25">
        <v>136.33000000000001</v>
      </c>
      <c r="G2938" s="12">
        <v>36859.65</v>
      </c>
      <c r="H2938" s="12">
        <v>1842.98</v>
      </c>
      <c r="I2938" s="24" t="s">
        <v>97</v>
      </c>
      <c r="J2938" s="12">
        <v>35016.67</v>
      </c>
      <c r="K2938" s="24" t="s">
        <v>7266</v>
      </c>
    </row>
    <row r="2939" spans="1:11" ht="15">
      <c r="A2939" s="24" t="s">
        <v>8067</v>
      </c>
      <c r="B2939" s="24" t="s">
        <v>8068</v>
      </c>
      <c r="C2939" s="6" t="s">
        <v>949</v>
      </c>
      <c r="D2939" s="24" t="s">
        <v>68</v>
      </c>
      <c r="E2939" s="6" t="s">
        <v>8069</v>
      </c>
      <c r="F2939" s="25">
        <v>117.9</v>
      </c>
      <c r="G2939" s="12">
        <v>185342.04</v>
      </c>
      <c r="H2939" s="12">
        <v>9267.1</v>
      </c>
      <c r="I2939" s="24" t="s">
        <v>147</v>
      </c>
      <c r="J2939" s="12">
        <v>176074.94</v>
      </c>
      <c r="K2939" s="24" t="s">
        <v>7266</v>
      </c>
    </row>
    <row r="2940" spans="1:11" ht="15">
      <c r="A2940" s="24" t="s">
        <v>8070</v>
      </c>
      <c r="B2940" s="24" t="s">
        <v>8068</v>
      </c>
      <c r="C2940" s="6" t="s">
        <v>1424</v>
      </c>
      <c r="D2940" s="24" t="s">
        <v>68</v>
      </c>
      <c r="E2940" s="6" t="s">
        <v>8071</v>
      </c>
      <c r="F2940" s="25">
        <v>19.62</v>
      </c>
      <c r="G2940" s="12">
        <v>48616.97</v>
      </c>
      <c r="H2940" s="12">
        <v>2430.85</v>
      </c>
      <c r="I2940" s="24" t="s">
        <v>97</v>
      </c>
      <c r="J2940" s="12">
        <v>46186.12</v>
      </c>
      <c r="K2940" s="24" t="s">
        <v>7266</v>
      </c>
    </row>
    <row r="2941" spans="1:11" ht="15">
      <c r="A2941" s="24" t="s">
        <v>8072</v>
      </c>
      <c r="B2941" s="24" t="s">
        <v>8068</v>
      </c>
      <c r="C2941" s="6" t="s">
        <v>4926</v>
      </c>
      <c r="D2941" s="24" t="s">
        <v>58</v>
      </c>
      <c r="E2941" s="6" t="s">
        <v>8073</v>
      </c>
      <c r="F2941" s="25">
        <v>153.55000000000001</v>
      </c>
      <c r="G2941" s="12">
        <v>126529.14</v>
      </c>
      <c r="H2941" s="12">
        <v>6326.46</v>
      </c>
      <c r="I2941" s="24" t="s">
        <v>97</v>
      </c>
      <c r="J2941" s="12">
        <v>120202.68</v>
      </c>
      <c r="K2941" s="24" t="s">
        <v>7266</v>
      </c>
    </row>
    <row r="2942" spans="1:11" ht="15">
      <c r="A2942" s="24" t="s">
        <v>8074</v>
      </c>
      <c r="B2942" s="24" t="s">
        <v>8068</v>
      </c>
      <c r="C2942" s="6" t="s">
        <v>4282</v>
      </c>
      <c r="D2942" s="24" t="s">
        <v>68</v>
      </c>
      <c r="E2942" s="6" t="s">
        <v>8075</v>
      </c>
      <c r="F2942" s="25">
        <v>307.70999999999998</v>
      </c>
      <c r="G2942" s="12">
        <v>95879.78</v>
      </c>
      <c r="H2942" s="12">
        <v>4793.99</v>
      </c>
      <c r="I2942" s="24" t="s">
        <v>97</v>
      </c>
      <c r="J2942" s="12">
        <v>91085.79</v>
      </c>
      <c r="K2942" s="24" t="s">
        <v>7266</v>
      </c>
    </row>
    <row r="2943" spans="1:11" ht="15">
      <c r="A2943" s="24" t="s">
        <v>8076</v>
      </c>
      <c r="B2943" s="24" t="s">
        <v>8068</v>
      </c>
      <c r="C2943" s="6" t="s">
        <v>2897</v>
      </c>
      <c r="D2943" s="24" t="s">
        <v>62</v>
      </c>
      <c r="E2943" s="6" t="s">
        <v>8077</v>
      </c>
      <c r="F2943" s="25">
        <v>15.78</v>
      </c>
      <c r="G2943" s="12">
        <v>90832.16</v>
      </c>
      <c r="H2943" s="12">
        <v>4541.6099999999997</v>
      </c>
      <c r="I2943" s="24" t="s">
        <v>147</v>
      </c>
      <c r="J2943" s="12">
        <v>86290.55</v>
      </c>
      <c r="K2943" s="24" t="s">
        <v>7266</v>
      </c>
    </row>
    <row r="2944" spans="1:11" ht="15">
      <c r="A2944" s="24" t="s">
        <v>8078</v>
      </c>
      <c r="B2944" s="24" t="s">
        <v>8068</v>
      </c>
      <c r="C2944" s="6" t="s">
        <v>6520</v>
      </c>
      <c r="D2944" s="24" t="s">
        <v>68</v>
      </c>
      <c r="E2944" s="6" t="s">
        <v>8079</v>
      </c>
      <c r="F2944" s="25">
        <v>100.74</v>
      </c>
      <c r="G2944" s="12">
        <v>188178.02</v>
      </c>
      <c r="H2944" s="12">
        <v>9408.9</v>
      </c>
      <c r="I2944" s="24" t="s">
        <v>97</v>
      </c>
      <c r="J2944" s="12">
        <v>178769.12</v>
      </c>
      <c r="K2944" s="24" t="s">
        <v>7266</v>
      </c>
    </row>
    <row r="2945" spans="1:11" ht="15">
      <c r="A2945" s="24" t="s">
        <v>8080</v>
      </c>
      <c r="B2945" s="24" t="s">
        <v>8068</v>
      </c>
      <c r="C2945" s="6" t="s">
        <v>8081</v>
      </c>
      <c r="D2945" s="24" t="s">
        <v>58</v>
      </c>
      <c r="E2945" s="6" t="s">
        <v>8082</v>
      </c>
      <c r="F2945" s="25">
        <v>106.49</v>
      </c>
      <c r="G2945" s="12">
        <v>147897.24</v>
      </c>
      <c r="H2945" s="12">
        <v>7394.86</v>
      </c>
      <c r="I2945" s="24" t="s">
        <v>147</v>
      </c>
      <c r="J2945" s="12">
        <v>140502.38</v>
      </c>
      <c r="K2945" s="24" t="s">
        <v>7266</v>
      </c>
    </row>
    <row r="2946" spans="1:11" ht="15">
      <c r="A2946" s="24" t="s">
        <v>8083</v>
      </c>
      <c r="B2946" s="24" t="s">
        <v>8068</v>
      </c>
      <c r="C2946" s="6" t="s">
        <v>8084</v>
      </c>
      <c r="D2946" s="24" t="s">
        <v>56</v>
      </c>
      <c r="E2946" s="6" t="s">
        <v>8085</v>
      </c>
      <c r="F2946" s="25">
        <v>436.62</v>
      </c>
      <c r="G2946" s="12">
        <v>140054.56</v>
      </c>
      <c r="H2946" s="12">
        <v>7002.73</v>
      </c>
      <c r="I2946" s="24" t="s">
        <v>147</v>
      </c>
      <c r="J2946" s="12">
        <v>133051.82999999999</v>
      </c>
      <c r="K2946" s="24" t="s">
        <v>7266</v>
      </c>
    </row>
    <row r="2947" spans="1:11" ht="15">
      <c r="A2947" s="24" t="s">
        <v>8086</v>
      </c>
      <c r="B2947" s="24" t="s">
        <v>8068</v>
      </c>
      <c r="C2947" s="6" t="s">
        <v>6971</v>
      </c>
      <c r="D2947" s="24" t="s">
        <v>56</v>
      </c>
      <c r="E2947" s="6" t="s">
        <v>8087</v>
      </c>
      <c r="F2947" s="25">
        <v>130.12</v>
      </c>
      <c r="G2947" s="12">
        <v>107954.72</v>
      </c>
      <c r="H2947" s="12">
        <v>5397.74</v>
      </c>
      <c r="I2947" s="24" t="s">
        <v>97</v>
      </c>
      <c r="J2947" s="12">
        <v>102556.98</v>
      </c>
      <c r="K2947" s="24" t="s">
        <v>7266</v>
      </c>
    </row>
    <row r="2948" spans="1:11" ht="15">
      <c r="A2948" s="24" t="s">
        <v>8088</v>
      </c>
      <c r="B2948" s="24" t="s">
        <v>8089</v>
      </c>
      <c r="C2948" s="6" t="s">
        <v>3354</v>
      </c>
      <c r="D2948" s="24" t="s">
        <v>70</v>
      </c>
      <c r="E2948" s="6" t="s">
        <v>8090</v>
      </c>
      <c r="F2948" s="25">
        <v>44.76</v>
      </c>
      <c r="G2948" s="12">
        <v>103447.92</v>
      </c>
      <c r="H2948" s="12">
        <v>5172.3999999999996</v>
      </c>
      <c r="I2948" s="24" t="s">
        <v>97</v>
      </c>
      <c r="J2948" s="12">
        <v>98275.520000000004</v>
      </c>
      <c r="K2948" s="24" t="s">
        <v>7266</v>
      </c>
    </row>
    <row r="2949" spans="1:11" ht="15">
      <c r="A2949" s="24" t="s">
        <v>8091</v>
      </c>
      <c r="B2949" s="24" t="s">
        <v>8089</v>
      </c>
      <c r="C2949" s="6" t="s">
        <v>6244</v>
      </c>
      <c r="D2949" s="24" t="s">
        <v>60</v>
      </c>
      <c r="E2949" s="6" t="s">
        <v>8092</v>
      </c>
      <c r="F2949" s="25">
        <v>138.5</v>
      </c>
      <c r="G2949" s="12">
        <v>33630.720000000001</v>
      </c>
      <c r="H2949" s="12">
        <v>1681.54</v>
      </c>
      <c r="I2949" s="24" t="s">
        <v>147</v>
      </c>
      <c r="J2949" s="12">
        <v>31949.18</v>
      </c>
      <c r="K2949" s="24" t="s">
        <v>7266</v>
      </c>
    </row>
    <row r="2950" spans="1:11" ht="15">
      <c r="A2950" s="24" t="s">
        <v>8093</v>
      </c>
      <c r="B2950" s="24" t="s">
        <v>8089</v>
      </c>
      <c r="C2950" s="6" t="s">
        <v>258</v>
      </c>
      <c r="D2950" s="24" t="s">
        <v>64</v>
      </c>
      <c r="E2950" s="6" t="s">
        <v>8094</v>
      </c>
      <c r="F2950" s="25">
        <v>285.8</v>
      </c>
      <c r="G2950" s="12">
        <v>94776.2</v>
      </c>
      <c r="H2950" s="12">
        <v>4738.8100000000004</v>
      </c>
      <c r="I2950" s="24" t="s">
        <v>97</v>
      </c>
      <c r="J2950" s="12">
        <v>90037.39</v>
      </c>
      <c r="K2950" s="24" t="s">
        <v>7266</v>
      </c>
    </row>
    <row r="2951" spans="1:11" ht="15">
      <c r="A2951" s="24" t="s">
        <v>8095</v>
      </c>
      <c r="B2951" s="24" t="s">
        <v>8089</v>
      </c>
      <c r="C2951" s="6" t="s">
        <v>8096</v>
      </c>
      <c r="D2951" s="24" t="s">
        <v>56</v>
      </c>
      <c r="E2951" s="6" t="s">
        <v>8097</v>
      </c>
      <c r="F2951" s="25">
        <v>49.58</v>
      </c>
      <c r="G2951" s="12">
        <v>194181.77</v>
      </c>
      <c r="H2951" s="12">
        <v>9709.09</v>
      </c>
      <c r="I2951" s="24" t="s">
        <v>97</v>
      </c>
      <c r="J2951" s="12">
        <v>184472.68</v>
      </c>
      <c r="K2951" s="24" t="s">
        <v>7266</v>
      </c>
    </row>
    <row r="2952" spans="1:11" ht="15">
      <c r="A2952" s="24" t="s">
        <v>8098</v>
      </c>
      <c r="B2952" s="24" t="s">
        <v>8089</v>
      </c>
      <c r="C2952" s="6" t="s">
        <v>3308</v>
      </c>
      <c r="D2952" s="24" t="s">
        <v>72</v>
      </c>
      <c r="E2952" s="6" t="s">
        <v>8099</v>
      </c>
      <c r="F2952" s="25">
        <v>37.03</v>
      </c>
      <c r="G2952" s="12">
        <v>105222.22</v>
      </c>
      <c r="H2952" s="12">
        <v>5261.11</v>
      </c>
      <c r="I2952" s="24" t="s">
        <v>147</v>
      </c>
      <c r="J2952" s="12">
        <v>99961.11</v>
      </c>
      <c r="K2952" s="24" t="s">
        <v>7266</v>
      </c>
    </row>
    <row r="2953" spans="1:11" ht="15">
      <c r="A2953" s="24" t="s">
        <v>8100</v>
      </c>
      <c r="B2953" s="24" t="s">
        <v>8089</v>
      </c>
      <c r="C2953" s="6" t="s">
        <v>3089</v>
      </c>
      <c r="D2953" s="24" t="s">
        <v>70</v>
      </c>
      <c r="E2953" s="6" t="s">
        <v>8101</v>
      </c>
      <c r="F2953" s="25">
        <v>278.63</v>
      </c>
      <c r="G2953" s="12">
        <v>71664.210000000006</v>
      </c>
      <c r="H2953" s="12">
        <v>3583.21</v>
      </c>
      <c r="I2953" s="24" t="s">
        <v>97</v>
      </c>
      <c r="J2953" s="12">
        <v>68081</v>
      </c>
      <c r="K2953" s="24" t="s">
        <v>7266</v>
      </c>
    </row>
    <row r="2954" spans="1:11" ht="15">
      <c r="A2954" s="24" t="s">
        <v>8102</v>
      </c>
      <c r="B2954" s="24" t="s">
        <v>8089</v>
      </c>
      <c r="C2954" s="6" t="s">
        <v>2647</v>
      </c>
      <c r="D2954" s="24" t="s">
        <v>68</v>
      </c>
      <c r="E2954" s="6" t="s">
        <v>8103</v>
      </c>
      <c r="F2954" s="25">
        <v>411.61</v>
      </c>
      <c r="G2954" s="12">
        <v>144936.9</v>
      </c>
      <c r="H2954" s="12">
        <v>7246.84</v>
      </c>
      <c r="I2954" s="24" t="s">
        <v>97</v>
      </c>
      <c r="J2954" s="12">
        <v>137690.06</v>
      </c>
      <c r="K2954" s="24" t="s">
        <v>7266</v>
      </c>
    </row>
    <row r="2955" spans="1:11" ht="15">
      <c r="A2955" s="24" t="s">
        <v>8104</v>
      </c>
      <c r="B2955" s="24" t="s">
        <v>8089</v>
      </c>
      <c r="C2955" s="6" t="s">
        <v>5420</v>
      </c>
      <c r="D2955" s="24" t="s">
        <v>64</v>
      </c>
      <c r="E2955" s="6" t="s">
        <v>8105</v>
      </c>
      <c r="F2955" s="25">
        <v>412.52</v>
      </c>
      <c r="G2955" s="12">
        <v>135837.48000000001</v>
      </c>
      <c r="H2955" s="12">
        <v>6791.87</v>
      </c>
      <c r="I2955" s="24" t="s">
        <v>97</v>
      </c>
      <c r="J2955" s="12">
        <v>129045.61</v>
      </c>
      <c r="K2955" s="24" t="s">
        <v>7266</v>
      </c>
    </row>
    <row r="2956" spans="1:11" ht="15">
      <c r="A2956" s="24" t="s">
        <v>8106</v>
      </c>
      <c r="B2956" s="24" t="s">
        <v>8107</v>
      </c>
      <c r="C2956" s="6" t="s">
        <v>8108</v>
      </c>
      <c r="D2956" s="24" t="s">
        <v>68</v>
      </c>
      <c r="E2956" s="6" t="s">
        <v>8109</v>
      </c>
      <c r="F2956" s="25">
        <v>440.14</v>
      </c>
      <c r="G2956" s="12">
        <v>60016.800000000003</v>
      </c>
      <c r="H2956" s="12">
        <v>3000.84</v>
      </c>
      <c r="I2956" s="24" t="s">
        <v>97</v>
      </c>
      <c r="J2956" s="12">
        <v>57015.96</v>
      </c>
      <c r="K2956" s="24" t="s">
        <v>7266</v>
      </c>
    </row>
    <row r="2957" spans="1:11" ht="15">
      <c r="A2957" s="24" t="s">
        <v>8110</v>
      </c>
      <c r="B2957" s="24" t="s">
        <v>8107</v>
      </c>
      <c r="C2957" s="6" t="s">
        <v>647</v>
      </c>
      <c r="D2957" s="24" t="s">
        <v>56</v>
      </c>
      <c r="E2957" s="6" t="s">
        <v>8111</v>
      </c>
      <c r="F2957" s="25">
        <v>434.64</v>
      </c>
      <c r="G2957" s="12">
        <v>137258.18</v>
      </c>
      <c r="H2957" s="12">
        <v>6862.91</v>
      </c>
      <c r="I2957" s="24" t="s">
        <v>97</v>
      </c>
      <c r="J2957" s="12">
        <v>130395.27</v>
      </c>
      <c r="K2957" s="24" t="s">
        <v>7266</v>
      </c>
    </row>
    <row r="2958" spans="1:11" ht="15">
      <c r="A2958" s="24" t="s">
        <v>8112</v>
      </c>
      <c r="B2958" s="24" t="s">
        <v>8107</v>
      </c>
      <c r="C2958" s="6" t="s">
        <v>1525</v>
      </c>
      <c r="D2958" s="24" t="s">
        <v>60</v>
      </c>
      <c r="E2958" s="6" t="s">
        <v>8113</v>
      </c>
      <c r="F2958" s="25">
        <v>356.22</v>
      </c>
      <c r="G2958" s="12">
        <v>101394.66</v>
      </c>
      <c r="H2958" s="12">
        <v>5069.7299999999996</v>
      </c>
      <c r="I2958" s="24" t="s">
        <v>111</v>
      </c>
      <c r="J2958" s="12">
        <v>96324.93</v>
      </c>
      <c r="K2958" s="24" t="s">
        <v>7266</v>
      </c>
    </row>
    <row r="2959" spans="1:11" ht="15">
      <c r="A2959" s="24" t="s">
        <v>8114</v>
      </c>
      <c r="B2959" s="24" t="s">
        <v>8107</v>
      </c>
      <c r="C2959" s="6" t="s">
        <v>1827</v>
      </c>
      <c r="D2959" s="24" t="s">
        <v>62</v>
      </c>
      <c r="E2959" s="6" t="s">
        <v>8115</v>
      </c>
      <c r="F2959" s="25">
        <v>400.93</v>
      </c>
      <c r="G2959" s="12">
        <v>210334.5</v>
      </c>
      <c r="H2959" s="12">
        <v>10516.72</v>
      </c>
      <c r="I2959" s="24" t="s">
        <v>111</v>
      </c>
      <c r="J2959" s="12">
        <v>199817.78</v>
      </c>
      <c r="K2959" s="24" t="s">
        <v>7266</v>
      </c>
    </row>
    <row r="2960" spans="1:11" ht="15">
      <c r="A2960" s="24" t="s">
        <v>8116</v>
      </c>
      <c r="B2960" s="24" t="s">
        <v>8107</v>
      </c>
      <c r="C2960" s="6" t="s">
        <v>8117</v>
      </c>
      <c r="D2960" s="24" t="s">
        <v>74</v>
      </c>
      <c r="E2960" s="6" t="s">
        <v>8118</v>
      </c>
      <c r="F2960" s="25">
        <v>308.08</v>
      </c>
      <c r="G2960" s="12">
        <v>137504.78</v>
      </c>
      <c r="H2960" s="12">
        <v>6875.24</v>
      </c>
      <c r="I2960" s="24" t="s">
        <v>97</v>
      </c>
      <c r="J2960" s="12">
        <v>130629.54</v>
      </c>
      <c r="K2960" s="24" t="s">
        <v>7266</v>
      </c>
    </row>
    <row r="2961" spans="1:11" ht="15">
      <c r="A2961" s="24" t="s">
        <v>8119</v>
      </c>
      <c r="B2961" s="24" t="s">
        <v>8120</v>
      </c>
      <c r="C2961" s="6" t="s">
        <v>2662</v>
      </c>
      <c r="D2961" s="24" t="s">
        <v>60</v>
      </c>
      <c r="E2961" s="6" t="s">
        <v>8121</v>
      </c>
      <c r="F2961" s="25">
        <v>69.22</v>
      </c>
      <c r="G2961" s="12">
        <v>39838.620000000003</v>
      </c>
      <c r="H2961" s="12">
        <v>1991.93</v>
      </c>
      <c r="I2961" s="24" t="s">
        <v>111</v>
      </c>
      <c r="J2961" s="12">
        <v>37846.69</v>
      </c>
      <c r="K2961" s="24" t="s">
        <v>7266</v>
      </c>
    </row>
    <row r="2962" spans="1:11" ht="15">
      <c r="A2962" s="24" t="s">
        <v>8122</v>
      </c>
      <c r="B2962" s="24" t="s">
        <v>8120</v>
      </c>
      <c r="C2962" s="6" t="s">
        <v>2841</v>
      </c>
      <c r="D2962" s="24" t="s">
        <v>66</v>
      </c>
      <c r="E2962" s="6" t="s">
        <v>8123</v>
      </c>
      <c r="F2962" s="25">
        <v>106.96</v>
      </c>
      <c r="G2962" s="12">
        <v>69328.98</v>
      </c>
      <c r="H2962" s="12">
        <v>3466.45</v>
      </c>
      <c r="I2962" s="24" t="s">
        <v>147</v>
      </c>
      <c r="J2962" s="12">
        <v>65862.53</v>
      </c>
      <c r="K2962" s="24" t="s">
        <v>7266</v>
      </c>
    </row>
    <row r="2963" spans="1:11" ht="15">
      <c r="A2963" s="24" t="s">
        <v>8124</v>
      </c>
      <c r="B2963" s="24" t="s">
        <v>8120</v>
      </c>
      <c r="C2963" s="6" t="s">
        <v>8125</v>
      </c>
      <c r="D2963" s="24" t="s">
        <v>66</v>
      </c>
      <c r="E2963" s="6" t="s">
        <v>8126</v>
      </c>
      <c r="F2963" s="25">
        <v>99.36</v>
      </c>
      <c r="G2963" s="12">
        <v>122729.77</v>
      </c>
      <c r="H2963" s="12">
        <v>6136.49</v>
      </c>
      <c r="I2963" s="24" t="s">
        <v>97</v>
      </c>
      <c r="J2963" s="12">
        <v>116593.28</v>
      </c>
      <c r="K2963" s="24" t="s">
        <v>7266</v>
      </c>
    </row>
    <row r="2964" spans="1:11" ht="15">
      <c r="A2964" s="24" t="s">
        <v>8127</v>
      </c>
      <c r="B2964" s="24" t="s">
        <v>8120</v>
      </c>
      <c r="C2964" s="6" t="s">
        <v>8128</v>
      </c>
      <c r="D2964" s="24" t="s">
        <v>60</v>
      </c>
      <c r="E2964" s="6" t="s">
        <v>8129</v>
      </c>
      <c r="F2964" s="25">
        <v>373.61</v>
      </c>
      <c r="G2964" s="12">
        <v>108986.01</v>
      </c>
      <c r="H2964" s="12">
        <v>5449.3</v>
      </c>
      <c r="I2964" s="24" t="s">
        <v>147</v>
      </c>
      <c r="J2964" s="12">
        <v>103536.71</v>
      </c>
      <c r="K2964" s="24" t="s">
        <v>7266</v>
      </c>
    </row>
    <row r="2965" spans="1:11" ht="15">
      <c r="A2965" s="24" t="s">
        <v>8130</v>
      </c>
      <c r="B2965" s="24" t="s">
        <v>8120</v>
      </c>
      <c r="C2965" s="6" t="s">
        <v>8131</v>
      </c>
      <c r="D2965" s="24" t="s">
        <v>56</v>
      </c>
      <c r="E2965" s="6" t="s">
        <v>8132</v>
      </c>
      <c r="F2965" s="25">
        <v>165.56</v>
      </c>
      <c r="G2965" s="12">
        <v>59925.07</v>
      </c>
      <c r="H2965" s="12">
        <v>2996.25</v>
      </c>
      <c r="I2965" s="24" t="s">
        <v>97</v>
      </c>
      <c r="J2965" s="12">
        <v>56928.82</v>
      </c>
      <c r="K2965" s="24" t="s">
        <v>7266</v>
      </c>
    </row>
    <row r="2966" spans="1:11" ht="15">
      <c r="A2966" s="24" t="s">
        <v>8133</v>
      </c>
      <c r="B2966" s="24" t="s">
        <v>8120</v>
      </c>
      <c r="C2966" s="6" t="s">
        <v>5868</v>
      </c>
      <c r="D2966" s="24" t="s">
        <v>66</v>
      </c>
      <c r="E2966" s="6" t="s">
        <v>8134</v>
      </c>
      <c r="F2966" s="25">
        <v>447.73</v>
      </c>
      <c r="G2966" s="12">
        <v>51877.9</v>
      </c>
      <c r="H2966" s="12">
        <v>2593.9</v>
      </c>
      <c r="I2966" s="24" t="s">
        <v>111</v>
      </c>
      <c r="J2966" s="12">
        <v>49284</v>
      </c>
      <c r="K2966" s="24" t="s">
        <v>7266</v>
      </c>
    </row>
    <row r="2967" spans="1:11" ht="15">
      <c r="A2967" s="24" t="s">
        <v>8135</v>
      </c>
      <c r="B2967" s="24" t="s">
        <v>8120</v>
      </c>
      <c r="C2967" s="6" t="s">
        <v>8136</v>
      </c>
      <c r="D2967" s="24" t="s">
        <v>74</v>
      </c>
      <c r="E2967" s="6" t="s">
        <v>8137</v>
      </c>
      <c r="F2967" s="25">
        <v>438.86</v>
      </c>
      <c r="G2967" s="12">
        <v>48139.39</v>
      </c>
      <c r="H2967" s="12">
        <v>2406.9699999999998</v>
      </c>
      <c r="I2967" s="24" t="s">
        <v>97</v>
      </c>
      <c r="J2967" s="12">
        <v>45732.42</v>
      </c>
      <c r="K2967" s="24" t="s">
        <v>7266</v>
      </c>
    </row>
    <row r="2968" spans="1:11" ht="15">
      <c r="A2968" s="24" t="s">
        <v>8138</v>
      </c>
      <c r="B2968" s="24" t="s">
        <v>8120</v>
      </c>
      <c r="C2968" s="6" t="s">
        <v>5587</v>
      </c>
      <c r="D2968" s="24" t="s">
        <v>70</v>
      </c>
      <c r="E2968" s="6" t="s">
        <v>8139</v>
      </c>
      <c r="F2968" s="25">
        <v>120.54</v>
      </c>
      <c r="G2968" s="12">
        <v>47238.14</v>
      </c>
      <c r="H2968" s="12">
        <v>2361.91</v>
      </c>
      <c r="I2968" s="24" t="s">
        <v>111</v>
      </c>
      <c r="J2968" s="12">
        <v>44876.23</v>
      </c>
      <c r="K2968" s="24" t="s">
        <v>7266</v>
      </c>
    </row>
    <row r="2969" spans="1:11" ht="15">
      <c r="A2969" s="24" t="s">
        <v>8140</v>
      </c>
      <c r="B2969" s="24" t="s">
        <v>8141</v>
      </c>
      <c r="C2969" s="6" t="s">
        <v>8142</v>
      </c>
      <c r="D2969" s="24" t="s">
        <v>72</v>
      </c>
      <c r="E2969" s="6" t="s">
        <v>8143</v>
      </c>
      <c r="F2969" s="25">
        <v>384.71</v>
      </c>
      <c r="G2969" s="12">
        <v>178022.61</v>
      </c>
      <c r="H2969" s="12">
        <v>8901.1299999999992</v>
      </c>
      <c r="I2969" s="24" t="s">
        <v>97</v>
      </c>
      <c r="J2969" s="12">
        <v>169121.48</v>
      </c>
      <c r="K2969" s="24" t="s">
        <v>7266</v>
      </c>
    </row>
    <row r="2970" spans="1:11" ht="15">
      <c r="A2970" s="24" t="s">
        <v>8144</v>
      </c>
      <c r="B2970" s="24" t="s">
        <v>8141</v>
      </c>
      <c r="C2970" s="6" t="s">
        <v>2454</v>
      </c>
      <c r="D2970" s="24" t="s">
        <v>60</v>
      </c>
      <c r="E2970" s="6" t="s">
        <v>8145</v>
      </c>
      <c r="F2970" s="25">
        <v>350.26</v>
      </c>
      <c r="G2970" s="12">
        <v>87618.44</v>
      </c>
      <c r="H2970" s="12">
        <v>4380.92</v>
      </c>
      <c r="I2970" s="24" t="s">
        <v>97</v>
      </c>
      <c r="J2970" s="12">
        <v>83237.52</v>
      </c>
      <c r="K2970" s="24" t="s">
        <v>7266</v>
      </c>
    </row>
    <row r="2971" spans="1:11" ht="15">
      <c r="A2971" s="24" t="s">
        <v>8146</v>
      </c>
      <c r="B2971" s="24" t="s">
        <v>8141</v>
      </c>
      <c r="C2971" s="6" t="s">
        <v>3651</v>
      </c>
      <c r="D2971" s="24" t="s">
        <v>66</v>
      </c>
      <c r="E2971" s="6" t="s">
        <v>8147</v>
      </c>
      <c r="F2971" s="25">
        <v>116.78</v>
      </c>
      <c r="G2971" s="12">
        <v>81395.73</v>
      </c>
      <c r="H2971" s="12">
        <v>4069.79</v>
      </c>
      <c r="I2971" s="24" t="s">
        <v>97</v>
      </c>
      <c r="J2971" s="12">
        <v>77325.94</v>
      </c>
      <c r="K2971" s="24" t="s">
        <v>7266</v>
      </c>
    </row>
    <row r="2972" spans="1:11" ht="15">
      <c r="A2972" s="24" t="s">
        <v>8148</v>
      </c>
      <c r="B2972" s="24" t="s">
        <v>8141</v>
      </c>
      <c r="C2972" s="6" t="s">
        <v>8149</v>
      </c>
      <c r="D2972" s="24" t="s">
        <v>64</v>
      </c>
      <c r="E2972" s="6" t="s">
        <v>8150</v>
      </c>
      <c r="F2972" s="25">
        <v>322.8</v>
      </c>
      <c r="G2972" s="12">
        <v>179743.43</v>
      </c>
      <c r="H2972" s="12">
        <v>8987.17</v>
      </c>
      <c r="I2972" s="24" t="s">
        <v>97</v>
      </c>
      <c r="J2972" s="12">
        <v>170756.26</v>
      </c>
      <c r="K2972" s="24" t="s">
        <v>7266</v>
      </c>
    </row>
    <row r="2973" spans="1:11" ht="15">
      <c r="A2973" s="24" t="s">
        <v>8151</v>
      </c>
      <c r="B2973" s="24" t="s">
        <v>8141</v>
      </c>
      <c r="C2973" s="6" t="s">
        <v>7756</v>
      </c>
      <c r="D2973" s="24" t="s">
        <v>68</v>
      </c>
      <c r="E2973" s="6" t="s">
        <v>8152</v>
      </c>
      <c r="F2973" s="25">
        <v>410.4</v>
      </c>
      <c r="G2973" s="12">
        <v>202913.49</v>
      </c>
      <c r="H2973" s="12">
        <v>10145.67</v>
      </c>
      <c r="I2973" s="24" t="s">
        <v>97</v>
      </c>
      <c r="J2973" s="12">
        <v>192767.82</v>
      </c>
      <c r="K2973" s="24" t="s">
        <v>7266</v>
      </c>
    </row>
    <row r="2974" spans="1:11" ht="15">
      <c r="A2974" s="24" t="s">
        <v>8153</v>
      </c>
      <c r="B2974" s="24" t="s">
        <v>8141</v>
      </c>
      <c r="C2974" s="6" t="s">
        <v>1374</v>
      </c>
      <c r="D2974" s="24" t="s">
        <v>56</v>
      </c>
      <c r="E2974" s="6" t="s">
        <v>8154</v>
      </c>
      <c r="F2974" s="25">
        <v>424.6</v>
      </c>
      <c r="G2974" s="12">
        <v>153534.37</v>
      </c>
      <c r="H2974" s="12">
        <v>7676.72</v>
      </c>
      <c r="I2974" s="24" t="s">
        <v>147</v>
      </c>
      <c r="J2974" s="12">
        <v>145857.65</v>
      </c>
      <c r="K2974" s="24" t="s">
        <v>7266</v>
      </c>
    </row>
    <row r="2975" spans="1:11" ht="15">
      <c r="A2975" s="24" t="s">
        <v>8155</v>
      </c>
      <c r="B2975" s="24" t="s">
        <v>8141</v>
      </c>
      <c r="C2975" s="6" t="s">
        <v>8156</v>
      </c>
      <c r="D2975" s="24" t="s">
        <v>74</v>
      </c>
      <c r="E2975" s="6" t="s">
        <v>8157</v>
      </c>
      <c r="F2975" s="25">
        <v>203.11</v>
      </c>
      <c r="G2975" s="12">
        <v>187924.8</v>
      </c>
      <c r="H2975" s="12">
        <v>9396.24</v>
      </c>
      <c r="I2975" s="24" t="s">
        <v>97</v>
      </c>
      <c r="J2975" s="12">
        <v>178528.56</v>
      </c>
      <c r="K2975" s="24" t="s">
        <v>7266</v>
      </c>
    </row>
    <row r="2976" spans="1:11" ht="15">
      <c r="A2976" s="24" t="s">
        <v>8158</v>
      </c>
      <c r="B2976" s="24" t="s">
        <v>8141</v>
      </c>
      <c r="C2976" s="6" t="s">
        <v>8159</v>
      </c>
      <c r="D2976" s="24" t="s">
        <v>66</v>
      </c>
      <c r="E2976" s="6" t="s">
        <v>8160</v>
      </c>
      <c r="F2976" s="25">
        <v>143.13999999999999</v>
      </c>
      <c r="G2976" s="12">
        <v>83067.289999999994</v>
      </c>
      <c r="H2976" s="12">
        <v>4153.3599999999997</v>
      </c>
      <c r="I2976" s="24" t="s">
        <v>97</v>
      </c>
      <c r="J2976" s="12">
        <v>78913.929999999993</v>
      </c>
      <c r="K2976" s="24" t="s">
        <v>7266</v>
      </c>
    </row>
    <row r="2977" spans="1:11" ht="15">
      <c r="A2977" s="24" t="s">
        <v>8161</v>
      </c>
      <c r="B2977" s="24" t="s">
        <v>8141</v>
      </c>
      <c r="C2977" s="6" t="s">
        <v>3597</v>
      </c>
      <c r="D2977" s="24" t="s">
        <v>68</v>
      </c>
      <c r="E2977" s="6" t="s">
        <v>8162</v>
      </c>
      <c r="F2977" s="25">
        <v>185.54</v>
      </c>
      <c r="G2977" s="12">
        <v>38550.870000000003</v>
      </c>
      <c r="H2977" s="12">
        <v>1927.54</v>
      </c>
      <c r="I2977" s="24" t="s">
        <v>111</v>
      </c>
      <c r="J2977" s="12">
        <v>36623.33</v>
      </c>
      <c r="K2977" s="24" t="s">
        <v>7266</v>
      </c>
    </row>
    <row r="2978" spans="1:11" ht="15">
      <c r="A2978" s="24" t="s">
        <v>8163</v>
      </c>
      <c r="B2978" s="24" t="s">
        <v>8141</v>
      </c>
      <c r="C2978" s="6" t="s">
        <v>4133</v>
      </c>
      <c r="D2978" s="24" t="s">
        <v>62</v>
      </c>
      <c r="E2978" s="6" t="s">
        <v>8164</v>
      </c>
      <c r="F2978" s="25">
        <v>132.63999999999999</v>
      </c>
      <c r="G2978" s="12">
        <v>87388.18</v>
      </c>
      <c r="H2978" s="12">
        <v>4369.41</v>
      </c>
      <c r="I2978" s="24" t="s">
        <v>97</v>
      </c>
      <c r="J2978" s="12">
        <v>83018.77</v>
      </c>
      <c r="K2978" s="24" t="s">
        <v>7266</v>
      </c>
    </row>
    <row r="2979" spans="1:11" ht="15">
      <c r="A2979" s="24" t="s">
        <v>8165</v>
      </c>
      <c r="B2979" s="24" t="s">
        <v>8141</v>
      </c>
      <c r="C2979" s="6" t="s">
        <v>8166</v>
      </c>
      <c r="D2979" s="24" t="s">
        <v>66</v>
      </c>
      <c r="E2979" s="6" t="s">
        <v>8167</v>
      </c>
      <c r="F2979" s="25">
        <v>83.17</v>
      </c>
      <c r="G2979" s="12">
        <v>87532.99</v>
      </c>
      <c r="H2979" s="12">
        <v>4376.6499999999996</v>
      </c>
      <c r="I2979" s="24" t="s">
        <v>97</v>
      </c>
      <c r="J2979" s="12">
        <v>83156.34</v>
      </c>
      <c r="K2979" s="24" t="s">
        <v>7266</v>
      </c>
    </row>
    <row r="2980" spans="1:11" ht="15">
      <c r="A2980" s="24" t="s">
        <v>8168</v>
      </c>
      <c r="B2980" s="24" t="s">
        <v>8141</v>
      </c>
      <c r="C2980" s="6" t="s">
        <v>7430</v>
      </c>
      <c r="D2980" s="24" t="s">
        <v>74</v>
      </c>
      <c r="E2980" s="6" t="s">
        <v>8169</v>
      </c>
      <c r="F2980" s="25">
        <v>433.59</v>
      </c>
      <c r="G2980" s="12">
        <v>129115.39</v>
      </c>
      <c r="H2980" s="12">
        <v>6455.77</v>
      </c>
      <c r="I2980" s="24" t="s">
        <v>97</v>
      </c>
      <c r="J2980" s="12">
        <v>122659.62</v>
      </c>
      <c r="K2980" s="24" t="s">
        <v>7266</v>
      </c>
    </row>
    <row r="2981" spans="1:11" ht="15">
      <c r="A2981" s="24" t="s">
        <v>8170</v>
      </c>
      <c r="B2981" s="24" t="s">
        <v>8141</v>
      </c>
      <c r="C2981" s="6" t="s">
        <v>1410</v>
      </c>
      <c r="D2981" s="24" t="s">
        <v>70</v>
      </c>
      <c r="E2981" s="6" t="s">
        <v>8171</v>
      </c>
      <c r="F2981" s="25">
        <v>435.87</v>
      </c>
      <c r="G2981" s="12">
        <v>37218.9</v>
      </c>
      <c r="H2981" s="12">
        <v>1860.95</v>
      </c>
      <c r="I2981" s="24" t="s">
        <v>97</v>
      </c>
      <c r="J2981" s="12">
        <v>35357.949999999997</v>
      </c>
      <c r="K2981" s="24" t="s">
        <v>7266</v>
      </c>
    </row>
    <row r="2982" spans="1:11" ht="15">
      <c r="A2982" s="24" t="s">
        <v>8172</v>
      </c>
      <c r="B2982" s="24" t="s">
        <v>8173</v>
      </c>
      <c r="C2982" s="6" t="s">
        <v>8174</v>
      </c>
      <c r="D2982" s="24" t="s">
        <v>68</v>
      </c>
      <c r="E2982" s="6" t="s">
        <v>8175</v>
      </c>
      <c r="F2982" s="25">
        <v>208.82</v>
      </c>
      <c r="G2982" s="12">
        <v>73275.759999999995</v>
      </c>
      <c r="H2982" s="12">
        <v>3663.79</v>
      </c>
      <c r="I2982" s="24" t="s">
        <v>97</v>
      </c>
      <c r="J2982" s="12">
        <v>69611.97</v>
      </c>
      <c r="K2982" s="24" t="s">
        <v>7266</v>
      </c>
    </row>
    <row r="2983" spans="1:11" ht="15">
      <c r="A2983" s="24" t="s">
        <v>8176</v>
      </c>
      <c r="B2983" s="24" t="s">
        <v>8173</v>
      </c>
      <c r="C2983" s="6" t="s">
        <v>8177</v>
      </c>
      <c r="D2983" s="24" t="s">
        <v>74</v>
      </c>
      <c r="E2983" s="6" t="s">
        <v>8178</v>
      </c>
      <c r="F2983" s="25">
        <v>84.33</v>
      </c>
      <c r="G2983" s="12">
        <v>200578.5</v>
      </c>
      <c r="H2983" s="12">
        <v>10028.93</v>
      </c>
      <c r="I2983" s="24" t="s">
        <v>97</v>
      </c>
      <c r="J2983" s="12">
        <v>190549.57</v>
      </c>
      <c r="K2983" s="24" t="s">
        <v>7266</v>
      </c>
    </row>
    <row r="2984" spans="1:11" ht="15">
      <c r="A2984" s="24" t="s">
        <v>8179</v>
      </c>
      <c r="B2984" s="24" t="s">
        <v>8173</v>
      </c>
      <c r="C2984" s="6" t="s">
        <v>1640</v>
      </c>
      <c r="D2984" s="24" t="s">
        <v>56</v>
      </c>
      <c r="E2984" s="6" t="s">
        <v>8180</v>
      </c>
      <c r="F2984" s="25">
        <v>367.58</v>
      </c>
      <c r="G2984" s="12">
        <v>185978.13</v>
      </c>
      <c r="H2984" s="12">
        <v>9298.91</v>
      </c>
      <c r="I2984" s="24" t="s">
        <v>97</v>
      </c>
      <c r="J2984" s="12">
        <v>176679.22</v>
      </c>
      <c r="K2984" s="24" t="s">
        <v>7266</v>
      </c>
    </row>
    <row r="2985" spans="1:11" ht="15">
      <c r="A2985" s="24" t="s">
        <v>8181</v>
      </c>
      <c r="B2985" s="24" t="s">
        <v>8173</v>
      </c>
      <c r="C2985" s="6" t="s">
        <v>521</v>
      </c>
      <c r="D2985" s="24" t="s">
        <v>72</v>
      </c>
      <c r="E2985" s="6" t="s">
        <v>8182</v>
      </c>
      <c r="F2985" s="25">
        <v>73.08</v>
      </c>
      <c r="G2985" s="12">
        <v>113254.04</v>
      </c>
      <c r="H2985" s="12">
        <v>5662.7</v>
      </c>
      <c r="I2985" s="24" t="s">
        <v>147</v>
      </c>
      <c r="J2985" s="12">
        <v>107591.34</v>
      </c>
      <c r="K2985" s="24" t="s">
        <v>7266</v>
      </c>
    </row>
    <row r="2986" spans="1:11" ht="15">
      <c r="A2986" s="24" t="s">
        <v>8183</v>
      </c>
      <c r="B2986" s="24" t="s">
        <v>8173</v>
      </c>
      <c r="C2986" s="6" t="s">
        <v>7683</v>
      </c>
      <c r="D2986" s="24" t="s">
        <v>62</v>
      </c>
      <c r="E2986" s="6" t="s">
        <v>8184</v>
      </c>
      <c r="F2986" s="25">
        <v>399.75</v>
      </c>
      <c r="G2986" s="12">
        <v>69154.44</v>
      </c>
      <c r="H2986" s="12">
        <v>3457.72</v>
      </c>
      <c r="I2986" s="24" t="s">
        <v>97</v>
      </c>
      <c r="J2986" s="12">
        <v>65696.72</v>
      </c>
      <c r="K2986" s="24" t="s">
        <v>7266</v>
      </c>
    </row>
    <row r="2987" spans="1:11" ht="15">
      <c r="A2987" s="24" t="s">
        <v>8185</v>
      </c>
      <c r="B2987" s="24" t="s">
        <v>8173</v>
      </c>
      <c r="C2987" s="6" t="s">
        <v>4251</v>
      </c>
      <c r="D2987" s="24" t="s">
        <v>72</v>
      </c>
      <c r="E2987" s="6" t="s">
        <v>8186</v>
      </c>
      <c r="F2987" s="25">
        <v>368.39</v>
      </c>
      <c r="G2987" s="12">
        <v>75505.45</v>
      </c>
      <c r="H2987" s="12">
        <v>3775.27</v>
      </c>
      <c r="I2987" s="24" t="s">
        <v>97</v>
      </c>
      <c r="J2987" s="12">
        <v>71730.179999999993</v>
      </c>
      <c r="K2987" s="24" t="s">
        <v>7266</v>
      </c>
    </row>
    <row r="2988" spans="1:11" ht="15">
      <c r="A2988" s="24" t="s">
        <v>8187</v>
      </c>
      <c r="B2988" s="24" t="s">
        <v>8173</v>
      </c>
      <c r="C2988" s="6" t="s">
        <v>7148</v>
      </c>
      <c r="D2988" s="24" t="s">
        <v>68</v>
      </c>
      <c r="E2988" s="6" t="s">
        <v>8188</v>
      </c>
      <c r="F2988" s="25">
        <v>51.12</v>
      </c>
      <c r="G2988" s="12">
        <v>109225.25</v>
      </c>
      <c r="H2988" s="12">
        <v>5461.26</v>
      </c>
      <c r="I2988" s="24" t="s">
        <v>97</v>
      </c>
      <c r="J2988" s="12">
        <v>103763.99</v>
      </c>
      <c r="K2988" s="24" t="s">
        <v>7266</v>
      </c>
    </row>
    <row r="2989" spans="1:11" ht="15">
      <c r="A2989" s="24" t="s">
        <v>8189</v>
      </c>
      <c r="B2989" s="24" t="s">
        <v>8173</v>
      </c>
      <c r="C2989" s="6" t="s">
        <v>7240</v>
      </c>
      <c r="D2989" s="24" t="s">
        <v>60</v>
      </c>
      <c r="E2989" s="6" t="s">
        <v>8190</v>
      </c>
      <c r="F2989" s="25">
        <v>251.87</v>
      </c>
      <c r="G2989" s="12">
        <v>187977.54</v>
      </c>
      <c r="H2989" s="12">
        <v>9398.8799999999992</v>
      </c>
      <c r="I2989" s="24" t="s">
        <v>97</v>
      </c>
      <c r="J2989" s="12">
        <v>178578.66</v>
      </c>
      <c r="K2989" s="24" t="s">
        <v>7266</v>
      </c>
    </row>
    <row r="2990" spans="1:11" ht="15">
      <c r="A2990" s="24" t="s">
        <v>8191</v>
      </c>
      <c r="B2990" s="24" t="s">
        <v>8173</v>
      </c>
      <c r="C2990" s="6" t="s">
        <v>8192</v>
      </c>
      <c r="D2990" s="24" t="s">
        <v>74</v>
      </c>
      <c r="E2990" s="6" t="s">
        <v>8193</v>
      </c>
      <c r="F2990" s="25">
        <v>358.47</v>
      </c>
      <c r="G2990" s="12">
        <v>116029.51</v>
      </c>
      <c r="H2990" s="12">
        <v>5801.48</v>
      </c>
      <c r="I2990" s="24" t="s">
        <v>97</v>
      </c>
      <c r="J2990" s="12">
        <v>110228.03</v>
      </c>
      <c r="K2990" s="24" t="s">
        <v>7266</v>
      </c>
    </row>
    <row r="2991" spans="1:11" ht="15">
      <c r="A2991" s="24" t="s">
        <v>8194</v>
      </c>
      <c r="B2991" s="24" t="s">
        <v>8195</v>
      </c>
      <c r="C2991" s="6" t="s">
        <v>915</v>
      </c>
      <c r="D2991" s="24" t="s">
        <v>64</v>
      </c>
      <c r="E2991" s="6" t="s">
        <v>8196</v>
      </c>
      <c r="F2991" s="25">
        <v>262.37</v>
      </c>
      <c r="G2991" s="12">
        <v>183670.65</v>
      </c>
      <c r="H2991" s="12">
        <v>9183.5300000000007</v>
      </c>
      <c r="I2991" s="24" t="s">
        <v>111</v>
      </c>
      <c r="J2991" s="12">
        <v>174487.12</v>
      </c>
      <c r="K2991" s="24" t="s">
        <v>7266</v>
      </c>
    </row>
    <row r="2992" spans="1:11" ht="15">
      <c r="A2992" s="24" t="s">
        <v>8197</v>
      </c>
      <c r="B2992" s="24" t="s">
        <v>8195</v>
      </c>
      <c r="C2992" s="6" t="s">
        <v>7041</v>
      </c>
      <c r="D2992" s="24" t="s">
        <v>60</v>
      </c>
      <c r="E2992" s="6" t="s">
        <v>8198</v>
      </c>
      <c r="F2992" s="25">
        <v>32.21</v>
      </c>
      <c r="G2992" s="12">
        <v>118131.63</v>
      </c>
      <c r="H2992" s="12">
        <v>5906.58</v>
      </c>
      <c r="I2992" s="24" t="s">
        <v>97</v>
      </c>
      <c r="J2992" s="12">
        <v>112225.05</v>
      </c>
      <c r="K2992" s="24" t="s">
        <v>7266</v>
      </c>
    </row>
    <row r="2993" spans="1:11" ht="15">
      <c r="A2993" s="24" t="s">
        <v>8199</v>
      </c>
      <c r="B2993" s="24" t="s">
        <v>8195</v>
      </c>
      <c r="C2993" s="6" t="s">
        <v>1387</v>
      </c>
      <c r="D2993" s="24" t="s">
        <v>58</v>
      </c>
      <c r="E2993" s="6" t="s">
        <v>8200</v>
      </c>
      <c r="F2993" s="25">
        <v>294.99</v>
      </c>
      <c r="G2993" s="12">
        <v>116033.07</v>
      </c>
      <c r="H2993" s="12">
        <v>5801.65</v>
      </c>
      <c r="I2993" s="24" t="s">
        <v>147</v>
      </c>
      <c r="J2993" s="12">
        <v>110231.42</v>
      </c>
      <c r="K2993" s="24" t="s">
        <v>7266</v>
      </c>
    </row>
    <row r="2994" spans="1:11" ht="15">
      <c r="A2994" s="24" t="s">
        <v>8201</v>
      </c>
      <c r="B2994" s="24" t="s">
        <v>8195</v>
      </c>
      <c r="C2994" s="6" t="s">
        <v>8142</v>
      </c>
      <c r="D2994" s="24" t="s">
        <v>72</v>
      </c>
      <c r="E2994" s="6" t="s">
        <v>8202</v>
      </c>
      <c r="F2994" s="25">
        <v>409.75</v>
      </c>
      <c r="G2994" s="12">
        <v>65529.55</v>
      </c>
      <c r="H2994" s="12">
        <v>3276.48</v>
      </c>
      <c r="I2994" s="24" t="s">
        <v>97</v>
      </c>
      <c r="J2994" s="12">
        <v>62253.07</v>
      </c>
      <c r="K2994" s="24" t="s">
        <v>7266</v>
      </c>
    </row>
    <row r="2995" spans="1:11" ht="15">
      <c r="A2995" s="24" t="s">
        <v>8203</v>
      </c>
      <c r="B2995" s="24" t="s">
        <v>8195</v>
      </c>
      <c r="C2995" s="6" t="s">
        <v>4730</v>
      </c>
      <c r="D2995" s="24" t="s">
        <v>72</v>
      </c>
      <c r="E2995" s="6" t="s">
        <v>8204</v>
      </c>
      <c r="F2995" s="25">
        <v>330.93</v>
      </c>
      <c r="G2995" s="12">
        <v>77720.800000000003</v>
      </c>
      <c r="H2995" s="12">
        <v>3886.04</v>
      </c>
      <c r="I2995" s="24" t="s">
        <v>97</v>
      </c>
      <c r="J2995" s="12">
        <v>73834.759999999995</v>
      </c>
      <c r="K2995" s="24" t="s">
        <v>7266</v>
      </c>
    </row>
    <row r="2996" spans="1:11" ht="15">
      <c r="A2996" s="24" t="s">
        <v>8205</v>
      </c>
      <c r="B2996" s="24" t="s">
        <v>8206</v>
      </c>
      <c r="C2996" s="6" t="s">
        <v>367</v>
      </c>
      <c r="D2996" s="24" t="s">
        <v>66</v>
      </c>
      <c r="E2996" s="6" t="s">
        <v>8207</v>
      </c>
      <c r="F2996" s="25">
        <v>187.68</v>
      </c>
      <c r="G2996" s="12">
        <v>65221.06</v>
      </c>
      <c r="H2996" s="12">
        <v>3261.05</v>
      </c>
      <c r="I2996" s="24" t="s">
        <v>97</v>
      </c>
      <c r="J2996" s="12">
        <v>61960.01</v>
      </c>
      <c r="K2996" s="24" t="s">
        <v>7266</v>
      </c>
    </row>
    <row r="2997" spans="1:11" ht="15">
      <c r="A2997" s="24" t="s">
        <v>8208</v>
      </c>
      <c r="B2997" s="24" t="s">
        <v>8206</v>
      </c>
      <c r="C2997" s="6" t="s">
        <v>8209</v>
      </c>
      <c r="D2997" s="24" t="s">
        <v>64</v>
      </c>
      <c r="E2997" s="6" t="s">
        <v>8210</v>
      </c>
      <c r="F2997" s="25">
        <v>53.74</v>
      </c>
      <c r="G2997" s="12">
        <v>72258.649999999994</v>
      </c>
      <c r="H2997" s="12">
        <v>3612.93</v>
      </c>
      <c r="I2997" s="24" t="s">
        <v>97</v>
      </c>
      <c r="J2997" s="12">
        <v>68645.72</v>
      </c>
      <c r="K2997" s="24" t="s">
        <v>7266</v>
      </c>
    </row>
    <row r="2998" spans="1:11" ht="15">
      <c r="A2998" s="24" t="s">
        <v>8211</v>
      </c>
      <c r="B2998" s="24" t="s">
        <v>8206</v>
      </c>
      <c r="C2998" s="6" t="s">
        <v>8212</v>
      </c>
      <c r="D2998" s="24" t="s">
        <v>66</v>
      </c>
      <c r="E2998" s="6" t="s">
        <v>8213</v>
      </c>
      <c r="F2998" s="25">
        <v>330.07</v>
      </c>
      <c r="G2998" s="12">
        <v>160789.87</v>
      </c>
      <c r="H2998" s="12">
        <v>8039.49</v>
      </c>
      <c r="I2998" s="24" t="s">
        <v>147</v>
      </c>
      <c r="J2998" s="12">
        <v>152750.38</v>
      </c>
      <c r="K2998" s="24" t="s">
        <v>7266</v>
      </c>
    </row>
    <row r="2999" spans="1:11" ht="15">
      <c r="A2999" s="24" t="s">
        <v>8214</v>
      </c>
      <c r="B2999" s="24" t="s">
        <v>8206</v>
      </c>
      <c r="C2999" s="6" t="s">
        <v>3349</v>
      </c>
      <c r="D2999" s="24" t="s">
        <v>74</v>
      </c>
      <c r="E2999" s="6" t="s">
        <v>8215</v>
      </c>
      <c r="F2999" s="25">
        <v>155.88999999999999</v>
      </c>
      <c r="G2999" s="12">
        <v>133617.69</v>
      </c>
      <c r="H2999" s="12">
        <v>6680.88</v>
      </c>
      <c r="I2999" s="24" t="s">
        <v>97</v>
      </c>
      <c r="J2999" s="12">
        <v>126936.81</v>
      </c>
      <c r="K2999" s="24" t="s">
        <v>7266</v>
      </c>
    </row>
    <row r="3000" spans="1:11" ht="15">
      <c r="A3000" s="24" t="s">
        <v>8216</v>
      </c>
      <c r="B3000" s="24" t="s">
        <v>8206</v>
      </c>
      <c r="C3000" s="6" t="s">
        <v>5909</v>
      </c>
      <c r="D3000" s="24" t="s">
        <v>60</v>
      </c>
      <c r="E3000" s="6" t="s">
        <v>8217</v>
      </c>
      <c r="F3000" s="25">
        <v>417.04</v>
      </c>
      <c r="G3000" s="12">
        <v>214634.69</v>
      </c>
      <c r="H3000" s="12">
        <v>10731.73</v>
      </c>
      <c r="I3000" s="24" t="s">
        <v>97</v>
      </c>
      <c r="J3000" s="12">
        <v>203902.96</v>
      </c>
      <c r="K3000" s="24" t="s">
        <v>7266</v>
      </c>
    </row>
    <row r="3001" spans="1:11" ht="15">
      <c r="A3001" s="24" t="s">
        <v>8218</v>
      </c>
      <c r="B3001" s="24" t="s">
        <v>8219</v>
      </c>
      <c r="C3001" s="6" t="s">
        <v>3109</v>
      </c>
      <c r="D3001" s="24" t="s">
        <v>66</v>
      </c>
      <c r="E3001" s="6" t="s">
        <v>8220</v>
      </c>
      <c r="F3001" s="25">
        <v>354.35</v>
      </c>
      <c r="G3001" s="12">
        <v>61996.63</v>
      </c>
      <c r="H3001" s="12">
        <v>3099.83</v>
      </c>
      <c r="I3001" s="24" t="s">
        <v>97</v>
      </c>
      <c r="J3001" s="12">
        <v>58896.800000000003</v>
      </c>
      <c r="K3001" s="24" t="s">
        <v>7266</v>
      </c>
    </row>
    <row r="3002" spans="1:11" ht="15">
      <c r="A3002" s="24" t="s">
        <v>8221</v>
      </c>
      <c r="B3002" s="24" t="s">
        <v>8219</v>
      </c>
      <c r="C3002" s="6" t="s">
        <v>8222</v>
      </c>
      <c r="D3002" s="24" t="s">
        <v>56</v>
      </c>
      <c r="E3002" s="6" t="s">
        <v>8223</v>
      </c>
      <c r="F3002" s="25">
        <v>256.76</v>
      </c>
      <c r="G3002" s="12">
        <v>95320.72</v>
      </c>
      <c r="H3002" s="12">
        <v>4766.04</v>
      </c>
      <c r="I3002" s="24" t="s">
        <v>97</v>
      </c>
      <c r="J3002" s="12">
        <v>90554.68</v>
      </c>
      <c r="K3002" s="24" t="s">
        <v>7266</v>
      </c>
    </row>
    <row r="3003" spans="1:11" ht="15">
      <c r="A3003" s="24" t="s">
        <v>8224</v>
      </c>
      <c r="B3003" s="24" t="s">
        <v>8219</v>
      </c>
      <c r="C3003" s="6" t="s">
        <v>1542</v>
      </c>
      <c r="D3003" s="24" t="s">
        <v>70</v>
      </c>
      <c r="E3003" s="6" t="s">
        <v>8225</v>
      </c>
      <c r="F3003" s="25">
        <v>131.47999999999999</v>
      </c>
      <c r="G3003" s="12">
        <v>187986.46</v>
      </c>
      <c r="H3003" s="12">
        <v>9399.32</v>
      </c>
      <c r="I3003" s="24" t="s">
        <v>97</v>
      </c>
      <c r="J3003" s="12">
        <v>178587.14</v>
      </c>
      <c r="K3003" s="24" t="s">
        <v>7266</v>
      </c>
    </row>
    <row r="3004" spans="1:11" ht="15">
      <c r="A3004" s="24" t="s">
        <v>8226</v>
      </c>
      <c r="B3004" s="24" t="s">
        <v>8219</v>
      </c>
      <c r="C3004" s="6" t="s">
        <v>3532</v>
      </c>
      <c r="D3004" s="24" t="s">
        <v>72</v>
      </c>
      <c r="E3004" s="6" t="s">
        <v>8227</v>
      </c>
      <c r="F3004" s="25">
        <v>157.06</v>
      </c>
      <c r="G3004" s="12">
        <v>40606.550000000003</v>
      </c>
      <c r="H3004" s="12">
        <v>2030.33</v>
      </c>
      <c r="I3004" s="24" t="s">
        <v>97</v>
      </c>
      <c r="J3004" s="12">
        <v>38576.22</v>
      </c>
      <c r="K3004" s="24" t="s">
        <v>7266</v>
      </c>
    </row>
    <row r="3005" spans="1:11" ht="15">
      <c r="A3005" s="24" t="s">
        <v>8228</v>
      </c>
      <c r="B3005" s="24" t="s">
        <v>8219</v>
      </c>
      <c r="C3005" s="6" t="s">
        <v>881</v>
      </c>
      <c r="D3005" s="24" t="s">
        <v>60</v>
      </c>
      <c r="E3005" s="6" t="s">
        <v>8229</v>
      </c>
      <c r="F3005" s="25">
        <v>364.8</v>
      </c>
      <c r="G3005" s="12">
        <v>97420.81</v>
      </c>
      <c r="H3005" s="12">
        <v>4871.04</v>
      </c>
      <c r="I3005" s="24" t="s">
        <v>97</v>
      </c>
      <c r="J3005" s="12">
        <v>92549.77</v>
      </c>
      <c r="K3005" s="24" t="s">
        <v>7266</v>
      </c>
    </row>
    <row r="3006" spans="1:11" ht="15">
      <c r="A3006" s="24" t="s">
        <v>8230</v>
      </c>
      <c r="B3006" s="24" t="s">
        <v>8219</v>
      </c>
      <c r="C3006" s="6" t="s">
        <v>8231</v>
      </c>
      <c r="D3006" s="24" t="s">
        <v>66</v>
      </c>
      <c r="E3006" s="6" t="s">
        <v>8232</v>
      </c>
      <c r="F3006" s="25">
        <v>445.57</v>
      </c>
      <c r="G3006" s="12">
        <v>91916.61</v>
      </c>
      <c r="H3006" s="12">
        <v>4595.83</v>
      </c>
      <c r="I3006" s="24" t="s">
        <v>147</v>
      </c>
      <c r="J3006" s="12">
        <v>87320.78</v>
      </c>
      <c r="K3006" s="24" t="s">
        <v>7266</v>
      </c>
    </row>
    <row r="3007" spans="1:11" ht="15">
      <c r="A3007" s="24" t="s">
        <v>8233</v>
      </c>
      <c r="B3007" s="24" t="s">
        <v>8234</v>
      </c>
      <c r="C3007" s="6" t="s">
        <v>616</v>
      </c>
      <c r="D3007" s="24" t="s">
        <v>56</v>
      </c>
      <c r="E3007" s="6" t="s">
        <v>8235</v>
      </c>
      <c r="F3007" s="25">
        <v>157.25</v>
      </c>
      <c r="G3007" s="12">
        <v>202592.11</v>
      </c>
      <c r="H3007" s="12">
        <v>10129.61</v>
      </c>
      <c r="I3007" s="24" t="s">
        <v>97</v>
      </c>
      <c r="J3007" s="12">
        <v>192462.5</v>
      </c>
      <c r="K3007" s="24" t="s">
        <v>7266</v>
      </c>
    </row>
    <row r="3008" spans="1:11" ht="15">
      <c r="A3008" s="24" t="s">
        <v>8236</v>
      </c>
      <c r="B3008" s="24" t="s">
        <v>8234</v>
      </c>
      <c r="C3008" s="6" t="s">
        <v>8237</v>
      </c>
      <c r="D3008" s="24" t="s">
        <v>68</v>
      </c>
      <c r="E3008" s="6" t="s">
        <v>8238</v>
      </c>
      <c r="F3008" s="25">
        <v>203.78</v>
      </c>
      <c r="G3008" s="12">
        <v>73208.100000000006</v>
      </c>
      <c r="H3008" s="12">
        <v>3660.41</v>
      </c>
      <c r="I3008" s="24" t="s">
        <v>97</v>
      </c>
      <c r="J3008" s="12">
        <v>69547.69</v>
      </c>
      <c r="K3008" s="24" t="s">
        <v>7266</v>
      </c>
    </row>
    <row r="3009" spans="1:11" ht="15">
      <c r="A3009" s="24" t="s">
        <v>8239</v>
      </c>
      <c r="B3009" s="24" t="s">
        <v>8234</v>
      </c>
      <c r="C3009" s="6" t="s">
        <v>8240</v>
      </c>
      <c r="D3009" s="24" t="s">
        <v>74</v>
      </c>
      <c r="E3009" s="6" t="s">
        <v>8241</v>
      </c>
      <c r="F3009" s="25">
        <v>317.67</v>
      </c>
      <c r="G3009" s="12">
        <v>196316.28</v>
      </c>
      <c r="H3009" s="12">
        <v>9815.81</v>
      </c>
      <c r="I3009" s="24" t="s">
        <v>97</v>
      </c>
      <c r="J3009" s="12">
        <v>186500.47</v>
      </c>
      <c r="K3009" s="24" t="s">
        <v>7266</v>
      </c>
    </row>
    <row r="3010" spans="1:11" ht="15">
      <c r="A3010" s="24" t="s">
        <v>8242</v>
      </c>
      <c r="B3010" s="24" t="s">
        <v>8234</v>
      </c>
      <c r="C3010" s="6" t="s">
        <v>2957</v>
      </c>
      <c r="D3010" s="24" t="s">
        <v>62</v>
      </c>
      <c r="E3010" s="6" t="s">
        <v>8243</v>
      </c>
      <c r="F3010" s="25">
        <v>231.6</v>
      </c>
      <c r="G3010" s="12">
        <v>201146.88</v>
      </c>
      <c r="H3010" s="12">
        <v>10057.34</v>
      </c>
      <c r="I3010" s="24" t="s">
        <v>111</v>
      </c>
      <c r="J3010" s="12">
        <v>191089.54</v>
      </c>
      <c r="K3010" s="24" t="s">
        <v>7266</v>
      </c>
    </row>
    <row r="3011" spans="1:11" ht="15">
      <c r="A3011" s="24" t="s">
        <v>8244</v>
      </c>
      <c r="B3011" s="24" t="s">
        <v>8234</v>
      </c>
      <c r="C3011" s="6" t="s">
        <v>2023</v>
      </c>
      <c r="D3011" s="24" t="s">
        <v>74</v>
      </c>
      <c r="E3011" s="6" t="s">
        <v>8245</v>
      </c>
      <c r="F3011" s="25">
        <v>280.08</v>
      </c>
      <c r="G3011" s="12">
        <v>84484.25</v>
      </c>
      <c r="H3011" s="12">
        <v>4224.21</v>
      </c>
      <c r="I3011" s="24" t="s">
        <v>97</v>
      </c>
      <c r="J3011" s="12">
        <v>80260.039999999994</v>
      </c>
      <c r="K3011" s="24" t="s">
        <v>7266</v>
      </c>
    </row>
    <row r="3012" spans="1:11" ht="15">
      <c r="A3012" s="24" t="s">
        <v>8246</v>
      </c>
      <c r="B3012" s="24" t="s">
        <v>8234</v>
      </c>
      <c r="C3012" s="6" t="s">
        <v>6616</v>
      </c>
      <c r="D3012" s="24" t="s">
        <v>74</v>
      </c>
      <c r="E3012" s="6" t="s">
        <v>8247</v>
      </c>
      <c r="F3012" s="25">
        <v>106.49</v>
      </c>
      <c r="G3012" s="12">
        <v>37116.93</v>
      </c>
      <c r="H3012" s="12">
        <v>1855.85</v>
      </c>
      <c r="I3012" s="24" t="s">
        <v>182</v>
      </c>
      <c r="J3012" s="12">
        <v>35261.08</v>
      </c>
      <c r="K3012" s="24" t="s">
        <v>7266</v>
      </c>
    </row>
    <row r="3013" spans="1:11" ht="15">
      <c r="A3013" s="24" t="s">
        <v>8248</v>
      </c>
      <c r="B3013" s="24" t="s">
        <v>8234</v>
      </c>
      <c r="C3013" s="6" t="s">
        <v>7123</v>
      </c>
      <c r="D3013" s="24" t="s">
        <v>58</v>
      </c>
      <c r="E3013" s="6" t="s">
        <v>8249</v>
      </c>
      <c r="F3013" s="25">
        <v>296.66000000000003</v>
      </c>
      <c r="G3013" s="12">
        <v>72304.69</v>
      </c>
      <c r="H3013" s="12">
        <v>3615.23</v>
      </c>
      <c r="I3013" s="24" t="s">
        <v>97</v>
      </c>
      <c r="J3013" s="12">
        <v>68689.460000000006</v>
      </c>
      <c r="K3013" s="24" t="s">
        <v>7266</v>
      </c>
    </row>
    <row r="3014" spans="1:11" ht="15">
      <c r="A3014" s="24" t="s">
        <v>8250</v>
      </c>
      <c r="B3014" s="24" t="s">
        <v>8234</v>
      </c>
      <c r="C3014" s="6" t="s">
        <v>8251</v>
      </c>
      <c r="D3014" s="24" t="s">
        <v>64</v>
      </c>
      <c r="E3014" s="6" t="s">
        <v>8252</v>
      </c>
      <c r="F3014" s="25">
        <v>282.32</v>
      </c>
      <c r="G3014" s="12">
        <v>101590.29</v>
      </c>
      <c r="H3014" s="12">
        <v>5079.51</v>
      </c>
      <c r="I3014" s="24" t="s">
        <v>97</v>
      </c>
      <c r="J3014" s="12">
        <v>96510.78</v>
      </c>
      <c r="K3014" s="24" t="s">
        <v>7266</v>
      </c>
    </row>
    <row r="3015" spans="1:11" ht="15">
      <c r="A3015" s="24" t="s">
        <v>8253</v>
      </c>
      <c r="B3015" s="24" t="s">
        <v>8234</v>
      </c>
      <c r="C3015" s="6" t="s">
        <v>3294</v>
      </c>
      <c r="D3015" s="24" t="s">
        <v>56</v>
      </c>
      <c r="E3015" s="6" t="s">
        <v>8254</v>
      </c>
      <c r="F3015" s="25">
        <v>432.49</v>
      </c>
      <c r="G3015" s="12">
        <v>66287.08</v>
      </c>
      <c r="H3015" s="12">
        <v>3314.35</v>
      </c>
      <c r="I3015" s="24" t="s">
        <v>97</v>
      </c>
      <c r="J3015" s="12">
        <v>62972.73</v>
      </c>
      <c r="K3015" s="24" t="s">
        <v>7266</v>
      </c>
    </row>
    <row r="3016" spans="1:11" ht="15">
      <c r="A3016" s="24" t="s">
        <v>8255</v>
      </c>
      <c r="B3016" s="24" t="s">
        <v>8234</v>
      </c>
      <c r="C3016" s="6" t="s">
        <v>629</v>
      </c>
      <c r="D3016" s="24" t="s">
        <v>60</v>
      </c>
      <c r="E3016" s="6" t="s">
        <v>8256</v>
      </c>
      <c r="F3016" s="25">
        <v>385.37</v>
      </c>
      <c r="G3016" s="12">
        <v>119561.56</v>
      </c>
      <c r="H3016" s="12">
        <v>5978.08</v>
      </c>
      <c r="I3016" s="24" t="s">
        <v>97</v>
      </c>
      <c r="J3016" s="12">
        <v>113583.48</v>
      </c>
      <c r="K3016" s="24" t="s">
        <v>7266</v>
      </c>
    </row>
    <row r="3017" spans="1:11" ht="15">
      <c r="A3017" s="24" t="s">
        <v>8257</v>
      </c>
      <c r="B3017" s="24" t="s">
        <v>8234</v>
      </c>
      <c r="C3017" s="6" t="s">
        <v>8258</v>
      </c>
      <c r="D3017" s="24" t="s">
        <v>58</v>
      </c>
      <c r="E3017" s="6" t="s">
        <v>8259</v>
      </c>
      <c r="F3017" s="25">
        <v>8.02</v>
      </c>
      <c r="G3017" s="12">
        <v>49148.480000000003</v>
      </c>
      <c r="H3017" s="12">
        <v>2457.42</v>
      </c>
      <c r="I3017" s="24" t="s">
        <v>97</v>
      </c>
      <c r="J3017" s="12">
        <v>46691.06</v>
      </c>
      <c r="K3017" s="24" t="s">
        <v>7266</v>
      </c>
    </row>
    <row r="3018" spans="1:11" ht="15">
      <c r="A3018" s="24" t="s">
        <v>8260</v>
      </c>
      <c r="B3018" s="24" t="s">
        <v>8234</v>
      </c>
      <c r="C3018" s="6" t="s">
        <v>3843</v>
      </c>
      <c r="D3018" s="24" t="s">
        <v>74</v>
      </c>
      <c r="E3018" s="6" t="s">
        <v>8261</v>
      </c>
      <c r="F3018" s="25">
        <v>436.95</v>
      </c>
      <c r="G3018" s="12">
        <v>117576.76</v>
      </c>
      <c r="H3018" s="12">
        <v>5878.84</v>
      </c>
      <c r="I3018" s="24" t="s">
        <v>97</v>
      </c>
      <c r="J3018" s="12">
        <v>111697.92</v>
      </c>
      <c r="K3018" s="24" t="s">
        <v>7266</v>
      </c>
    </row>
    <row r="3019" spans="1:11" ht="15">
      <c r="A3019" s="24" t="s">
        <v>8262</v>
      </c>
      <c r="B3019" s="24" t="s">
        <v>8263</v>
      </c>
      <c r="C3019" s="6" t="s">
        <v>4430</v>
      </c>
      <c r="D3019" s="24" t="s">
        <v>70</v>
      </c>
      <c r="E3019" s="6" t="s">
        <v>8264</v>
      </c>
      <c r="F3019" s="25">
        <v>176.57</v>
      </c>
      <c r="G3019" s="12">
        <v>198855.04000000001</v>
      </c>
      <c r="H3019" s="12">
        <v>9942.75</v>
      </c>
      <c r="I3019" s="24" t="s">
        <v>97</v>
      </c>
      <c r="J3019" s="12">
        <v>188912.29</v>
      </c>
      <c r="K3019" s="24" t="s">
        <v>7266</v>
      </c>
    </row>
    <row r="3020" spans="1:11" ht="15">
      <c r="A3020" s="24" t="s">
        <v>8265</v>
      </c>
      <c r="B3020" s="24" t="s">
        <v>8263</v>
      </c>
      <c r="C3020" s="6" t="s">
        <v>1700</v>
      </c>
      <c r="D3020" s="24" t="s">
        <v>64</v>
      </c>
      <c r="E3020" s="6" t="s">
        <v>8266</v>
      </c>
      <c r="F3020" s="25">
        <v>142.65</v>
      </c>
      <c r="G3020" s="12">
        <v>79159.27</v>
      </c>
      <c r="H3020" s="12">
        <v>3957.96</v>
      </c>
      <c r="I3020" s="24" t="s">
        <v>97</v>
      </c>
      <c r="J3020" s="12">
        <v>75201.31</v>
      </c>
      <c r="K3020" s="24" t="s">
        <v>7266</v>
      </c>
    </row>
    <row r="3021" spans="1:11" ht="15">
      <c r="A3021" s="24" t="s">
        <v>8267</v>
      </c>
      <c r="B3021" s="24" t="s">
        <v>8263</v>
      </c>
      <c r="C3021" s="6" t="s">
        <v>6023</v>
      </c>
      <c r="D3021" s="24" t="s">
        <v>62</v>
      </c>
      <c r="E3021" s="6" t="s">
        <v>8268</v>
      </c>
      <c r="F3021" s="25">
        <v>412.48</v>
      </c>
      <c r="G3021" s="12">
        <v>115982.37</v>
      </c>
      <c r="H3021" s="12">
        <v>5799.12</v>
      </c>
      <c r="I3021" s="24" t="s">
        <v>147</v>
      </c>
      <c r="J3021" s="12">
        <v>110183.25</v>
      </c>
      <c r="K3021" s="24" t="s">
        <v>7266</v>
      </c>
    </row>
    <row r="3022" spans="1:11" ht="15">
      <c r="A3022" s="24" t="s">
        <v>8269</v>
      </c>
      <c r="B3022" s="24" t="s">
        <v>8263</v>
      </c>
      <c r="C3022" s="6" t="s">
        <v>7618</v>
      </c>
      <c r="D3022" s="24" t="s">
        <v>74</v>
      </c>
      <c r="E3022" s="6" t="s">
        <v>8270</v>
      </c>
      <c r="F3022" s="25">
        <v>340.76</v>
      </c>
      <c r="G3022" s="12">
        <v>187607.1</v>
      </c>
      <c r="H3022" s="12">
        <v>9380.36</v>
      </c>
      <c r="I3022" s="24" t="s">
        <v>97</v>
      </c>
      <c r="J3022" s="12">
        <v>178226.74</v>
      </c>
      <c r="K3022" s="24" t="s">
        <v>7266</v>
      </c>
    </row>
    <row r="3023" spans="1:11" ht="15">
      <c r="A3023" s="24" t="s">
        <v>8271</v>
      </c>
      <c r="B3023" s="24" t="s">
        <v>8263</v>
      </c>
      <c r="C3023" s="6" t="s">
        <v>7165</v>
      </c>
      <c r="D3023" s="24" t="s">
        <v>64</v>
      </c>
      <c r="E3023" s="6" t="s">
        <v>8272</v>
      </c>
      <c r="F3023" s="25">
        <v>165.21</v>
      </c>
      <c r="G3023" s="12">
        <v>173209.64</v>
      </c>
      <c r="H3023" s="12">
        <v>8660.48</v>
      </c>
      <c r="I3023" s="24" t="s">
        <v>111</v>
      </c>
      <c r="J3023" s="12">
        <v>164549.16</v>
      </c>
      <c r="K3023" s="24" t="s">
        <v>7266</v>
      </c>
    </row>
    <row r="3024" spans="1:11" ht="15">
      <c r="A3024" s="24" t="s">
        <v>8273</v>
      </c>
      <c r="B3024" s="24" t="s">
        <v>8263</v>
      </c>
      <c r="C3024" s="6" t="s">
        <v>2550</v>
      </c>
      <c r="D3024" s="24" t="s">
        <v>64</v>
      </c>
      <c r="E3024" s="6" t="s">
        <v>8274</v>
      </c>
      <c r="F3024" s="25">
        <v>267.83999999999997</v>
      </c>
      <c r="G3024" s="12">
        <v>74396.87</v>
      </c>
      <c r="H3024" s="12">
        <v>3719.84</v>
      </c>
      <c r="I3024" s="24" t="s">
        <v>97</v>
      </c>
      <c r="J3024" s="12">
        <v>70677.03</v>
      </c>
      <c r="K3024" s="24" t="s">
        <v>7266</v>
      </c>
    </row>
    <row r="3025" spans="1:11" ht="15">
      <c r="A3025" s="24" t="s">
        <v>8275</v>
      </c>
      <c r="B3025" s="24" t="s">
        <v>8263</v>
      </c>
      <c r="C3025" s="6" t="s">
        <v>6528</v>
      </c>
      <c r="D3025" s="24" t="s">
        <v>72</v>
      </c>
      <c r="E3025" s="6" t="s">
        <v>8276</v>
      </c>
      <c r="F3025" s="25">
        <v>379.81</v>
      </c>
      <c r="G3025" s="12">
        <v>74306.05</v>
      </c>
      <c r="H3025" s="12">
        <v>3715.3</v>
      </c>
      <c r="I3025" s="24" t="s">
        <v>97</v>
      </c>
      <c r="J3025" s="12">
        <v>70590.75</v>
      </c>
      <c r="K3025" s="24" t="s">
        <v>7266</v>
      </c>
    </row>
    <row r="3026" spans="1:11" ht="15">
      <c r="A3026" s="24" t="s">
        <v>8277</v>
      </c>
      <c r="B3026" s="24" t="s">
        <v>8263</v>
      </c>
      <c r="C3026" s="6" t="s">
        <v>6685</v>
      </c>
      <c r="D3026" s="24" t="s">
        <v>62</v>
      </c>
      <c r="E3026" s="6" t="s">
        <v>8278</v>
      </c>
      <c r="F3026" s="25">
        <v>120.66</v>
      </c>
      <c r="G3026" s="12">
        <v>76100.600000000006</v>
      </c>
      <c r="H3026" s="12">
        <v>3805.03</v>
      </c>
      <c r="I3026" s="24" t="s">
        <v>97</v>
      </c>
      <c r="J3026" s="12">
        <v>72295.570000000007</v>
      </c>
      <c r="K3026" s="24" t="s">
        <v>7266</v>
      </c>
    </row>
    <row r="3027" spans="1:11" ht="15">
      <c r="A3027" s="24" t="s">
        <v>8279</v>
      </c>
      <c r="B3027" s="24" t="s">
        <v>8263</v>
      </c>
      <c r="C3027" s="6" t="s">
        <v>8280</v>
      </c>
      <c r="D3027" s="24" t="s">
        <v>72</v>
      </c>
      <c r="E3027" s="6" t="s">
        <v>8281</v>
      </c>
      <c r="F3027" s="25">
        <v>194.19</v>
      </c>
      <c r="G3027" s="12">
        <v>65128.4</v>
      </c>
      <c r="H3027" s="12">
        <v>3256.42</v>
      </c>
      <c r="I3027" s="24" t="s">
        <v>97</v>
      </c>
      <c r="J3027" s="12">
        <v>61871.98</v>
      </c>
      <c r="K3027" s="24" t="s">
        <v>7266</v>
      </c>
    </row>
    <row r="3028" spans="1:11" ht="15">
      <c r="A3028" s="24" t="s">
        <v>8282</v>
      </c>
      <c r="B3028" s="24" t="s">
        <v>8283</v>
      </c>
      <c r="C3028" s="6" t="s">
        <v>4901</v>
      </c>
      <c r="D3028" s="24" t="s">
        <v>72</v>
      </c>
      <c r="E3028" s="6" t="s">
        <v>8284</v>
      </c>
      <c r="F3028" s="25">
        <v>256.61</v>
      </c>
      <c r="G3028" s="12">
        <v>26844.18</v>
      </c>
      <c r="H3028" s="12">
        <v>1342.21</v>
      </c>
      <c r="I3028" s="24" t="s">
        <v>97</v>
      </c>
      <c r="J3028" s="12">
        <v>25501.97</v>
      </c>
      <c r="K3028" s="24" t="s">
        <v>7266</v>
      </c>
    </row>
    <row r="3029" spans="1:11" ht="15">
      <c r="A3029" s="24" t="s">
        <v>8285</v>
      </c>
      <c r="B3029" s="24" t="s">
        <v>8283</v>
      </c>
      <c r="C3029" s="6" t="s">
        <v>6784</v>
      </c>
      <c r="D3029" s="24" t="s">
        <v>56</v>
      </c>
      <c r="E3029" s="6" t="s">
        <v>8286</v>
      </c>
      <c r="F3029" s="25">
        <v>341.2</v>
      </c>
      <c r="G3029" s="12">
        <v>138934.79999999999</v>
      </c>
      <c r="H3029" s="12">
        <v>6946.74</v>
      </c>
      <c r="I3029" s="24" t="s">
        <v>97</v>
      </c>
      <c r="J3029" s="12">
        <v>131988.06</v>
      </c>
      <c r="K3029" s="24" t="s">
        <v>7266</v>
      </c>
    </row>
    <row r="3030" spans="1:11" ht="15">
      <c r="A3030" s="24" t="s">
        <v>8287</v>
      </c>
      <c r="B3030" s="24" t="s">
        <v>8283</v>
      </c>
      <c r="C3030" s="6" t="s">
        <v>1588</v>
      </c>
      <c r="D3030" s="24" t="s">
        <v>60</v>
      </c>
      <c r="E3030" s="6" t="s">
        <v>8288</v>
      </c>
      <c r="F3030" s="25">
        <v>73.47</v>
      </c>
      <c r="G3030" s="12">
        <v>202079.14</v>
      </c>
      <c r="H3030" s="12">
        <v>10103.959999999999</v>
      </c>
      <c r="I3030" s="24" t="s">
        <v>97</v>
      </c>
      <c r="J3030" s="12">
        <v>191975.18</v>
      </c>
      <c r="K3030" s="24" t="s">
        <v>7266</v>
      </c>
    </row>
    <row r="3031" spans="1:11" ht="15">
      <c r="A3031" s="24" t="s">
        <v>8289</v>
      </c>
      <c r="B3031" s="24" t="s">
        <v>8283</v>
      </c>
      <c r="C3031" s="6" t="s">
        <v>8290</v>
      </c>
      <c r="D3031" s="24" t="s">
        <v>66</v>
      </c>
      <c r="E3031" s="6" t="s">
        <v>8291</v>
      </c>
      <c r="F3031" s="25">
        <v>444.68</v>
      </c>
      <c r="G3031" s="12">
        <v>52449.31</v>
      </c>
      <c r="H3031" s="12">
        <v>2622.47</v>
      </c>
      <c r="I3031" s="24" t="s">
        <v>97</v>
      </c>
      <c r="J3031" s="12">
        <v>49826.84</v>
      </c>
      <c r="K3031" s="24" t="s">
        <v>7266</v>
      </c>
    </row>
    <row r="3032" spans="1:11" ht="15">
      <c r="A3032" s="24" t="s">
        <v>8292</v>
      </c>
      <c r="B3032" s="24" t="s">
        <v>8283</v>
      </c>
      <c r="C3032" s="6" t="s">
        <v>8293</v>
      </c>
      <c r="D3032" s="24" t="s">
        <v>72</v>
      </c>
      <c r="E3032" s="6" t="s">
        <v>8294</v>
      </c>
      <c r="F3032" s="25">
        <v>381.05</v>
      </c>
      <c r="G3032" s="12">
        <v>154519.48000000001</v>
      </c>
      <c r="H3032" s="12">
        <v>7725.97</v>
      </c>
      <c r="I3032" s="24" t="s">
        <v>97</v>
      </c>
      <c r="J3032" s="12">
        <v>146793.51</v>
      </c>
      <c r="K3032" s="24" t="s">
        <v>7266</v>
      </c>
    </row>
    <row r="3033" spans="1:11" ht="15">
      <c r="A3033" s="24" t="s">
        <v>8295</v>
      </c>
      <c r="B3033" s="24" t="s">
        <v>8283</v>
      </c>
      <c r="C3033" s="6" t="s">
        <v>2300</v>
      </c>
      <c r="D3033" s="24" t="s">
        <v>58</v>
      </c>
      <c r="E3033" s="6" t="s">
        <v>8296</v>
      </c>
      <c r="F3033" s="25">
        <v>5.99</v>
      </c>
      <c r="G3033" s="12">
        <v>118204.73</v>
      </c>
      <c r="H3033" s="12">
        <v>5910.24</v>
      </c>
      <c r="I3033" s="24" t="s">
        <v>147</v>
      </c>
      <c r="J3033" s="12">
        <v>112294.49</v>
      </c>
      <c r="K3033" s="24" t="s">
        <v>7266</v>
      </c>
    </row>
    <row r="3034" spans="1:11" ht="15">
      <c r="A3034" s="24" t="s">
        <v>8297</v>
      </c>
      <c r="B3034" s="24" t="s">
        <v>8298</v>
      </c>
      <c r="C3034" s="6" t="s">
        <v>1993</v>
      </c>
      <c r="D3034" s="24" t="s">
        <v>64</v>
      </c>
      <c r="E3034" s="6" t="s">
        <v>8299</v>
      </c>
      <c r="F3034" s="25">
        <v>274.76</v>
      </c>
      <c r="G3034" s="12">
        <v>129597.41</v>
      </c>
      <c r="H3034" s="12">
        <v>6479.87</v>
      </c>
      <c r="I3034" s="24" t="s">
        <v>97</v>
      </c>
      <c r="J3034" s="12">
        <v>123117.54</v>
      </c>
      <c r="K3034" s="24" t="s">
        <v>7266</v>
      </c>
    </row>
    <row r="3035" spans="1:11" ht="15">
      <c r="A3035" s="24" t="s">
        <v>8300</v>
      </c>
      <c r="B3035" s="24" t="s">
        <v>8298</v>
      </c>
      <c r="C3035" s="6" t="s">
        <v>8301</v>
      </c>
      <c r="D3035" s="24" t="s">
        <v>72</v>
      </c>
      <c r="E3035" s="6" t="s">
        <v>8302</v>
      </c>
      <c r="F3035" s="25">
        <v>441.95</v>
      </c>
      <c r="G3035" s="12">
        <v>175603.13</v>
      </c>
      <c r="H3035" s="12">
        <v>8780.16</v>
      </c>
      <c r="I3035" s="24" t="s">
        <v>97</v>
      </c>
      <c r="J3035" s="12">
        <v>166822.97</v>
      </c>
      <c r="K3035" s="24" t="s">
        <v>7266</v>
      </c>
    </row>
    <row r="3036" spans="1:11" ht="15">
      <c r="A3036" s="24" t="s">
        <v>8303</v>
      </c>
      <c r="B3036" s="24" t="s">
        <v>8298</v>
      </c>
      <c r="C3036" s="6" t="s">
        <v>4145</v>
      </c>
      <c r="D3036" s="24" t="s">
        <v>58</v>
      </c>
      <c r="E3036" s="6" t="s">
        <v>8304</v>
      </c>
      <c r="F3036" s="25">
        <v>437.86</v>
      </c>
      <c r="G3036" s="12">
        <v>126055.43</v>
      </c>
      <c r="H3036" s="12">
        <v>6302.77</v>
      </c>
      <c r="I3036" s="24" t="s">
        <v>97</v>
      </c>
      <c r="J3036" s="12">
        <v>119752.66</v>
      </c>
      <c r="K3036" s="24" t="s">
        <v>7266</v>
      </c>
    </row>
    <row r="3037" spans="1:11" ht="15">
      <c r="A3037" s="24" t="s">
        <v>8305</v>
      </c>
      <c r="B3037" s="24" t="s">
        <v>8298</v>
      </c>
      <c r="C3037" s="6" t="s">
        <v>1505</v>
      </c>
      <c r="D3037" s="24" t="s">
        <v>66</v>
      </c>
      <c r="E3037" s="6" t="s">
        <v>8306</v>
      </c>
      <c r="F3037" s="25">
        <v>179.32</v>
      </c>
      <c r="G3037" s="12">
        <v>106949.91</v>
      </c>
      <c r="H3037" s="12">
        <v>5347.5</v>
      </c>
      <c r="I3037" s="24" t="s">
        <v>97</v>
      </c>
      <c r="J3037" s="12">
        <v>101602.41</v>
      </c>
      <c r="K3037" s="24" t="s">
        <v>7266</v>
      </c>
    </row>
    <row r="3038" spans="1:11" ht="15">
      <c r="A3038" s="24" t="s">
        <v>8307</v>
      </c>
      <c r="B3038" s="24" t="s">
        <v>8298</v>
      </c>
      <c r="C3038" s="6" t="s">
        <v>3630</v>
      </c>
      <c r="D3038" s="24" t="s">
        <v>70</v>
      </c>
      <c r="E3038" s="6" t="s">
        <v>8308</v>
      </c>
      <c r="F3038" s="25">
        <v>135.57</v>
      </c>
      <c r="G3038" s="12">
        <v>142424.43</v>
      </c>
      <c r="H3038" s="12">
        <v>7121.22</v>
      </c>
      <c r="I3038" s="24" t="s">
        <v>97</v>
      </c>
      <c r="J3038" s="12">
        <v>135303.21</v>
      </c>
      <c r="K3038" s="24" t="s">
        <v>7266</v>
      </c>
    </row>
    <row r="3039" spans="1:11" ht="15">
      <c r="A3039" s="24" t="s">
        <v>8309</v>
      </c>
      <c r="B3039" s="24" t="s">
        <v>8298</v>
      </c>
      <c r="C3039" s="6" t="s">
        <v>8310</v>
      </c>
      <c r="D3039" s="24" t="s">
        <v>66</v>
      </c>
      <c r="E3039" s="6" t="s">
        <v>8311</v>
      </c>
      <c r="F3039" s="25">
        <v>413.81</v>
      </c>
      <c r="G3039" s="12">
        <v>133686.19</v>
      </c>
      <c r="H3039" s="12">
        <v>6684.31</v>
      </c>
      <c r="I3039" s="24" t="s">
        <v>97</v>
      </c>
      <c r="J3039" s="12">
        <v>127001.88</v>
      </c>
      <c r="K3039" s="24" t="s">
        <v>7266</v>
      </c>
    </row>
    <row r="3040" spans="1:11" ht="15">
      <c r="A3040" s="24" t="s">
        <v>8312</v>
      </c>
      <c r="B3040" s="24" t="s">
        <v>8298</v>
      </c>
      <c r="C3040" s="6" t="s">
        <v>8313</v>
      </c>
      <c r="D3040" s="24" t="s">
        <v>74</v>
      </c>
      <c r="E3040" s="6" t="s">
        <v>8314</v>
      </c>
      <c r="F3040" s="25">
        <v>132.6</v>
      </c>
      <c r="G3040" s="12">
        <v>116273.04</v>
      </c>
      <c r="H3040" s="12">
        <v>5813.65</v>
      </c>
      <c r="I3040" s="24" t="s">
        <v>97</v>
      </c>
      <c r="J3040" s="12">
        <v>110459.39</v>
      </c>
      <c r="K3040" s="24" t="s">
        <v>7266</v>
      </c>
    </row>
    <row r="3041" spans="1:11" ht="15">
      <c r="A3041" s="24" t="s">
        <v>8315</v>
      </c>
      <c r="B3041" s="24" t="s">
        <v>8298</v>
      </c>
      <c r="C3041" s="6" t="s">
        <v>6624</v>
      </c>
      <c r="D3041" s="24" t="s">
        <v>60</v>
      </c>
      <c r="E3041" s="6" t="s">
        <v>8316</v>
      </c>
      <c r="F3041" s="25">
        <v>163.63</v>
      </c>
      <c r="G3041" s="12">
        <v>210795.03</v>
      </c>
      <c r="H3041" s="12">
        <v>10539.75</v>
      </c>
      <c r="I3041" s="24" t="s">
        <v>97</v>
      </c>
      <c r="J3041" s="12">
        <v>200255.28</v>
      </c>
      <c r="K3041" s="24" t="s">
        <v>7266</v>
      </c>
    </row>
    <row r="3042" spans="1:11" ht="15">
      <c r="A3042" s="24" t="s">
        <v>8317</v>
      </c>
      <c r="B3042" s="24" t="s">
        <v>8318</v>
      </c>
      <c r="C3042" s="6" t="s">
        <v>6023</v>
      </c>
      <c r="D3042" s="24" t="s">
        <v>62</v>
      </c>
      <c r="E3042" s="6" t="s">
        <v>8319</v>
      </c>
      <c r="F3042" s="25">
        <v>151.97999999999999</v>
      </c>
      <c r="G3042" s="12">
        <v>132836.85999999999</v>
      </c>
      <c r="H3042" s="12">
        <v>6641.84</v>
      </c>
      <c r="I3042" s="24" t="s">
        <v>97</v>
      </c>
      <c r="J3042" s="12">
        <v>126195.02</v>
      </c>
      <c r="K3042" s="24" t="s">
        <v>7266</v>
      </c>
    </row>
    <row r="3043" spans="1:11" ht="15">
      <c r="A3043" s="24" t="s">
        <v>8320</v>
      </c>
      <c r="B3043" s="24" t="s">
        <v>8318</v>
      </c>
      <c r="C3043" s="6" t="s">
        <v>3926</v>
      </c>
      <c r="D3043" s="24" t="s">
        <v>60</v>
      </c>
      <c r="E3043" s="6" t="s">
        <v>8321</v>
      </c>
      <c r="F3043" s="25">
        <v>297.94</v>
      </c>
      <c r="G3043" s="12">
        <v>70396</v>
      </c>
      <c r="H3043" s="12">
        <v>3519.8</v>
      </c>
      <c r="I3043" s="24" t="s">
        <v>97</v>
      </c>
      <c r="J3043" s="12">
        <v>66876.2</v>
      </c>
      <c r="K3043" s="24" t="s">
        <v>7266</v>
      </c>
    </row>
    <row r="3044" spans="1:11" ht="15">
      <c r="A3044" s="24" t="s">
        <v>8322</v>
      </c>
      <c r="B3044" s="24" t="s">
        <v>8318</v>
      </c>
      <c r="C3044" s="6" t="s">
        <v>6343</v>
      </c>
      <c r="D3044" s="24" t="s">
        <v>58</v>
      </c>
      <c r="E3044" s="6" t="s">
        <v>8323</v>
      </c>
      <c r="F3044" s="25">
        <v>152.13</v>
      </c>
      <c r="G3044" s="12">
        <v>41001.339999999997</v>
      </c>
      <c r="H3044" s="12">
        <v>2050.0700000000002</v>
      </c>
      <c r="I3044" s="24" t="s">
        <v>97</v>
      </c>
      <c r="J3044" s="12">
        <v>38951.269999999997</v>
      </c>
      <c r="K3044" s="24" t="s">
        <v>7266</v>
      </c>
    </row>
    <row r="3045" spans="1:11" ht="15">
      <c r="A3045" s="24" t="s">
        <v>8324</v>
      </c>
      <c r="B3045" s="24" t="s">
        <v>8318</v>
      </c>
      <c r="C3045" s="6" t="s">
        <v>8325</v>
      </c>
      <c r="D3045" s="24" t="s">
        <v>70</v>
      </c>
      <c r="E3045" s="6" t="s">
        <v>8326</v>
      </c>
      <c r="F3045" s="25">
        <v>152.47</v>
      </c>
      <c r="G3045" s="12">
        <v>212276.56</v>
      </c>
      <c r="H3045" s="12">
        <v>10613.83</v>
      </c>
      <c r="I3045" s="24" t="s">
        <v>97</v>
      </c>
      <c r="J3045" s="12">
        <v>201662.73</v>
      </c>
      <c r="K3045" s="24" t="s">
        <v>7266</v>
      </c>
    </row>
    <row r="3046" spans="1:11" ht="15">
      <c r="A3046" s="24" t="s">
        <v>8327</v>
      </c>
      <c r="B3046" s="24" t="s">
        <v>8318</v>
      </c>
      <c r="C3046" s="6" t="s">
        <v>7154</v>
      </c>
      <c r="D3046" s="24" t="s">
        <v>60</v>
      </c>
      <c r="E3046" s="6" t="s">
        <v>8328</v>
      </c>
      <c r="F3046" s="25">
        <v>187.6</v>
      </c>
      <c r="G3046" s="12">
        <v>207989.11</v>
      </c>
      <c r="H3046" s="12">
        <v>10399.459999999999</v>
      </c>
      <c r="I3046" s="24" t="s">
        <v>97</v>
      </c>
      <c r="J3046" s="12">
        <v>197589.65</v>
      </c>
      <c r="K3046" s="24" t="s">
        <v>7266</v>
      </c>
    </row>
    <row r="3047" spans="1:11" ht="15">
      <c r="A3047" s="24" t="s">
        <v>8329</v>
      </c>
      <c r="B3047" s="24" t="s">
        <v>8318</v>
      </c>
      <c r="C3047" s="6" t="s">
        <v>2776</v>
      </c>
      <c r="D3047" s="24" t="s">
        <v>60</v>
      </c>
      <c r="E3047" s="6" t="s">
        <v>8330</v>
      </c>
      <c r="F3047" s="25">
        <v>290.3</v>
      </c>
      <c r="G3047" s="12">
        <v>207354.55</v>
      </c>
      <c r="H3047" s="12">
        <v>10367.73</v>
      </c>
      <c r="I3047" s="24" t="s">
        <v>97</v>
      </c>
      <c r="J3047" s="12">
        <v>196986.82</v>
      </c>
      <c r="K3047" s="24" t="s">
        <v>7266</v>
      </c>
    </row>
    <row r="3048" spans="1:11" ht="15">
      <c r="A3048" s="24" t="s">
        <v>8331</v>
      </c>
      <c r="B3048" s="24" t="s">
        <v>8318</v>
      </c>
      <c r="C3048" s="6" t="s">
        <v>4467</v>
      </c>
      <c r="D3048" s="24" t="s">
        <v>66</v>
      </c>
      <c r="E3048" s="6" t="s">
        <v>8332</v>
      </c>
      <c r="F3048" s="25">
        <v>442.55</v>
      </c>
      <c r="G3048" s="12">
        <v>87850.86</v>
      </c>
      <c r="H3048" s="12">
        <v>4392.54</v>
      </c>
      <c r="I3048" s="24" t="s">
        <v>147</v>
      </c>
      <c r="J3048" s="12">
        <v>83458.320000000007</v>
      </c>
      <c r="K3048" s="24" t="s">
        <v>7266</v>
      </c>
    </row>
    <row r="3049" spans="1:11" ht="15">
      <c r="A3049" s="24" t="s">
        <v>8333</v>
      </c>
      <c r="B3049" s="24" t="s">
        <v>8318</v>
      </c>
      <c r="C3049" s="6" t="s">
        <v>4197</v>
      </c>
      <c r="D3049" s="24" t="s">
        <v>62</v>
      </c>
      <c r="E3049" s="6" t="s">
        <v>8334</v>
      </c>
      <c r="F3049" s="25">
        <v>167.45</v>
      </c>
      <c r="G3049" s="12">
        <v>174123.44</v>
      </c>
      <c r="H3049" s="12">
        <v>8706.17</v>
      </c>
      <c r="I3049" s="24" t="s">
        <v>97</v>
      </c>
      <c r="J3049" s="12">
        <v>165417.26999999999</v>
      </c>
      <c r="K3049" s="24" t="s">
        <v>7266</v>
      </c>
    </row>
    <row r="3050" spans="1:11" ht="15">
      <c r="A3050" s="24" t="s">
        <v>8335</v>
      </c>
      <c r="B3050" s="24" t="s">
        <v>8318</v>
      </c>
      <c r="C3050" s="6" t="s">
        <v>7937</v>
      </c>
      <c r="D3050" s="24" t="s">
        <v>72</v>
      </c>
      <c r="E3050" s="6" t="s">
        <v>8336</v>
      </c>
      <c r="F3050" s="25">
        <v>379.95</v>
      </c>
      <c r="G3050" s="12">
        <v>177490.46</v>
      </c>
      <c r="H3050" s="12">
        <v>8874.52</v>
      </c>
      <c r="I3050" s="24" t="s">
        <v>97</v>
      </c>
      <c r="J3050" s="12">
        <v>168615.94</v>
      </c>
      <c r="K3050" s="24" t="s">
        <v>7266</v>
      </c>
    </row>
    <row r="3051" spans="1:11" ht="15">
      <c r="A3051" s="24" t="s">
        <v>8337</v>
      </c>
      <c r="B3051" s="24" t="s">
        <v>8318</v>
      </c>
      <c r="C3051" s="6" t="s">
        <v>2220</v>
      </c>
      <c r="D3051" s="24" t="s">
        <v>56</v>
      </c>
      <c r="E3051" s="6" t="s">
        <v>8338</v>
      </c>
      <c r="F3051" s="25">
        <v>211.8</v>
      </c>
      <c r="G3051" s="12">
        <v>209349.21</v>
      </c>
      <c r="H3051" s="12">
        <v>10467.459999999999</v>
      </c>
      <c r="I3051" s="24" t="s">
        <v>97</v>
      </c>
      <c r="J3051" s="12">
        <v>198881.75</v>
      </c>
      <c r="K3051" s="24" t="s">
        <v>7266</v>
      </c>
    </row>
    <row r="3052" spans="1:11" ht="15">
      <c r="A3052" s="24" t="s">
        <v>8339</v>
      </c>
      <c r="B3052" s="24" t="s">
        <v>8318</v>
      </c>
      <c r="C3052" s="6" t="s">
        <v>5339</v>
      </c>
      <c r="D3052" s="24" t="s">
        <v>72</v>
      </c>
      <c r="E3052" s="6" t="s">
        <v>8340</v>
      </c>
      <c r="F3052" s="25">
        <v>111.08</v>
      </c>
      <c r="G3052" s="12">
        <v>24117.11</v>
      </c>
      <c r="H3052" s="12">
        <v>1205.8599999999999</v>
      </c>
      <c r="I3052" s="24" t="s">
        <v>97</v>
      </c>
      <c r="J3052" s="12">
        <v>22911.25</v>
      </c>
      <c r="K3052" s="24" t="s">
        <v>7266</v>
      </c>
    </row>
    <row r="3053" spans="1:11" ht="15">
      <c r="A3053" s="24" t="s">
        <v>8341</v>
      </c>
      <c r="B3053" s="24" t="s">
        <v>8318</v>
      </c>
      <c r="C3053" s="6" t="s">
        <v>7506</v>
      </c>
      <c r="D3053" s="24" t="s">
        <v>74</v>
      </c>
      <c r="E3053" s="6" t="s">
        <v>8342</v>
      </c>
      <c r="F3053" s="25">
        <v>314.67</v>
      </c>
      <c r="G3053" s="12">
        <v>119563.88</v>
      </c>
      <c r="H3053" s="12">
        <v>5978.19</v>
      </c>
      <c r="I3053" s="24" t="s">
        <v>111</v>
      </c>
      <c r="J3053" s="12">
        <v>113585.69</v>
      </c>
      <c r="K3053" s="24" t="s">
        <v>7266</v>
      </c>
    </row>
    <row r="3054" spans="1:11" ht="15">
      <c r="A3054" s="24" t="s">
        <v>8343</v>
      </c>
      <c r="B3054" s="24" t="s">
        <v>8318</v>
      </c>
      <c r="C3054" s="6" t="s">
        <v>2439</v>
      </c>
      <c r="D3054" s="24" t="s">
        <v>74</v>
      </c>
      <c r="E3054" s="6" t="s">
        <v>8344</v>
      </c>
      <c r="F3054" s="25">
        <v>220.62</v>
      </c>
      <c r="G3054" s="12">
        <v>155453.12</v>
      </c>
      <c r="H3054" s="12">
        <v>7772.66</v>
      </c>
      <c r="I3054" s="24" t="s">
        <v>147</v>
      </c>
      <c r="J3054" s="12">
        <v>147680.46</v>
      </c>
      <c r="K3054" s="24" t="s">
        <v>7266</v>
      </c>
    </row>
    <row r="3055" spans="1:11" ht="15">
      <c r="A3055" s="24" t="s">
        <v>8345</v>
      </c>
      <c r="B3055" s="24" t="s">
        <v>8318</v>
      </c>
      <c r="C3055" s="6" t="s">
        <v>8346</v>
      </c>
      <c r="D3055" s="24" t="s">
        <v>60</v>
      </c>
      <c r="E3055" s="6" t="s">
        <v>8347</v>
      </c>
      <c r="F3055" s="25">
        <v>111.16</v>
      </c>
      <c r="G3055" s="12">
        <v>170511.91</v>
      </c>
      <c r="H3055" s="12">
        <v>8525.6</v>
      </c>
      <c r="I3055" s="24" t="s">
        <v>97</v>
      </c>
      <c r="J3055" s="12">
        <v>161986.31</v>
      </c>
      <c r="K3055" s="24" t="s">
        <v>7266</v>
      </c>
    </row>
    <row r="3056" spans="1:11" ht="15">
      <c r="A3056" s="24" t="s">
        <v>8348</v>
      </c>
      <c r="B3056" s="24" t="s">
        <v>8318</v>
      </c>
      <c r="C3056" s="6" t="s">
        <v>1121</v>
      </c>
      <c r="D3056" s="24" t="s">
        <v>70</v>
      </c>
      <c r="E3056" s="6" t="s">
        <v>8349</v>
      </c>
      <c r="F3056" s="25">
        <v>306.17</v>
      </c>
      <c r="G3056" s="12">
        <v>118115.81</v>
      </c>
      <c r="H3056" s="12">
        <v>5905.79</v>
      </c>
      <c r="I3056" s="24" t="s">
        <v>97</v>
      </c>
      <c r="J3056" s="12">
        <v>112210.02</v>
      </c>
      <c r="K3056" s="24" t="s">
        <v>7266</v>
      </c>
    </row>
    <row r="3057" spans="1:11" ht="15">
      <c r="A3057" s="24" t="s">
        <v>8350</v>
      </c>
      <c r="B3057" s="24" t="s">
        <v>8318</v>
      </c>
      <c r="C3057" s="6" t="s">
        <v>7751</v>
      </c>
      <c r="D3057" s="24" t="s">
        <v>62</v>
      </c>
      <c r="E3057" s="6" t="s">
        <v>8351</v>
      </c>
      <c r="F3057" s="25">
        <v>378.86</v>
      </c>
      <c r="G3057" s="12">
        <v>125589.92</v>
      </c>
      <c r="H3057" s="12">
        <v>6279.5</v>
      </c>
      <c r="I3057" s="24" t="s">
        <v>97</v>
      </c>
      <c r="J3057" s="12">
        <v>119310.42</v>
      </c>
      <c r="K3057" s="24" t="s">
        <v>7266</v>
      </c>
    </row>
    <row r="3058" spans="1:11" ht="15">
      <c r="A3058" s="24" t="s">
        <v>8352</v>
      </c>
      <c r="B3058" s="24" t="s">
        <v>8318</v>
      </c>
      <c r="C3058" s="6" t="s">
        <v>1624</v>
      </c>
      <c r="D3058" s="24" t="s">
        <v>58</v>
      </c>
      <c r="E3058" s="6" t="s">
        <v>8353</v>
      </c>
      <c r="F3058" s="25">
        <v>248.25</v>
      </c>
      <c r="G3058" s="12">
        <v>92466.17</v>
      </c>
      <c r="H3058" s="12">
        <v>4623.3100000000004</v>
      </c>
      <c r="I3058" s="24" t="s">
        <v>97</v>
      </c>
      <c r="J3058" s="12">
        <v>87842.86</v>
      </c>
      <c r="K3058" s="24" t="s">
        <v>7266</v>
      </c>
    </row>
    <row r="3059" spans="1:11" ht="15">
      <c r="A3059" s="24" t="s">
        <v>8354</v>
      </c>
      <c r="B3059" s="24" t="s">
        <v>8318</v>
      </c>
      <c r="C3059" s="6" t="s">
        <v>8355</v>
      </c>
      <c r="D3059" s="24" t="s">
        <v>62</v>
      </c>
      <c r="E3059" s="6" t="s">
        <v>8356</v>
      </c>
      <c r="F3059" s="25">
        <v>433.99</v>
      </c>
      <c r="G3059" s="12">
        <v>149105.23000000001</v>
      </c>
      <c r="H3059" s="12">
        <v>7455.26</v>
      </c>
      <c r="I3059" s="24" t="s">
        <v>97</v>
      </c>
      <c r="J3059" s="12">
        <v>141649.97</v>
      </c>
      <c r="K3059" s="24" t="s">
        <v>7266</v>
      </c>
    </row>
    <row r="3060" spans="1:11" ht="15">
      <c r="A3060" s="24" t="s">
        <v>8357</v>
      </c>
      <c r="B3060" s="24" t="s">
        <v>8358</v>
      </c>
      <c r="C3060" s="6" t="s">
        <v>4941</v>
      </c>
      <c r="D3060" s="24" t="s">
        <v>56</v>
      </c>
      <c r="E3060" s="6" t="s">
        <v>8359</v>
      </c>
      <c r="F3060" s="25">
        <v>186.51</v>
      </c>
      <c r="G3060" s="12">
        <v>45836.31</v>
      </c>
      <c r="H3060" s="12">
        <v>2291.8200000000002</v>
      </c>
      <c r="I3060" s="24" t="s">
        <v>97</v>
      </c>
      <c r="J3060" s="12">
        <v>43544.49</v>
      </c>
      <c r="K3060" s="24" t="s">
        <v>7266</v>
      </c>
    </row>
    <row r="3061" spans="1:11" ht="15">
      <c r="A3061" s="24" t="s">
        <v>8360</v>
      </c>
      <c r="B3061" s="24" t="s">
        <v>8358</v>
      </c>
      <c r="C3061" s="6" t="s">
        <v>3517</v>
      </c>
      <c r="D3061" s="24" t="s">
        <v>70</v>
      </c>
      <c r="E3061" s="6" t="s">
        <v>8361</v>
      </c>
      <c r="F3061" s="25">
        <v>105.91</v>
      </c>
      <c r="G3061" s="12">
        <v>112928.3</v>
      </c>
      <c r="H3061" s="12">
        <v>5646.42</v>
      </c>
      <c r="I3061" s="24" t="s">
        <v>147</v>
      </c>
      <c r="J3061" s="12">
        <v>107281.88</v>
      </c>
      <c r="K3061" s="24" t="s">
        <v>7266</v>
      </c>
    </row>
    <row r="3062" spans="1:11" ht="15">
      <c r="A3062" s="24" t="s">
        <v>8362</v>
      </c>
      <c r="B3062" s="24" t="s">
        <v>8358</v>
      </c>
      <c r="C3062" s="6" t="s">
        <v>1779</v>
      </c>
      <c r="D3062" s="24" t="s">
        <v>64</v>
      </c>
      <c r="E3062" s="6" t="s">
        <v>8363</v>
      </c>
      <c r="F3062" s="25">
        <v>72.47</v>
      </c>
      <c r="G3062" s="12">
        <v>105793.36</v>
      </c>
      <c r="H3062" s="12">
        <v>5289.67</v>
      </c>
      <c r="I3062" s="24" t="s">
        <v>97</v>
      </c>
      <c r="J3062" s="12">
        <v>100503.69</v>
      </c>
      <c r="K3062" s="24" t="s">
        <v>7266</v>
      </c>
    </row>
    <row r="3063" spans="1:11" ht="15">
      <c r="A3063" s="24" t="s">
        <v>8364</v>
      </c>
      <c r="B3063" s="24" t="s">
        <v>8365</v>
      </c>
      <c r="C3063" s="6" t="s">
        <v>4996</v>
      </c>
      <c r="D3063" s="24" t="s">
        <v>74</v>
      </c>
      <c r="E3063" s="6" t="s">
        <v>8366</v>
      </c>
      <c r="F3063" s="25">
        <v>338.69</v>
      </c>
      <c r="G3063" s="12">
        <v>195512.06</v>
      </c>
      <c r="H3063" s="12">
        <v>9775.6</v>
      </c>
      <c r="I3063" s="24" t="s">
        <v>97</v>
      </c>
      <c r="J3063" s="12">
        <v>185736.46</v>
      </c>
      <c r="K3063" s="24" t="s">
        <v>7266</v>
      </c>
    </row>
    <row r="3064" spans="1:11" ht="15">
      <c r="A3064" s="24" t="s">
        <v>8367</v>
      </c>
      <c r="B3064" s="24" t="s">
        <v>8365</v>
      </c>
      <c r="C3064" s="6" t="s">
        <v>832</v>
      </c>
      <c r="D3064" s="24" t="s">
        <v>64</v>
      </c>
      <c r="E3064" s="6" t="s">
        <v>8368</v>
      </c>
      <c r="F3064" s="25">
        <v>221.91</v>
      </c>
      <c r="G3064" s="12">
        <v>50384.1</v>
      </c>
      <c r="H3064" s="12">
        <v>2519.1999999999998</v>
      </c>
      <c r="I3064" s="24" t="s">
        <v>97</v>
      </c>
      <c r="J3064" s="12">
        <v>47864.9</v>
      </c>
      <c r="K3064" s="24" t="s">
        <v>7266</v>
      </c>
    </row>
    <row r="3065" spans="1:11" ht="15">
      <c r="A3065" s="24" t="s">
        <v>8369</v>
      </c>
      <c r="B3065" s="24" t="s">
        <v>8365</v>
      </c>
      <c r="C3065" s="6" t="s">
        <v>4720</v>
      </c>
      <c r="D3065" s="24" t="s">
        <v>64</v>
      </c>
      <c r="E3065" s="6" t="s">
        <v>8370</v>
      </c>
      <c r="F3065" s="25">
        <v>246.06</v>
      </c>
      <c r="G3065" s="12">
        <v>87318.66</v>
      </c>
      <c r="H3065" s="12">
        <v>4365.93</v>
      </c>
      <c r="I3065" s="24" t="s">
        <v>97</v>
      </c>
      <c r="J3065" s="12">
        <v>82952.73</v>
      </c>
      <c r="K3065" s="24" t="s">
        <v>7266</v>
      </c>
    </row>
    <row r="3066" spans="1:11" ht="15">
      <c r="A3066" s="24" t="s">
        <v>8371</v>
      </c>
      <c r="B3066" s="24" t="s">
        <v>8365</v>
      </c>
      <c r="C3066" s="6" t="s">
        <v>8372</v>
      </c>
      <c r="D3066" s="24" t="s">
        <v>74</v>
      </c>
      <c r="E3066" s="6" t="s">
        <v>8373</v>
      </c>
      <c r="F3066" s="25">
        <v>7.93</v>
      </c>
      <c r="G3066" s="12">
        <v>169568.76</v>
      </c>
      <c r="H3066" s="12">
        <v>8478.44</v>
      </c>
      <c r="I3066" s="24" t="s">
        <v>97</v>
      </c>
      <c r="J3066" s="12">
        <v>161090.32</v>
      </c>
      <c r="K3066" s="24" t="s">
        <v>7266</v>
      </c>
    </row>
    <row r="3067" spans="1:11" ht="15">
      <c r="A3067" s="24" t="s">
        <v>8374</v>
      </c>
      <c r="B3067" s="24" t="s">
        <v>8365</v>
      </c>
      <c r="C3067" s="6" t="s">
        <v>8375</v>
      </c>
      <c r="D3067" s="24" t="s">
        <v>62</v>
      </c>
      <c r="E3067" s="6" t="s">
        <v>8376</v>
      </c>
      <c r="F3067" s="25">
        <v>360.26</v>
      </c>
      <c r="G3067" s="12">
        <v>85219.65</v>
      </c>
      <c r="H3067" s="12">
        <v>4260.9799999999996</v>
      </c>
      <c r="I3067" s="24" t="s">
        <v>97</v>
      </c>
      <c r="J3067" s="12">
        <v>80958.67</v>
      </c>
      <c r="K3067" s="24" t="s">
        <v>7266</v>
      </c>
    </row>
    <row r="3068" spans="1:11" ht="15">
      <c r="A3068" s="24" t="s">
        <v>8377</v>
      </c>
      <c r="B3068" s="24" t="s">
        <v>8378</v>
      </c>
      <c r="C3068" s="6" t="s">
        <v>8379</v>
      </c>
      <c r="D3068" s="24" t="s">
        <v>56</v>
      </c>
      <c r="E3068" s="6" t="s">
        <v>8380</v>
      </c>
      <c r="F3068" s="25">
        <v>82.78</v>
      </c>
      <c r="G3068" s="12">
        <v>209238.87</v>
      </c>
      <c r="H3068" s="12">
        <v>10461.94</v>
      </c>
      <c r="I3068" s="24" t="s">
        <v>97</v>
      </c>
      <c r="J3068" s="12">
        <v>198776.93</v>
      </c>
      <c r="K3068" s="24" t="s">
        <v>7266</v>
      </c>
    </row>
    <row r="3069" spans="1:11" ht="15">
      <c r="A3069" s="24" t="s">
        <v>8381</v>
      </c>
      <c r="B3069" s="24" t="s">
        <v>8378</v>
      </c>
      <c r="C3069" s="6" t="s">
        <v>8382</v>
      </c>
      <c r="D3069" s="24" t="s">
        <v>62</v>
      </c>
      <c r="E3069" s="6" t="s">
        <v>8383</v>
      </c>
      <c r="F3069" s="25">
        <v>418.02</v>
      </c>
      <c r="G3069" s="12">
        <v>118434.29</v>
      </c>
      <c r="H3069" s="12">
        <v>5921.71</v>
      </c>
      <c r="I3069" s="24" t="s">
        <v>97</v>
      </c>
      <c r="J3069" s="12">
        <v>112512.58</v>
      </c>
      <c r="K3069" s="24" t="s">
        <v>7266</v>
      </c>
    </row>
    <row r="3070" spans="1:11" ht="15">
      <c r="A3070" s="24" t="s">
        <v>8384</v>
      </c>
      <c r="B3070" s="24" t="s">
        <v>8378</v>
      </c>
      <c r="C3070" s="6" t="s">
        <v>8385</v>
      </c>
      <c r="D3070" s="24" t="s">
        <v>56</v>
      </c>
      <c r="E3070" s="6" t="s">
        <v>8386</v>
      </c>
      <c r="F3070" s="25">
        <v>34.909999999999997</v>
      </c>
      <c r="G3070" s="12">
        <v>106083.71</v>
      </c>
      <c r="H3070" s="12">
        <v>5304.19</v>
      </c>
      <c r="I3070" s="24" t="s">
        <v>97</v>
      </c>
      <c r="J3070" s="12">
        <v>100779.52</v>
      </c>
      <c r="K3070" s="24" t="s">
        <v>7266</v>
      </c>
    </row>
    <row r="3071" spans="1:11" ht="15">
      <c r="A3071" s="24" t="s">
        <v>8387</v>
      </c>
      <c r="B3071" s="24" t="s">
        <v>8378</v>
      </c>
      <c r="C3071" s="6" t="s">
        <v>8388</v>
      </c>
      <c r="D3071" s="24" t="s">
        <v>66</v>
      </c>
      <c r="E3071" s="6" t="s">
        <v>8389</v>
      </c>
      <c r="F3071" s="25">
        <v>278.08</v>
      </c>
      <c r="G3071" s="12">
        <v>106506.87</v>
      </c>
      <c r="H3071" s="12">
        <v>5325.34</v>
      </c>
      <c r="I3071" s="24" t="s">
        <v>97</v>
      </c>
      <c r="J3071" s="12">
        <v>101181.53</v>
      </c>
      <c r="K3071" s="24" t="s">
        <v>7266</v>
      </c>
    </row>
    <row r="3072" spans="1:11" ht="15">
      <c r="A3072" s="24" t="s">
        <v>8390</v>
      </c>
      <c r="B3072" s="24" t="s">
        <v>8378</v>
      </c>
      <c r="C3072" s="6" t="s">
        <v>5346</v>
      </c>
      <c r="D3072" s="24" t="s">
        <v>68</v>
      </c>
      <c r="E3072" s="6" t="s">
        <v>8391</v>
      </c>
      <c r="F3072" s="25">
        <v>228.97</v>
      </c>
      <c r="G3072" s="12">
        <v>164034.70000000001</v>
      </c>
      <c r="H3072" s="12">
        <v>8201.74</v>
      </c>
      <c r="I3072" s="24" t="s">
        <v>97</v>
      </c>
      <c r="J3072" s="12">
        <v>155832.95999999999</v>
      </c>
      <c r="K3072" s="24" t="s">
        <v>7266</v>
      </c>
    </row>
    <row r="3073" spans="1:11" ht="15">
      <c r="A3073" s="24" t="s">
        <v>8392</v>
      </c>
      <c r="B3073" s="24" t="s">
        <v>8378</v>
      </c>
      <c r="C3073" s="6" t="s">
        <v>167</v>
      </c>
      <c r="D3073" s="24" t="s">
        <v>60</v>
      </c>
      <c r="E3073" s="6" t="s">
        <v>8393</v>
      </c>
      <c r="F3073" s="25">
        <v>393.38</v>
      </c>
      <c r="G3073" s="12">
        <v>186401.27</v>
      </c>
      <c r="H3073" s="12">
        <v>9320.06</v>
      </c>
      <c r="I3073" s="24" t="s">
        <v>97</v>
      </c>
      <c r="J3073" s="12">
        <v>177081.21</v>
      </c>
      <c r="K3073" s="24" t="s">
        <v>7266</v>
      </c>
    </row>
    <row r="3074" spans="1:11" ht="15">
      <c r="A3074" s="24" t="s">
        <v>8394</v>
      </c>
      <c r="B3074" s="24" t="s">
        <v>8378</v>
      </c>
      <c r="C3074" s="6" t="s">
        <v>2631</v>
      </c>
      <c r="D3074" s="24" t="s">
        <v>66</v>
      </c>
      <c r="E3074" s="6" t="s">
        <v>8395</v>
      </c>
      <c r="F3074" s="25">
        <v>259.7</v>
      </c>
      <c r="G3074" s="12">
        <v>85226.57</v>
      </c>
      <c r="H3074" s="12">
        <v>4261.33</v>
      </c>
      <c r="I3074" s="24" t="s">
        <v>97</v>
      </c>
      <c r="J3074" s="12">
        <v>80965.240000000005</v>
      </c>
      <c r="K3074" s="24" t="s">
        <v>7266</v>
      </c>
    </row>
    <row r="3075" spans="1:11" ht="15">
      <c r="A3075" s="24" t="s">
        <v>8396</v>
      </c>
      <c r="B3075" s="24" t="s">
        <v>8397</v>
      </c>
      <c r="C3075" s="6" t="s">
        <v>1906</v>
      </c>
      <c r="D3075" s="24" t="s">
        <v>66</v>
      </c>
      <c r="E3075" s="6" t="s">
        <v>8398</v>
      </c>
      <c r="F3075" s="25">
        <v>206.58</v>
      </c>
      <c r="G3075" s="12">
        <v>121696.46</v>
      </c>
      <c r="H3075" s="12">
        <v>6084.82</v>
      </c>
      <c r="I3075" s="24" t="s">
        <v>97</v>
      </c>
      <c r="J3075" s="12">
        <v>115611.64</v>
      </c>
      <c r="K3075" s="24" t="s">
        <v>7266</v>
      </c>
    </row>
    <row r="3076" spans="1:11" ht="15">
      <c r="A3076" s="24" t="s">
        <v>8399</v>
      </c>
      <c r="B3076" s="24" t="s">
        <v>8397</v>
      </c>
      <c r="C3076" s="6" t="s">
        <v>8400</v>
      </c>
      <c r="D3076" s="24" t="s">
        <v>72</v>
      </c>
      <c r="E3076" s="6" t="s">
        <v>8401</v>
      </c>
      <c r="F3076" s="25">
        <v>436.36</v>
      </c>
      <c r="G3076" s="12">
        <v>50480.77</v>
      </c>
      <c r="H3076" s="12">
        <v>2524.04</v>
      </c>
      <c r="I3076" s="24" t="s">
        <v>97</v>
      </c>
      <c r="J3076" s="12">
        <v>47956.73</v>
      </c>
      <c r="K3076" s="24" t="s">
        <v>7266</v>
      </c>
    </row>
    <row r="3077" spans="1:11" ht="15">
      <c r="A3077" s="24" t="s">
        <v>8402</v>
      </c>
      <c r="B3077" s="24" t="s">
        <v>8397</v>
      </c>
      <c r="C3077" s="6" t="s">
        <v>5602</v>
      </c>
      <c r="D3077" s="24" t="s">
        <v>68</v>
      </c>
      <c r="E3077" s="6" t="s">
        <v>8403</v>
      </c>
      <c r="F3077" s="25">
        <v>373.6</v>
      </c>
      <c r="G3077" s="12">
        <v>115228.46</v>
      </c>
      <c r="H3077" s="12">
        <v>5761.42</v>
      </c>
      <c r="I3077" s="24" t="s">
        <v>147</v>
      </c>
      <c r="J3077" s="12">
        <v>109467.04</v>
      </c>
      <c r="K3077" s="24" t="s">
        <v>7266</v>
      </c>
    </row>
    <row r="3078" spans="1:11" ht="15">
      <c r="A3078" s="24" t="s">
        <v>8404</v>
      </c>
      <c r="B3078" s="24" t="s">
        <v>8397</v>
      </c>
      <c r="C3078" s="6" t="s">
        <v>6128</v>
      </c>
      <c r="D3078" s="24" t="s">
        <v>66</v>
      </c>
      <c r="E3078" s="6" t="s">
        <v>8405</v>
      </c>
      <c r="F3078" s="25">
        <v>191.28</v>
      </c>
      <c r="G3078" s="12">
        <v>32432.69</v>
      </c>
      <c r="H3078" s="12">
        <v>1621.63</v>
      </c>
      <c r="I3078" s="24" t="s">
        <v>97</v>
      </c>
      <c r="J3078" s="12">
        <v>30811.06</v>
      </c>
      <c r="K3078" s="24" t="s">
        <v>7266</v>
      </c>
    </row>
    <row r="3079" spans="1:11" ht="15">
      <c r="A3079" s="24" t="s">
        <v>8406</v>
      </c>
      <c r="B3079" s="24" t="s">
        <v>8397</v>
      </c>
      <c r="C3079" s="6" t="s">
        <v>5187</v>
      </c>
      <c r="D3079" s="24" t="s">
        <v>66</v>
      </c>
      <c r="E3079" s="6" t="s">
        <v>8407</v>
      </c>
      <c r="F3079" s="25">
        <v>322.68</v>
      </c>
      <c r="G3079" s="12">
        <v>26006.81</v>
      </c>
      <c r="H3079" s="12">
        <v>1300.3399999999999</v>
      </c>
      <c r="I3079" s="24" t="s">
        <v>147</v>
      </c>
      <c r="J3079" s="12">
        <v>24706.47</v>
      </c>
      <c r="K3079" s="24" t="s">
        <v>7266</v>
      </c>
    </row>
    <row r="3080" spans="1:11" ht="15">
      <c r="A3080" s="24" t="s">
        <v>8408</v>
      </c>
      <c r="B3080" s="24" t="s">
        <v>8397</v>
      </c>
      <c r="C3080" s="6" t="s">
        <v>1545</v>
      </c>
      <c r="D3080" s="24" t="s">
        <v>66</v>
      </c>
      <c r="E3080" s="6" t="s">
        <v>8409</v>
      </c>
      <c r="F3080" s="25">
        <v>147.78</v>
      </c>
      <c r="G3080" s="12">
        <v>160381.31</v>
      </c>
      <c r="H3080" s="12">
        <v>8019.07</v>
      </c>
      <c r="I3080" s="24" t="s">
        <v>147</v>
      </c>
      <c r="J3080" s="12">
        <v>152362.23999999999</v>
      </c>
      <c r="K3080" s="24" t="s">
        <v>7266</v>
      </c>
    </row>
    <row r="3081" spans="1:11" ht="15">
      <c r="A3081" s="24" t="s">
        <v>8410</v>
      </c>
      <c r="B3081" s="24" t="s">
        <v>8397</v>
      </c>
      <c r="C3081" s="6" t="s">
        <v>8411</v>
      </c>
      <c r="D3081" s="24" t="s">
        <v>68</v>
      </c>
      <c r="E3081" s="6" t="s">
        <v>8412</v>
      </c>
      <c r="F3081" s="25">
        <v>284.48</v>
      </c>
      <c r="G3081" s="12">
        <v>46906.34</v>
      </c>
      <c r="H3081" s="12">
        <v>2345.3200000000002</v>
      </c>
      <c r="I3081" s="24" t="s">
        <v>182</v>
      </c>
      <c r="J3081" s="12">
        <v>44561.02</v>
      </c>
      <c r="K3081" s="24" t="s">
        <v>7266</v>
      </c>
    </row>
    <row r="3082" spans="1:11" ht="15">
      <c r="A3082" s="24" t="s">
        <v>8413</v>
      </c>
      <c r="B3082" s="24" t="s">
        <v>8397</v>
      </c>
      <c r="C3082" s="6" t="s">
        <v>128</v>
      </c>
      <c r="D3082" s="24" t="s">
        <v>62</v>
      </c>
      <c r="E3082" s="6" t="s">
        <v>8414</v>
      </c>
      <c r="F3082" s="25">
        <v>301.10000000000002</v>
      </c>
      <c r="G3082" s="12">
        <v>118844.44</v>
      </c>
      <c r="H3082" s="12">
        <v>5942.22</v>
      </c>
      <c r="I3082" s="24" t="s">
        <v>111</v>
      </c>
      <c r="J3082" s="12">
        <v>112902.22</v>
      </c>
      <c r="K3082" s="24" t="s">
        <v>7266</v>
      </c>
    </row>
    <row r="3083" spans="1:11" ht="15">
      <c r="A3083" s="24" t="s">
        <v>8415</v>
      </c>
      <c r="B3083" s="24" t="s">
        <v>8397</v>
      </c>
      <c r="C3083" s="6" t="s">
        <v>5355</v>
      </c>
      <c r="D3083" s="24" t="s">
        <v>68</v>
      </c>
      <c r="E3083" s="6" t="s">
        <v>8416</v>
      </c>
      <c r="F3083" s="25">
        <v>431.39</v>
      </c>
      <c r="G3083" s="12">
        <v>197633.15</v>
      </c>
      <c r="H3083" s="12">
        <v>9881.66</v>
      </c>
      <c r="I3083" s="24" t="s">
        <v>97</v>
      </c>
      <c r="J3083" s="12">
        <v>187751.49</v>
      </c>
      <c r="K3083" s="24" t="s">
        <v>7266</v>
      </c>
    </row>
    <row r="3084" spans="1:11" ht="15">
      <c r="A3084" s="24" t="s">
        <v>8417</v>
      </c>
      <c r="B3084" s="24" t="s">
        <v>8397</v>
      </c>
      <c r="C3084" s="6" t="s">
        <v>2656</v>
      </c>
      <c r="D3084" s="24" t="s">
        <v>70</v>
      </c>
      <c r="E3084" s="6" t="s">
        <v>8418</v>
      </c>
      <c r="F3084" s="25">
        <v>432.63</v>
      </c>
      <c r="G3084" s="12">
        <v>30071.83</v>
      </c>
      <c r="H3084" s="12">
        <v>1503.59</v>
      </c>
      <c r="I3084" s="24" t="s">
        <v>147</v>
      </c>
      <c r="J3084" s="12">
        <v>28568.240000000002</v>
      </c>
      <c r="K3084" s="24" t="s">
        <v>7266</v>
      </c>
    </row>
    <row r="3085" spans="1:11" ht="15">
      <c r="A3085" s="24" t="s">
        <v>8419</v>
      </c>
      <c r="B3085" s="24" t="s">
        <v>8397</v>
      </c>
      <c r="C3085" s="6" t="s">
        <v>8420</v>
      </c>
      <c r="D3085" s="24" t="s">
        <v>70</v>
      </c>
      <c r="E3085" s="6" t="s">
        <v>8421</v>
      </c>
      <c r="F3085" s="25">
        <v>56.39</v>
      </c>
      <c r="G3085" s="12">
        <v>52753.03</v>
      </c>
      <c r="H3085" s="12">
        <v>2637.65</v>
      </c>
      <c r="I3085" s="24" t="s">
        <v>97</v>
      </c>
      <c r="J3085" s="12">
        <v>50115.38</v>
      </c>
      <c r="K3085" s="24" t="s">
        <v>7266</v>
      </c>
    </row>
    <row r="3086" spans="1:11" ht="15">
      <c r="A3086" s="24" t="s">
        <v>8422</v>
      </c>
      <c r="B3086" s="24" t="s">
        <v>8423</v>
      </c>
      <c r="C3086" s="6" t="s">
        <v>8424</v>
      </c>
      <c r="D3086" s="24" t="s">
        <v>60</v>
      </c>
      <c r="E3086" s="6" t="s">
        <v>8425</v>
      </c>
      <c r="F3086" s="25">
        <v>36.61</v>
      </c>
      <c r="G3086" s="12">
        <v>116851.7</v>
      </c>
      <c r="H3086" s="12">
        <v>5842.58</v>
      </c>
      <c r="I3086" s="24" t="s">
        <v>97</v>
      </c>
      <c r="J3086" s="12">
        <v>111009.12</v>
      </c>
      <c r="K3086" s="24" t="s">
        <v>7266</v>
      </c>
    </row>
    <row r="3087" spans="1:11" ht="15">
      <c r="A3087" s="24" t="s">
        <v>8426</v>
      </c>
      <c r="B3087" s="24" t="s">
        <v>8423</v>
      </c>
      <c r="C3087" s="6" t="s">
        <v>8427</v>
      </c>
      <c r="D3087" s="24" t="s">
        <v>64</v>
      </c>
      <c r="E3087" s="6" t="s">
        <v>8428</v>
      </c>
      <c r="F3087" s="25">
        <v>92.96</v>
      </c>
      <c r="G3087" s="12">
        <v>122546.49</v>
      </c>
      <c r="H3087" s="12">
        <v>6127.32</v>
      </c>
      <c r="I3087" s="24" t="s">
        <v>97</v>
      </c>
      <c r="J3087" s="12">
        <v>116419.17</v>
      </c>
      <c r="K3087" s="24" t="s">
        <v>7266</v>
      </c>
    </row>
    <row r="3088" spans="1:11" ht="15">
      <c r="A3088" s="24" t="s">
        <v>8429</v>
      </c>
      <c r="B3088" s="24" t="s">
        <v>8423</v>
      </c>
      <c r="C3088" s="6" t="s">
        <v>543</v>
      </c>
      <c r="D3088" s="24" t="s">
        <v>70</v>
      </c>
      <c r="E3088" s="6" t="s">
        <v>8430</v>
      </c>
      <c r="F3088" s="25">
        <v>213.3</v>
      </c>
      <c r="G3088" s="12">
        <v>206884.95</v>
      </c>
      <c r="H3088" s="12">
        <v>10344.25</v>
      </c>
      <c r="I3088" s="24" t="s">
        <v>97</v>
      </c>
      <c r="J3088" s="12">
        <v>196540.7</v>
      </c>
      <c r="K3088" s="24" t="s">
        <v>7266</v>
      </c>
    </row>
    <row r="3089" spans="1:11" ht="15">
      <c r="A3089" s="24" t="s">
        <v>8431</v>
      </c>
      <c r="B3089" s="24" t="s">
        <v>8423</v>
      </c>
      <c r="C3089" s="6" t="s">
        <v>5529</v>
      </c>
      <c r="D3089" s="24" t="s">
        <v>58</v>
      </c>
      <c r="E3089" s="6" t="s">
        <v>8432</v>
      </c>
      <c r="F3089" s="25">
        <v>209.22</v>
      </c>
      <c r="G3089" s="12">
        <v>201695.98</v>
      </c>
      <c r="H3089" s="12">
        <v>10084.799999999999</v>
      </c>
      <c r="I3089" s="24" t="s">
        <v>97</v>
      </c>
      <c r="J3089" s="12">
        <v>191611.18</v>
      </c>
      <c r="K3089" s="24" t="s">
        <v>7266</v>
      </c>
    </row>
    <row r="3090" spans="1:11" ht="15">
      <c r="A3090" s="24" t="s">
        <v>8433</v>
      </c>
      <c r="B3090" s="24" t="s">
        <v>8423</v>
      </c>
      <c r="C3090" s="6" t="s">
        <v>1910</v>
      </c>
      <c r="D3090" s="24" t="s">
        <v>62</v>
      </c>
      <c r="E3090" s="6" t="s">
        <v>8434</v>
      </c>
      <c r="F3090" s="25">
        <v>155.46</v>
      </c>
      <c r="G3090" s="12">
        <v>46084.14</v>
      </c>
      <c r="H3090" s="12">
        <v>2304.21</v>
      </c>
      <c r="I3090" s="24" t="s">
        <v>111</v>
      </c>
      <c r="J3090" s="12">
        <v>43779.93</v>
      </c>
      <c r="K3090" s="24" t="s">
        <v>7266</v>
      </c>
    </row>
    <row r="3091" spans="1:11" ht="15">
      <c r="A3091" s="24" t="s">
        <v>8435</v>
      </c>
      <c r="B3091" s="24" t="s">
        <v>8423</v>
      </c>
      <c r="C3091" s="6" t="s">
        <v>783</v>
      </c>
      <c r="D3091" s="24" t="s">
        <v>64</v>
      </c>
      <c r="E3091" s="6" t="s">
        <v>8436</v>
      </c>
      <c r="F3091" s="25">
        <v>248.58</v>
      </c>
      <c r="G3091" s="12">
        <v>34385.440000000002</v>
      </c>
      <c r="H3091" s="12">
        <v>1719.27</v>
      </c>
      <c r="I3091" s="24" t="s">
        <v>147</v>
      </c>
      <c r="J3091" s="12">
        <v>32666.17</v>
      </c>
      <c r="K3091" s="24" t="s">
        <v>7266</v>
      </c>
    </row>
    <row r="3092" spans="1:11" ht="15">
      <c r="A3092" s="24" t="s">
        <v>8437</v>
      </c>
      <c r="B3092" s="24" t="s">
        <v>8423</v>
      </c>
      <c r="C3092" s="6" t="s">
        <v>1031</v>
      </c>
      <c r="D3092" s="24" t="s">
        <v>58</v>
      </c>
      <c r="E3092" s="6" t="s">
        <v>8438</v>
      </c>
      <c r="F3092" s="25">
        <v>307.35000000000002</v>
      </c>
      <c r="G3092" s="12">
        <v>106770.53</v>
      </c>
      <c r="H3092" s="12">
        <v>5338.53</v>
      </c>
      <c r="I3092" s="24" t="s">
        <v>97</v>
      </c>
      <c r="J3092" s="12">
        <v>101432</v>
      </c>
      <c r="K3092" s="24" t="s">
        <v>7266</v>
      </c>
    </row>
    <row r="3093" spans="1:11" ht="15">
      <c r="A3093" s="24" t="s">
        <v>8439</v>
      </c>
      <c r="B3093" s="24" t="s">
        <v>8423</v>
      </c>
      <c r="C3093" s="6" t="s">
        <v>8440</v>
      </c>
      <c r="D3093" s="24" t="s">
        <v>64</v>
      </c>
      <c r="E3093" s="6" t="s">
        <v>8441</v>
      </c>
      <c r="F3093" s="25">
        <v>222.37</v>
      </c>
      <c r="G3093" s="12">
        <v>35943.300000000003</v>
      </c>
      <c r="H3093" s="12">
        <v>1797.17</v>
      </c>
      <c r="I3093" s="24" t="s">
        <v>97</v>
      </c>
      <c r="J3093" s="12">
        <v>34146.129999999997</v>
      </c>
      <c r="K3093" s="24" t="s">
        <v>7266</v>
      </c>
    </row>
    <row r="3094" spans="1:11" ht="15">
      <c r="A3094" s="24" t="s">
        <v>8442</v>
      </c>
      <c r="B3094" s="24" t="s">
        <v>8423</v>
      </c>
      <c r="C3094" s="6" t="s">
        <v>2662</v>
      </c>
      <c r="D3094" s="24" t="s">
        <v>60</v>
      </c>
      <c r="E3094" s="6" t="s">
        <v>8443</v>
      </c>
      <c r="F3094" s="25">
        <v>193.06</v>
      </c>
      <c r="G3094" s="12">
        <v>142822.32</v>
      </c>
      <c r="H3094" s="12">
        <v>7141.12</v>
      </c>
      <c r="I3094" s="24" t="s">
        <v>97</v>
      </c>
      <c r="J3094" s="12">
        <v>135681.20000000001</v>
      </c>
      <c r="K3094" s="24" t="s">
        <v>7266</v>
      </c>
    </row>
    <row r="3095" spans="1:11" ht="15">
      <c r="A3095" s="24" t="s">
        <v>8444</v>
      </c>
      <c r="B3095" s="24" t="s">
        <v>8423</v>
      </c>
      <c r="C3095" s="6" t="s">
        <v>6435</v>
      </c>
      <c r="D3095" s="24" t="s">
        <v>68</v>
      </c>
      <c r="E3095" s="6" t="s">
        <v>8445</v>
      </c>
      <c r="F3095" s="25">
        <v>171.74</v>
      </c>
      <c r="G3095" s="12">
        <v>133546.38</v>
      </c>
      <c r="H3095" s="12">
        <v>6677.32</v>
      </c>
      <c r="I3095" s="24" t="s">
        <v>97</v>
      </c>
      <c r="J3095" s="12">
        <v>126869.06</v>
      </c>
      <c r="K3095" s="24" t="s">
        <v>7266</v>
      </c>
    </row>
    <row r="3096" spans="1:11" ht="15">
      <c r="A3096" s="24" t="s">
        <v>8446</v>
      </c>
      <c r="B3096" s="24" t="s">
        <v>8447</v>
      </c>
      <c r="C3096" s="6" t="s">
        <v>1694</v>
      </c>
      <c r="D3096" s="24" t="s">
        <v>74</v>
      </c>
      <c r="E3096" s="6" t="s">
        <v>8448</v>
      </c>
      <c r="F3096" s="25">
        <v>90.81</v>
      </c>
      <c r="G3096" s="12">
        <v>60874.42</v>
      </c>
      <c r="H3096" s="12">
        <v>3043.72</v>
      </c>
      <c r="I3096" s="24" t="s">
        <v>97</v>
      </c>
      <c r="J3096" s="12">
        <v>57830.7</v>
      </c>
      <c r="K3096" s="24" t="s">
        <v>7266</v>
      </c>
    </row>
    <row r="3097" spans="1:11" ht="15">
      <c r="A3097" s="24" t="s">
        <v>8449</v>
      </c>
      <c r="B3097" s="24" t="s">
        <v>8447</v>
      </c>
      <c r="C3097" s="6" t="s">
        <v>817</v>
      </c>
      <c r="D3097" s="24" t="s">
        <v>68</v>
      </c>
      <c r="E3097" s="6" t="s">
        <v>8450</v>
      </c>
      <c r="F3097" s="25">
        <v>188.38</v>
      </c>
      <c r="G3097" s="12">
        <v>30581.89</v>
      </c>
      <c r="H3097" s="12">
        <v>1529.09</v>
      </c>
      <c r="I3097" s="24" t="s">
        <v>97</v>
      </c>
      <c r="J3097" s="12">
        <v>29052.799999999999</v>
      </c>
      <c r="K3097" s="24" t="s">
        <v>7266</v>
      </c>
    </row>
    <row r="3098" spans="1:11" ht="15">
      <c r="A3098" s="24" t="s">
        <v>8451</v>
      </c>
      <c r="B3098" s="24" t="s">
        <v>8447</v>
      </c>
      <c r="C3098" s="6" t="s">
        <v>3340</v>
      </c>
      <c r="D3098" s="24" t="s">
        <v>62</v>
      </c>
      <c r="E3098" s="6" t="s">
        <v>8452</v>
      </c>
      <c r="F3098" s="25">
        <v>222.2</v>
      </c>
      <c r="G3098" s="12">
        <v>197423.01</v>
      </c>
      <c r="H3098" s="12">
        <v>9871.15</v>
      </c>
      <c r="I3098" s="24" t="s">
        <v>97</v>
      </c>
      <c r="J3098" s="12">
        <v>187551.86</v>
      </c>
      <c r="K3098" s="24" t="s">
        <v>7266</v>
      </c>
    </row>
    <row r="3099" spans="1:11" ht="15">
      <c r="A3099" s="24" t="s">
        <v>8453</v>
      </c>
      <c r="B3099" s="24" t="s">
        <v>8447</v>
      </c>
      <c r="C3099" s="6" t="s">
        <v>3054</v>
      </c>
      <c r="D3099" s="24" t="s">
        <v>62</v>
      </c>
      <c r="E3099" s="6" t="s">
        <v>8454</v>
      </c>
      <c r="F3099" s="25">
        <v>208.5</v>
      </c>
      <c r="G3099" s="12">
        <v>122888.1</v>
      </c>
      <c r="H3099" s="12">
        <v>6144.41</v>
      </c>
      <c r="I3099" s="24" t="s">
        <v>182</v>
      </c>
      <c r="J3099" s="12">
        <v>116743.69</v>
      </c>
      <c r="K3099" s="24" t="s">
        <v>7266</v>
      </c>
    </row>
    <row r="3100" spans="1:11" ht="15">
      <c r="A3100" s="24" t="s">
        <v>8455</v>
      </c>
      <c r="B3100" s="24" t="s">
        <v>8447</v>
      </c>
      <c r="C3100" s="6" t="s">
        <v>8258</v>
      </c>
      <c r="D3100" s="24" t="s">
        <v>58</v>
      </c>
      <c r="E3100" s="6" t="s">
        <v>8456</v>
      </c>
      <c r="F3100" s="25">
        <v>190.89</v>
      </c>
      <c r="G3100" s="12">
        <v>161652.54999999999</v>
      </c>
      <c r="H3100" s="12">
        <v>8082.63</v>
      </c>
      <c r="I3100" s="24" t="s">
        <v>97</v>
      </c>
      <c r="J3100" s="12">
        <v>153569.92000000001</v>
      </c>
      <c r="K3100" s="24" t="s">
        <v>7266</v>
      </c>
    </row>
    <row r="3101" spans="1:11" ht="15">
      <c r="A3101" s="24" t="s">
        <v>8457</v>
      </c>
      <c r="B3101" s="24" t="s">
        <v>8447</v>
      </c>
      <c r="C3101" s="6" t="s">
        <v>8458</v>
      </c>
      <c r="D3101" s="24" t="s">
        <v>74</v>
      </c>
      <c r="E3101" s="6" t="s">
        <v>8459</v>
      </c>
      <c r="F3101" s="25">
        <v>80.319999999999993</v>
      </c>
      <c r="G3101" s="12">
        <v>118075.82</v>
      </c>
      <c r="H3101" s="12">
        <v>5903.79</v>
      </c>
      <c r="I3101" s="24" t="s">
        <v>97</v>
      </c>
      <c r="J3101" s="12">
        <v>112172.03</v>
      </c>
      <c r="K3101" s="24" t="s">
        <v>7266</v>
      </c>
    </row>
    <row r="3102" spans="1:11" ht="15">
      <c r="A3102" s="24" t="s">
        <v>8460</v>
      </c>
      <c r="B3102" s="24" t="s">
        <v>8447</v>
      </c>
      <c r="C3102" s="6" t="s">
        <v>8024</v>
      </c>
      <c r="D3102" s="24" t="s">
        <v>62</v>
      </c>
      <c r="E3102" s="6" t="s">
        <v>8461</v>
      </c>
      <c r="F3102" s="25">
        <v>260.13</v>
      </c>
      <c r="G3102" s="12">
        <v>212318.44</v>
      </c>
      <c r="H3102" s="12">
        <v>10615.92</v>
      </c>
      <c r="I3102" s="24" t="s">
        <v>97</v>
      </c>
      <c r="J3102" s="12">
        <v>201702.52</v>
      </c>
      <c r="K3102" s="24" t="s">
        <v>7266</v>
      </c>
    </row>
    <row r="3103" spans="1:11" ht="15">
      <c r="A3103" s="24" t="s">
        <v>8462</v>
      </c>
      <c r="B3103" s="24" t="s">
        <v>8447</v>
      </c>
      <c r="C3103" s="6" t="s">
        <v>1739</v>
      </c>
      <c r="D3103" s="24" t="s">
        <v>68</v>
      </c>
      <c r="E3103" s="6" t="s">
        <v>8463</v>
      </c>
      <c r="F3103" s="25">
        <v>156.83000000000001</v>
      </c>
      <c r="G3103" s="12">
        <v>139542.81</v>
      </c>
      <c r="H3103" s="12">
        <v>6977.14</v>
      </c>
      <c r="I3103" s="24" t="s">
        <v>97</v>
      </c>
      <c r="J3103" s="12">
        <v>132565.67000000001</v>
      </c>
      <c r="K3103" s="24" t="s">
        <v>7266</v>
      </c>
    </row>
    <row r="3104" spans="1:11" ht="15">
      <c r="A3104" s="24" t="s">
        <v>8464</v>
      </c>
      <c r="B3104" s="24" t="s">
        <v>8447</v>
      </c>
      <c r="C3104" s="6" t="s">
        <v>6059</v>
      </c>
      <c r="D3104" s="24" t="s">
        <v>64</v>
      </c>
      <c r="E3104" s="6" t="s">
        <v>8465</v>
      </c>
      <c r="F3104" s="25">
        <v>91.69</v>
      </c>
      <c r="G3104" s="12">
        <v>192163.91</v>
      </c>
      <c r="H3104" s="12">
        <v>9608.2000000000007</v>
      </c>
      <c r="I3104" s="24" t="s">
        <v>147</v>
      </c>
      <c r="J3104" s="12">
        <v>182555.71</v>
      </c>
      <c r="K3104" s="24" t="s">
        <v>7266</v>
      </c>
    </row>
    <row r="3105" spans="1:11" ht="15">
      <c r="A3105" s="24" t="s">
        <v>8466</v>
      </c>
      <c r="B3105" s="24" t="s">
        <v>8447</v>
      </c>
      <c r="C3105" s="6" t="s">
        <v>3343</v>
      </c>
      <c r="D3105" s="24" t="s">
        <v>62</v>
      </c>
      <c r="E3105" s="6" t="s">
        <v>8467</v>
      </c>
      <c r="F3105" s="25">
        <v>211.29</v>
      </c>
      <c r="G3105" s="12">
        <v>127331.59</v>
      </c>
      <c r="H3105" s="12">
        <v>6366.58</v>
      </c>
      <c r="I3105" s="24" t="s">
        <v>111</v>
      </c>
      <c r="J3105" s="12">
        <v>120965.01</v>
      </c>
      <c r="K3105" s="24" t="s">
        <v>7266</v>
      </c>
    </row>
    <row r="3106" spans="1:11" ht="15">
      <c r="A3106" s="24" t="s">
        <v>8468</v>
      </c>
      <c r="B3106" s="24" t="s">
        <v>8447</v>
      </c>
      <c r="C3106" s="6" t="s">
        <v>1070</v>
      </c>
      <c r="D3106" s="24" t="s">
        <v>58</v>
      </c>
      <c r="E3106" s="6" t="s">
        <v>8469</v>
      </c>
      <c r="F3106" s="25">
        <v>407.19</v>
      </c>
      <c r="G3106" s="12">
        <v>207531.38</v>
      </c>
      <c r="H3106" s="12">
        <v>10376.57</v>
      </c>
      <c r="I3106" s="24" t="s">
        <v>97</v>
      </c>
      <c r="J3106" s="12">
        <v>197154.81</v>
      </c>
      <c r="K3106" s="24" t="s">
        <v>7266</v>
      </c>
    </row>
    <row r="3107" spans="1:11" ht="15">
      <c r="A3107" s="24" t="s">
        <v>8470</v>
      </c>
      <c r="B3107" s="24" t="s">
        <v>8471</v>
      </c>
      <c r="C3107" s="6" t="s">
        <v>2544</v>
      </c>
      <c r="D3107" s="24" t="s">
        <v>72</v>
      </c>
      <c r="E3107" s="6" t="s">
        <v>8472</v>
      </c>
      <c r="F3107" s="25">
        <v>189.61</v>
      </c>
      <c r="G3107" s="12">
        <v>163086.51</v>
      </c>
      <c r="H3107" s="12">
        <v>8154.33</v>
      </c>
      <c r="I3107" s="24" t="s">
        <v>147</v>
      </c>
      <c r="J3107" s="12">
        <v>154932.18</v>
      </c>
      <c r="K3107" s="24" t="s">
        <v>7266</v>
      </c>
    </row>
    <row r="3108" spans="1:11" ht="15">
      <c r="A3108" s="24" t="s">
        <v>8473</v>
      </c>
      <c r="B3108" s="24" t="s">
        <v>8471</v>
      </c>
      <c r="C3108" s="6" t="s">
        <v>8474</v>
      </c>
      <c r="D3108" s="24" t="s">
        <v>74</v>
      </c>
      <c r="E3108" s="6" t="s">
        <v>8475</v>
      </c>
      <c r="F3108" s="25">
        <v>136.12</v>
      </c>
      <c r="G3108" s="12">
        <v>33243.4</v>
      </c>
      <c r="H3108" s="12">
        <v>1662.17</v>
      </c>
      <c r="I3108" s="24" t="s">
        <v>97</v>
      </c>
      <c r="J3108" s="12">
        <v>31581.23</v>
      </c>
      <c r="K3108" s="24" t="s">
        <v>7266</v>
      </c>
    </row>
    <row r="3109" spans="1:11" ht="15">
      <c r="A3109" s="24" t="s">
        <v>8476</v>
      </c>
      <c r="B3109" s="24" t="s">
        <v>8471</v>
      </c>
      <c r="C3109" s="6" t="s">
        <v>8440</v>
      </c>
      <c r="D3109" s="24" t="s">
        <v>64</v>
      </c>
      <c r="E3109" s="6" t="s">
        <v>8477</v>
      </c>
      <c r="F3109" s="25">
        <v>183.84</v>
      </c>
      <c r="G3109" s="12">
        <v>132289.94</v>
      </c>
      <c r="H3109" s="12">
        <v>6614.5</v>
      </c>
      <c r="I3109" s="24" t="s">
        <v>147</v>
      </c>
      <c r="J3109" s="12">
        <v>125675.44</v>
      </c>
      <c r="K3109" s="24" t="s">
        <v>7266</v>
      </c>
    </row>
    <row r="3110" spans="1:11" ht="15">
      <c r="A3110" s="24" t="s">
        <v>8478</v>
      </c>
      <c r="B3110" s="24" t="s">
        <v>8471</v>
      </c>
      <c r="C3110" s="6" t="s">
        <v>8479</v>
      </c>
      <c r="D3110" s="24" t="s">
        <v>74</v>
      </c>
      <c r="E3110" s="6" t="s">
        <v>8480</v>
      </c>
      <c r="F3110" s="25">
        <v>282.35000000000002</v>
      </c>
      <c r="G3110" s="12">
        <v>148885.51</v>
      </c>
      <c r="H3110" s="12">
        <v>7444.28</v>
      </c>
      <c r="I3110" s="24" t="s">
        <v>97</v>
      </c>
      <c r="J3110" s="12">
        <v>141441.23000000001</v>
      </c>
      <c r="K3110" s="24" t="s">
        <v>7266</v>
      </c>
    </row>
    <row r="3111" spans="1:11" ht="15">
      <c r="A3111" s="24" t="s">
        <v>8481</v>
      </c>
      <c r="B3111" s="24" t="s">
        <v>8471</v>
      </c>
      <c r="C3111" s="6" t="s">
        <v>1003</v>
      </c>
      <c r="D3111" s="24" t="s">
        <v>72</v>
      </c>
      <c r="E3111" s="6" t="s">
        <v>8482</v>
      </c>
      <c r="F3111" s="25">
        <v>276.19</v>
      </c>
      <c r="G3111" s="12">
        <v>152458.18</v>
      </c>
      <c r="H3111" s="12">
        <v>7622.91</v>
      </c>
      <c r="I3111" s="24" t="s">
        <v>147</v>
      </c>
      <c r="J3111" s="12">
        <v>144835.26999999999</v>
      </c>
      <c r="K3111" s="24" t="s">
        <v>7266</v>
      </c>
    </row>
    <row r="3112" spans="1:11" ht="15">
      <c r="A3112" s="24" t="s">
        <v>8483</v>
      </c>
      <c r="B3112" s="24" t="s">
        <v>8471</v>
      </c>
      <c r="C3112" s="6" t="s">
        <v>5314</v>
      </c>
      <c r="D3112" s="24" t="s">
        <v>68</v>
      </c>
      <c r="E3112" s="6" t="s">
        <v>8484</v>
      </c>
      <c r="F3112" s="25">
        <v>403.55</v>
      </c>
      <c r="G3112" s="12">
        <v>204747.3</v>
      </c>
      <c r="H3112" s="12">
        <v>10237.36</v>
      </c>
      <c r="I3112" s="24" t="s">
        <v>97</v>
      </c>
      <c r="J3112" s="12">
        <v>194509.94</v>
      </c>
      <c r="K3112" s="24" t="s">
        <v>7266</v>
      </c>
    </row>
    <row r="3113" spans="1:11" ht="15">
      <c r="A3113" s="24" t="s">
        <v>8485</v>
      </c>
      <c r="B3113" s="24" t="s">
        <v>8471</v>
      </c>
      <c r="C3113" s="6" t="s">
        <v>4665</v>
      </c>
      <c r="D3113" s="24" t="s">
        <v>56</v>
      </c>
      <c r="E3113" s="6" t="s">
        <v>8486</v>
      </c>
      <c r="F3113" s="25">
        <v>30.84</v>
      </c>
      <c r="G3113" s="12">
        <v>185988.01</v>
      </c>
      <c r="H3113" s="12">
        <v>9299.4</v>
      </c>
      <c r="I3113" s="24" t="s">
        <v>97</v>
      </c>
      <c r="J3113" s="12">
        <v>176688.61</v>
      </c>
      <c r="K3113" s="24" t="s">
        <v>7266</v>
      </c>
    </row>
    <row r="3114" spans="1:11" ht="15">
      <c r="A3114" s="24" t="s">
        <v>8487</v>
      </c>
      <c r="B3114" s="24" t="s">
        <v>8471</v>
      </c>
      <c r="C3114" s="6" t="s">
        <v>6241</v>
      </c>
      <c r="D3114" s="24" t="s">
        <v>74</v>
      </c>
      <c r="E3114" s="6" t="s">
        <v>8488</v>
      </c>
      <c r="F3114" s="25">
        <v>109.99</v>
      </c>
      <c r="G3114" s="12">
        <v>167461.51</v>
      </c>
      <c r="H3114" s="12">
        <v>8373.08</v>
      </c>
      <c r="I3114" s="24" t="s">
        <v>97</v>
      </c>
      <c r="J3114" s="12">
        <v>159088.43</v>
      </c>
      <c r="K3114" s="24" t="s">
        <v>7266</v>
      </c>
    </row>
    <row r="3115" spans="1:11" ht="15">
      <c r="A3115" s="24" t="s">
        <v>8489</v>
      </c>
      <c r="B3115" s="24" t="s">
        <v>8471</v>
      </c>
      <c r="C3115" s="6" t="s">
        <v>8108</v>
      </c>
      <c r="D3115" s="24" t="s">
        <v>68</v>
      </c>
      <c r="E3115" s="6" t="s">
        <v>8490</v>
      </c>
      <c r="F3115" s="25">
        <v>179.2</v>
      </c>
      <c r="G3115" s="12">
        <v>55460.61</v>
      </c>
      <c r="H3115" s="12">
        <v>2773.03</v>
      </c>
      <c r="I3115" s="24" t="s">
        <v>111</v>
      </c>
      <c r="J3115" s="12">
        <v>52687.58</v>
      </c>
      <c r="K3115" s="24" t="s">
        <v>7266</v>
      </c>
    </row>
    <row r="3116" spans="1:11" ht="15">
      <c r="A3116" s="24" t="s">
        <v>8491</v>
      </c>
      <c r="B3116" s="24" t="s">
        <v>8471</v>
      </c>
      <c r="C3116" s="6" t="s">
        <v>8492</v>
      </c>
      <c r="D3116" s="24" t="s">
        <v>62</v>
      </c>
      <c r="E3116" s="6" t="s">
        <v>8493</v>
      </c>
      <c r="F3116" s="25">
        <v>155.16999999999999</v>
      </c>
      <c r="G3116" s="12">
        <v>98384</v>
      </c>
      <c r="H3116" s="12">
        <v>4919.2</v>
      </c>
      <c r="I3116" s="24" t="s">
        <v>97</v>
      </c>
      <c r="J3116" s="12">
        <v>93464.8</v>
      </c>
      <c r="K3116" s="24" t="s">
        <v>7266</v>
      </c>
    </row>
    <row r="3117" spans="1:11" ht="15">
      <c r="A3117" s="24" t="s">
        <v>8494</v>
      </c>
      <c r="B3117" s="24" t="s">
        <v>8495</v>
      </c>
      <c r="C3117" s="6" t="s">
        <v>8496</v>
      </c>
      <c r="D3117" s="24" t="s">
        <v>74</v>
      </c>
      <c r="E3117" s="6" t="s">
        <v>8497</v>
      </c>
      <c r="F3117" s="25">
        <v>338.16</v>
      </c>
      <c r="G3117" s="12">
        <v>182314.34</v>
      </c>
      <c r="H3117" s="12">
        <v>9115.7199999999993</v>
      </c>
      <c r="I3117" s="24" t="s">
        <v>97</v>
      </c>
      <c r="J3117" s="12">
        <v>173198.62</v>
      </c>
      <c r="K3117" s="24" t="s">
        <v>7266</v>
      </c>
    </row>
    <row r="3118" spans="1:11" ht="15">
      <c r="A3118" s="24" t="s">
        <v>8498</v>
      </c>
      <c r="B3118" s="24" t="s">
        <v>8495</v>
      </c>
      <c r="C3118" s="6" t="s">
        <v>8355</v>
      </c>
      <c r="D3118" s="24" t="s">
        <v>62</v>
      </c>
      <c r="E3118" s="6" t="s">
        <v>8499</v>
      </c>
      <c r="F3118" s="25">
        <v>245.28</v>
      </c>
      <c r="G3118" s="12">
        <v>60498.9</v>
      </c>
      <c r="H3118" s="12">
        <v>3024.94</v>
      </c>
      <c r="I3118" s="24" t="s">
        <v>97</v>
      </c>
      <c r="J3118" s="12">
        <v>57473.96</v>
      </c>
      <c r="K3118" s="24" t="s">
        <v>7266</v>
      </c>
    </row>
    <row r="3119" spans="1:11" ht="15">
      <c r="A3119" s="24" t="s">
        <v>8500</v>
      </c>
      <c r="B3119" s="24" t="s">
        <v>8495</v>
      </c>
      <c r="C3119" s="6" t="s">
        <v>6160</v>
      </c>
      <c r="D3119" s="24" t="s">
        <v>58</v>
      </c>
      <c r="E3119" s="6" t="s">
        <v>8501</v>
      </c>
      <c r="F3119" s="25">
        <v>116.49</v>
      </c>
      <c r="G3119" s="12">
        <v>85310.66</v>
      </c>
      <c r="H3119" s="12">
        <v>4265.53</v>
      </c>
      <c r="I3119" s="24" t="s">
        <v>111</v>
      </c>
      <c r="J3119" s="12">
        <v>81045.13</v>
      </c>
      <c r="K3119" s="24" t="s">
        <v>7266</v>
      </c>
    </row>
    <row r="3120" spans="1:11" ht="15">
      <c r="A3120" s="24" t="s">
        <v>8502</v>
      </c>
      <c r="B3120" s="24" t="s">
        <v>8495</v>
      </c>
      <c r="C3120" s="6" t="s">
        <v>405</v>
      </c>
      <c r="D3120" s="24" t="s">
        <v>60</v>
      </c>
      <c r="E3120" s="6" t="s">
        <v>8503</v>
      </c>
      <c r="F3120" s="25">
        <v>126.84</v>
      </c>
      <c r="G3120" s="12">
        <v>130218.58</v>
      </c>
      <c r="H3120" s="12">
        <v>6510.93</v>
      </c>
      <c r="I3120" s="24" t="s">
        <v>97</v>
      </c>
      <c r="J3120" s="12">
        <v>123707.65</v>
      </c>
      <c r="K3120" s="24" t="s">
        <v>7266</v>
      </c>
    </row>
    <row r="3121" spans="1:11" ht="15">
      <c r="A3121" s="24" t="s">
        <v>8504</v>
      </c>
      <c r="B3121" s="24" t="s">
        <v>8495</v>
      </c>
      <c r="C3121" s="6" t="s">
        <v>5895</v>
      </c>
      <c r="D3121" s="24" t="s">
        <v>62</v>
      </c>
      <c r="E3121" s="6" t="s">
        <v>8505</v>
      </c>
      <c r="F3121" s="25">
        <v>57.32</v>
      </c>
      <c r="G3121" s="12">
        <v>104467.95</v>
      </c>
      <c r="H3121" s="12">
        <v>5223.3999999999996</v>
      </c>
      <c r="I3121" s="24" t="s">
        <v>97</v>
      </c>
      <c r="J3121" s="12">
        <v>99244.55</v>
      </c>
      <c r="K3121" s="24" t="s">
        <v>7266</v>
      </c>
    </row>
    <row r="3122" spans="1:11" ht="15">
      <c r="A3122" s="24" t="s">
        <v>8506</v>
      </c>
      <c r="B3122" s="24" t="s">
        <v>8495</v>
      </c>
      <c r="C3122" s="6" t="s">
        <v>3905</v>
      </c>
      <c r="D3122" s="24" t="s">
        <v>58</v>
      </c>
      <c r="E3122" s="6" t="s">
        <v>8507</v>
      </c>
      <c r="F3122" s="25">
        <v>296.37</v>
      </c>
      <c r="G3122" s="12">
        <v>159088.6</v>
      </c>
      <c r="H3122" s="12">
        <v>7954.43</v>
      </c>
      <c r="I3122" s="24" t="s">
        <v>97</v>
      </c>
      <c r="J3122" s="12">
        <v>151134.17000000001</v>
      </c>
      <c r="K3122" s="24" t="s">
        <v>7266</v>
      </c>
    </row>
    <row r="3123" spans="1:11" ht="15">
      <c r="A3123" s="24" t="s">
        <v>8508</v>
      </c>
      <c r="B3123" s="24" t="s">
        <v>8495</v>
      </c>
      <c r="C3123" s="6" t="s">
        <v>2900</v>
      </c>
      <c r="D3123" s="24" t="s">
        <v>70</v>
      </c>
      <c r="E3123" s="6" t="s">
        <v>8509</v>
      </c>
      <c r="F3123" s="25">
        <v>227.5</v>
      </c>
      <c r="G3123" s="12">
        <v>152557.03</v>
      </c>
      <c r="H3123" s="12">
        <v>7627.85</v>
      </c>
      <c r="I3123" s="24" t="s">
        <v>111</v>
      </c>
      <c r="J3123" s="12">
        <v>144929.18</v>
      </c>
      <c r="K3123" s="24" t="s">
        <v>7266</v>
      </c>
    </row>
    <row r="3124" spans="1:11" ht="15">
      <c r="A3124" s="24" t="s">
        <v>8510</v>
      </c>
      <c r="B3124" s="24" t="s">
        <v>8495</v>
      </c>
      <c r="C3124" s="6" t="s">
        <v>2855</v>
      </c>
      <c r="D3124" s="24" t="s">
        <v>56</v>
      </c>
      <c r="E3124" s="6" t="s">
        <v>8511</v>
      </c>
      <c r="F3124" s="25">
        <v>177.01</v>
      </c>
      <c r="G3124" s="12">
        <v>61943.8</v>
      </c>
      <c r="H3124" s="12">
        <v>3097.19</v>
      </c>
      <c r="I3124" s="24" t="s">
        <v>111</v>
      </c>
      <c r="J3124" s="12">
        <v>58846.61</v>
      </c>
      <c r="K3124" s="24" t="s">
        <v>7266</v>
      </c>
    </row>
    <row r="3125" spans="1:11" ht="15">
      <c r="A3125" s="24" t="s">
        <v>8512</v>
      </c>
      <c r="B3125" s="24" t="s">
        <v>8495</v>
      </c>
      <c r="C3125" s="6" t="s">
        <v>5126</v>
      </c>
      <c r="D3125" s="24" t="s">
        <v>70</v>
      </c>
      <c r="E3125" s="6" t="s">
        <v>8513</v>
      </c>
      <c r="F3125" s="25">
        <v>418.3</v>
      </c>
      <c r="G3125" s="12">
        <v>80998.789999999994</v>
      </c>
      <c r="H3125" s="12">
        <v>4049.94</v>
      </c>
      <c r="I3125" s="24" t="s">
        <v>97</v>
      </c>
      <c r="J3125" s="12">
        <v>76948.850000000006</v>
      </c>
      <c r="K3125" s="24" t="s">
        <v>7266</v>
      </c>
    </row>
    <row r="3126" spans="1:11" ht="15">
      <c r="A3126" s="24" t="s">
        <v>8514</v>
      </c>
      <c r="B3126" s="24" t="s">
        <v>8495</v>
      </c>
      <c r="C3126" s="6" t="s">
        <v>3711</v>
      </c>
      <c r="D3126" s="24" t="s">
        <v>56</v>
      </c>
      <c r="E3126" s="6" t="s">
        <v>8515</v>
      </c>
      <c r="F3126" s="25">
        <v>212.89</v>
      </c>
      <c r="G3126" s="12">
        <v>165633.53</v>
      </c>
      <c r="H3126" s="12">
        <v>8281.68</v>
      </c>
      <c r="I3126" s="24" t="s">
        <v>97</v>
      </c>
      <c r="J3126" s="12">
        <v>157351.85</v>
      </c>
      <c r="K3126" s="24" t="s">
        <v>7266</v>
      </c>
    </row>
    <row r="3127" spans="1:11" ht="15">
      <c r="A3127" s="24" t="s">
        <v>8516</v>
      </c>
      <c r="B3127" s="24" t="s">
        <v>8517</v>
      </c>
      <c r="C3127" s="6" t="s">
        <v>4245</v>
      </c>
      <c r="D3127" s="24" t="s">
        <v>56</v>
      </c>
      <c r="E3127" s="6" t="s">
        <v>8518</v>
      </c>
      <c r="F3127" s="25">
        <v>47.05</v>
      </c>
      <c r="G3127" s="12">
        <v>165975.1</v>
      </c>
      <c r="H3127" s="12">
        <v>8298.76</v>
      </c>
      <c r="I3127" s="24" t="s">
        <v>147</v>
      </c>
      <c r="J3127" s="12">
        <v>157676.34</v>
      </c>
      <c r="K3127" s="24" t="s">
        <v>7266</v>
      </c>
    </row>
    <row r="3128" spans="1:11" ht="15">
      <c r="A3128" s="24" t="s">
        <v>8519</v>
      </c>
      <c r="B3128" s="24" t="s">
        <v>8517</v>
      </c>
      <c r="C3128" s="6" t="s">
        <v>4502</v>
      </c>
      <c r="D3128" s="24" t="s">
        <v>58</v>
      </c>
      <c r="E3128" s="6" t="s">
        <v>8520</v>
      </c>
      <c r="F3128" s="25">
        <v>341.33</v>
      </c>
      <c r="G3128" s="12">
        <v>52739.69</v>
      </c>
      <c r="H3128" s="12">
        <v>2636.98</v>
      </c>
      <c r="I3128" s="24" t="s">
        <v>147</v>
      </c>
      <c r="J3128" s="12">
        <v>50102.71</v>
      </c>
      <c r="K3128" s="24" t="s">
        <v>7266</v>
      </c>
    </row>
    <row r="3129" spans="1:11" ht="15">
      <c r="A3129" s="24" t="s">
        <v>8521</v>
      </c>
      <c r="B3129" s="24" t="s">
        <v>8522</v>
      </c>
      <c r="C3129" s="6" t="s">
        <v>4609</v>
      </c>
      <c r="D3129" s="24" t="s">
        <v>62</v>
      </c>
      <c r="E3129" s="6" t="s">
        <v>8523</v>
      </c>
      <c r="F3129" s="25">
        <v>380.58</v>
      </c>
      <c r="G3129" s="12">
        <v>72485.19</v>
      </c>
      <c r="H3129" s="12">
        <v>3624.26</v>
      </c>
      <c r="I3129" s="24" t="s">
        <v>97</v>
      </c>
      <c r="J3129" s="12">
        <v>68860.929999999993</v>
      </c>
      <c r="K3129" s="24" t="s">
        <v>7266</v>
      </c>
    </row>
    <row r="3130" spans="1:11" ht="15">
      <c r="A3130" s="24" t="s">
        <v>8524</v>
      </c>
      <c r="B3130" s="24" t="s">
        <v>8522</v>
      </c>
      <c r="C3130" s="6" t="s">
        <v>6418</v>
      </c>
      <c r="D3130" s="24" t="s">
        <v>66</v>
      </c>
      <c r="E3130" s="6" t="s">
        <v>8525</v>
      </c>
      <c r="F3130" s="25">
        <v>370.19</v>
      </c>
      <c r="G3130" s="12">
        <v>169762.49</v>
      </c>
      <c r="H3130" s="12">
        <v>8488.1200000000008</v>
      </c>
      <c r="I3130" s="24" t="s">
        <v>97</v>
      </c>
      <c r="J3130" s="12">
        <v>161274.37</v>
      </c>
      <c r="K3130" s="24" t="s">
        <v>7266</v>
      </c>
    </row>
    <row r="3131" spans="1:11" ht="15">
      <c r="A3131" s="24" t="s">
        <v>8526</v>
      </c>
      <c r="B3131" s="24" t="s">
        <v>8522</v>
      </c>
      <c r="C3131" s="6" t="s">
        <v>5314</v>
      </c>
      <c r="D3131" s="24" t="s">
        <v>68</v>
      </c>
      <c r="E3131" s="6" t="s">
        <v>8527</v>
      </c>
      <c r="F3131" s="25">
        <v>260.10000000000002</v>
      </c>
      <c r="G3131" s="12">
        <v>166642.17000000001</v>
      </c>
      <c r="H3131" s="12">
        <v>8332.11</v>
      </c>
      <c r="I3131" s="24" t="s">
        <v>111</v>
      </c>
      <c r="J3131" s="12">
        <v>158310.06</v>
      </c>
      <c r="K3131" s="24" t="s">
        <v>7266</v>
      </c>
    </row>
    <row r="3132" spans="1:11" ht="15">
      <c r="A3132" s="24" t="s">
        <v>8528</v>
      </c>
      <c r="B3132" s="24" t="s">
        <v>8522</v>
      </c>
      <c r="C3132" s="6" t="s">
        <v>8529</v>
      </c>
      <c r="D3132" s="24" t="s">
        <v>68</v>
      </c>
      <c r="E3132" s="6" t="s">
        <v>8530</v>
      </c>
      <c r="F3132" s="25">
        <v>214.33</v>
      </c>
      <c r="G3132" s="12">
        <v>75264.100000000006</v>
      </c>
      <c r="H3132" s="12">
        <v>3763.21</v>
      </c>
      <c r="I3132" s="24" t="s">
        <v>97</v>
      </c>
      <c r="J3132" s="12">
        <v>71500.89</v>
      </c>
      <c r="K3132" s="24" t="s">
        <v>7266</v>
      </c>
    </row>
    <row r="3133" spans="1:11" ht="15">
      <c r="A3133" s="24" t="s">
        <v>8531</v>
      </c>
      <c r="B3133" s="24" t="s">
        <v>8522</v>
      </c>
      <c r="C3133" s="6" t="s">
        <v>1833</v>
      </c>
      <c r="D3133" s="24" t="s">
        <v>64</v>
      </c>
      <c r="E3133" s="6" t="s">
        <v>8532</v>
      </c>
      <c r="F3133" s="25">
        <v>387.7</v>
      </c>
      <c r="G3133" s="12">
        <v>27723.46</v>
      </c>
      <c r="H3133" s="12">
        <v>1386.17</v>
      </c>
      <c r="I3133" s="24" t="s">
        <v>97</v>
      </c>
      <c r="J3133" s="12">
        <v>26337.29</v>
      </c>
      <c r="K3133" s="24" t="s">
        <v>7266</v>
      </c>
    </row>
    <row r="3134" spans="1:11" ht="15">
      <c r="A3134" s="24" t="s">
        <v>8533</v>
      </c>
      <c r="B3134" s="24" t="s">
        <v>8522</v>
      </c>
      <c r="C3134" s="6" t="s">
        <v>3289</v>
      </c>
      <c r="D3134" s="24" t="s">
        <v>74</v>
      </c>
      <c r="E3134" s="6" t="s">
        <v>8534</v>
      </c>
      <c r="F3134" s="25">
        <v>449.86</v>
      </c>
      <c r="G3134" s="12">
        <v>116792.71</v>
      </c>
      <c r="H3134" s="12">
        <v>5839.64</v>
      </c>
      <c r="I3134" s="24" t="s">
        <v>97</v>
      </c>
      <c r="J3134" s="12">
        <v>110953.07</v>
      </c>
      <c r="K3134" s="24" t="s">
        <v>7266</v>
      </c>
    </row>
    <row r="3135" spans="1:11" ht="15">
      <c r="A3135" s="24" t="s">
        <v>8535</v>
      </c>
      <c r="B3135" s="24" t="s">
        <v>8522</v>
      </c>
      <c r="C3135" s="6" t="s">
        <v>1700</v>
      </c>
      <c r="D3135" s="24" t="s">
        <v>64</v>
      </c>
      <c r="E3135" s="6" t="s">
        <v>8536</v>
      </c>
      <c r="F3135" s="25">
        <v>255.68</v>
      </c>
      <c r="G3135" s="12">
        <v>77681.52</v>
      </c>
      <c r="H3135" s="12">
        <v>3884.08</v>
      </c>
      <c r="I3135" s="24" t="s">
        <v>97</v>
      </c>
      <c r="J3135" s="12">
        <v>73797.440000000002</v>
      </c>
      <c r="K3135" s="24" t="s">
        <v>7266</v>
      </c>
    </row>
    <row r="3136" spans="1:11" ht="15">
      <c r="A3136" s="24" t="s">
        <v>8537</v>
      </c>
      <c r="B3136" s="24" t="s">
        <v>8538</v>
      </c>
      <c r="C3136" s="6" t="s">
        <v>2887</v>
      </c>
      <c r="D3136" s="24" t="s">
        <v>66</v>
      </c>
      <c r="E3136" s="6" t="s">
        <v>8539</v>
      </c>
      <c r="F3136" s="25">
        <v>139.47999999999999</v>
      </c>
      <c r="G3136" s="12">
        <v>35775.15</v>
      </c>
      <c r="H3136" s="12">
        <v>1788.76</v>
      </c>
      <c r="I3136" s="24" t="s">
        <v>97</v>
      </c>
      <c r="J3136" s="12">
        <v>33986.39</v>
      </c>
      <c r="K3136" s="24" t="s">
        <v>7266</v>
      </c>
    </row>
    <row r="3137" spans="1:11" ht="15">
      <c r="A3137" s="24" t="s">
        <v>8540</v>
      </c>
      <c r="B3137" s="24" t="s">
        <v>8538</v>
      </c>
      <c r="C3137" s="6" t="s">
        <v>7107</v>
      </c>
      <c r="D3137" s="24" t="s">
        <v>68</v>
      </c>
      <c r="E3137" s="6" t="s">
        <v>8541</v>
      </c>
      <c r="F3137" s="25">
        <v>355.12</v>
      </c>
      <c r="G3137" s="12">
        <v>197889.35</v>
      </c>
      <c r="H3137" s="12">
        <v>9894.4699999999993</v>
      </c>
      <c r="I3137" s="24" t="s">
        <v>97</v>
      </c>
      <c r="J3137" s="12">
        <v>187994.88</v>
      </c>
      <c r="K3137" s="24" t="s">
        <v>7266</v>
      </c>
    </row>
    <row r="3138" spans="1:11" ht="15">
      <c r="A3138" s="24" t="s">
        <v>8542</v>
      </c>
      <c r="B3138" s="24" t="s">
        <v>8538</v>
      </c>
      <c r="C3138" s="6" t="s">
        <v>2002</v>
      </c>
      <c r="D3138" s="24" t="s">
        <v>70</v>
      </c>
      <c r="E3138" s="6" t="s">
        <v>8543</v>
      </c>
      <c r="F3138" s="25">
        <v>442.7</v>
      </c>
      <c r="G3138" s="12">
        <v>127159.51</v>
      </c>
      <c r="H3138" s="12">
        <v>6357.98</v>
      </c>
      <c r="I3138" s="24" t="s">
        <v>97</v>
      </c>
      <c r="J3138" s="12">
        <v>120801.53</v>
      </c>
      <c r="K3138" s="24" t="s">
        <v>7266</v>
      </c>
    </row>
    <row r="3139" spans="1:11" ht="15">
      <c r="A3139" s="24" t="s">
        <v>8544</v>
      </c>
      <c r="B3139" s="24" t="s">
        <v>8538</v>
      </c>
      <c r="C3139" s="6" t="s">
        <v>8545</v>
      </c>
      <c r="D3139" s="24" t="s">
        <v>70</v>
      </c>
      <c r="E3139" s="6" t="s">
        <v>8546</v>
      </c>
      <c r="F3139" s="25">
        <v>330.42</v>
      </c>
      <c r="G3139" s="12">
        <v>200966.42</v>
      </c>
      <c r="H3139" s="12">
        <v>10048.32</v>
      </c>
      <c r="I3139" s="24" t="s">
        <v>97</v>
      </c>
      <c r="J3139" s="12">
        <v>190918.1</v>
      </c>
      <c r="K3139" s="24" t="s">
        <v>7266</v>
      </c>
    </row>
    <row r="3140" spans="1:11" ht="15">
      <c r="A3140" s="24" t="s">
        <v>8547</v>
      </c>
      <c r="B3140" s="24" t="s">
        <v>8538</v>
      </c>
      <c r="C3140" s="6" t="s">
        <v>8258</v>
      </c>
      <c r="D3140" s="24" t="s">
        <v>58</v>
      </c>
      <c r="E3140" s="6" t="s">
        <v>8548</v>
      </c>
      <c r="F3140" s="25">
        <v>203.53</v>
      </c>
      <c r="G3140" s="12">
        <v>166779.34</v>
      </c>
      <c r="H3140" s="12">
        <v>8338.9699999999993</v>
      </c>
      <c r="I3140" s="24" t="s">
        <v>97</v>
      </c>
      <c r="J3140" s="12">
        <v>158440.37</v>
      </c>
      <c r="K3140" s="24" t="s">
        <v>7266</v>
      </c>
    </row>
    <row r="3141" spans="1:11" ht="15">
      <c r="A3141" s="24" t="s">
        <v>8549</v>
      </c>
      <c r="B3141" s="24" t="s">
        <v>8538</v>
      </c>
      <c r="C3141" s="6" t="s">
        <v>1528</v>
      </c>
      <c r="D3141" s="24" t="s">
        <v>66</v>
      </c>
      <c r="E3141" s="6" t="s">
        <v>8550</v>
      </c>
      <c r="F3141" s="25">
        <v>243.06</v>
      </c>
      <c r="G3141" s="12">
        <v>100742.85</v>
      </c>
      <c r="H3141" s="12">
        <v>5037.1400000000003</v>
      </c>
      <c r="I3141" s="24" t="s">
        <v>147</v>
      </c>
      <c r="J3141" s="12">
        <v>95705.71</v>
      </c>
      <c r="K3141" s="24" t="s">
        <v>7266</v>
      </c>
    </row>
    <row r="3142" spans="1:11" ht="15">
      <c r="A3142" s="24" t="s">
        <v>8551</v>
      </c>
      <c r="B3142" s="24" t="s">
        <v>8538</v>
      </c>
      <c r="C3142" s="6" t="s">
        <v>5129</v>
      </c>
      <c r="D3142" s="24" t="s">
        <v>60</v>
      </c>
      <c r="E3142" s="6" t="s">
        <v>8552</v>
      </c>
      <c r="F3142" s="25">
        <v>338.48</v>
      </c>
      <c r="G3142" s="12">
        <v>142540.62</v>
      </c>
      <c r="H3142" s="12">
        <v>7127.03</v>
      </c>
      <c r="I3142" s="24" t="s">
        <v>97</v>
      </c>
      <c r="J3142" s="12">
        <v>135413.59</v>
      </c>
      <c r="K3142" s="24" t="s">
        <v>7266</v>
      </c>
    </row>
    <row r="3143" spans="1:11" ht="15">
      <c r="A3143" s="24" t="s">
        <v>8553</v>
      </c>
      <c r="B3143" s="24" t="s">
        <v>8538</v>
      </c>
      <c r="C3143" s="6" t="s">
        <v>3597</v>
      </c>
      <c r="D3143" s="24" t="s">
        <v>68</v>
      </c>
      <c r="E3143" s="6" t="s">
        <v>8554</v>
      </c>
      <c r="F3143" s="25">
        <v>7.37</v>
      </c>
      <c r="G3143" s="12">
        <v>114304.61</v>
      </c>
      <c r="H3143" s="12">
        <v>5715.23</v>
      </c>
      <c r="I3143" s="24" t="s">
        <v>97</v>
      </c>
      <c r="J3143" s="12">
        <v>108589.38</v>
      </c>
      <c r="K3143" s="24" t="s">
        <v>7266</v>
      </c>
    </row>
    <row r="3144" spans="1:11" ht="15">
      <c r="A3144" s="24" t="s">
        <v>8555</v>
      </c>
      <c r="B3144" s="24" t="s">
        <v>8556</v>
      </c>
      <c r="C3144" s="6" t="s">
        <v>5649</v>
      </c>
      <c r="D3144" s="24" t="s">
        <v>58</v>
      </c>
      <c r="E3144" s="6" t="s">
        <v>8557</v>
      </c>
      <c r="F3144" s="25">
        <v>287.24</v>
      </c>
      <c r="G3144" s="12">
        <v>162387.32999999999</v>
      </c>
      <c r="H3144" s="12">
        <v>8119.37</v>
      </c>
      <c r="I3144" s="24" t="s">
        <v>97</v>
      </c>
      <c r="J3144" s="12">
        <v>154267.96</v>
      </c>
      <c r="K3144" s="24" t="s">
        <v>7266</v>
      </c>
    </row>
    <row r="3145" spans="1:11" ht="15">
      <c r="A3145" s="24" t="s">
        <v>8558</v>
      </c>
      <c r="B3145" s="24" t="s">
        <v>8556</v>
      </c>
      <c r="C3145" s="6" t="s">
        <v>8559</v>
      </c>
      <c r="D3145" s="24" t="s">
        <v>62</v>
      </c>
      <c r="E3145" s="6" t="s">
        <v>8560</v>
      </c>
      <c r="F3145" s="25">
        <v>178.6</v>
      </c>
      <c r="G3145" s="12">
        <v>151745.28</v>
      </c>
      <c r="H3145" s="12">
        <v>7587.26</v>
      </c>
      <c r="I3145" s="24" t="s">
        <v>97</v>
      </c>
      <c r="J3145" s="12">
        <v>144158.01999999999</v>
      </c>
      <c r="K3145" s="24" t="s">
        <v>7266</v>
      </c>
    </row>
    <row r="3146" spans="1:11" ht="15">
      <c r="A3146" s="24" t="s">
        <v>8561</v>
      </c>
      <c r="B3146" s="24" t="s">
        <v>8556</v>
      </c>
      <c r="C3146" s="6" t="s">
        <v>6241</v>
      </c>
      <c r="D3146" s="24" t="s">
        <v>74</v>
      </c>
      <c r="E3146" s="6" t="s">
        <v>8562</v>
      </c>
      <c r="F3146" s="25">
        <v>327.07</v>
      </c>
      <c r="G3146" s="12">
        <v>176010.05</v>
      </c>
      <c r="H3146" s="12">
        <v>8800.5</v>
      </c>
      <c r="I3146" s="24" t="s">
        <v>97</v>
      </c>
      <c r="J3146" s="12">
        <v>167209.54999999999</v>
      </c>
      <c r="K3146" s="24" t="s">
        <v>7266</v>
      </c>
    </row>
    <row r="3147" spans="1:11" ht="15">
      <c r="A3147" s="24" t="s">
        <v>8563</v>
      </c>
      <c r="B3147" s="24" t="s">
        <v>8556</v>
      </c>
      <c r="C3147" s="6" t="s">
        <v>3972</v>
      </c>
      <c r="D3147" s="24" t="s">
        <v>74</v>
      </c>
      <c r="E3147" s="6" t="s">
        <v>8564</v>
      </c>
      <c r="F3147" s="25">
        <v>429.06</v>
      </c>
      <c r="G3147" s="12">
        <v>109838.9</v>
      </c>
      <c r="H3147" s="12">
        <v>5491.94</v>
      </c>
      <c r="I3147" s="24" t="s">
        <v>147</v>
      </c>
      <c r="J3147" s="12">
        <v>104346.96</v>
      </c>
      <c r="K3147" s="24" t="s">
        <v>7266</v>
      </c>
    </row>
    <row r="3148" spans="1:11" ht="15">
      <c r="A3148" s="24" t="s">
        <v>8565</v>
      </c>
      <c r="B3148" s="24" t="s">
        <v>8566</v>
      </c>
      <c r="C3148" s="6" t="s">
        <v>1948</v>
      </c>
      <c r="D3148" s="24" t="s">
        <v>70</v>
      </c>
      <c r="E3148" s="6" t="s">
        <v>8567</v>
      </c>
      <c r="F3148" s="25">
        <v>293.45999999999998</v>
      </c>
      <c r="G3148" s="12">
        <v>36280.449999999997</v>
      </c>
      <c r="H3148" s="12">
        <v>1814.02</v>
      </c>
      <c r="I3148" s="24" t="s">
        <v>111</v>
      </c>
      <c r="J3148" s="12">
        <v>34466.43</v>
      </c>
      <c r="K3148" s="24" t="s">
        <v>7266</v>
      </c>
    </row>
    <row r="3149" spans="1:11" ht="15">
      <c r="A3149" s="24" t="s">
        <v>8568</v>
      </c>
      <c r="B3149" s="24" t="s">
        <v>8566</v>
      </c>
      <c r="C3149" s="6" t="s">
        <v>5884</v>
      </c>
      <c r="D3149" s="24" t="s">
        <v>68</v>
      </c>
      <c r="E3149" s="6" t="s">
        <v>8569</v>
      </c>
      <c r="F3149" s="25">
        <v>240.49</v>
      </c>
      <c r="G3149" s="12">
        <v>107782.24</v>
      </c>
      <c r="H3149" s="12">
        <v>5389.11</v>
      </c>
      <c r="I3149" s="24" t="s">
        <v>97</v>
      </c>
      <c r="J3149" s="12">
        <v>102393.13</v>
      </c>
      <c r="K3149" s="24" t="s">
        <v>7266</v>
      </c>
    </row>
    <row r="3150" spans="1:11" ht="15">
      <c r="A3150" s="24" t="s">
        <v>8570</v>
      </c>
      <c r="B3150" s="24" t="s">
        <v>8566</v>
      </c>
      <c r="C3150" s="6" t="s">
        <v>8571</v>
      </c>
      <c r="D3150" s="24" t="s">
        <v>64</v>
      </c>
      <c r="E3150" s="6" t="s">
        <v>8572</v>
      </c>
      <c r="F3150" s="25">
        <v>369.09</v>
      </c>
      <c r="G3150" s="12">
        <v>194125.63</v>
      </c>
      <c r="H3150" s="12">
        <v>9706.2800000000007</v>
      </c>
      <c r="I3150" s="24" t="s">
        <v>97</v>
      </c>
      <c r="J3150" s="12">
        <v>184419.35</v>
      </c>
      <c r="K3150" s="24" t="s">
        <v>7266</v>
      </c>
    </row>
    <row r="3151" spans="1:11" ht="15">
      <c r="A3151" s="24" t="s">
        <v>8573</v>
      </c>
      <c r="B3151" s="24" t="s">
        <v>8566</v>
      </c>
      <c r="C3151" s="6" t="s">
        <v>5097</v>
      </c>
      <c r="D3151" s="24" t="s">
        <v>68</v>
      </c>
      <c r="E3151" s="6" t="s">
        <v>8574</v>
      </c>
      <c r="F3151" s="25">
        <v>42.93</v>
      </c>
      <c r="G3151" s="12">
        <v>178870.89</v>
      </c>
      <c r="H3151" s="12">
        <v>8943.5400000000009</v>
      </c>
      <c r="I3151" s="24" t="s">
        <v>97</v>
      </c>
      <c r="J3151" s="12">
        <v>169927.35</v>
      </c>
      <c r="K3151" s="24" t="s">
        <v>7266</v>
      </c>
    </row>
    <row r="3152" spans="1:11" ht="15">
      <c r="A3152" s="24" t="s">
        <v>8575</v>
      </c>
      <c r="B3152" s="24" t="s">
        <v>8576</v>
      </c>
      <c r="C3152" s="6" t="s">
        <v>7559</v>
      </c>
      <c r="D3152" s="24" t="s">
        <v>62</v>
      </c>
      <c r="E3152" s="6" t="s">
        <v>8577</v>
      </c>
      <c r="F3152" s="25">
        <v>153.81</v>
      </c>
      <c r="G3152" s="12">
        <v>97838</v>
      </c>
      <c r="H3152" s="12">
        <v>4891.8999999999996</v>
      </c>
      <c r="I3152" s="24" t="s">
        <v>97</v>
      </c>
      <c r="J3152" s="12">
        <v>92946.1</v>
      </c>
      <c r="K3152" s="24" t="s">
        <v>7266</v>
      </c>
    </row>
    <row r="3153" spans="1:11" ht="15">
      <c r="A3153" s="24" t="s">
        <v>8578</v>
      </c>
      <c r="B3153" s="24" t="s">
        <v>8576</v>
      </c>
      <c r="C3153" s="6" t="s">
        <v>8579</v>
      </c>
      <c r="D3153" s="24" t="s">
        <v>60</v>
      </c>
      <c r="E3153" s="6" t="s">
        <v>8580</v>
      </c>
      <c r="F3153" s="25">
        <v>26.52</v>
      </c>
      <c r="G3153" s="12">
        <v>181660.65</v>
      </c>
      <c r="H3153" s="12">
        <v>9083.0300000000007</v>
      </c>
      <c r="I3153" s="24" t="s">
        <v>97</v>
      </c>
      <c r="J3153" s="12">
        <v>172577.62</v>
      </c>
      <c r="K3153" s="24" t="s">
        <v>7266</v>
      </c>
    </row>
    <row r="3154" spans="1:11" ht="15">
      <c r="A3154" s="24" t="s">
        <v>8581</v>
      </c>
      <c r="B3154" s="24" t="s">
        <v>8576</v>
      </c>
      <c r="C3154" s="6" t="s">
        <v>4592</v>
      </c>
      <c r="D3154" s="24" t="s">
        <v>70</v>
      </c>
      <c r="E3154" s="6" t="s">
        <v>8582</v>
      </c>
      <c r="F3154" s="25">
        <v>330.84</v>
      </c>
      <c r="G3154" s="12">
        <v>69099.350000000006</v>
      </c>
      <c r="H3154" s="12">
        <v>3454.97</v>
      </c>
      <c r="I3154" s="24" t="s">
        <v>97</v>
      </c>
      <c r="J3154" s="12">
        <v>65644.38</v>
      </c>
      <c r="K3154" s="24" t="s">
        <v>7266</v>
      </c>
    </row>
    <row r="3155" spans="1:11" ht="15">
      <c r="A3155" s="24" t="s">
        <v>8583</v>
      </c>
      <c r="B3155" s="24" t="s">
        <v>8576</v>
      </c>
      <c r="C3155" s="6" t="s">
        <v>8584</v>
      </c>
      <c r="D3155" s="24" t="s">
        <v>66</v>
      </c>
      <c r="E3155" s="6" t="s">
        <v>8585</v>
      </c>
      <c r="F3155" s="25">
        <v>172.4</v>
      </c>
      <c r="G3155" s="12">
        <v>92712.61</v>
      </c>
      <c r="H3155" s="12">
        <v>4635.63</v>
      </c>
      <c r="I3155" s="24" t="s">
        <v>147</v>
      </c>
      <c r="J3155" s="12">
        <v>88076.98</v>
      </c>
      <c r="K3155" s="24" t="s">
        <v>7266</v>
      </c>
    </row>
    <row r="3156" spans="1:11" ht="15">
      <c r="A3156" s="24" t="s">
        <v>8586</v>
      </c>
      <c r="B3156" s="24" t="s">
        <v>8576</v>
      </c>
      <c r="C3156" s="6" t="s">
        <v>8587</v>
      </c>
      <c r="D3156" s="24" t="s">
        <v>72</v>
      </c>
      <c r="E3156" s="6" t="s">
        <v>8588</v>
      </c>
      <c r="F3156" s="25">
        <v>36.82</v>
      </c>
      <c r="G3156" s="12">
        <v>98521.25</v>
      </c>
      <c r="H3156" s="12">
        <v>4926.0600000000004</v>
      </c>
      <c r="I3156" s="24" t="s">
        <v>97</v>
      </c>
      <c r="J3156" s="12">
        <v>93595.19</v>
      </c>
      <c r="K3156" s="24" t="s">
        <v>7266</v>
      </c>
    </row>
    <row r="3157" spans="1:11" ht="15">
      <c r="A3157" s="24" t="s">
        <v>8589</v>
      </c>
      <c r="B3157" s="24" t="s">
        <v>8576</v>
      </c>
      <c r="C3157" s="6" t="s">
        <v>8590</v>
      </c>
      <c r="D3157" s="24" t="s">
        <v>70</v>
      </c>
      <c r="E3157" s="6" t="s">
        <v>8591</v>
      </c>
      <c r="F3157" s="25">
        <v>223.56</v>
      </c>
      <c r="G3157" s="12">
        <v>146641.04</v>
      </c>
      <c r="H3157" s="12">
        <v>7332.05</v>
      </c>
      <c r="I3157" s="24" t="s">
        <v>97</v>
      </c>
      <c r="J3157" s="12">
        <v>139308.99</v>
      </c>
      <c r="K3157" s="24" t="s">
        <v>7266</v>
      </c>
    </row>
    <row r="3158" spans="1:11" ht="15">
      <c r="A3158" s="24" t="s">
        <v>8592</v>
      </c>
      <c r="B3158" s="24" t="s">
        <v>8593</v>
      </c>
      <c r="C3158" s="6" t="s">
        <v>5273</v>
      </c>
      <c r="D3158" s="24" t="s">
        <v>70</v>
      </c>
      <c r="E3158" s="6" t="s">
        <v>8594</v>
      </c>
      <c r="F3158" s="25">
        <v>203.79</v>
      </c>
      <c r="G3158" s="12">
        <v>88196.51</v>
      </c>
      <c r="H3158" s="12">
        <v>4409.83</v>
      </c>
      <c r="I3158" s="24" t="s">
        <v>97</v>
      </c>
      <c r="J3158" s="12">
        <v>83786.679999999993</v>
      </c>
      <c r="K3158" s="24" t="s">
        <v>7266</v>
      </c>
    </row>
    <row r="3159" spans="1:11" ht="15">
      <c r="A3159" s="24" t="s">
        <v>8595</v>
      </c>
      <c r="B3159" s="24" t="s">
        <v>8593</v>
      </c>
      <c r="C3159" s="6" t="s">
        <v>408</v>
      </c>
      <c r="D3159" s="24" t="s">
        <v>68</v>
      </c>
      <c r="E3159" s="6" t="s">
        <v>8596</v>
      </c>
      <c r="F3159" s="25">
        <v>447.15</v>
      </c>
      <c r="G3159" s="12">
        <v>115613.03</v>
      </c>
      <c r="H3159" s="12">
        <v>5780.65</v>
      </c>
      <c r="I3159" s="24" t="s">
        <v>97</v>
      </c>
      <c r="J3159" s="12">
        <v>109832.38</v>
      </c>
      <c r="K3159" s="24" t="s">
        <v>7266</v>
      </c>
    </row>
    <row r="3160" spans="1:11" ht="15">
      <c r="A3160" s="24" t="s">
        <v>8597</v>
      </c>
      <c r="B3160" s="24" t="s">
        <v>8593</v>
      </c>
      <c r="C3160" s="6" t="s">
        <v>8598</v>
      </c>
      <c r="D3160" s="24" t="s">
        <v>66</v>
      </c>
      <c r="E3160" s="6" t="s">
        <v>8599</v>
      </c>
      <c r="F3160" s="25">
        <v>224.76</v>
      </c>
      <c r="G3160" s="12">
        <v>187275.25</v>
      </c>
      <c r="H3160" s="12">
        <v>9363.76</v>
      </c>
      <c r="I3160" s="24" t="s">
        <v>97</v>
      </c>
      <c r="J3160" s="12">
        <v>177911.49</v>
      </c>
      <c r="K3160" s="24" t="s">
        <v>7266</v>
      </c>
    </row>
    <row r="3161" spans="1:11" ht="15">
      <c r="A3161" s="24" t="s">
        <v>8600</v>
      </c>
      <c r="B3161" s="24" t="s">
        <v>8601</v>
      </c>
      <c r="C3161" s="6" t="s">
        <v>2525</v>
      </c>
      <c r="D3161" s="24" t="s">
        <v>64</v>
      </c>
      <c r="E3161" s="6" t="s">
        <v>8602</v>
      </c>
      <c r="F3161" s="25">
        <v>382.99</v>
      </c>
      <c r="G3161" s="12">
        <v>136663.44</v>
      </c>
      <c r="H3161" s="12">
        <v>6833.17</v>
      </c>
      <c r="I3161" s="24" t="s">
        <v>97</v>
      </c>
      <c r="J3161" s="12">
        <v>129830.27</v>
      </c>
      <c r="K3161" s="24" t="s">
        <v>7266</v>
      </c>
    </row>
    <row r="3162" spans="1:11" ht="15">
      <c r="A3162" s="24" t="s">
        <v>8603</v>
      </c>
      <c r="B3162" s="24" t="s">
        <v>8601</v>
      </c>
      <c r="C3162" s="6" t="s">
        <v>1249</v>
      </c>
      <c r="D3162" s="24" t="s">
        <v>66</v>
      </c>
      <c r="E3162" s="6" t="s">
        <v>8604</v>
      </c>
      <c r="F3162" s="25">
        <v>328.15</v>
      </c>
      <c r="G3162" s="12">
        <v>147006.82</v>
      </c>
      <c r="H3162" s="12">
        <v>7350.34</v>
      </c>
      <c r="I3162" s="24" t="s">
        <v>97</v>
      </c>
      <c r="J3162" s="12">
        <v>139656.48000000001</v>
      </c>
      <c r="K3162" s="24" t="s">
        <v>7266</v>
      </c>
    </row>
    <row r="3163" spans="1:11" ht="15">
      <c r="A3163" s="24" t="s">
        <v>8605</v>
      </c>
      <c r="B3163" s="24" t="s">
        <v>8601</v>
      </c>
      <c r="C3163" s="6" t="s">
        <v>8606</v>
      </c>
      <c r="D3163" s="24" t="s">
        <v>70</v>
      </c>
      <c r="E3163" s="6" t="s">
        <v>8607</v>
      </c>
      <c r="F3163" s="25">
        <v>122.75</v>
      </c>
      <c r="G3163" s="12">
        <v>184784.67</v>
      </c>
      <c r="H3163" s="12">
        <v>9239.23</v>
      </c>
      <c r="I3163" s="24" t="s">
        <v>97</v>
      </c>
      <c r="J3163" s="12">
        <v>175545.44</v>
      </c>
      <c r="K3163" s="24" t="s">
        <v>7266</v>
      </c>
    </row>
    <row r="3164" spans="1:11" ht="15">
      <c r="A3164" s="24" t="s">
        <v>8608</v>
      </c>
      <c r="B3164" s="24" t="s">
        <v>8601</v>
      </c>
      <c r="C3164" s="6" t="s">
        <v>4212</v>
      </c>
      <c r="D3164" s="24" t="s">
        <v>72</v>
      </c>
      <c r="E3164" s="6" t="s">
        <v>8609</v>
      </c>
      <c r="F3164" s="25">
        <v>405.27</v>
      </c>
      <c r="G3164" s="12">
        <v>90732.22</v>
      </c>
      <c r="H3164" s="12">
        <v>4536.6099999999997</v>
      </c>
      <c r="I3164" s="24" t="s">
        <v>111</v>
      </c>
      <c r="J3164" s="12">
        <v>86195.61</v>
      </c>
      <c r="K3164" s="24" t="s">
        <v>7266</v>
      </c>
    </row>
    <row r="3165" spans="1:11" ht="15">
      <c r="A3165" s="24" t="s">
        <v>8610</v>
      </c>
      <c r="B3165" s="24" t="s">
        <v>8601</v>
      </c>
      <c r="C3165" s="6" t="s">
        <v>2449</v>
      </c>
      <c r="D3165" s="24" t="s">
        <v>66</v>
      </c>
      <c r="E3165" s="6" t="s">
        <v>8611</v>
      </c>
      <c r="F3165" s="25">
        <v>280.74</v>
      </c>
      <c r="G3165" s="12">
        <v>178932.58</v>
      </c>
      <c r="H3165" s="12">
        <v>8946.6299999999992</v>
      </c>
      <c r="I3165" s="24" t="s">
        <v>97</v>
      </c>
      <c r="J3165" s="12">
        <v>169985.95</v>
      </c>
      <c r="K3165" s="24" t="s">
        <v>7266</v>
      </c>
    </row>
    <row r="3166" spans="1:11" ht="15">
      <c r="A3166" s="24" t="s">
        <v>8612</v>
      </c>
      <c r="B3166" s="24" t="s">
        <v>8601</v>
      </c>
      <c r="C3166" s="6" t="s">
        <v>3594</v>
      </c>
      <c r="D3166" s="24" t="s">
        <v>60</v>
      </c>
      <c r="E3166" s="6" t="s">
        <v>8613</v>
      </c>
      <c r="F3166" s="25">
        <v>142.33000000000001</v>
      </c>
      <c r="G3166" s="12">
        <v>102778.78</v>
      </c>
      <c r="H3166" s="12">
        <v>5138.9399999999996</v>
      </c>
      <c r="I3166" s="24" t="s">
        <v>182</v>
      </c>
      <c r="J3166" s="12">
        <v>97639.84</v>
      </c>
      <c r="K3166" s="24" t="s">
        <v>7266</v>
      </c>
    </row>
    <row r="3167" spans="1:11" ht="15">
      <c r="A3167" s="24" t="s">
        <v>8614</v>
      </c>
      <c r="B3167" s="24" t="s">
        <v>8601</v>
      </c>
      <c r="C3167" s="6" t="s">
        <v>8615</v>
      </c>
      <c r="D3167" s="24" t="s">
        <v>58</v>
      </c>
      <c r="E3167" s="6" t="s">
        <v>8616</v>
      </c>
      <c r="F3167" s="25">
        <v>256</v>
      </c>
      <c r="G3167" s="12">
        <v>81424.070000000007</v>
      </c>
      <c r="H3167" s="12">
        <v>4071.2</v>
      </c>
      <c r="I3167" s="24" t="s">
        <v>147</v>
      </c>
      <c r="J3167" s="12">
        <v>77352.87</v>
      </c>
      <c r="K3167" s="24" t="s">
        <v>7266</v>
      </c>
    </row>
    <row r="3168" spans="1:11" ht="15">
      <c r="A3168" s="24" t="s">
        <v>8617</v>
      </c>
      <c r="B3168" s="24" t="s">
        <v>8618</v>
      </c>
      <c r="C3168" s="6" t="s">
        <v>8108</v>
      </c>
      <c r="D3168" s="24" t="s">
        <v>68</v>
      </c>
      <c r="E3168" s="6" t="s">
        <v>8619</v>
      </c>
      <c r="F3168" s="25">
        <v>143.88</v>
      </c>
      <c r="G3168" s="12">
        <v>73681.88</v>
      </c>
      <c r="H3168" s="12">
        <v>3684.09</v>
      </c>
      <c r="I3168" s="24" t="s">
        <v>97</v>
      </c>
      <c r="J3168" s="12">
        <v>69997.789999999994</v>
      </c>
      <c r="K3168" s="24" t="s">
        <v>7266</v>
      </c>
    </row>
    <row r="3169" spans="1:11" ht="15">
      <c r="A3169" s="24" t="s">
        <v>8620</v>
      </c>
      <c r="B3169" s="24" t="s">
        <v>8618</v>
      </c>
      <c r="C3169" s="6" t="s">
        <v>1153</v>
      </c>
      <c r="D3169" s="24" t="s">
        <v>72</v>
      </c>
      <c r="E3169" s="6" t="s">
        <v>8621</v>
      </c>
      <c r="F3169" s="25">
        <v>261.99</v>
      </c>
      <c r="G3169" s="12">
        <v>170337</v>
      </c>
      <c r="H3169" s="12">
        <v>8516.85</v>
      </c>
      <c r="I3169" s="24" t="s">
        <v>97</v>
      </c>
      <c r="J3169" s="12">
        <v>161820.15</v>
      </c>
      <c r="K3169" s="24" t="s">
        <v>7266</v>
      </c>
    </row>
    <row r="3170" spans="1:11" ht="15">
      <c r="A3170" s="24" t="s">
        <v>8622</v>
      </c>
      <c r="B3170" s="24" t="s">
        <v>8623</v>
      </c>
      <c r="C3170" s="6" t="s">
        <v>5377</v>
      </c>
      <c r="D3170" s="24" t="s">
        <v>74</v>
      </c>
      <c r="E3170" s="6" t="s">
        <v>8624</v>
      </c>
      <c r="F3170" s="25">
        <v>59.94</v>
      </c>
      <c r="G3170" s="12">
        <v>59957.43</v>
      </c>
      <c r="H3170" s="12">
        <v>2997.87</v>
      </c>
      <c r="I3170" s="24" t="s">
        <v>97</v>
      </c>
      <c r="J3170" s="12">
        <v>56959.56</v>
      </c>
      <c r="K3170" s="24" t="s">
        <v>7266</v>
      </c>
    </row>
    <row r="3171" spans="1:11" ht="15">
      <c r="A3171" s="24" t="s">
        <v>8625</v>
      </c>
      <c r="B3171" s="24" t="s">
        <v>8623</v>
      </c>
      <c r="C3171" s="6" t="s">
        <v>2855</v>
      </c>
      <c r="D3171" s="24" t="s">
        <v>56</v>
      </c>
      <c r="E3171" s="6" t="s">
        <v>8626</v>
      </c>
      <c r="F3171" s="25">
        <v>434.66</v>
      </c>
      <c r="G3171" s="12">
        <v>92605.57</v>
      </c>
      <c r="H3171" s="12">
        <v>4630.28</v>
      </c>
      <c r="I3171" s="24" t="s">
        <v>97</v>
      </c>
      <c r="J3171" s="12">
        <v>87975.29</v>
      </c>
      <c r="K3171" s="24" t="s">
        <v>7266</v>
      </c>
    </row>
    <row r="3172" spans="1:11" ht="15">
      <c r="A3172" s="24" t="s">
        <v>8627</v>
      </c>
      <c r="B3172" s="24" t="s">
        <v>8623</v>
      </c>
      <c r="C3172" s="6" t="s">
        <v>122</v>
      </c>
      <c r="D3172" s="24" t="s">
        <v>60</v>
      </c>
      <c r="E3172" s="6" t="s">
        <v>8628</v>
      </c>
      <c r="F3172" s="25">
        <v>365.35</v>
      </c>
      <c r="G3172" s="12">
        <v>71484.100000000006</v>
      </c>
      <c r="H3172" s="12">
        <v>3574.21</v>
      </c>
      <c r="I3172" s="24" t="s">
        <v>97</v>
      </c>
      <c r="J3172" s="12">
        <v>67909.89</v>
      </c>
      <c r="K3172" s="24" t="s">
        <v>7266</v>
      </c>
    </row>
    <row r="3173" spans="1:11" ht="15">
      <c r="A3173" s="24" t="s">
        <v>8629</v>
      </c>
      <c r="B3173" s="24" t="s">
        <v>8623</v>
      </c>
      <c r="C3173" s="6" t="s">
        <v>8630</v>
      </c>
      <c r="D3173" s="24" t="s">
        <v>58</v>
      </c>
      <c r="E3173" s="6" t="s">
        <v>8631</v>
      </c>
      <c r="F3173" s="25">
        <v>352.34</v>
      </c>
      <c r="G3173" s="12">
        <v>158412.69</v>
      </c>
      <c r="H3173" s="12">
        <v>7920.63</v>
      </c>
      <c r="I3173" s="24" t="s">
        <v>111</v>
      </c>
      <c r="J3173" s="12">
        <v>150492.06</v>
      </c>
      <c r="K3173" s="24" t="s">
        <v>7266</v>
      </c>
    </row>
    <row r="3174" spans="1:11" ht="15">
      <c r="A3174" s="24" t="s">
        <v>8632</v>
      </c>
      <c r="B3174" s="24" t="s">
        <v>8623</v>
      </c>
      <c r="C3174" s="6" t="s">
        <v>8633</v>
      </c>
      <c r="D3174" s="24" t="s">
        <v>56</v>
      </c>
      <c r="E3174" s="6" t="s">
        <v>8634</v>
      </c>
      <c r="F3174" s="25">
        <v>120.53</v>
      </c>
      <c r="G3174" s="12">
        <v>52304.53</v>
      </c>
      <c r="H3174" s="12">
        <v>2615.23</v>
      </c>
      <c r="I3174" s="24" t="s">
        <v>97</v>
      </c>
      <c r="J3174" s="12">
        <v>49689.3</v>
      </c>
      <c r="K3174" s="24" t="s">
        <v>7266</v>
      </c>
    </row>
    <row r="3175" spans="1:11" ht="15">
      <c r="A3175" s="24" t="s">
        <v>8635</v>
      </c>
      <c r="B3175" s="24" t="s">
        <v>8623</v>
      </c>
      <c r="C3175" s="6" t="s">
        <v>891</v>
      </c>
      <c r="D3175" s="24" t="s">
        <v>64</v>
      </c>
      <c r="E3175" s="6" t="s">
        <v>8636</v>
      </c>
      <c r="F3175" s="25">
        <v>437.79</v>
      </c>
      <c r="G3175" s="12">
        <v>172314.33</v>
      </c>
      <c r="H3175" s="12">
        <v>8615.7199999999993</v>
      </c>
      <c r="I3175" s="24" t="s">
        <v>147</v>
      </c>
      <c r="J3175" s="12">
        <v>163698.60999999999</v>
      </c>
      <c r="K3175" s="24" t="s">
        <v>7266</v>
      </c>
    </row>
    <row r="3176" spans="1:11" ht="15">
      <c r="A3176" s="24" t="s">
        <v>8637</v>
      </c>
      <c r="B3176" s="24" t="s">
        <v>8623</v>
      </c>
      <c r="C3176" s="6" t="s">
        <v>710</v>
      </c>
      <c r="D3176" s="24" t="s">
        <v>56</v>
      </c>
      <c r="E3176" s="6" t="s">
        <v>8638</v>
      </c>
      <c r="F3176" s="25">
        <v>101.62</v>
      </c>
      <c r="G3176" s="12">
        <v>89863.11</v>
      </c>
      <c r="H3176" s="12">
        <v>4493.16</v>
      </c>
      <c r="I3176" s="24" t="s">
        <v>97</v>
      </c>
      <c r="J3176" s="12">
        <v>85369.95</v>
      </c>
      <c r="K3176" s="24" t="s">
        <v>7266</v>
      </c>
    </row>
    <row r="3177" spans="1:11" ht="15">
      <c r="A3177" s="24" t="s">
        <v>8639</v>
      </c>
      <c r="B3177" s="24" t="s">
        <v>8623</v>
      </c>
      <c r="C3177" s="6" t="s">
        <v>2939</v>
      </c>
      <c r="D3177" s="24" t="s">
        <v>74</v>
      </c>
      <c r="E3177" s="6" t="s">
        <v>8640</v>
      </c>
      <c r="F3177" s="25">
        <v>24.65</v>
      </c>
      <c r="G3177" s="12">
        <v>32511.14</v>
      </c>
      <c r="H3177" s="12">
        <v>1625.56</v>
      </c>
      <c r="I3177" s="24" t="s">
        <v>147</v>
      </c>
      <c r="J3177" s="12">
        <v>30885.58</v>
      </c>
      <c r="K3177" s="24" t="s">
        <v>7266</v>
      </c>
    </row>
    <row r="3178" spans="1:11" ht="15">
      <c r="A3178" s="24" t="s">
        <v>8641</v>
      </c>
      <c r="B3178" s="24" t="s">
        <v>8642</v>
      </c>
      <c r="C3178" s="6" t="s">
        <v>8606</v>
      </c>
      <c r="D3178" s="24" t="s">
        <v>70</v>
      </c>
      <c r="E3178" s="6" t="s">
        <v>8643</v>
      </c>
      <c r="F3178" s="25">
        <v>147.63999999999999</v>
      </c>
      <c r="G3178" s="12">
        <v>168943.65</v>
      </c>
      <c r="H3178" s="12">
        <v>8447.18</v>
      </c>
      <c r="I3178" s="24" t="s">
        <v>97</v>
      </c>
      <c r="J3178" s="12">
        <v>160496.47</v>
      </c>
      <c r="K3178" s="24" t="s">
        <v>7266</v>
      </c>
    </row>
    <row r="3179" spans="1:11" ht="15">
      <c r="A3179" s="24" t="s">
        <v>8644</v>
      </c>
      <c r="B3179" s="24" t="s">
        <v>8642</v>
      </c>
      <c r="C3179" s="6" t="s">
        <v>5596</v>
      </c>
      <c r="D3179" s="24" t="s">
        <v>74</v>
      </c>
      <c r="E3179" s="6" t="s">
        <v>8645</v>
      </c>
      <c r="F3179" s="25">
        <v>422.2</v>
      </c>
      <c r="G3179" s="12">
        <v>160948.32</v>
      </c>
      <c r="H3179" s="12">
        <v>8047.42</v>
      </c>
      <c r="I3179" s="24" t="s">
        <v>97</v>
      </c>
      <c r="J3179" s="12">
        <v>152900.9</v>
      </c>
      <c r="K3179" s="24" t="s">
        <v>7266</v>
      </c>
    </row>
    <row r="3180" spans="1:11" ht="15">
      <c r="A3180" s="24" t="s">
        <v>8646</v>
      </c>
      <c r="B3180" s="24" t="s">
        <v>8642</v>
      </c>
      <c r="C3180" s="6" t="s">
        <v>8647</v>
      </c>
      <c r="D3180" s="24" t="s">
        <v>68</v>
      </c>
      <c r="E3180" s="6" t="s">
        <v>8648</v>
      </c>
      <c r="F3180" s="25">
        <v>167.35</v>
      </c>
      <c r="G3180" s="12">
        <v>212900.98</v>
      </c>
      <c r="H3180" s="12">
        <v>10645.05</v>
      </c>
      <c r="I3180" s="24" t="s">
        <v>97</v>
      </c>
      <c r="J3180" s="12">
        <v>202255.93</v>
      </c>
      <c r="K3180" s="24" t="s">
        <v>7266</v>
      </c>
    </row>
    <row r="3181" spans="1:11" ht="15">
      <c r="A3181" s="24" t="s">
        <v>8649</v>
      </c>
      <c r="B3181" s="24" t="s">
        <v>8642</v>
      </c>
      <c r="C3181" s="6" t="s">
        <v>5480</v>
      </c>
      <c r="D3181" s="24" t="s">
        <v>72</v>
      </c>
      <c r="E3181" s="6" t="s">
        <v>8650</v>
      </c>
      <c r="F3181" s="25">
        <v>274.64999999999998</v>
      </c>
      <c r="G3181" s="12">
        <v>128998.68</v>
      </c>
      <c r="H3181" s="12">
        <v>6449.93</v>
      </c>
      <c r="I3181" s="24" t="s">
        <v>147</v>
      </c>
      <c r="J3181" s="12">
        <v>122548.75</v>
      </c>
      <c r="K3181" s="24" t="s">
        <v>7266</v>
      </c>
    </row>
    <row r="3182" spans="1:11" ht="15">
      <c r="A3182" s="24" t="s">
        <v>8651</v>
      </c>
      <c r="B3182" s="24" t="s">
        <v>8642</v>
      </c>
      <c r="C3182" s="6" t="s">
        <v>8652</v>
      </c>
      <c r="D3182" s="24" t="s">
        <v>66</v>
      </c>
      <c r="E3182" s="6" t="s">
        <v>8653</v>
      </c>
      <c r="F3182" s="25">
        <v>12.62</v>
      </c>
      <c r="G3182" s="12">
        <v>34173.31</v>
      </c>
      <c r="H3182" s="12">
        <v>1708.67</v>
      </c>
      <c r="I3182" s="24" t="s">
        <v>97</v>
      </c>
      <c r="J3182" s="12">
        <v>32464.639999999999</v>
      </c>
      <c r="K3182" s="24" t="s">
        <v>7266</v>
      </c>
    </row>
    <row r="3183" spans="1:11" ht="15">
      <c r="A3183" s="24" t="s">
        <v>8654</v>
      </c>
      <c r="B3183" s="24" t="s">
        <v>8642</v>
      </c>
      <c r="C3183" s="6" t="s">
        <v>7203</v>
      </c>
      <c r="D3183" s="24" t="s">
        <v>72</v>
      </c>
      <c r="E3183" s="6" t="s">
        <v>8655</v>
      </c>
      <c r="F3183" s="25">
        <v>406.34</v>
      </c>
      <c r="G3183" s="12">
        <v>59816.4</v>
      </c>
      <c r="H3183" s="12">
        <v>2990.82</v>
      </c>
      <c r="I3183" s="24" t="s">
        <v>97</v>
      </c>
      <c r="J3183" s="12">
        <v>56825.58</v>
      </c>
      <c r="K3183" s="24" t="s">
        <v>7266</v>
      </c>
    </row>
    <row r="3184" spans="1:11" ht="15">
      <c r="A3184" s="24" t="s">
        <v>8656</v>
      </c>
      <c r="B3184" s="24" t="s">
        <v>8642</v>
      </c>
      <c r="C3184" s="6" t="s">
        <v>3678</v>
      </c>
      <c r="D3184" s="24" t="s">
        <v>68</v>
      </c>
      <c r="E3184" s="6" t="s">
        <v>8657</v>
      </c>
      <c r="F3184" s="25">
        <v>428.01</v>
      </c>
      <c r="G3184" s="12">
        <v>107557.42</v>
      </c>
      <c r="H3184" s="12">
        <v>5377.87</v>
      </c>
      <c r="I3184" s="24" t="s">
        <v>97</v>
      </c>
      <c r="J3184" s="12">
        <v>102179.55</v>
      </c>
      <c r="K3184" s="24" t="s">
        <v>7266</v>
      </c>
    </row>
    <row r="3185" spans="1:11" ht="15">
      <c r="A3185" s="24" t="s">
        <v>8658</v>
      </c>
      <c r="B3185" s="24" t="s">
        <v>8659</v>
      </c>
      <c r="C3185" s="6" t="s">
        <v>1931</v>
      </c>
      <c r="D3185" s="24" t="s">
        <v>64</v>
      </c>
      <c r="E3185" s="6" t="s">
        <v>8660</v>
      </c>
      <c r="F3185" s="25">
        <v>262.04000000000002</v>
      </c>
      <c r="G3185" s="12">
        <v>128819.63</v>
      </c>
      <c r="H3185" s="12">
        <v>6440.98</v>
      </c>
      <c r="I3185" s="24" t="s">
        <v>97</v>
      </c>
      <c r="J3185" s="12">
        <v>122378.65</v>
      </c>
      <c r="K3185" s="24" t="s">
        <v>7266</v>
      </c>
    </row>
    <row r="3186" spans="1:11" ht="15">
      <c r="A3186" s="24" t="s">
        <v>8661</v>
      </c>
      <c r="B3186" s="24" t="s">
        <v>8659</v>
      </c>
      <c r="C3186" s="6" t="s">
        <v>392</v>
      </c>
      <c r="D3186" s="24" t="s">
        <v>68</v>
      </c>
      <c r="E3186" s="6" t="s">
        <v>8662</v>
      </c>
      <c r="F3186" s="25">
        <v>441.39</v>
      </c>
      <c r="G3186" s="12">
        <v>89003.12</v>
      </c>
      <c r="H3186" s="12">
        <v>4450.16</v>
      </c>
      <c r="I3186" s="24" t="s">
        <v>97</v>
      </c>
      <c r="J3186" s="12">
        <v>84552.960000000006</v>
      </c>
      <c r="K3186" s="24" t="s">
        <v>7266</v>
      </c>
    </row>
    <row r="3187" spans="1:11" ht="15">
      <c r="A3187" s="24" t="s">
        <v>8663</v>
      </c>
      <c r="B3187" s="24" t="s">
        <v>8659</v>
      </c>
      <c r="C3187" s="6" t="s">
        <v>3511</v>
      </c>
      <c r="D3187" s="24" t="s">
        <v>62</v>
      </c>
      <c r="E3187" s="6" t="s">
        <v>8664</v>
      </c>
      <c r="F3187" s="25">
        <v>200.85</v>
      </c>
      <c r="G3187" s="12">
        <v>41655.230000000003</v>
      </c>
      <c r="H3187" s="12">
        <v>2082.7600000000002</v>
      </c>
      <c r="I3187" s="24" t="s">
        <v>97</v>
      </c>
      <c r="J3187" s="12">
        <v>39572.47</v>
      </c>
      <c r="K3187" s="24" t="s">
        <v>7266</v>
      </c>
    </row>
    <row r="3188" spans="1:11" ht="15">
      <c r="A3188" s="24" t="s">
        <v>8665</v>
      </c>
      <c r="B3188" s="24" t="s">
        <v>8659</v>
      </c>
      <c r="C3188" s="6" t="s">
        <v>7213</v>
      </c>
      <c r="D3188" s="24" t="s">
        <v>66</v>
      </c>
      <c r="E3188" s="6" t="s">
        <v>8666</v>
      </c>
      <c r="F3188" s="25">
        <v>244.04</v>
      </c>
      <c r="G3188" s="12">
        <v>60269.94</v>
      </c>
      <c r="H3188" s="12">
        <v>3013.5</v>
      </c>
      <c r="I3188" s="24" t="s">
        <v>111</v>
      </c>
      <c r="J3188" s="12">
        <v>57256.44</v>
      </c>
      <c r="K3188" s="24" t="s">
        <v>7266</v>
      </c>
    </row>
    <row r="3189" spans="1:11" ht="15">
      <c r="A3189" s="24" t="s">
        <v>8667</v>
      </c>
      <c r="B3189" s="24" t="s">
        <v>8659</v>
      </c>
      <c r="C3189" s="6" t="s">
        <v>8668</v>
      </c>
      <c r="D3189" s="24" t="s">
        <v>64</v>
      </c>
      <c r="E3189" s="6" t="s">
        <v>8669</v>
      </c>
      <c r="F3189" s="25">
        <v>283.68</v>
      </c>
      <c r="G3189" s="12">
        <v>50018.02</v>
      </c>
      <c r="H3189" s="12">
        <v>2500.9</v>
      </c>
      <c r="I3189" s="24" t="s">
        <v>147</v>
      </c>
      <c r="J3189" s="12">
        <v>47517.120000000003</v>
      </c>
      <c r="K3189" s="24" t="s">
        <v>7266</v>
      </c>
    </row>
    <row r="3190" spans="1:11" ht="15">
      <c r="A3190" s="24" t="s">
        <v>8670</v>
      </c>
      <c r="B3190" s="24" t="s">
        <v>8659</v>
      </c>
      <c r="C3190" s="6" t="s">
        <v>3540</v>
      </c>
      <c r="D3190" s="24" t="s">
        <v>56</v>
      </c>
      <c r="E3190" s="6" t="s">
        <v>8671</v>
      </c>
      <c r="F3190" s="25">
        <v>93.09</v>
      </c>
      <c r="G3190" s="12">
        <v>40932.839999999997</v>
      </c>
      <c r="H3190" s="12">
        <v>2046.64</v>
      </c>
      <c r="I3190" s="24" t="s">
        <v>111</v>
      </c>
      <c r="J3190" s="12">
        <v>38886.199999999997</v>
      </c>
      <c r="K3190" s="24" t="s">
        <v>7266</v>
      </c>
    </row>
    <row r="3191" spans="1:11" ht="15">
      <c r="A3191" s="24" t="s">
        <v>8672</v>
      </c>
      <c r="B3191" s="24" t="s">
        <v>8659</v>
      </c>
      <c r="C3191" s="6" t="s">
        <v>4248</v>
      </c>
      <c r="D3191" s="24" t="s">
        <v>68</v>
      </c>
      <c r="E3191" s="6" t="s">
        <v>8673</v>
      </c>
      <c r="F3191" s="25">
        <v>77.77</v>
      </c>
      <c r="G3191" s="12">
        <v>41498.99</v>
      </c>
      <c r="H3191" s="12">
        <v>2074.9499999999998</v>
      </c>
      <c r="I3191" s="24" t="s">
        <v>97</v>
      </c>
      <c r="J3191" s="12">
        <v>39424.04</v>
      </c>
      <c r="K3191" s="24" t="s">
        <v>7266</v>
      </c>
    </row>
    <row r="3192" spans="1:11" ht="15">
      <c r="A3192" s="24" t="s">
        <v>8674</v>
      </c>
      <c r="B3192" s="24" t="s">
        <v>8659</v>
      </c>
      <c r="C3192" s="6" t="s">
        <v>3549</v>
      </c>
      <c r="D3192" s="24" t="s">
        <v>68</v>
      </c>
      <c r="E3192" s="6" t="s">
        <v>8675</v>
      </c>
      <c r="F3192" s="25">
        <v>58.96</v>
      </c>
      <c r="G3192" s="12">
        <v>125960.8</v>
      </c>
      <c r="H3192" s="12">
        <v>6298.04</v>
      </c>
      <c r="I3192" s="24" t="s">
        <v>97</v>
      </c>
      <c r="J3192" s="12">
        <v>119662.76</v>
      </c>
      <c r="K3192" s="24" t="s">
        <v>7266</v>
      </c>
    </row>
    <row r="3193" spans="1:11" ht="15">
      <c r="A3193" s="24" t="s">
        <v>8676</v>
      </c>
      <c r="B3193" s="24" t="s">
        <v>8659</v>
      </c>
      <c r="C3193" s="6" t="s">
        <v>6172</v>
      </c>
      <c r="D3193" s="24" t="s">
        <v>62</v>
      </c>
      <c r="E3193" s="6" t="s">
        <v>8677</v>
      </c>
      <c r="F3193" s="25">
        <v>71.61</v>
      </c>
      <c r="G3193" s="12">
        <v>177212.59</v>
      </c>
      <c r="H3193" s="12">
        <v>8860.6299999999992</v>
      </c>
      <c r="I3193" s="24" t="s">
        <v>97</v>
      </c>
      <c r="J3193" s="12">
        <v>168351.96</v>
      </c>
      <c r="K3193" s="24" t="s">
        <v>7266</v>
      </c>
    </row>
    <row r="3194" spans="1:11" ht="15">
      <c r="A3194" s="24" t="s">
        <v>8678</v>
      </c>
      <c r="B3194" s="24" t="s">
        <v>8679</v>
      </c>
      <c r="C3194" s="6" t="s">
        <v>1719</v>
      </c>
      <c r="D3194" s="24" t="s">
        <v>66</v>
      </c>
      <c r="E3194" s="6" t="s">
        <v>8680</v>
      </c>
      <c r="F3194" s="25">
        <v>377.4</v>
      </c>
      <c r="G3194" s="12">
        <v>135910.32999999999</v>
      </c>
      <c r="H3194" s="12">
        <v>6795.52</v>
      </c>
      <c r="I3194" s="24" t="s">
        <v>97</v>
      </c>
      <c r="J3194" s="12">
        <v>129114.81</v>
      </c>
      <c r="K3194" s="24" t="s">
        <v>7266</v>
      </c>
    </row>
    <row r="3195" spans="1:11" ht="15">
      <c r="A3195" s="24" t="s">
        <v>8681</v>
      </c>
      <c r="B3195" s="24" t="s">
        <v>8679</v>
      </c>
      <c r="C3195" s="6" t="s">
        <v>8682</v>
      </c>
      <c r="D3195" s="24" t="s">
        <v>66</v>
      </c>
      <c r="E3195" s="6" t="s">
        <v>8683</v>
      </c>
      <c r="F3195" s="25">
        <v>88.94</v>
      </c>
      <c r="G3195" s="12">
        <v>119034.22</v>
      </c>
      <c r="H3195" s="12">
        <v>5951.71</v>
      </c>
      <c r="I3195" s="24" t="s">
        <v>147</v>
      </c>
      <c r="J3195" s="12">
        <v>113082.51</v>
      </c>
      <c r="K3195" s="24" t="s">
        <v>7266</v>
      </c>
    </row>
    <row r="3196" spans="1:11" ht="15">
      <c r="A3196" s="24" t="s">
        <v>8684</v>
      </c>
      <c r="B3196" s="24" t="s">
        <v>8679</v>
      </c>
      <c r="C3196" s="6" t="s">
        <v>5464</v>
      </c>
      <c r="D3196" s="24" t="s">
        <v>60</v>
      </c>
      <c r="E3196" s="6" t="s">
        <v>8685</v>
      </c>
      <c r="F3196" s="25">
        <v>153.05000000000001</v>
      </c>
      <c r="G3196" s="12">
        <v>103807.22</v>
      </c>
      <c r="H3196" s="12">
        <v>5190.3599999999997</v>
      </c>
      <c r="I3196" s="24" t="s">
        <v>97</v>
      </c>
      <c r="J3196" s="12">
        <v>98616.86</v>
      </c>
      <c r="K3196" s="24" t="s">
        <v>7266</v>
      </c>
    </row>
    <row r="3197" spans="1:11" ht="15">
      <c r="A3197" s="24" t="s">
        <v>8686</v>
      </c>
      <c r="B3197" s="24" t="s">
        <v>8679</v>
      </c>
      <c r="C3197" s="6" t="s">
        <v>2062</v>
      </c>
      <c r="D3197" s="24" t="s">
        <v>60</v>
      </c>
      <c r="E3197" s="6" t="s">
        <v>8687</v>
      </c>
      <c r="F3197" s="25">
        <v>149.68</v>
      </c>
      <c r="G3197" s="12">
        <v>114693.43</v>
      </c>
      <c r="H3197" s="12">
        <v>5734.67</v>
      </c>
      <c r="I3197" s="24" t="s">
        <v>97</v>
      </c>
      <c r="J3197" s="12">
        <v>108958.76</v>
      </c>
      <c r="K3197" s="24" t="s">
        <v>7266</v>
      </c>
    </row>
    <row r="3198" spans="1:11" ht="15">
      <c r="A3198" s="24" t="s">
        <v>8688</v>
      </c>
      <c r="B3198" s="24" t="s">
        <v>8679</v>
      </c>
      <c r="C3198" s="6" t="s">
        <v>8689</v>
      </c>
      <c r="D3198" s="24" t="s">
        <v>74</v>
      </c>
      <c r="E3198" s="6" t="s">
        <v>8690</v>
      </c>
      <c r="F3198" s="25">
        <v>336.22</v>
      </c>
      <c r="G3198" s="12">
        <v>108756.82</v>
      </c>
      <c r="H3198" s="12">
        <v>5437.84</v>
      </c>
      <c r="I3198" s="24" t="s">
        <v>97</v>
      </c>
      <c r="J3198" s="12">
        <v>103318.98</v>
      </c>
      <c r="K3198" s="24" t="s">
        <v>7266</v>
      </c>
    </row>
    <row r="3199" spans="1:11" ht="15">
      <c r="A3199" s="24" t="s">
        <v>8691</v>
      </c>
      <c r="B3199" s="24" t="s">
        <v>8679</v>
      </c>
      <c r="C3199" s="6" t="s">
        <v>6892</v>
      </c>
      <c r="D3199" s="24" t="s">
        <v>62</v>
      </c>
      <c r="E3199" s="6" t="s">
        <v>8692</v>
      </c>
      <c r="F3199" s="25">
        <v>363.53</v>
      </c>
      <c r="G3199" s="12">
        <v>53235.14</v>
      </c>
      <c r="H3199" s="12">
        <v>2661.76</v>
      </c>
      <c r="I3199" s="24" t="s">
        <v>97</v>
      </c>
      <c r="J3199" s="12">
        <v>50573.38</v>
      </c>
      <c r="K3199" s="24" t="s">
        <v>7266</v>
      </c>
    </row>
    <row r="3200" spans="1:11" ht="15">
      <c r="A3200" s="24" t="s">
        <v>8693</v>
      </c>
      <c r="B3200" s="24" t="s">
        <v>8679</v>
      </c>
      <c r="C3200" s="6" t="s">
        <v>1996</v>
      </c>
      <c r="D3200" s="24" t="s">
        <v>64</v>
      </c>
      <c r="E3200" s="6" t="s">
        <v>8694</v>
      </c>
      <c r="F3200" s="25">
        <v>112.54</v>
      </c>
      <c r="G3200" s="12">
        <v>24315.97</v>
      </c>
      <c r="H3200" s="12">
        <v>1215.8</v>
      </c>
      <c r="I3200" s="24" t="s">
        <v>97</v>
      </c>
      <c r="J3200" s="12">
        <v>23100.17</v>
      </c>
      <c r="K3200" s="24" t="s">
        <v>7266</v>
      </c>
    </row>
    <row r="3201" spans="1:11" ht="15">
      <c r="A3201" s="24" t="s">
        <v>8695</v>
      </c>
      <c r="B3201" s="24" t="s">
        <v>8679</v>
      </c>
      <c r="C3201" s="6" t="s">
        <v>6940</v>
      </c>
      <c r="D3201" s="24" t="s">
        <v>74</v>
      </c>
      <c r="E3201" s="6" t="s">
        <v>8696</v>
      </c>
      <c r="F3201" s="25">
        <v>415.01</v>
      </c>
      <c r="G3201" s="12">
        <v>123918.83</v>
      </c>
      <c r="H3201" s="12">
        <v>6195.94</v>
      </c>
      <c r="I3201" s="24" t="s">
        <v>97</v>
      </c>
      <c r="J3201" s="12">
        <v>117722.89</v>
      </c>
      <c r="K3201" s="24" t="s">
        <v>7266</v>
      </c>
    </row>
    <row r="3202" spans="1:11" ht="15">
      <c r="A3202" s="24" t="s">
        <v>8697</v>
      </c>
      <c r="B3202" s="24" t="s">
        <v>8679</v>
      </c>
      <c r="C3202" s="6" t="s">
        <v>1487</v>
      </c>
      <c r="D3202" s="24" t="s">
        <v>68</v>
      </c>
      <c r="E3202" s="6" t="s">
        <v>8698</v>
      </c>
      <c r="F3202" s="25">
        <v>80.19</v>
      </c>
      <c r="G3202" s="12">
        <v>83566.25</v>
      </c>
      <c r="H3202" s="12">
        <v>4178.3100000000004</v>
      </c>
      <c r="I3202" s="24" t="s">
        <v>97</v>
      </c>
      <c r="J3202" s="12">
        <v>79387.94</v>
      </c>
      <c r="K3202" s="24" t="s">
        <v>7266</v>
      </c>
    </row>
    <row r="3203" spans="1:11" ht="15">
      <c r="A3203" s="24" t="s">
        <v>8699</v>
      </c>
      <c r="B3203" s="24" t="s">
        <v>8679</v>
      </c>
      <c r="C3203" s="6" t="s">
        <v>8700</v>
      </c>
      <c r="D3203" s="24" t="s">
        <v>60</v>
      </c>
      <c r="E3203" s="6" t="s">
        <v>8701</v>
      </c>
      <c r="F3203" s="25">
        <v>65.91</v>
      </c>
      <c r="G3203" s="12">
        <v>154202.66</v>
      </c>
      <c r="H3203" s="12">
        <v>7710.13</v>
      </c>
      <c r="I3203" s="24" t="s">
        <v>97</v>
      </c>
      <c r="J3203" s="12">
        <v>146492.53</v>
      </c>
      <c r="K3203" s="24" t="s">
        <v>7266</v>
      </c>
    </row>
    <row r="3204" spans="1:11" ht="15">
      <c r="A3204" s="24" t="s">
        <v>8702</v>
      </c>
      <c r="B3204" s="24" t="s">
        <v>8679</v>
      </c>
      <c r="C3204" s="6" t="s">
        <v>6911</v>
      </c>
      <c r="D3204" s="24" t="s">
        <v>74</v>
      </c>
      <c r="E3204" s="6" t="s">
        <v>8703</v>
      </c>
      <c r="F3204" s="25">
        <v>192.72</v>
      </c>
      <c r="G3204" s="12">
        <v>47065.02</v>
      </c>
      <c r="H3204" s="12">
        <v>2353.25</v>
      </c>
      <c r="I3204" s="24" t="s">
        <v>97</v>
      </c>
      <c r="J3204" s="12">
        <v>44711.77</v>
      </c>
      <c r="K3204" s="24" t="s">
        <v>7266</v>
      </c>
    </row>
    <row r="3205" spans="1:11" ht="15">
      <c r="A3205" s="24" t="s">
        <v>8704</v>
      </c>
      <c r="B3205" s="24" t="s">
        <v>8705</v>
      </c>
      <c r="C3205" s="6" t="s">
        <v>8706</v>
      </c>
      <c r="D3205" s="24" t="s">
        <v>58</v>
      </c>
      <c r="E3205" s="6" t="s">
        <v>8707</v>
      </c>
      <c r="F3205" s="25">
        <v>132.06</v>
      </c>
      <c r="G3205" s="12">
        <v>78857.03</v>
      </c>
      <c r="H3205" s="12">
        <v>3942.85</v>
      </c>
      <c r="I3205" s="24" t="s">
        <v>147</v>
      </c>
      <c r="J3205" s="12">
        <v>74914.179999999993</v>
      </c>
      <c r="K3205" s="24" t="s">
        <v>7266</v>
      </c>
    </row>
    <row r="3206" spans="1:11" ht="15">
      <c r="A3206" s="24" t="s">
        <v>8708</v>
      </c>
      <c r="B3206" s="24" t="s">
        <v>8705</v>
      </c>
      <c r="C3206" s="6" t="s">
        <v>6237</v>
      </c>
      <c r="D3206" s="24" t="s">
        <v>66</v>
      </c>
      <c r="E3206" s="6" t="s">
        <v>8709</v>
      </c>
      <c r="F3206" s="25">
        <v>273.62</v>
      </c>
      <c r="G3206" s="12">
        <v>196625.54</v>
      </c>
      <c r="H3206" s="12">
        <v>9831.2800000000007</v>
      </c>
      <c r="I3206" s="24" t="s">
        <v>111</v>
      </c>
      <c r="J3206" s="12">
        <v>186794.26</v>
      </c>
      <c r="K3206" s="24" t="s">
        <v>7266</v>
      </c>
    </row>
    <row r="3207" spans="1:11" ht="15">
      <c r="A3207" s="24" t="s">
        <v>8710</v>
      </c>
      <c r="B3207" s="24" t="s">
        <v>8705</v>
      </c>
      <c r="C3207" s="6" t="s">
        <v>1444</v>
      </c>
      <c r="D3207" s="24" t="s">
        <v>58</v>
      </c>
      <c r="E3207" s="6" t="s">
        <v>8711</v>
      </c>
      <c r="F3207" s="25">
        <v>177.56</v>
      </c>
      <c r="G3207" s="12">
        <v>68020.800000000003</v>
      </c>
      <c r="H3207" s="12">
        <v>3401.04</v>
      </c>
      <c r="I3207" s="24" t="s">
        <v>97</v>
      </c>
      <c r="J3207" s="12">
        <v>64619.76</v>
      </c>
      <c r="K3207" s="24" t="s">
        <v>7266</v>
      </c>
    </row>
    <row r="3208" spans="1:11" ht="15">
      <c r="A3208" s="24" t="s">
        <v>8712</v>
      </c>
      <c r="B3208" s="24" t="s">
        <v>8705</v>
      </c>
      <c r="C3208" s="6" t="s">
        <v>8713</v>
      </c>
      <c r="D3208" s="24" t="s">
        <v>68</v>
      </c>
      <c r="E3208" s="6" t="s">
        <v>8714</v>
      </c>
      <c r="F3208" s="25">
        <v>253.6</v>
      </c>
      <c r="G3208" s="12">
        <v>24193.93</v>
      </c>
      <c r="H3208" s="12">
        <v>1209.7</v>
      </c>
      <c r="I3208" s="24" t="s">
        <v>97</v>
      </c>
      <c r="J3208" s="12">
        <v>22984.23</v>
      </c>
      <c r="K3208" s="24" t="s">
        <v>7266</v>
      </c>
    </row>
    <row r="3209" spans="1:11" ht="15">
      <c r="A3209" s="24" t="s">
        <v>8715</v>
      </c>
      <c r="B3209" s="24" t="s">
        <v>8705</v>
      </c>
      <c r="C3209" s="6" t="s">
        <v>3125</v>
      </c>
      <c r="D3209" s="24" t="s">
        <v>72</v>
      </c>
      <c r="E3209" s="6" t="s">
        <v>8716</v>
      </c>
      <c r="F3209" s="25">
        <v>183.18</v>
      </c>
      <c r="G3209" s="12">
        <v>193134.14</v>
      </c>
      <c r="H3209" s="12">
        <v>9656.7099999999991</v>
      </c>
      <c r="I3209" s="24" t="s">
        <v>147</v>
      </c>
      <c r="J3209" s="12">
        <v>183477.43</v>
      </c>
      <c r="K3209" s="24" t="s">
        <v>7266</v>
      </c>
    </row>
    <row r="3210" spans="1:11" ht="15">
      <c r="A3210" s="24" t="s">
        <v>8717</v>
      </c>
      <c r="B3210" s="24" t="s">
        <v>8718</v>
      </c>
      <c r="C3210" s="6" t="s">
        <v>3780</v>
      </c>
      <c r="D3210" s="24" t="s">
        <v>72</v>
      </c>
      <c r="E3210" s="6" t="s">
        <v>8719</v>
      </c>
      <c r="F3210" s="25">
        <v>193.85</v>
      </c>
      <c r="G3210" s="12">
        <v>52900.38</v>
      </c>
      <c r="H3210" s="12">
        <v>2645.02</v>
      </c>
      <c r="I3210" s="24" t="s">
        <v>97</v>
      </c>
      <c r="J3210" s="12">
        <v>50255.360000000001</v>
      </c>
      <c r="K3210" s="24" t="s">
        <v>7266</v>
      </c>
    </row>
    <row r="3211" spans="1:11" ht="15">
      <c r="A3211" s="24" t="s">
        <v>8720</v>
      </c>
      <c r="B3211" s="24" t="s">
        <v>8718</v>
      </c>
      <c r="C3211" s="6" t="s">
        <v>8721</v>
      </c>
      <c r="D3211" s="24" t="s">
        <v>56</v>
      </c>
      <c r="E3211" s="6" t="s">
        <v>8722</v>
      </c>
      <c r="F3211" s="25">
        <v>368.78</v>
      </c>
      <c r="G3211" s="12">
        <v>122026.2</v>
      </c>
      <c r="H3211" s="12">
        <v>6101.31</v>
      </c>
      <c r="I3211" s="24" t="s">
        <v>97</v>
      </c>
      <c r="J3211" s="12">
        <v>115924.89</v>
      </c>
      <c r="K3211" s="24" t="s">
        <v>7266</v>
      </c>
    </row>
    <row r="3212" spans="1:11" ht="15">
      <c r="A3212" s="24" t="s">
        <v>8723</v>
      </c>
      <c r="B3212" s="24" t="s">
        <v>8718</v>
      </c>
      <c r="C3212" s="6" t="s">
        <v>4279</v>
      </c>
      <c r="D3212" s="24" t="s">
        <v>56</v>
      </c>
      <c r="E3212" s="6" t="s">
        <v>8724</v>
      </c>
      <c r="F3212" s="25">
        <v>236</v>
      </c>
      <c r="G3212" s="12">
        <v>174257.22</v>
      </c>
      <c r="H3212" s="12">
        <v>8712.86</v>
      </c>
      <c r="I3212" s="24" t="s">
        <v>97</v>
      </c>
      <c r="J3212" s="12">
        <v>165544.35999999999</v>
      </c>
      <c r="K3212" s="24" t="s">
        <v>7266</v>
      </c>
    </row>
    <row r="3213" spans="1:11" ht="15">
      <c r="A3213" s="24" t="s">
        <v>8725</v>
      </c>
      <c r="B3213" s="24" t="s">
        <v>8718</v>
      </c>
      <c r="C3213" s="6" t="s">
        <v>6065</v>
      </c>
      <c r="D3213" s="24" t="s">
        <v>60</v>
      </c>
      <c r="E3213" s="6" t="s">
        <v>8726</v>
      </c>
      <c r="F3213" s="25">
        <v>90.62</v>
      </c>
      <c r="G3213" s="12">
        <v>197824.65</v>
      </c>
      <c r="H3213" s="12">
        <v>9891.23</v>
      </c>
      <c r="I3213" s="24" t="s">
        <v>97</v>
      </c>
      <c r="J3213" s="12">
        <v>187933.42</v>
      </c>
      <c r="K3213" s="24" t="s">
        <v>7266</v>
      </c>
    </row>
    <row r="3214" spans="1:11" ht="15">
      <c r="A3214" s="24" t="s">
        <v>8727</v>
      </c>
      <c r="B3214" s="24" t="s">
        <v>8718</v>
      </c>
      <c r="C3214" s="6" t="s">
        <v>4329</v>
      </c>
      <c r="D3214" s="24" t="s">
        <v>64</v>
      </c>
      <c r="E3214" s="6" t="s">
        <v>8728</v>
      </c>
      <c r="F3214" s="25">
        <v>232.3</v>
      </c>
      <c r="G3214" s="12">
        <v>126301.65</v>
      </c>
      <c r="H3214" s="12">
        <v>6315.08</v>
      </c>
      <c r="I3214" s="24" t="s">
        <v>97</v>
      </c>
      <c r="J3214" s="12">
        <v>119986.57</v>
      </c>
      <c r="K3214" s="24" t="s">
        <v>7266</v>
      </c>
    </row>
    <row r="3215" spans="1:11" ht="15">
      <c r="A3215" s="24" t="s">
        <v>8729</v>
      </c>
      <c r="B3215" s="24" t="s">
        <v>8718</v>
      </c>
      <c r="C3215" s="6" t="s">
        <v>6244</v>
      </c>
      <c r="D3215" s="24" t="s">
        <v>60</v>
      </c>
      <c r="E3215" s="6" t="s">
        <v>8730</v>
      </c>
      <c r="F3215" s="25">
        <v>62.23</v>
      </c>
      <c r="G3215" s="12">
        <v>187220.66</v>
      </c>
      <c r="H3215" s="12">
        <v>9361.0300000000007</v>
      </c>
      <c r="I3215" s="24" t="s">
        <v>97</v>
      </c>
      <c r="J3215" s="12">
        <v>177859.63</v>
      </c>
      <c r="K3215" s="24" t="s">
        <v>7266</v>
      </c>
    </row>
    <row r="3216" spans="1:11" ht="15">
      <c r="A3216" s="24" t="s">
        <v>8731</v>
      </c>
      <c r="B3216" s="24" t="s">
        <v>8718</v>
      </c>
      <c r="C3216" s="6" t="s">
        <v>8584</v>
      </c>
      <c r="D3216" s="24" t="s">
        <v>66</v>
      </c>
      <c r="E3216" s="6" t="s">
        <v>8732</v>
      </c>
      <c r="F3216" s="25">
        <v>276.62</v>
      </c>
      <c r="G3216" s="12">
        <v>173022.59</v>
      </c>
      <c r="H3216" s="12">
        <v>8651.1299999999992</v>
      </c>
      <c r="I3216" s="24" t="s">
        <v>97</v>
      </c>
      <c r="J3216" s="12">
        <v>164371.46</v>
      </c>
      <c r="K3216" s="24" t="s">
        <v>7266</v>
      </c>
    </row>
    <row r="3217" spans="1:11" ht="15">
      <c r="A3217" s="24" t="s">
        <v>8733</v>
      </c>
      <c r="B3217" s="24" t="s">
        <v>8718</v>
      </c>
      <c r="C3217" s="6" t="s">
        <v>3787</v>
      </c>
      <c r="D3217" s="24" t="s">
        <v>74</v>
      </c>
      <c r="E3217" s="6" t="s">
        <v>8734</v>
      </c>
      <c r="F3217" s="25">
        <v>173.77</v>
      </c>
      <c r="G3217" s="12">
        <v>199541.5</v>
      </c>
      <c r="H3217" s="12">
        <v>9977.08</v>
      </c>
      <c r="I3217" s="24" t="s">
        <v>97</v>
      </c>
      <c r="J3217" s="12">
        <v>189564.42</v>
      </c>
      <c r="K3217" s="24" t="s">
        <v>7266</v>
      </c>
    </row>
    <row r="3218" spans="1:11" ht="15">
      <c r="A3218" s="24" t="s">
        <v>8735</v>
      </c>
      <c r="B3218" s="24" t="s">
        <v>8718</v>
      </c>
      <c r="C3218" s="6" t="s">
        <v>2294</v>
      </c>
      <c r="D3218" s="24" t="s">
        <v>68</v>
      </c>
      <c r="E3218" s="6" t="s">
        <v>8736</v>
      </c>
      <c r="F3218" s="25">
        <v>173.02</v>
      </c>
      <c r="G3218" s="12">
        <v>82053.77</v>
      </c>
      <c r="H3218" s="12">
        <v>4102.6899999999996</v>
      </c>
      <c r="I3218" s="24" t="s">
        <v>147</v>
      </c>
      <c r="J3218" s="12">
        <v>77951.08</v>
      </c>
      <c r="K3218" s="24" t="s">
        <v>7266</v>
      </c>
    </row>
    <row r="3219" spans="1:11" ht="15">
      <c r="A3219" s="24" t="s">
        <v>8737</v>
      </c>
      <c r="B3219" s="24" t="s">
        <v>8738</v>
      </c>
      <c r="C3219" s="6" t="s">
        <v>2401</v>
      </c>
      <c r="D3219" s="24" t="s">
        <v>70</v>
      </c>
      <c r="E3219" s="6" t="s">
        <v>8739</v>
      </c>
      <c r="F3219" s="25">
        <v>129.02000000000001</v>
      </c>
      <c r="G3219" s="12">
        <v>197292.15</v>
      </c>
      <c r="H3219" s="12">
        <v>9864.61</v>
      </c>
      <c r="I3219" s="24" t="s">
        <v>97</v>
      </c>
      <c r="J3219" s="12">
        <v>187427.54</v>
      </c>
      <c r="K3219" s="24" t="s">
        <v>7266</v>
      </c>
    </row>
    <row r="3220" spans="1:11" ht="15">
      <c r="A3220" s="24" t="s">
        <v>8740</v>
      </c>
      <c r="B3220" s="24" t="s">
        <v>8738</v>
      </c>
      <c r="C3220" s="6" t="s">
        <v>8545</v>
      </c>
      <c r="D3220" s="24" t="s">
        <v>70</v>
      </c>
      <c r="E3220" s="6" t="s">
        <v>8741</v>
      </c>
      <c r="F3220" s="25">
        <v>395.6</v>
      </c>
      <c r="G3220" s="12">
        <v>41806.01</v>
      </c>
      <c r="H3220" s="12">
        <v>2090.3000000000002</v>
      </c>
      <c r="I3220" s="24" t="s">
        <v>147</v>
      </c>
      <c r="J3220" s="12">
        <v>39715.71</v>
      </c>
      <c r="K3220" s="24" t="s">
        <v>7266</v>
      </c>
    </row>
    <row r="3221" spans="1:11" ht="15">
      <c r="A3221" s="24" t="s">
        <v>8742</v>
      </c>
      <c r="B3221" s="24" t="s">
        <v>8738</v>
      </c>
      <c r="C3221" s="6" t="s">
        <v>7419</v>
      </c>
      <c r="D3221" s="24" t="s">
        <v>58</v>
      </c>
      <c r="E3221" s="6" t="s">
        <v>8743</v>
      </c>
      <c r="F3221" s="25">
        <v>358.04</v>
      </c>
      <c r="G3221" s="12">
        <v>169725.04</v>
      </c>
      <c r="H3221" s="12">
        <v>8486.25</v>
      </c>
      <c r="I3221" s="24" t="s">
        <v>147</v>
      </c>
      <c r="J3221" s="12">
        <v>161238.79</v>
      </c>
      <c r="K3221" s="24" t="s">
        <v>7266</v>
      </c>
    </row>
    <row r="3222" spans="1:11" ht="15">
      <c r="A3222" s="24" t="s">
        <v>8744</v>
      </c>
      <c r="B3222" s="24" t="s">
        <v>8738</v>
      </c>
      <c r="C3222" s="6" t="s">
        <v>6088</v>
      </c>
      <c r="D3222" s="24" t="s">
        <v>58</v>
      </c>
      <c r="E3222" s="6" t="s">
        <v>8745</v>
      </c>
      <c r="F3222" s="25">
        <v>114.99</v>
      </c>
      <c r="G3222" s="12">
        <v>74419.45</v>
      </c>
      <c r="H3222" s="12">
        <v>3720.97</v>
      </c>
      <c r="I3222" s="24" t="s">
        <v>97</v>
      </c>
      <c r="J3222" s="12">
        <v>70698.48</v>
      </c>
      <c r="K3222" s="24" t="s">
        <v>7266</v>
      </c>
    </row>
    <row r="3223" spans="1:11" ht="15">
      <c r="A3223" s="24" t="s">
        <v>8746</v>
      </c>
      <c r="B3223" s="24" t="s">
        <v>8738</v>
      </c>
      <c r="C3223" s="6" t="s">
        <v>8021</v>
      </c>
      <c r="D3223" s="24" t="s">
        <v>72</v>
      </c>
      <c r="E3223" s="6" t="s">
        <v>8747</v>
      </c>
      <c r="F3223" s="25">
        <v>289.36</v>
      </c>
      <c r="G3223" s="12">
        <v>188133.3</v>
      </c>
      <c r="H3223" s="12">
        <v>9406.66</v>
      </c>
      <c r="I3223" s="24" t="s">
        <v>97</v>
      </c>
      <c r="J3223" s="12">
        <v>178726.64</v>
      </c>
      <c r="K3223" s="24" t="s">
        <v>7266</v>
      </c>
    </row>
    <row r="3224" spans="1:11" ht="15">
      <c r="A3224" s="24" t="s">
        <v>8748</v>
      </c>
      <c r="B3224" s="24" t="s">
        <v>8738</v>
      </c>
      <c r="C3224" s="6" t="s">
        <v>3109</v>
      </c>
      <c r="D3224" s="24" t="s">
        <v>66</v>
      </c>
      <c r="E3224" s="6" t="s">
        <v>8749</v>
      </c>
      <c r="F3224" s="25">
        <v>207.8</v>
      </c>
      <c r="G3224" s="12">
        <v>120313.68</v>
      </c>
      <c r="H3224" s="12">
        <v>6015.68</v>
      </c>
      <c r="I3224" s="24" t="s">
        <v>111</v>
      </c>
      <c r="J3224" s="12">
        <v>114298</v>
      </c>
      <c r="K3224" s="24" t="s">
        <v>7266</v>
      </c>
    </row>
    <row r="3225" spans="1:11" ht="15">
      <c r="A3225" s="24" t="s">
        <v>8750</v>
      </c>
      <c r="B3225" s="24" t="s">
        <v>8738</v>
      </c>
      <c r="C3225" s="6" t="s">
        <v>2055</v>
      </c>
      <c r="D3225" s="24" t="s">
        <v>64</v>
      </c>
      <c r="E3225" s="6" t="s">
        <v>8751</v>
      </c>
      <c r="F3225" s="25">
        <v>354.3</v>
      </c>
      <c r="G3225" s="12">
        <v>42566.2</v>
      </c>
      <c r="H3225" s="12">
        <v>2128.31</v>
      </c>
      <c r="I3225" s="24" t="s">
        <v>97</v>
      </c>
      <c r="J3225" s="12">
        <v>40437.89</v>
      </c>
      <c r="K3225" s="24" t="s">
        <v>7266</v>
      </c>
    </row>
    <row r="3226" spans="1:11" ht="15">
      <c r="A3226" s="24" t="s">
        <v>8752</v>
      </c>
      <c r="B3226" s="24" t="s">
        <v>8753</v>
      </c>
      <c r="C3226" s="6" t="s">
        <v>638</v>
      </c>
      <c r="D3226" s="24" t="s">
        <v>60</v>
      </c>
      <c r="E3226" s="6" t="s">
        <v>8754</v>
      </c>
      <c r="F3226" s="25">
        <v>139.24</v>
      </c>
      <c r="G3226" s="12">
        <v>98293.57</v>
      </c>
      <c r="H3226" s="12">
        <v>4914.68</v>
      </c>
      <c r="I3226" s="24" t="s">
        <v>147</v>
      </c>
      <c r="J3226" s="12">
        <v>93378.89</v>
      </c>
      <c r="K3226" s="24" t="s">
        <v>7266</v>
      </c>
    </row>
    <row r="3227" spans="1:11" ht="15">
      <c r="A3227" s="24" t="s">
        <v>8755</v>
      </c>
      <c r="B3227" s="24" t="s">
        <v>8753</v>
      </c>
      <c r="C3227" s="6" t="s">
        <v>839</v>
      </c>
      <c r="D3227" s="24" t="s">
        <v>68</v>
      </c>
      <c r="E3227" s="6" t="s">
        <v>8756</v>
      </c>
      <c r="F3227" s="25">
        <v>230.58</v>
      </c>
      <c r="G3227" s="12">
        <v>153871.6</v>
      </c>
      <c r="H3227" s="12">
        <v>7693.58</v>
      </c>
      <c r="I3227" s="24" t="s">
        <v>147</v>
      </c>
      <c r="J3227" s="12">
        <v>146178.01999999999</v>
      </c>
      <c r="K3227" s="24" t="s">
        <v>7266</v>
      </c>
    </row>
    <row r="3228" spans="1:11" ht="15">
      <c r="A3228" s="24" t="s">
        <v>8757</v>
      </c>
      <c r="B3228" s="24" t="s">
        <v>8753</v>
      </c>
      <c r="C3228" s="6" t="s">
        <v>7004</v>
      </c>
      <c r="D3228" s="24" t="s">
        <v>56</v>
      </c>
      <c r="E3228" s="6" t="s">
        <v>8758</v>
      </c>
      <c r="F3228" s="25">
        <v>361.54</v>
      </c>
      <c r="G3228" s="12">
        <v>173538.87</v>
      </c>
      <c r="H3228" s="12">
        <v>8676.94</v>
      </c>
      <c r="I3228" s="24" t="s">
        <v>97</v>
      </c>
      <c r="J3228" s="12">
        <v>164861.93</v>
      </c>
      <c r="K3228" s="24" t="s">
        <v>7266</v>
      </c>
    </row>
    <row r="3229" spans="1:11" ht="15">
      <c r="A3229" s="24" t="s">
        <v>8759</v>
      </c>
      <c r="B3229" s="24" t="s">
        <v>8753</v>
      </c>
      <c r="C3229" s="6" t="s">
        <v>8760</v>
      </c>
      <c r="D3229" s="24" t="s">
        <v>74</v>
      </c>
      <c r="E3229" s="6" t="s">
        <v>8761</v>
      </c>
      <c r="F3229" s="25">
        <v>372.98</v>
      </c>
      <c r="G3229" s="12">
        <v>103319.33</v>
      </c>
      <c r="H3229" s="12">
        <v>5165.97</v>
      </c>
      <c r="I3229" s="24" t="s">
        <v>97</v>
      </c>
      <c r="J3229" s="12">
        <v>98153.36</v>
      </c>
      <c r="K3229" s="24" t="s">
        <v>7266</v>
      </c>
    </row>
    <row r="3230" spans="1:11" ht="15">
      <c r="A3230" s="24" t="s">
        <v>8762</v>
      </c>
      <c r="B3230" s="24" t="s">
        <v>8763</v>
      </c>
      <c r="C3230" s="6" t="s">
        <v>2517</v>
      </c>
      <c r="D3230" s="24" t="s">
        <v>68</v>
      </c>
      <c r="E3230" s="6" t="s">
        <v>8764</v>
      </c>
      <c r="F3230" s="25">
        <v>235.52</v>
      </c>
      <c r="G3230" s="12">
        <v>25177.56</v>
      </c>
      <c r="H3230" s="12">
        <v>1258.8800000000001</v>
      </c>
      <c r="I3230" s="24" t="s">
        <v>97</v>
      </c>
      <c r="J3230" s="12">
        <v>23918.68</v>
      </c>
      <c r="K3230" s="24" t="s">
        <v>7266</v>
      </c>
    </row>
    <row r="3231" spans="1:11" ht="15">
      <c r="A3231" s="24" t="s">
        <v>8765</v>
      </c>
      <c r="B3231" s="24" t="s">
        <v>8763</v>
      </c>
      <c r="C3231" s="6" t="s">
        <v>4341</v>
      </c>
      <c r="D3231" s="24" t="s">
        <v>56</v>
      </c>
      <c r="E3231" s="6" t="s">
        <v>8766</v>
      </c>
      <c r="F3231" s="25">
        <v>18.72</v>
      </c>
      <c r="G3231" s="12">
        <v>180920.95</v>
      </c>
      <c r="H3231" s="12">
        <v>9046.0499999999993</v>
      </c>
      <c r="I3231" s="24" t="s">
        <v>111</v>
      </c>
      <c r="J3231" s="12">
        <v>171874.9</v>
      </c>
      <c r="K3231" s="24" t="s">
        <v>7266</v>
      </c>
    </row>
    <row r="3232" spans="1:11" ht="15">
      <c r="A3232" s="24" t="s">
        <v>8767</v>
      </c>
      <c r="B3232" s="24" t="s">
        <v>8763</v>
      </c>
      <c r="C3232" s="6" t="s">
        <v>4929</v>
      </c>
      <c r="D3232" s="24" t="s">
        <v>58</v>
      </c>
      <c r="E3232" s="6" t="s">
        <v>8768</v>
      </c>
      <c r="F3232" s="25">
        <v>274.54000000000002</v>
      </c>
      <c r="G3232" s="12">
        <v>151714.73000000001</v>
      </c>
      <c r="H3232" s="12">
        <v>7585.74</v>
      </c>
      <c r="I3232" s="24" t="s">
        <v>111</v>
      </c>
      <c r="J3232" s="12">
        <v>144128.99</v>
      </c>
      <c r="K3232" s="24" t="s">
        <v>7266</v>
      </c>
    </row>
    <row r="3233" spans="1:11" ht="15">
      <c r="A3233" s="24" t="s">
        <v>8769</v>
      </c>
      <c r="B3233" s="24" t="s">
        <v>8763</v>
      </c>
      <c r="C3233" s="6" t="s">
        <v>7527</v>
      </c>
      <c r="D3233" s="24" t="s">
        <v>72</v>
      </c>
      <c r="E3233" s="6" t="s">
        <v>8770</v>
      </c>
      <c r="F3233" s="25">
        <v>315.64</v>
      </c>
      <c r="G3233" s="12">
        <v>93805.77</v>
      </c>
      <c r="H3233" s="12">
        <v>4690.29</v>
      </c>
      <c r="I3233" s="24" t="s">
        <v>97</v>
      </c>
      <c r="J3233" s="12">
        <v>89115.48</v>
      </c>
      <c r="K3233" s="24" t="s">
        <v>7266</v>
      </c>
    </row>
    <row r="3234" spans="1:11" ht="15">
      <c r="A3234" s="24" t="s">
        <v>8771</v>
      </c>
      <c r="B3234" s="24" t="s">
        <v>8763</v>
      </c>
      <c r="C3234" s="6" t="s">
        <v>456</v>
      </c>
      <c r="D3234" s="24" t="s">
        <v>58</v>
      </c>
      <c r="E3234" s="6" t="s">
        <v>8772</v>
      </c>
      <c r="F3234" s="25">
        <v>337.76</v>
      </c>
      <c r="G3234" s="12">
        <v>73638.3</v>
      </c>
      <c r="H3234" s="12">
        <v>3681.92</v>
      </c>
      <c r="I3234" s="24" t="s">
        <v>97</v>
      </c>
      <c r="J3234" s="12">
        <v>69956.38</v>
      </c>
      <c r="K3234" s="24" t="s">
        <v>7266</v>
      </c>
    </row>
    <row r="3235" spans="1:11" ht="15">
      <c r="A3235" s="24" t="s">
        <v>8773</v>
      </c>
      <c r="B3235" s="24" t="s">
        <v>8763</v>
      </c>
      <c r="C3235" s="6" t="s">
        <v>3043</v>
      </c>
      <c r="D3235" s="24" t="s">
        <v>60</v>
      </c>
      <c r="E3235" s="6" t="s">
        <v>8774</v>
      </c>
      <c r="F3235" s="25">
        <v>166.68</v>
      </c>
      <c r="G3235" s="12">
        <v>143412.15</v>
      </c>
      <c r="H3235" s="12">
        <v>7170.61</v>
      </c>
      <c r="I3235" s="24" t="s">
        <v>97</v>
      </c>
      <c r="J3235" s="12">
        <v>136241.54</v>
      </c>
      <c r="K3235" s="24" t="s">
        <v>7266</v>
      </c>
    </row>
    <row r="3236" spans="1:11" ht="15">
      <c r="A3236" s="24" t="s">
        <v>8775</v>
      </c>
      <c r="B3236" s="24" t="s">
        <v>8763</v>
      </c>
      <c r="C3236" s="6" t="s">
        <v>8776</v>
      </c>
      <c r="D3236" s="24" t="s">
        <v>60</v>
      </c>
      <c r="E3236" s="6" t="s">
        <v>8777</v>
      </c>
      <c r="F3236" s="25">
        <v>250.64</v>
      </c>
      <c r="G3236" s="12">
        <v>61014.37</v>
      </c>
      <c r="H3236" s="12">
        <v>3050.72</v>
      </c>
      <c r="I3236" s="24" t="s">
        <v>97</v>
      </c>
      <c r="J3236" s="12">
        <v>57963.65</v>
      </c>
      <c r="K3236" s="24" t="s">
        <v>7266</v>
      </c>
    </row>
    <row r="3237" spans="1:11" ht="15">
      <c r="A3237" s="24" t="s">
        <v>8778</v>
      </c>
      <c r="B3237" s="24" t="s">
        <v>8763</v>
      </c>
      <c r="C3237" s="6" t="s">
        <v>8579</v>
      </c>
      <c r="D3237" s="24" t="s">
        <v>60</v>
      </c>
      <c r="E3237" s="6" t="s">
        <v>8779</v>
      </c>
      <c r="F3237" s="25">
        <v>213.39</v>
      </c>
      <c r="G3237" s="12">
        <v>98524.03</v>
      </c>
      <c r="H3237" s="12">
        <v>4926.2</v>
      </c>
      <c r="I3237" s="24" t="s">
        <v>97</v>
      </c>
      <c r="J3237" s="12">
        <v>93597.83</v>
      </c>
      <c r="K3237" s="24" t="s">
        <v>7266</v>
      </c>
    </row>
    <row r="3238" spans="1:11" ht="15">
      <c r="A3238" s="24" t="s">
        <v>8780</v>
      </c>
      <c r="B3238" s="24" t="s">
        <v>8763</v>
      </c>
      <c r="C3238" s="6" t="s">
        <v>8781</v>
      </c>
      <c r="D3238" s="24" t="s">
        <v>62</v>
      </c>
      <c r="E3238" s="6" t="s">
        <v>8782</v>
      </c>
      <c r="F3238" s="25">
        <v>427.13</v>
      </c>
      <c r="G3238" s="12">
        <v>58202.52</v>
      </c>
      <c r="H3238" s="12">
        <v>2910.13</v>
      </c>
      <c r="I3238" s="24" t="s">
        <v>97</v>
      </c>
      <c r="J3238" s="12">
        <v>55292.39</v>
      </c>
      <c r="K3238" s="24" t="s">
        <v>7266</v>
      </c>
    </row>
    <row r="3239" spans="1:11" ht="15">
      <c r="A3239" s="24" t="s">
        <v>8783</v>
      </c>
      <c r="B3239" s="24" t="s">
        <v>8763</v>
      </c>
      <c r="C3239" s="6" t="s">
        <v>4476</v>
      </c>
      <c r="D3239" s="24" t="s">
        <v>68</v>
      </c>
      <c r="E3239" s="6" t="s">
        <v>8784</v>
      </c>
      <c r="F3239" s="25">
        <v>5.09</v>
      </c>
      <c r="G3239" s="12">
        <v>186499.06</v>
      </c>
      <c r="H3239" s="12">
        <v>9324.9500000000007</v>
      </c>
      <c r="I3239" s="24" t="s">
        <v>97</v>
      </c>
      <c r="J3239" s="12">
        <v>177174.11</v>
      </c>
      <c r="K3239" s="24" t="s">
        <v>7266</v>
      </c>
    </row>
    <row r="3240" spans="1:11" ht="15">
      <c r="A3240" s="24" t="s">
        <v>8785</v>
      </c>
      <c r="B3240" s="24" t="s">
        <v>8763</v>
      </c>
      <c r="C3240" s="6" t="s">
        <v>8786</v>
      </c>
      <c r="D3240" s="24" t="s">
        <v>64</v>
      </c>
      <c r="E3240" s="6" t="s">
        <v>8787</v>
      </c>
      <c r="F3240" s="25">
        <v>337.27</v>
      </c>
      <c r="G3240" s="12">
        <v>52783.43</v>
      </c>
      <c r="H3240" s="12">
        <v>2639.17</v>
      </c>
      <c r="I3240" s="24" t="s">
        <v>97</v>
      </c>
      <c r="J3240" s="12">
        <v>50144.26</v>
      </c>
      <c r="K3240" s="24" t="s">
        <v>7266</v>
      </c>
    </row>
    <row r="3241" spans="1:11" ht="15">
      <c r="A3241" s="24" t="s">
        <v>8788</v>
      </c>
      <c r="B3241" s="24" t="s">
        <v>8763</v>
      </c>
      <c r="C3241" s="6" t="s">
        <v>8382</v>
      </c>
      <c r="D3241" s="24" t="s">
        <v>62</v>
      </c>
      <c r="E3241" s="6" t="s">
        <v>8789</v>
      </c>
      <c r="F3241" s="25">
        <v>195.27</v>
      </c>
      <c r="G3241" s="12">
        <v>37330.910000000003</v>
      </c>
      <c r="H3241" s="12">
        <v>1866.55</v>
      </c>
      <c r="I3241" s="24" t="s">
        <v>97</v>
      </c>
      <c r="J3241" s="12">
        <v>35464.36</v>
      </c>
      <c r="K3241" s="24" t="s">
        <v>7266</v>
      </c>
    </row>
    <row r="3242" spans="1:11" ht="15">
      <c r="A3242" s="24" t="s">
        <v>8790</v>
      </c>
      <c r="B3242" s="24" t="s">
        <v>8763</v>
      </c>
      <c r="C3242" s="6" t="s">
        <v>6778</v>
      </c>
      <c r="D3242" s="24" t="s">
        <v>60</v>
      </c>
      <c r="E3242" s="6" t="s">
        <v>8791</v>
      </c>
      <c r="F3242" s="25">
        <v>401.21</v>
      </c>
      <c r="G3242" s="12">
        <v>132514.68</v>
      </c>
      <c r="H3242" s="12">
        <v>6625.73</v>
      </c>
      <c r="I3242" s="24" t="s">
        <v>97</v>
      </c>
      <c r="J3242" s="12">
        <v>125888.95</v>
      </c>
      <c r="K3242" s="24" t="s">
        <v>7266</v>
      </c>
    </row>
    <row r="3243" spans="1:11" ht="15">
      <c r="A3243" s="24" t="s">
        <v>8792</v>
      </c>
      <c r="B3243" s="24" t="s">
        <v>8763</v>
      </c>
      <c r="C3243" s="6" t="s">
        <v>3305</v>
      </c>
      <c r="D3243" s="24" t="s">
        <v>68</v>
      </c>
      <c r="E3243" s="6" t="s">
        <v>8793</v>
      </c>
      <c r="F3243" s="25">
        <v>295.49</v>
      </c>
      <c r="G3243" s="12">
        <v>94482.91</v>
      </c>
      <c r="H3243" s="12">
        <v>4724.1499999999996</v>
      </c>
      <c r="I3243" s="24" t="s">
        <v>111</v>
      </c>
      <c r="J3243" s="12">
        <v>89758.76</v>
      </c>
      <c r="K3243" s="24" t="s">
        <v>7266</v>
      </c>
    </row>
    <row r="3244" spans="1:11" ht="15">
      <c r="A3244" s="24" t="s">
        <v>8794</v>
      </c>
      <c r="B3244" s="24" t="s">
        <v>8795</v>
      </c>
      <c r="C3244" s="6" t="s">
        <v>8796</v>
      </c>
      <c r="D3244" s="24" t="s">
        <v>68</v>
      </c>
      <c r="E3244" s="6" t="s">
        <v>8797</v>
      </c>
      <c r="F3244" s="25">
        <v>80.989999999999995</v>
      </c>
      <c r="G3244" s="12">
        <v>73881.63</v>
      </c>
      <c r="H3244" s="12">
        <v>3694.08</v>
      </c>
      <c r="I3244" s="24" t="s">
        <v>97</v>
      </c>
      <c r="J3244" s="12">
        <v>70187.55</v>
      </c>
      <c r="K3244" s="24" t="s">
        <v>7266</v>
      </c>
    </row>
    <row r="3245" spans="1:11" ht="15">
      <c r="A3245" s="24" t="s">
        <v>8798</v>
      </c>
      <c r="B3245" s="24" t="s">
        <v>8795</v>
      </c>
      <c r="C3245" s="6" t="s">
        <v>6012</v>
      </c>
      <c r="D3245" s="24" t="s">
        <v>64</v>
      </c>
      <c r="E3245" s="6" t="s">
        <v>8799</v>
      </c>
      <c r="F3245" s="25">
        <v>372.5</v>
      </c>
      <c r="G3245" s="12">
        <v>81646.429999999993</v>
      </c>
      <c r="H3245" s="12">
        <v>4082.32</v>
      </c>
      <c r="I3245" s="24" t="s">
        <v>111</v>
      </c>
      <c r="J3245" s="12">
        <v>77564.11</v>
      </c>
      <c r="K3245" s="24" t="s">
        <v>7266</v>
      </c>
    </row>
    <row r="3246" spans="1:11" ht="15">
      <c r="A3246" s="24" t="s">
        <v>8800</v>
      </c>
      <c r="B3246" s="24" t="s">
        <v>8795</v>
      </c>
      <c r="C3246" s="6" t="s">
        <v>2710</v>
      </c>
      <c r="D3246" s="24" t="s">
        <v>72</v>
      </c>
      <c r="E3246" s="6" t="s">
        <v>8801</v>
      </c>
      <c r="F3246" s="25">
        <v>52.84</v>
      </c>
      <c r="G3246" s="12">
        <v>74385.23</v>
      </c>
      <c r="H3246" s="12">
        <v>3719.26</v>
      </c>
      <c r="I3246" s="24" t="s">
        <v>147</v>
      </c>
      <c r="J3246" s="12">
        <v>70665.97</v>
      </c>
      <c r="K3246" s="24" t="s">
        <v>7266</v>
      </c>
    </row>
    <row r="3247" spans="1:11" ht="15">
      <c r="A3247" s="24" t="s">
        <v>8802</v>
      </c>
      <c r="B3247" s="24" t="s">
        <v>8795</v>
      </c>
      <c r="C3247" s="6" t="s">
        <v>3839</v>
      </c>
      <c r="D3247" s="24" t="s">
        <v>68</v>
      </c>
      <c r="E3247" s="6" t="s">
        <v>8803</v>
      </c>
      <c r="F3247" s="25">
        <v>369.18</v>
      </c>
      <c r="G3247" s="12">
        <v>27291.89</v>
      </c>
      <c r="H3247" s="12">
        <v>1364.59</v>
      </c>
      <c r="I3247" s="24" t="s">
        <v>111</v>
      </c>
      <c r="J3247" s="12">
        <v>25927.3</v>
      </c>
      <c r="K3247" s="24" t="s">
        <v>7266</v>
      </c>
    </row>
    <row r="3248" spans="1:11" ht="15">
      <c r="A3248" s="24" t="s">
        <v>8804</v>
      </c>
      <c r="B3248" s="24" t="s">
        <v>8795</v>
      </c>
      <c r="C3248" s="6" t="s">
        <v>5126</v>
      </c>
      <c r="D3248" s="24" t="s">
        <v>70</v>
      </c>
      <c r="E3248" s="6" t="s">
        <v>8805</v>
      </c>
      <c r="F3248" s="25">
        <v>137.22999999999999</v>
      </c>
      <c r="G3248" s="12">
        <v>51098.82</v>
      </c>
      <c r="H3248" s="12">
        <v>2554.94</v>
      </c>
      <c r="I3248" s="24" t="s">
        <v>97</v>
      </c>
      <c r="J3248" s="12">
        <v>48543.88</v>
      </c>
      <c r="K3248" s="24" t="s">
        <v>7266</v>
      </c>
    </row>
    <row r="3249" spans="1:11" ht="15">
      <c r="A3249" s="24" t="s">
        <v>8806</v>
      </c>
      <c r="B3249" s="24" t="s">
        <v>8795</v>
      </c>
      <c r="C3249" s="6" t="s">
        <v>8807</v>
      </c>
      <c r="D3249" s="24" t="s">
        <v>68</v>
      </c>
      <c r="E3249" s="6" t="s">
        <v>8808</v>
      </c>
      <c r="F3249" s="25">
        <v>71.72</v>
      </c>
      <c r="G3249" s="12">
        <v>103317.94</v>
      </c>
      <c r="H3249" s="12">
        <v>5165.8999999999996</v>
      </c>
      <c r="I3249" s="24" t="s">
        <v>97</v>
      </c>
      <c r="J3249" s="12">
        <v>98152.04</v>
      </c>
      <c r="K3249" s="24" t="s">
        <v>7266</v>
      </c>
    </row>
    <row r="3250" spans="1:11" ht="15">
      <c r="A3250" s="24" t="s">
        <v>8809</v>
      </c>
      <c r="B3250" s="24" t="s">
        <v>8795</v>
      </c>
      <c r="C3250" s="6" t="s">
        <v>675</v>
      </c>
      <c r="D3250" s="24" t="s">
        <v>64</v>
      </c>
      <c r="E3250" s="6" t="s">
        <v>8810</v>
      </c>
      <c r="F3250" s="25">
        <v>223.77</v>
      </c>
      <c r="G3250" s="12">
        <v>113908.29</v>
      </c>
      <c r="H3250" s="12">
        <v>5695.41</v>
      </c>
      <c r="I3250" s="24" t="s">
        <v>97</v>
      </c>
      <c r="J3250" s="12">
        <v>108212.88</v>
      </c>
      <c r="K3250" s="24" t="s">
        <v>7266</v>
      </c>
    </row>
    <row r="3251" spans="1:11" ht="15">
      <c r="A3251" s="24" t="s">
        <v>8811</v>
      </c>
      <c r="B3251" s="24" t="s">
        <v>8812</v>
      </c>
      <c r="C3251" s="6" t="s">
        <v>8813</v>
      </c>
      <c r="D3251" s="24" t="s">
        <v>58</v>
      </c>
      <c r="E3251" s="6" t="s">
        <v>8814</v>
      </c>
      <c r="F3251" s="25">
        <v>342.99</v>
      </c>
      <c r="G3251" s="12">
        <v>63421.02</v>
      </c>
      <c r="H3251" s="12">
        <v>3171.05</v>
      </c>
      <c r="I3251" s="24" t="s">
        <v>97</v>
      </c>
      <c r="J3251" s="12">
        <v>60249.97</v>
      </c>
      <c r="K3251" s="24" t="s">
        <v>7266</v>
      </c>
    </row>
    <row r="3252" spans="1:11" ht="15">
      <c r="A3252" s="24" t="s">
        <v>8815</v>
      </c>
      <c r="B3252" s="24" t="s">
        <v>8812</v>
      </c>
      <c r="C3252" s="6" t="s">
        <v>8816</v>
      </c>
      <c r="D3252" s="24" t="s">
        <v>58</v>
      </c>
      <c r="E3252" s="6" t="s">
        <v>8817</v>
      </c>
      <c r="F3252" s="25">
        <v>172.23</v>
      </c>
      <c r="G3252" s="12">
        <v>131160.23000000001</v>
      </c>
      <c r="H3252" s="12">
        <v>6558.01</v>
      </c>
      <c r="I3252" s="24" t="s">
        <v>97</v>
      </c>
      <c r="J3252" s="12">
        <v>124602.22</v>
      </c>
      <c r="K3252" s="24" t="s">
        <v>7266</v>
      </c>
    </row>
    <row r="3253" spans="1:11" ht="15">
      <c r="A3253" s="24" t="s">
        <v>8818</v>
      </c>
      <c r="B3253" s="24" t="s">
        <v>8812</v>
      </c>
      <c r="C3253" s="6" t="s">
        <v>5705</v>
      </c>
      <c r="D3253" s="24" t="s">
        <v>56</v>
      </c>
      <c r="E3253" s="6" t="s">
        <v>8819</v>
      </c>
      <c r="F3253" s="25">
        <v>291.06</v>
      </c>
      <c r="G3253" s="12">
        <v>44543.68</v>
      </c>
      <c r="H3253" s="12">
        <v>2227.1799999999998</v>
      </c>
      <c r="I3253" s="24" t="s">
        <v>97</v>
      </c>
      <c r="J3253" s="12">
        <v>42316.5</v>
      </c>
      <c r="K3253" s="24" t="s">
        <v>7266</v>
      </c>
    </row>
    <row r="3254" spans="1:11" ht="15">
      <c r="A3254" s="24" t="s">
        <v>8820</v>
      </c>
      <c r="B3254" s="24" t="s">
        <v>8812</v>
      </c>
      <c r="C3254" s="6" t="s">
        <v>1960</v>
      </c>
      <c r="D3254" s="24" t="s">
        <v>58</v>
      </c>
      <c r="E3254" s="6" t="s">
        <v>8821</v>
      </c>
      <c r="F3254" s="25">
        <v>12.26</v>
      </c>
      <c r="G3254" s="12">
        <v>56386.68</v>
      </c>
      <c r="H3254" s="12">
        <v>2819.33</v>
      </c>
      <c r="I3254" s="24" t="s">
        <v>147</v>
      </c>
      <c r="J3254" s="12">
        <v>53567.35</v>
      </c>
      <c r="K3254" s="24" t="s">
        <v>7266</v>
      </c>
    </row>
    <row r="3255" spans="1:11" ht="15">
      <c r="A3255" s="24" t="s">
        <v>8822</v>
      </c>
      <c r="B3255" s="24" t="s">
        <v>8812</v>
      </c>
      <c r="C3255" s="6" t="s">
        <v>2564</v>
      </c>
      <c r="D3255" s="24" t="s">
        <v>72</v>
      </c>
      <c r="E3255" s="6" t="s">
        <v>8823</v>
      </c>
      <c r="F3255" s="25">
        <v>35.26</v>
      </c>
      <c r="G3255" s="12">
        <v>146007.57999999999</v>
      </c>
      <c r="H3255" s="12">
        <v>7300.38</v>
      </c>
      <c r="I3255" s="24" t="s">
        <v>97</v>
      </c>
      <c r="J3255" s="12">
        <v>138707.20000000001</v>
      </c>
      <c r="K3255" s="24" t="s">
        <v>7266</v>
      </c>
    </row>
    <row r="3256" spans="1:11" ht="15">
      <c r="A3256" s="24" t="s">
        <v>8824</v>
      </c>
      <c r="B3256" s="24" t="s">
        <v>8812</v>
      </c>
      <c r="C3256" s="6" t="s">
        <v>5914</v>
      </c>
      <c r="D3256" s="24" t="s">
        <v>74</v>
      </c>
      <c r="E3256" s="6" t="s">
        <v>8825</v>
      </c>
      <c r="F3256" s="25">
        <v>8.61</v>
      </c>
      <c r="G3256" s="12">
        <v>105604.58</v>
      </c>
      <c r="H3256" s="12">
        <v>5280.23</v>
      </c>
      <c r="I3256" s="24" t="s">
        <v>97</v>
      </c>
      <c r="J3256" s="12">
        <v>100324.35</v>
      </c>
      <c r="K3256" s="24" t="s">
        <v>7266</v>
      </c>
    </row>
    <row r="3257" spans="1:11" ht="15">
      <c r="A3257" s="24" t="s">
        <v>8826</v>
      </c>
      <c r="B3257" s="24" t="s">
        <v>8812</v>
      </c>
      <c r="C3257" s="6" t="s">
        <v>8827</v>
      </c>
      <c r="D3257" s="24" t="s">
        <v>70</v>
      </c>
      <c r="E3257" s="6" t="s">
        <v>8828</v>
      </c>
      <c r="F3257" s="25">
        <v>444.54</v>
      </c>
      <c r="G3257" s="12">
        <v>131043.5</v>
      </c>
      <c r="H3257" s="12">
        <v>6552.18</v>
      </c>
      <c r="I3257" s="24" t="s">
        <v>97</v>
      </c>
      <c r="J3257" s="12">
        <v>124491.32</v>
      </c>
      <c r="K3257" s="24" t="s">
        <v>7266</v>
      </c>
    </row>
    <row r="3258" spans="1:11" ht="15">
      <c r="A3258" s="24" t="s">
        <v>8829</v>
      </c>
      <c r="B3258" s="24" t="s">
        <v>8830</v>
      </c>
      <c r="C3258" s="6" t="s">
        <v>367</v>
      </c>
      <c r="D3258" s="24" t="s">
        <v>66</v>
      </c>
      <c r="E3258" s="6" t="s">
        <v>8831</v>
      </c>
      <c r="F3258" s="25">
        <v>97.69</v>
      </c>
      <c r="G3258" s="12">
        <v>153309.4</v>
      </c>
      <c r="H3258" s="12">
        <v>7665.47</v>
      </c>
      <c r="I3258" s="24" t="s">
        <v>97</v>
      </c>
      <c r="J3258" s="12">
        <v>145643.93</v>
      </c>
      <c r="K3258" s="24" t="s">
        <v>7266</v>
      </c>
    </row>
    <row r="3259" spans="1:11" ht="15">
      <c r="A3259" s="24" t="s">
        <v>8832</v>
      </c>
      <c r="B3259" s="24" t="s">
        <v>8830</v>
      </c>
      <c r="C3259" s="6" t="s">
        <v>2117</v>
      </c>
      <c r="D3259" s="24" t="s">
        <v>62</v>
      </c>
      <c r="E3259" s="6" t="s">
        <v>8833</v>
      </c>
      <c r="F3259" s="25">
        <v>310.45999999999998</v>
      </c>
      <c r="G3259" s="12">
        <v>166020.98000000001</v>
      </c>
      <c r="H3259" s="12">
        <v>8301.0499999999993</v>
      </c>
      <c r="I3259" s="24" t="s">
        <v>97</v>
      </c>
      <c r="J3259" s="12">
        <v>157719.93</v>
      </c>
      <c r="K3259" s="24" t="s">
        <v>7266</v>
      </c>
    </row>
    <row r="3260" spans="1:11" ht="15">
      <c r="A3260" s="24" t="s">
        <v>8834</v>
      </c>
      <c r="B3260" s="24" t="s">
        <v>8830</v>
      </c>
      <c r="C3260" s="6" t="s">
        <v>8835</v>
      </c>
      <c r="D3260" s="24" t="s">
        <v>56</v>
      </c>
      <c r="E3260" s="6" t="s">
        <v>8836</v>
      </c>
      <c r="F3260" s="25">
        <v>200.82</v>
      </c>
      <c r="G3260" s="12">
        <v>58716.51</v>
      </c>
      <c r="H3260" s="12">
        <v>2935.83</v>
      </c>
      <c r="I3260" s="24" t="s">
        <v>97</v>
      </c>
      <c r="J3260" s="12">
        <v>55780.68</v>
      </c>
      <c r="K3260" s="24" t="s">
        <v>7266</v>
      </c>
    </row>
    <row r="3261" spans="1:11" ht="15">
      <c r="A3261" s="24" t="s">
        <v>8837</v>
      </c>
      <c r="B3261" s="24" t="s">
        <v>8830</v>
      </c>
      <c r="C3261" s="6" t="s">
        <v>8838</v>
      </c>
      <c r="D3261" s="24" t="s">
        <v>64</v>
      </c>
      <c r="E3261" s="6" t="s">
        <v>8839</v>
      </c>
      <c r="F3261" s="25">
        <v>446.72</v>
      </c>
      <c r="G3261" s="12">
        <v>127201.35</v>
      </c>
      <c r="H3261" s="12">
        <v>6360.07</v>
      </c>
      <c r="I3261" s="24" t="s">
        <v>97</v>
      </c>
      <c r="J3261" s="12">
        <v>120841.28</v>
      </c>
      <c r="K3261" s="24" t="s">
        <v>7266</v>
      </c>
    </row>
    <row r="3262" spans="1:11" ht="15">
      <c r="A3262" s="24" t="s">
        <v>8840</v>
      </c>
      <c r="B3262" s="24" t="s">
        <v>8830</v>
      </c>
      <c r="C3262" s="6" t="s">
        <v>8841</v>
      </c>
      <c r="D3262" s="24" t="s">
        <v>68</v>
      </c>
      <c r="E3262" s="6" t="s">
        <v>8842</v>
      </c>
      <c r="F3262" s="25">
        <v>257.3</v>
      </c>
      <c r="G3262" s="12">
        <v>101883.53</v>
      </c>
      <c r="H3262" s="12">
        <v>5094.18</v>
      </c>
      <c r="I3262" s="24" t="s">
        <v>111</v>
      </c>
      <c r="J3262" s="12">
        <v>96789.35</v>
      </c>
      <c r="K3262" s="24" t="s">
        <v>7266</v>
      </c>
    </row>
    <row r="3263" spans="1:11" ht="15">
      <c r="A3263" s="24" t="s">
        <v>8843</v>
      </c>
      <c r="B3263" s="24" t="s">
        <v>8830</v>
      </c>
      <c r="C3263" s="6" t="s">
        <v>174</v>
      </c>
      <c r="D3263" s="24" t="s">
        <v>74</v>
      </c>
      <c r="E3263" s="6" t="s">
        <v>8844</v>
      </c>
      <c r="F3263" s="25">
        <v>398.93</v>
      </c>
      <c r="G3263" s="12">
        <v>59431.18</v>
      </c>
      <c r="H3263" s="12">
        <v>2971.56</v>
      </c>
      <c r="I3263" s="24" t="s">
        <v>182</v>
      </c>
      <c r="J3263" s="12">
        <v>56459.62</v>
      </c>
      <c r="K3263" s="24" t="s">
        <v>7266</v>
      </c>
    </row>
    <row r="3264" spans="1:11" ht="15">
      <c r="A3264" s="24" t="s">
        <v>8845</v>
      </c>
      <c r="B3264" s="24" t="s">
        <v>8830</v>
      </c>
      <c r="C3264" s="6" t="s">
        <v>717</v>
      </c>
      <c r="D3264" s="24" t="s">
        <v>62</v>
      </c>
      <c r="E3264" s="6" t="s">
        <v>8846</v>
      </c>
      <c r="F3264" s="25">
        <v>39.17</v>
      </c>
      <c r="G3264" s="12">
        <v>172595.82</v>
      </c>
      <c r="H3264" s="12">
        <v>8629.7900000000009</v>
      </c>
      <c r="I3264" s="24" t="s">
        <v>97</v>
      </c>
      <c r="J3264" s="12">
        <v>163966.03</v>
      </c>
      <c r="K3264" s="24" t="s">
        <v>7266</v>
      </c>
    </row>
    <row r="3265" spans="1:11" ht="15">
      <c r="A3265" s="24" t="s">
        <v>8847</v>
      </c>
      <c r="B3265" s="24" t="s">
        <v>8848</v>
      </c>
      <c r="C3265" s="6" t="s">
        <v>5247</v>
      </c>
      <c r="D3265" s="24" t="s">
        <v>56</v>
      </c>
      <c r="E3265" s="6" t="s">
        <v>8849</v>
      </c>
      <c r="F3265" s="25">
        <v>104.5</v>
      </c>
      <c r="G3265" s="12">
        <v>195812.33</v>
      </c>
      <c r="H3265" s="12">
        <v>9790.6200000000008</v>
      </c>
      <c r="I3265" s="24" t="s">
        <v>97</v>
      </c>
      <c r="J3265" s="12">
        <v>186021.71</v>
      </c>
      <c r="K3265" s="24" t="s">
        <v>7266</v>
      </c>
    </row>
    <row r="3266" spans="1:11" ht="15">
      <c r="A3266" s="24" t="s">
        <v>8850</v>
      </c>
      <c r="B3266" s="24" t="s">
        <v>8848</v>
      </c>
      <c r="C3266" s="6" t="s">
        <v>8310</v>
      </c>
      <c r="D3266" s="24" t="s">
        <v>66</v>
      </c>
      <c r="E3266" s="6" t="s">
        <v>8851</v>
      </c>
      <c r="F3266" s="25">
        <v>117.05</v>
      </c>
      <c r="G3266" s="12">
        <v>89582.98</v>
      </c>
      <c r="H3266" s="12">
        <v>4479.1499999999996</v>
      </c>
      <c r="I3266" s="24" t="s">
        <v>97</v>
      </c>
      <c r="J3266" s="12">
        <v>85103.83</v>
      </c>
      <c r="K3266" s="24" t="s">
        <v>7266</v>
      </c>
    </row>
    <row r="3267" spans="1:11" ht="15">
      <c r="A3267" s="24" t="s">
        <v>8852</v>
      </c>
      <c r="B3267" s="24" t="s">
        <v>8848</v>
      </c>
      <c r="C3267" s="6" t="s">
        <v>7613</v>
      </c>
      <c r="D3267" s="24" t="s">
        <v>70</v>
      </c>
      <c r="E3267" s="6" t="s">
        <v>8853</v>
      </c>
      <c r="F3267" s="25">
        <v>39.56</v>
      </c>
      <c r="G3267" s="12">
        <v>209160.64</v>
      </c>
      <c r="H3267" s="12">
        <v>10458.030000000001</v>
      </c>
      <c r="I3267" s="24" t="s">
        <v>147</v>
      </c>
      <c r="J3267" s="12">
        <v>198702.61</v>
      </c>
      <c r="K3267" s="24" t="s">
        <v>7266</v>
      </c>
    </row>
    <row r="3268" spans="1:11" ht="15">
      <c r="A3268" s="24" t="s">
        <v>8854</v>
      </c>
      <c r="B3268" s="24" t="s">
        <v>8848</v>
      </c>
      <c r="C3268" s="6" t="s">
        <v>2855</v>
      </c>
      <c r="D3268" s="24" t="s">
        <v>56</v>
      </c>
      <c r="E3268" s="6" t="s">
        <v>8855</v>
      </c>
      <c r="F3268" s="25">
        <v>98.53</v>
      </c>
      <c r="G3268" s="12">
        <v>184327.23</v>
      </c>
      <c r="H3268" s="12">
        <v>9216.36</v>
      </c>
      <c r="I3268" s="24" t="s">
        <v>147</v>
      </c>
      <c r="J3268" s="12">
        <v>175110.87</v>
      </c>
      <c r="K3268" s="24" t="s">
        <v>7266</v>
      </c>
    </row>
    <row r="3269" spans="1:11" ht="15">
      <c r="A3269" s="24" t="s">
        <v>8856</v>
      </c>
      <c r="B3269" s="24" t="s">
        <v>8848</v>
      </c>
      <c r="C3269" s="6" t="s">
        <v>8081</v>
      </c>
      <c r="D3269" s="24" t="s">
        <v>58</v>
      </c>
      <c r="E3269" s="6" t="s">
        <v>8857</v>
      </c>
      <c r="F3269" s="25">
        <v>152.47999999999999</v>
      </c>
      <c r="G3269" s="12">
        <v>143606.38</v>
      </c>
      <c r="H3269" s="12">
        <v>7180.32</v>
      </c>
      <c r="I3269" s="24" t="s">
        <v>97</v>
      </c>
      <c r="J3269" s="12">
        <v>136426.06</v>
      </c>
      <c r="K3269" s="24" t="s">
        <v>7266</v>
      </c>
    </row>
    <row r="3270" spans="1:11" ht="15">
      <c r="A3270" s="24" t="s">
        <v>8858</v>
      </c>
      <c r="B3270" s="24" t="s">
        <v>8848</v>
      </c>
      <c r="C3270" s="6" t="s">
        <v>1328</v>
      </c>
      <c r="D3270" s="24" t="s">
        <v>68</v>
      </c>
      <c r="E3270" s="6" t="s">
        <v>8859</v>
      </c>
      <c r="F3270" s="25">
        <v>173.4</v>
      </c>
      <c r="G3270" s="12">
        <v>66583.61</v>
      </c>
      <c r="H3270" s="12">
        <v>3329.18</v>
      </c>
      <c r="I3270" s="24" t="s">
        <v>97</v>
      </c>
      <c r="J3270" s="12">
        <v>63254.43</v>
      </c>
      <c r="K3270" s="24" t="s">
        <v>7266</v>
      </c>
    </row>
    <row r="3271" spans="1:11" ht="15">
      <c r="A3271" s="24" t="s">
        <v>8860</v>
      </c>
      <c r="B3271" s="24" t="s">
        <v>8848</v>
      </c>
      <c r="C3271" s="6" t="s">
        <v>8861</v>
      </c>
      <c r="D3271" s="24" t="s">
        <v>60</v>
      </c>
      <c r="E3271" s="6" t="s">
        <v>8862</v>
      </c>
      <c r="F3271" s="25">
        <v>8.7200000000000006</v>
      </c>
      <c r="G3271" s="12">
        <v>143631.91</v>
      </c>
      <c r="H3271" s="12">
        <v>7181.6</v>
      </c>
      <c r="I3271" s="24" t="s">
        <v>97</v>
      </c>
      <c r="J3271" s="12">
        <v>136450.31</v>
      </c>
      <c r="K3271" s="24" t="s">
        <v>7266</v>
      </c>
    </row>
    <row r="3272" spans="1:11" ht="15">
      <c r="A3272" s="24" t="s">
        <v>8863</v>
      </c>
      <c r="B3272" s="24" t="s">
        <v>8848</v>
      </c>
      <c r="C3272" s="6" t="s">
        <v>6059</v>
      </c>
      <c r="D3272" s="24" t="s">
        <v>64</v>
      </c>
      <c r="E3272" s="6" t="s">
        <v>8864</v>
      </c>
      <c r="F3272" s="25">
        <v>41.46</v>
      </c>
      <c r="G3272" s="12">
        <v>26927.19</v>
      </c>
      <c r="H3272" s="12">
        <v>1346.36</v>
      </c>
      <c r="I3272" s="24" t="s">
        <v>97</v>
      </c>
      <c r="J3272" s="12">
        <v>25580.83</v>
      </c>
      <c r="K3272" s="24" t="s">
        <v>7266</v>
      </c>
    </row>
    <row r="3273" spans="1:11" ht="15">
      <c r="A3273" s="24" t="s">
        <v>8865</v>
      </c>
      <c r="B3273" s="24" t="s">
        <v>8848</v>
      </c>
      <c r="C3273" s="6" t="s">
        <v>8237</v>
      </c>
      <c r="D3273" s="24" t="s">
        <v>68</v>
      </c>
      <c r="E3273" s="6" t="s">
        <v>8866</v>
      </c>
      <c r="F3273" s="25">
        <v>377.67</v>
      </c>
      <c r="G3273" s="12">
        <v>83149.58</v>
      </c>
      <c r="H3273" s="12">
        <v>4157.4799999999996</v>
      </c>
      <c r="I3273" s="24" t="s">
        <v>97</v>
      </c>
      <c r="J3273" s="12">
        <v>78992.100000000006</v>
      </c>
      <c r="K3273" s="24" t="s">
        <v>7266</v>
      </c>
    </row>
    <row r="3274" spans="1:11" ht="15">
      <c r="A3274" s="24" t="s">
        <v>8867</v>
      </c>
      <c r="B3274" s="24" t="s">
        <v>8848</v>
      </c>
      <c r="C3274" s="6" t="s">
        <v>3828</v>
      </c>
      <c r="D3274" s="24" t="s">
        <v>74</v>
      </c>
      <c r="E3274" s="6" t="s">
        <v>8868</v>
      </c>
      <c r="F3274" s="25">
        <v>282.75</v>
      </c>
      <c r="G3274" s="12">
        <v>69381.3</v>
      </c>
      <c r="H3274" s="12">
        <v>3469.07</v>
      </c>
      <c r="I3274" s="24" t="s">
        <v>147</v>
      </c>
      <c r="J3274" s="12">
        <v>65912.23</v>
      </c>
      <c r="K3274" s="24" t="s">
        <v>7266</v>
      </c>
    </row>
    <row r="3275" spans="1:11" ht="15">
      <c r="A3275" s="24" t="s">
        <v>8869</v>
      </c>
      <c r="B3275" s="24" t="s">
        <v>8870</v>
      </c>
      <c r="C3275" s="6" t="s">
        <v>881</v>
      </c>
      <c r="D3275" s="24" t="s">
        <v>60</v>
      </c>
      <c r="E3275" s="6" t="s">
        <v>8871</v>
      </c>
      <c r="F3275" s="25">
        <v>101.83</v>
      </c>
      <c r="G3275" s="12">
        <v>50652.4</v>
      </c>
      <c r="H3275" s="12">
        <v>2532.62</v>
      </c>
      <c r="I3275" s="24" t="s">
        <v>97</v>
      </c>
      <c r="J3275" s="12">
        <v>48119.78</v>
      </c>
      <c r="K3275" s="24" t="s">
        <v>7266</v>
      </c>
    </row>
    <row r="3276" spans="1:11" ht="15">
      <c r="A3276" s="24" t="s">
        <v>8872</v>
      </c>
      <c r="B3276" s="24" t="s">
        <v>8870</v>
      </c>
      <c r="C3276" s="6" t="s">
        <v>7736</v>
      </c>
      <c r="D3276" s="24" t="s">
        <v>60</v>
      </c>
      <c r="E3276" s="6" t="s">
        <v>8873</v>
      </c>
      <c r="F3276" s="25">
        <v>405.84</v>
      </c>
      <c r="G3276" s="12">
        <v>195779.18</v>
      </c>
      <c r="H3276" s="12">
        <v>9788.9599999999991</v>
      </c>
      <c r="I3276" s="24" t="s">
        <v>97</v>
      </c>
      <c r="J3276" s="12">
        <v>185990.22</v>
      </c>
      <c r="K3276" s="24" t="s">
        <v>7266</v>
      </c>
    </row>
    <row r="3277" spans="1:11" ht="15">
      <c r="A3277" s="24" t="s">
        <v>8874</v>
      </c>
      <c r="B3277" s="24" t="s">
        <v>8870</v>
      </c>
      <c r="C3277" s="6" t="s">
        <v>1658</v>
      </c>
      <c r="D3277" s="24" t="s">
        <v>74</v>
      </c>
      <c r="E3277" s="6" t="s">
        <v>8875</v>
      </c>
      <c r="F3277" s="25">
        <v>401.42</v>
      </c>
      <c r="G3277" s="12">
        <v>43166.84</v>
      </c>
      <c r="H3277" s="12">
        <v>2158.34</v>
      </c>
      <c r="I3277" s="24" t="s">
        <v>111</v>
      </c>
      <c r="J3277" s="12">
        <v>41008.5</v>
      </c>
      <c r="K3277" s="24" t="s">
        <v>7266</v>
      </c>
    </row>
    <row r="3278" spans="1:11" ht="15">
      <c r="A3278" s="24" t="s">
        <v>8876</v>
      </c>
      <c r="B3278" s="24" t="s">
        <v>8870</v>
      </c>
      <c r="C3278" s="6" t="s">
        <v>4791</v>
      </c>
      <c r="D3278" s="24" t="s">
        <v>60</v>
      </c>
      <c r="E3278" s="6" t="s">
        <v>8877</v>
      </c>
      <c r="F3278" s="25">
        <v>196</v>
      </c>
      <c r="G3278" s="12">
        <v>188309.08</v>
      </c>
      <c r="H3278" s="12">
        <v>9415.4500000000007</v>
      </c>
      <c r="I3278" s="24" t="s">
        <v>97</v>
      </c>
      <c r="J3278" s="12">
        <v>178893.63</v>
      </c>
      <c r="K3278" s="24" t="s">
        <v>7266</v>
      </c>
    </row>
    <row r="3279" spans="1:11" ht="15">
      <c r="A3279" s="24" t="s">
        <v>8878</v>
      </c>
      <c r="B3279" s="24" t="s">
        <v>8870</v>
      </c>
      <c r="C3279" s="6" t="s">
        <v>3305</v>
      </c>
      <c r="D3279" s="24" t="s">
        <v>68</v>
      </c>
      <c r="E3279" s="6" t="s">
        <v>8879</v>
      </c>
      <c r="F3279" s="25">
        <v>295.62</v>
      </c>
      <c r="G3279" s="12">
        <v>150130.62</v>
      </c>
      <c r="H3279" s="12">
        <v>7506.53</v>
      </c>
      <c r="I3279" s="24" t="s">
        <v>147</v>
      </c>
      <c r="J3279" s="12">
        <v>142624.09</v>
      </c>
      <c r="K3279" s="24" t="s">
        <v>7266</v>
      </c>
    </row>
    <row r="3280" spans="1:11" ht="15">
      <c r="A3280" s="24" t="s">
        <v>8880</v>
      </c>
      <c r="B3280" s="24" t="s">
        <v>8870</v>
      </c>
      <c r="C3280" s="6" t="s">
        <v>3133</v>
      </c>
      <c r="D3280" s="24" t="s">
        <v>74</v>
      </c>
      <c r="E3280" s="6" t="s">
        <v>8881</v>
      </c>
      <c r="F3280" s="25">
        <v>429.81</v>
      </c>
      <c r="G3280" s="12">
        <v>78903.789999999994</v>
      </c>
      <c r="H3280" s="12">
        <v>3945.19</v>
      </c>
      <c r="I3280" s="24" t="s">
        <v>97</v>
      </c>
      <c r="J3280" s="12">
        <v>74958.600000000006</v>
      </c>
      <c r="K3280" s="24" t="s">
        <v>7266</v>
      </c>
    </row>
    <row r="3281" spans="1:11" ht="15">
      <c r="A3281" s="24" t="s">
        <v>8882</v>
      </c>
      <c r="B3281" s="24" t="s">
        <v>8870</v>
      </c>
      <c r="C3281" s="6" t="s">
        <v>109</v>
      </c>
      <c r="D3281" s="24" t="s">
        <v>68</v>
      </c>
      <c r="E3281" s="6" t="s">
        <v>8883</v>
      </c>
      <c r="F3281" s="25">
        <v>54.32</v>
      </c>
      <c r="G3281" s="12">
        <v>56253.75</v>
      </c>
      <c r="H3281" s="12">
        <v>2812.69</v>
      </c>
      <c r="I3281" s="24" t="s">
        <v>97</v>
      </c>
      <c r="J3281" s="12">
        <v>53441.06</v>
      </c>
      <c r="K3281" s="24" t="s">
        <v>7266</v>
      </c>
    </row>
    <row r="3282" spans="1:11" ht="15">
      <c r="A3282" s="24" t="s">
        <v>8884</v>
      </c>
      <c r="B3282" s="24" t="s">
        <v>8885</v>
      </c>
      <c r="C3282" s="6" t="s">
        <v>6971</v>
      </c>
      <c r="D3282" s="24" t="s">
        <v>56</v>
      </c>
      <c r="E3282" s="6" t="s">
        <v>8886</v>
      </c>
      <c r="F3282" s="25">
        <v>71.17</v>
      </c>
      <c r="G3282" s="12">
        <v>155182.18</v>
      </c>
      <c r="H3282" s="12">
        <v>7759.11</v>
      </c>
      <c r="I3282" s="24" t="s">
        <v>147</v>
      </c>
      <c r="J3282" s="12">
        <v>147423.07</v>
      </c>
      <c r="K3282" s="24" t="s">
        <v>7266</v>
      </c>
    </row>
    <row r="3283" spans="1:11" ht="15">
      <c r="A3283" s="24" t="s">
        <v>8887</v>
      </c>
      <c r="B3283" s="24" t="s">
        <v>8885</v>
      </c>
      <c r="C3283" s="6" t="s">
        <v>4254</v>
      </c>
      <c r="D3283" s="24" t="s">
        <v>58</v>
      </c>
      <c r="E3283" s="6" t="s">
        <v>8888</v>
      </c>
      <c r="F3283" s="25">
        <v>87.28</v>
      </c>
      <c r="G3283" s="12">
        <v>82761.179999999993</v>
      </c>
      <c r="H3283" s="12">
        <v>4138.0600000000004</v>
      </c>
      <c r="I3283" s="24" t="s">
        <v>97</v>
      </c>
      <c r="J3283" s="12">
        <v>78623.12</v>
      </c>
      <c r="K3283" s="24" t="s">
        <v>7266</v>
      </c>
    </row>
    <row r="3284" spans="1:11" ht="15">
      <c r="A3284" s="24" t="s">
        <v>8889</v>
      </c>
      <c r="B3284" s="24" t="s">
        <v>8885</v>
      </c>
      <c r="C3284" s="6" t="s">
        <v>2615</v>
      </c>
      <c r="D3284" s="24" t="s">
        <v>56</v>
      </c>
      <c r="E3284" s="6" t="s">
        <v>8890</v>
      </c>
      <c r="F3284" s="25">
        <v>385.47</v>
      </c>
      <c r="G3284" s="12">
        <v>112162.35</v>
      </c>
      <c r="H3284" s="12">
        <v>5608.12</v>
      </c>
      <c r="I3284" s="24" t="s">
        <v>97</v>
      </c>
      <c r="J3284" s="12">
        <v>106554.23</v>
      </c>
      <c r="K3284" s="24" t="s">
        <v>7266</v>
      </c>
    </row>
    <row r="3285" spans="1:11" ht="15">
      <c r="A3285" s="24" t="s">
        <v>8891</v>
      </c>
      <c r="B3285" s="24" t="s">
        <v>8885</v>
      </c>
      <c r="C3285" s="6" t="s">
        <v>1652</v>
      </c>
      <c r="D3285" s="24" t="s">
        <v>70</v>
      </c>
      <c r="E3285" s="6" t="s">
        <v>8892</v>
      </c>
      <c r="F3285" s="25">
        <v>125.97</v>
      </c>
      <c r="G3285" s="12">
        <v>72543.48</v>
      </c>
      <c r="H3285" s="12">
        <v>3627.17</v>
      </c>
      <c r="I3285" s="24" t="s">
        <v>97</v>
      </c>
      <c r="J3285" s="12">
        <v>68916.31</v>
      </c>
      <c r="K3285" s="24" t="s">
        <v>7266</v>
      </c>
    </row>
    <row r="3286" spans="1:11" ht="15">
      <c r="A3286" s="24" t="s">
        <v>8893</v>
      </c>
      <c r="B3286" s="24" t="s">
        <v>8885</v>
      </c>
      <c r="C3286" s="6" t="s">
        <v>8894</v>
      </c>
      <c r="D3286" s="24" t="s">
        <v>66</v>
      </c>
      <c r="E3286" s="6" t="s">
        <v>8895</v>
      </c>
      <c r="F3286" s="25">
        <v>428.2</v>
      </c>
      <c r="G3286" s="12">
        <v>169591.15</v>
      </c>
      <c r="H3286" s="12">
        <v>8479.56</v>
      </c>
      <c r="I3286" s="24" t="s">
        <v>97</v>
      </c>
      <c r="J3286" s="12">
        <v>161111.59</v>
      </c>
      <c r="K3286" s="24" t="s">
        <v>7266</v>
      </c>
    </row>
    <row r="3287" spans="1:11" ht="15">
      <c r="A3287" s="24" t="s">
        <v>8896</v>
      </c>
      <c r="B3287" s="24" t="s">
        <v>8885</v>
      </c>
      <c r="C3287" s="6" t="s">
        <v>8897</v>
      </c>
      <c r="D3287" s="24" t="s">
        <v>60</v>
      </c>
      <c r="E3287" s="6" t="s">
        <v>8898</v>
      </c>
      <c r="F3287" s="25">
        <v>91.47</v>
      </c>
      <c r="G3287" s="12">
        <v>193157.91</v>
      </c>
      <c r="H3287" s="12">
        <v>9657.9</v>
      </c>
      <c r="I3287" s="24" t="s">
        <v>97</v>
      </c>
      <c r="J3287" s="12">
        <v>183500.01</v>
      </c>
      <c r="K3287" s="24" t="s">
        <v>7266</v>
      </c>
    </row>
    <row r="3288" spans="1:11" ht="15">
      <c r="A3288" s="24" t="s">
        <v>8899</v>
      </c>
      <c r="B3288" s="24" t="s">
        <v>8900</v>
      </c>
      <c r="C3288" s="6" t="s">
        <v>2107</v>
      </c>
      <c r="D3288" s="24" t="s">
        <v>58</v>
      </c>
      <c r="E3288" s="6" t="s">
        <v>8901</v>
      </c>
      <c r="F3288" s="25">
        <v>423.73</v>
      </c>
      <c r="G3288" s="12">
        <v>114413.27</v>
      </c>
      <c r="H3288" s="12">
        <v>5720.66</v>
      </c>
      <c r="I3288" s="24" t="s">
        <v>147</v>
      </c>
      <c r="J3288" s="12">
        <v>108692.61</v>
      </c>
      <c r="K3288" s="24" t="s">
        <v>7266</v>
      </c>
    </row>
    <row r="3289" spans="1:11" ht="15">
      <c r="A3289" s="24" t="s">
        <v>8902</v>
      </c>
      <c r="B3289" s="24" t="s">
        <v>8900</v>
      </c>
      <c r="C3289" s="6" t="s">
        <v>5694</v>
      </c>
      <c r="D3289" s="24" t="s">
        <v>60</v>
      </c>
      <c r="E3289" s="6" t="s">
        <v>8903</v>
      </c>
      <c r="F3289" s="25">
        <v>178.58</v>
      </c>
      <c r="G3289" s="12">
        <v>191404.48</v>
      </c>
      <c r="H3289" s="12">
        <v>9570.2199999999993</v>
      </c>
      <c r="I3289" s="24" t="s">
        <v>97</v>
      </c>
      <c r="J3289" s="12">
        <v>181834.26</v>
      </c>
      <c r="K3289" s="24" t="s">
        <v>7266</v>
      </c>
    </row>
    <row r="3290" spans="1:11" ht="15">
      <c r="A3290" s="24" t="s">
        <v>8904</v>
      </c>
      <c r="B3290" s="24" t="s">
        <v>8900</v>
      </c>
      <c r="C3290" s="6" t="s">
        <v>5438</v>
      </c>
      <c r="D3290" s="24" t="s">
        <v>70</v>
      </c>
      <c r="E3290" s="6" t="s">
        <v>8905</v>
      </c>
      <c r="F3290" s="25">
        <v>144.5</v>
      </c>
      <c r="G3290" s="12">
        <v>152056.07</v>
      </c>
      <c r="H3290" s="12">
        <v>7602.8</v>
      </c>
      <c r="I3290" s="24" t="s">
        <v>97</v>
      </c>
      <c r="J3290" s="12">
        <v>144453.26999999999</v>
      </c>
      <c r="K3290" s="24" t="s">
        <v>7266</v>
      </c>
    </row>
    <row r="3291" spans="1:11" ht="15">
      <c r="A3291" s="24" t="s">
        <v>8906</v>
      </c>
      <c r="B3291" s="24" t="s">
        <v>8900</v>
      </c>
      <c r="C3291" s="6" t="s">
        <v>2908</v>
      </c>
      <c r="D3291" s="24" t="s">
        <v>70</v>
      </c>
      <c r="E3291" s="6" t="s">
        <v>8907</v>
      </c>
      <c r="F3291" s="25">
        <v>445.22</v>
      </c>
      <c r="G3291" s="12">
        <v>173698.7</v>
      </c>
      <c r="H3291" s="12">
        <v>8684.94</v>
      </c>
      <c r="I3291" s="24" t="s">
        <v>147</v>
      </c>
      <c r="J3291" s="12">
        <v>165013.76000000001</v>
      </c>
      <c r="K3291" s="24" t="s">
        <v>7266</v>
      </c>
    </row>
    <row r="3292" spans="1:11" ht="15">
      <c r="A3292" s="24" t="s">
        <v>8908</v>
      </c>
      <c r="B3292" s="24" t="s">
        <v>8900</v>
      </c>
      <c r="C3292" s="6" t="s">
        <v>8909</v>
      </c>
      <c r="D3292" s="24" t="s">
        <v>60</v>
      </c>
      <c r="E3292" s="6" t="s">
        <v>8910</v>
      </c>
      <c r="F3292" s="25">
        <v>409.78</v>
      </c>
      <c r="G3292" s="12">
        <v>104643.13</v>
      </c>
      <c r="H3292" s="12">
        <v>5232.16</v>
      </c>
      <c r="I3292" s="24" t="s">
        <v>97</v>
      </c>
      <c r="J3292" s="12">
        <v>99410.97</v>
      </c>
      <c r="K3292" s="24" t="s">
        <v>7266</v>
      </c>
    </row>
    <row r="3293" spans="1:11" ht="15">
      <c r="A3293" s="24" t="s">
        <v>8911</v>
      </c>
      <c r="B3293" s="24" t="s">
        <v>8900</v>
      </c>
      <c r="C3293" s="6" t="s">
        <v>749</v>
      </c>
      <c r="D3293" s="24" t="s">
        <v>72</v>
      </c>
      <c r="E3293" s="6" t="s">
        <v>8912</v>
      </c>
      <c r="F3293" s="25">
        <v>228.79</v>
      </c>
      <c r="G3293" s="12">
        <v>63883.07</v>
      </c>
      <c r="H3293" s="12">
        <v>3194.15</v>
      </c>
      <c r="I3293" s="24" t="s">
        <v>147</v>
      </c>
      <c r="J3293" s="12">
        <v>60688.92</v>
      </c>
      <c r="K3293" s="24" t="s">
        <v>7266</v>
      </c>
    </row>
    <row r="3294" spans="1:11" ht="15">
      <c r="A3294" s="24" t="s">
        <v>8913</v>
      </c>
      <c r="B3294" s="24" t="s">
        <v>8900</v>
      </c>
      <c r="C3294" s="6" t="s">
        <v>3403</v>
      </c>
      <c r="D3294" s="24" t="s">
        <v>62</v>
      </c>
      <c r="E3294" s="6" t="s">
        <v>8914</v>
      </c>
      <c r="F3294" s="25">
        <v>95.89</v>
      </c>
      <c r="G3294" s="12">
        <v>54223.82</v>
      </c>
      <c r="H3294" s="12">
        <v>2711.19</v>
      </c>
      <c r="I3294" s="24" t="s">
        <v>97</v>
      </c>
      <c r="J3294" s="12">
        <v>51512.63</v>
      </c>
      <c r="K3294" s="24" t="s">
        <v>7266</v>
      </c>
    </row>
    <row r="3295" spans="1:11" ht="15">
      <c r="A3295" s="24" t="s">
        <v>8915</v>
      </c>
      <c r="B3295" s="24" t="s">
        <v>8900</v>
      </c>
      <c r="C3295" s="6" t="s">
        <v>8388</v>
      </c>
      <c r="D3295" s="24" t="s">
        <v>66</v>
      </c>
      <c r="E3295" s="6" t="s">
        <v>8916</v>
      </c>
      <c r="F3295" s="25">
        <v>78.03</v>
      </c>
      <c r="G3295" s="12">
        <v>98895.45</v>
      </c>
      <c r="H3295" s="12">
        <v>4944.7700000000004</v>
      </c>
      <c r="I3295" s="24" t="s">
        <v>97</v>
      </c>
      <c r="J3295" s="12">
        <v>93950.68</v>
      </c>
      <c r="K3295" s="24" t="s">
        <v>7266</v>
      </c>
    </row>
    <row r="3296" spans="1:11" ht="15">
      <c r="A3296" s="24" t="s">
        <v>8917</v>
      </c>
      <c r="B3296" s="24" t="s">
        <v>8900</v>
      </c>
      <c r="C3296" s="6" t="s">
        <v>1632</v>
      </c>
      <c r="D3296" s="24" t="s">
        <v>56</v>
      </c>
      <c r="E3296" s="6" t="s">
        <v>8918</v>
      </c>
      <c r="F3296" s="25">
        <v>191.27</v>
      </c>
      <c r="G3296" s="12">
        <v>25452.75</v>
      </c>
      <c r="H3296" s="12">
        <v>1272.6400000000001</v>
      </c>
      <c r="I3296" s="24" t="s">
        <v>97</v>
      </c>
      <c r="J3296" s="12">
        <v>24180.11</v>
      </c>
      <c r="K3296" s="24" t="s">
        <v>7266</v>
      </c>
    </row>
    <row r="3297" spans="1:11" ht="15">
      <c r="A3297" s="24" t="s">
        <v>8919</v>
      </c>
      <c r="B3297" s="24" t="s">
        <v>8920</v>
      </c>
      <c r="C3297" s="6" t="s">
        <v>6214</v>
      </c>
      <c r="D3297" s="24" t="s">
        <v>64</v>
      </c>
      <c r="E3297" s="6" t="s">
        <v>8921</v>
      </c>
      <c r="F3297" s="25">
        <v>82.42</v>
      </c>
      <c r="G3297" s="12">
        <v>83666.52</v>
      </c>
      <c r="H3297" s="12">
        <v>4183.33</v>
      </c>
      <c r="I3297" s="24" t="s">
        <v>97</v>
      </c>
      <c r="J3297" s="12">
        <v>79483.19</v>
      </c>
      <c r="K3297" s="24" t="s">
        <v>7266</v>
      </c>
    </row>
    <row r="3298" spans="1:11" ht="15">
      <c r="A3298" s="24" t="s">
        <v>8922</v>
      </c>
      <c r="B3298" s="24" t="s">
        <v>8920</v>
      </c>
      <c r="C3298" s="6" t="s">
        <v>4961</v>
      </c>
      <c r="D3298" s="24" t="s">
        <v>66</v>
      </c>
      <c r="E3298" s="6" t="s">
        <v>8923</v>
      </c>
      <c r="F3298" s="25">
        <v>44.39</v>
      </c>
      <c r="G3298" s="12">
        <v>135361.82999999999</v>
      </c>
      <c r="H3298" s="12">
        <v>6768.09</v>
      </c>
      <c r="I3298" s="24" t="s">
        <v>97</v>
      </c>
      <c r="J3298" s="12">
        <v>128593.74</v>
      </c>
      <c r="K3298" s="24" t="s">
        <v>7266</v>
      </c>
    </row>
    <row r="3299" spans="1:11" ht="15">
      <c r="A3299" s="24" t="s">
        <v>8924</v>
      </c>
      <c r="B3299" s="24" t="s">
        <v>8920</v>
      </c>
      <c r="C3299" s="6" t="s">
        <v>345</v>
      </c>
      <c r="D3299" s="24" t="s">
        <v>58</v>
      </c>
      <c r="E3299" s="6" t="s">
        <v>8925</v>
      </c>
      <c r="F3299" s="25">
        <v>31.16</v>
      </c>
      <c r="G3299" s="12">
        <v>157954.29</v>
      </c>
      <c r="H3299" s="12">
        <v>7897.71</v>
      </c>
      <c r="I3299" s="24" t="s">
        <v>97</v>
      </c>
      <c r="J3299" s="12">
        <v>150056.57999999999</v>
      </c>
      <c r="K3299" s="24" t="s">
        <v>7266</v>
      </c>
    </row>
    <row r="3300" spans="1:11" ht="15">
      <c r="A3300" s="24" t="s">
        <v>8926</v>
      </c>
      <c r="B3300" s="24" t="s">
        <v>8920</v>
      </c>
      <c r="C3300" s="6" t="s">
        <v>8927</v>
      </c>
      <c r="D3300" s="24" t="s">
        <v>72</v>
      </c>
      <c r="E3300" s="6" t="s">
        <v>8928</v>
      </c>
      <c r="F3300" s="25">
        <v>189.71</v>
      </c>
      <c r="G3300" s="12">
        <v>53632.23</v>
      </c>
      <c r="H3300" s="12">
        <v>2681.61</v>
      </c>
      <c r="I3300" s="24" t="s">
        <v>97</v>
      </c>
      <c r="J3300" s="12">
        <v>50950.62</v>
      </c>
      <c r="K3300" s="24" t="s">
        <v>7266</v>
      </c>
    </row>
    <row r="3301" spans="1:11" ht="15">
      <c r="A3301" s="24" t="s">
        <v>8929</v>
      </c>
      <c r="B3301" s="24" t="s">
        <v>8920</v>
      </c>
      <c r="C3301" s="6" t="s">
        <v>8930</v>
      </c>
      <c r="D3301" s="24" t="s">
        <v>70</v>
      </c>
      <c r="E3301" s="6" t="s">
        <v>8931</v>
      </c>
      <c r="F3301" s="25">
        <v>127.81</v>
      </c>
      <c r="G3301" s="12">
        <v>57810.26</v>
      </c>
      <c r="H3301" s="12">
        <v>2890.51</v>
      </c>
      <c r="I3301" s="24" t="s">
        <v>147</v>
      </c>
      <c r="J3301" s="12">
        <v>54919.75</v>
      </c>
      <c r="K3301" s="24" t="s">
        <v>7266</v>
      </c>
    </row>
    <row r="3302" spans="1:11" ht="15">
      <c r="A3302" s="24" t="s">
        <v>8932</v>
      </c>
      <c r="B3302" s="24" t="s">
        <v>8920</v>
      </c>
      <c r="C3302" s="6" t="s">
        <v>8933</v>
      </c>
      <c r="D3302" s="24" t="s">
        <v>68</v>
      </c>
      <c r="E3302" s="6" t="s">
        <v>8934</v>
      </c>
      <c r="F3302" s="25">
        <v>322.39</v>
      </c>
      <c r="G3302" s="12">
        <v>93232.02</v>
      </c>
      <c r="H3302" s="12">
        <v>4661.6000000000004</v>
      </c>
      <c r="I3302" s="24" t="s">
        <v>97</v>
      </c>
      <c r="J3302" s="12">
        <v>88570.42</v>
      </c>
      <c r="K3302" s="24" t="s">
        <v>7266</v>
      </c>
    </row>
    <row r="3303" spans="1:11" ht="15">
      <c r="A3303" s="24" t="s">
        <v>8935</v>
      </c>
      <c r="B3303" s="24" t="s">
        <v>8920</v>
      </c>
      <c r="C3303" s="6" t="s">
        <v>8936</v>
      </c>
      <c r="D3303" s="24" t="s">
        <v>56</v>
      </c>
      <c r="E3303" s="6" t="s">
        <v>8937</v>
      </c>
      <c r="F3303" s="25">
        <v>290.39</v>
      </c>
      <c r="G3303" s="12">
        <v>94592.28</v>
      </c>
      <c r="H3303" s="12">
        <v>4729.6099999999997</v>
      </c>
      <c r="I3303" s="24" t="s">
        <v>147</v>
      </c>
      <c r="J3303" s="12">
        <v>89862.67</v>
      </c>
      <c r="K3303" s="24" t="s">
        <v>7266</v>
      </c>
    </row>
    <row r="3304" spans="1:11" ht="15">
      <c r="A3304" s="24" t="s">
        <v>8938</v>
      </c>
      <c r="B3304" s="24" t="s">
        <v>8939</v>
      </c>
      <c r="C3304" s="6" t="s">
        <v>5822</v>
      </c>
      <c r="D3304" s="24" t="s">
        <v>70</v>
      </c>
      <c r="E3304" s="6" t="s">
        <v>8940</v>
      </c>
      <c r="F3304" s="25">
        <v>117.76</v>
      </c>
      <c r="G3304" s="12">
        <v>113884.46</v>
      </c>
      <c r="H3304" s="12">
        <v>5694.22</v>
      </c>
      <c r="I3304" s="24" t="s">
        <v>97</v>
      </c>
      <c r="J3304" s="12">
        <v>108190.24</v>
      </c>
      <c r="K3304" s="24" t="s">
        <v>7266</v>
      </c>
    </row>
    <row r="3305" spans="1:11" ht="15">
      <c r="A3305" s="24" t="s">
        <v>8941</v>
      </c>
      <c r="B3305" s="24" t="s">
        <v>8939</v>
      </c>
      <c r="C3305" s="6" t="s">
        <v>8942</v>
      </c>
      <c r="D3305" s="24" t="s">
        <v>72</v>
      </c>
      <c r="E3305" s="6" t="s">
        <v>8943</v>
      </c>
      <c r="F3305" s="25">
        <v>312</v>
      </c>
      <c r="G3305" s="12">
        <v>184653.32</v>
      </c>
      <c r="H3305" s="12">
        <v>9232.67</v>
      </c>
      <c r="I3305" s="24" t="s">
        <v>111</v>
      </c>
      <c r="J3305" s="12">
        <v>175420.65</v>
      </c>
      <c r="K3305" s="24" t="s">
        <v>7266</v>
      </c>
    </row>
    <row r="3306" spans="1:11" ht="15">
      <c r="A3306" s="24" t="s">
        <v>8944</v>
      </c>
      <c r="B3306" s="24" t="s">
        <v>8939</v>
      </c>
      <c r="C3306" s="6" t="s">
        <v>8382</v>
      </c>
      <c r="D3306" s="24" t="s">
        <v>62</v>
      </c>
      <c r="E3306" s="6" t="s">
        <v>8945</v>
      </c>
      <c r="F3306" s="25">
        <v>225.42</v>
      </c>
      <c r="G3306" s="12">
        <v>107500.34</v>
      </c>
      <c r="H3306" s="12">
        <v>5375.02</v>
      </c>
      <c r="I3306" s="24" t="s">
        <v>97</v>
      </c>
      <c r="J3306" s="12">
        <v>102125.32</v>
      </c>
      <c r="K3306" s="24" t="s">
        <v>7266</v>
      </c>
    </row>
    <row r="3307" spans="1:11" ht="15">
      <c r="A3307" s="24" t="s">
        <v>8946</v>
      </c>
      <c r="B3307" s="24" t="s">
        <v>8939</v>
      </c>
      <c r="C3307" s="6" t="s">
        <v>6795</v>
      </c>
      <c r="D3307" s="24" t="s">
        <v>74</v>
      </c>
      <c r="E3307" s="6" t="s">
        <v>8947</v>
      </c>
      <c r="F3307" s="25">
        <v>244.2</v>
      </c>
      <c r="G3307" s="12">
        <v>208088.64</v>
      </c>
      <c r="H3307" s="12">
        <v>10404.43</v>
      </c>
      <c r="I3307" s="24" t="s">
        <v>97</v>
      </c>
      <c r="J3307" s="12">
        <v>197684.21</v>
      </c>
      <c r="K3307" s="24" t="s">
        <v>7266</v>
      </c>
    </row>
    <row r="3308" spans="1:11" ht="15">
      <c r="A3308" s="24" t="s">
        <v>8948</v>
      </c>
      <c r="B3308" s="24" t="s">
        <v>8939</v>
      </c>
      <c r="C3308" s="6" t="s">
        <v>4270</v>
      </c>
      <c r="D3308" s="24" t="s">
        <v>72</v>
      </c>
      <c r="E3308" s="6" t="s">
        <v>8949</v>
      </c>
      <c r="F3308" s="25">
        <v>337.91</v>
      </c>
      <c r="G3308" s="12">
        <v>63891.81</v>
      </c>
      <c r="H3308" s="12">
        <v>3194.59</v>
      </c>
      <c r="I3308" s="24" t="s">
        <v>111</v>
      </c>
      <c r="J3308" s="12">
        <v>60697.22</v>
      </c>
      <c r="K3308" s="24" t="s">
        <v>7266</v>
      </c>
    </row>
    <row r="3309" spans="1:11" ht="15">
      <c r="A3309" s="24" t="s">
        <v>8950</v>
      </c>
      <c r="B3309" s="24" t="s">
        <v>8939</v>
      </c>
      <c r="C3309" s="6" t="s">
        <v>5349</v>
      </c>
      <c r="D3309" s="24" t="s">
        <v>68</v>
      </c>
      <c r="E3309" s="6" t="s">
        <v>8951</v>
      </c>
      <c r="F3309" s="25">
        <v>255.85</v>
      </c>
      <c r="G3309" s="12">
        <v>213004.66</v>
      </c>
      <c r="H3309" s="12">
        <v>10650.23</v>
      </c>
      <c r="I3309" s="24" t="s">
        <v>97</v>
      </c>
      <c r="J3309" s="12">
        <v>202354.43</v>
      </c>
      <c r="K3309" s="24" t="s">
        <v>7266</v>
      </c>
    </row>
    <row r="3310" spans="1:11" ht="15">
      <c r="A3310" s="24" t="s">
        <v>8952</v>
      </c>
      <c r="B3310" s="24" t="s">
        <v>8939</v>
      </c>
      <c r="C3310" s="6" t="s">
        <v>774</v>
      </c>
      <c r="D3310" s="24" t="s">
        <v>60</v>
      </c>
      <c r="E3310" s="6" t="s">
        <v>8953</v>
      </c>
      <c r="F3310" s="25">
        <v>41.94</v>
      </c>
      <c r="G3310" s="12">
        <v>117950.11</v>
      </c>
      <c r="H3310" s="12">
        <v>5897.51</v>
      </c>
      <c r="I3310" s="24" t="s">
        <v>97</v>
      </c>
      <c r="J3310" s="12">
        <v>112052.6</v>
      </c>
      <c r="K3310" s="24" t="s">
        <v>7266</v>
      </c>
    </row>
    <row r="3311" spans="1:11" ht="15">
      <c r="A3311" s="24" t="s">
        <v>8954</v>
      </c>
      <c r="B3311" s="24" t="s">
        <v>8939</v>
      </c>
      <c r="C3311" s="6" t="s">
        <v>3013</v>
      </c>
      <c r="D3311" s="24" t="s">
        <v>68</v>
      </c>
      <c r="E3311" s="6" t="s">
        <v>8955</v>
      </c>
      <c r="F3311" s="25">
        <v>179.86</v>
      </c>
      <c r="G3311" s="12">
        <v>213252.5</v>
      </c>
      <c r="H3311" s="12">
        <v>10662.62</v>
      </c>
      <c r="I3311" s="24" t="s">
        <v>97</v>
      </c>
      <c r="J3311" s="12">
        <v>202589.88</v>
      </c>
      <c r="K3311" s="24" t="s">
        <v>7266</v>
      </c>
    </row>
    <row r="3312" spans="1:11" ht="15">
      <c r="A3312" s="24" t="s">
        <v>8956</v>
      </c>
      <c r="B3312" s="24" t="s">
        <v>8957</v>
      </c>
      <c r="C3312" s="6" t="s">
        <v>6685</v>
      </c>
      <c r="D3312" s="24" t="s">
        <v>62</v>
      </c>
      <c r="E3312" s="6" t="s">
        <v>8958</v>
      </c>
      <c r="F3312" s="25">
        <v>11.09</v>
      </c>
      <c r="G3312" s="12">
        <v>38432.269999999997</v>
      </c>
      <c r="H3312" s="12">
        <v>1921.61</v>
      </c>
      <c r="I3312" s="24" t="s">
        <v>97</v>
      </c>
      <c r="J3312" s="12">
        <v>36510.660000000003</v>
      </c>
      <c r="K3312" s="24" t="s">
        <v>8959</v>
      </c>
    </row>
    <row r="3313" spans="1:11" ht="15">
      <c r="A3313" s="24" t="s">
        <v>8960</v>
      </c>
      <c r="B3313" s="24" t="s">
        <v>8957</v>
      </c>
      <c r="C3313" s="6" t="s">
        <v>6197</v>
      </c>
      <c r="D3313" s="24" t="s">
        <v>64</v>
      </c>
      <c r="E3313" s="6" t="s">
        <v>8961</v>
      </c>
      <c r="F3313" s="25">
        <v>30.67</v>
      </c>
      <c r="G3313" s="12">
        <v>59020.14</v>
      </c>
      <c r="H3313" s="12">
        <v>2951.01</v>
      </c>
      <c r="I3313" s="24" t="s">
        <v>111</v>
      </c>
      <c r="J3313" s="12">
        <v>56069.13</v>
      </c>
      <c r="K3313" s="24" t="s">
        <v>8959</v>
      </c>
    </row>
    <row r="3314" spans="1:11" ht="15">
      <c r="A3314" s="24" t="s">
        <v>8962</v>
      </c>
      <c r="B3314" s="24" t="s">
        <v>8957</v>
      </c>
      <c r="C3314" s="6" t="s">
        <v>2238</v>
      </c>
      <c r="D3314" s="24" t="s">
        <v>70</v>
      </c>
      <c r="E3314" s="6" t="s">
        <v>8963</v>
      </c>
      <c r="F3314" s="25">
        <v>274.39999999999998</v>
      </c>
      <c r="G3314" s="12">
        <v>42767.63</v>
      </c>
      <c r="H3314" s="12">
        <v>2138.38</v>
      </c>
      <c r="I3314" s="24" t="s">
        <v>97</v>
      </c>
      <c r="J3314" s="12">
        <v>40629.25</v>
      </c>
      <c r="K3314" s="24" t="s">
        <v>8959</v>
      </c>
    </row>
    <row r="3315" spans="1:11" ht="15">
      <c r="A3315" s="24" t="s">
        <v>8964</v>
      </c>
      <c r="B3315" s="24" t="s">
        <v>8957</v>
      </c>
      <c r="C3315" s="6" t="s">
        <v>3797</v>
      </c>
      <c r="D3315" s="24" t="s">
        <v>68</v>
      </c>
      <c r="E3315" s="6" t="s">
        <v>8965</v>
      </c>
      <c r="F3315" s="25">
        <v>301.58999999999997</v>
      </c>
      <c r="G3315" s="12">
        <v>98091.04</v>
      </c>
      <c r="H3315" s="12">
        <v>4904.55</v>
      </c>
      <c r="I3315" s="24" t="s">
        <v>147</v>
      </c>
      <c r="J3315" s="12">
        <v>93186.49</v>
      </c>
      <c r="K3315" s="24" t="s">
        <v>8959</v>
      </c>
    </row>
    <row r="3316" spans="1:11" ht="15">
      <c r="A3316" s="24" t="s">
        <v>8966</v>
      </c>
      <c r="B3316" s="24" t="s">
        <v>8957</v>
      </c>
      <c r="C3316" s="6" t="s">
        <v>2023</v>
      </c>
      <c r="D3316" s="24" t="s">
        <v>74</v>
      </c>
      <c r="E3316" s="6" t="s">
        <v>8967</v>
      </c>
      <c r="F3316" s="25">
        <v>145.29</v>
      </c>
      <c r="G3316" s="12">
        <v>89877.25</v>
      </c>
      <c r="H3316" s="12">
        <v>4493.8599999999997</v>
      </c>
      <c r="I3316" s="24" t="s">
        <v>111</v>
      </c>
      <c r="J3316" s="12">
        <v>85383.39</v>
      </c>
      <c r="K3316" s="24" t="s">
        <v>8959</v>
      </c>
    </row>
    <row r="3317" spans="1:11" ht="15">
      <c r="A3317" s="24" t="s">
        <v>8968</v>
      </c>
      <c r="B3317" s="24" t="s">
        <v>8969</v>
      </c>
      <c r="C3317" s="6" t="s">
        <v>5684</v>
      </c>
      <c r="D3317" s="24" t="s">
        <v>60</v>
      </c>
      <c r="E3317" s="6" t="s">
        <v>8970</v>
      </c>
      <c r="F3317" s="25">
        <v>165.94</v>
      </c>
      <c r="G3317" s="12">
        <v>45478.06</v>
      </c>
      <c r="H3317" s="12">
        <v>2273.9</v>
      </c>
      <c r="I3317" s="24" t="s">
        <v>147</v>
      </c>
      <c r="J3317" s="12">
        <v>43204.160000000003</v>
      </c>
      <c r="K3317" s="24" t="s">
        <v>8959</v>
      </c>
    </row>
    <row r="3318" spans="1:11" ht="15">
      <c r="A3318" s="24" t="s">
        <v>8971</v>
      </c>
      <c r="B3318" s="24" t="s">
        <v>8969</v>
      </c>
      <c r="C3318" s="6" t="s">
        <v>8972</v>
      </c>
      <c r="D3318" s="24" t="s">
        <v>56</v>
      </c>
      <c r="E3318" s="6" t="s">
        <v>8973</v>
      </c>
      <c r="F3318" s="25">
        <v>74.39</v>
      </c>
      <c r="G3318" s="12">
        <v>107944.72</v>
      </c>
      <c r="H3318" s="12">
        <v>5397.24</v>
      </c>
      <c r="I3318" s="24" t="s">
        <v>147</v>
      </c>
      <c r="J3318" s="12">
        <v>102547.48</v>
      </c>
      <c r="K3318" s="24" t="s">
        <v>8959</v>
      </c>
    </row>
    <row r="3319" spans="1:11" ht="15">
      <c r="A3319" s="24" t="s">
        <v>8974</v>
      </c>
      <c r="B3319" s="24" t="s">
        <v>8969</v>
      </c>
      <c r="C3319" s="6" t="s">
        <v>8975</v>
      </c>
      <c r="D3319" s="24" t="s">
        <v>58</v>
      </c>
      <c r="E3319" s="6" t="s">
        <v>8976</v>
      </c>
      <c r="F3319" s="25">
        <v>292.98</v>
      </c>
      <c r="G3319" s="12">
        <v>112246.42</v>
      </c>
      <c r="H3319" s="12">
        <v>5612.32</v>
      </c>
      <c r="I3319" s="24" t="s">
        <v>97</v>
      </c>
      <c r="J3319" s="12">
        <v>106634.1</v>
      </c>
      <c r="K3319" s="24" t="s">
        <v>8959</v>
      </c>
    </row>
    <row r="3320" spans="1:11" ht="15">
      <c r="A3320" s="24" t="s">
        <v>8977</v>
      </c>
      <c r="B3320" s="24" t="s">
        <v>8969</v>
      </c>
      <c r="C3320" s="6" t="s">
        <v>4082</v>
      </c>
      <c r="D3320" s="24" t="s">
        <v>74</v>
      </c>
      <c r="E3320" s="6" t="s">
        <v>8978</v>
      </c>
      <c r="F3320" s="25">
        <v>441.23</v>
      </c>
      <c r="G3320" s="12">
        <v>131857</v>
      </c>
      <c r="H3320" s="12">
        <v>6592.85</v>
      </c>
      <c r="I3320" s="24" t="s">
        <v>147</v>
      </c>
      <c r="J3320" s="12">
        <v>125264.15</v>
      </c>
      <c r="K3320" s="24" t="s">
        <v>8959</v>
      </c>
    </row>
    <row r="3321" spans="1:11" ht="15">
      <c r="A3321" s="24" t="s">
        <v>8979</v>
      </c>
      <c r="B3321" s="24" t="s">
        <v>8969</v>
      </c>
      <c r="C3321" s="6" t="s">
        <v>4242</v>
      </c>
      <c r="D3321" s="24" t="s">
        <v>60</v>
      </c>
      <c r="E3321" s="6" t="s">
        <v>8980</v>
      </c>
      <c r="F3321" s="25">
        <v>350.8</v>
      </c>
      <c r="G3321" s="12">
        <v>51908.35</v>
      </c>
      <c r="H3321" s="12">
        <v>2595.42</v>
      </c>
      <c r="I3321" s="24" t="s">
        <v>97</v>
      </c>
      <c r="J3321" s="12">
        <v>49312.93</v>
      </c>
      <c r="K3321" s="24" t="s">
        <v>8959</v>
      </c>
    </row>
    <row r="3322" spans="1:11" ht="15">
      <c r="A3322" s="24" t="s">
        <v>8981</v>
      </c>
      <c r="B3322" s="24" t="s">
        <v>8969</v>
      </c>
      <c r="C3322" s="6" t="s">
        <v>8982</v>
      </c>
      <c r="D3322" s="24" t="s">
        <v>72</v>
      </c>
      <c r="E3322" s="6" t="s">
        <v>8983</v>
      </c>
      <c r="F3322" s="25">
        <v>118.43</v>
      </c>
      <c r="G3322" s="12">
        <v>168381.24</v>
      </c>
      <c r="H3322" s="12">
        <v>8419.06</v>
      </c>
      <c r="I3322" s="24" t="s">
        <v>97</v>
      </c>
      <c r="J3322" s="12">
        <v>159962.18</v>
      </c>
      <c r="K3322" s="24" t="s">
        <v>8959</v>
      </c>
    </row>
    <row r="3323" spans="1:11" ht="15">
      <c r="A3323" s="24" t="s">
        <v>8984</v>
      </c>
      <c r="B3323" s="24" t="s">
        <v>8985</v>
      </c>
      <c r="C3323" s="6" t="s">
        <v>8986</v>
      </c>
      <c r="D3323" s="24" t="s">
        <v>58</v>
      </c>
      <c r="E3323" s="6" t="s">
        <v>8987</v>
      </c>
      <c r="F3323" s="25">
        <v>108.71</v>
      </c>
      <c r="G3323" s="12">
        <v>138281.18</v>
      </c>
      <c r="H3323" s="12">
        <v>6914.06</v>
      </c>
      <c r="I3323" s="24" t="s">
        <v>147</v>
      </c>
      <c r="J3323" s="12">
        <v>131367.12</v>
      </c>
      <c r="K3323" s="24" t="s">
        <v>8959</v>
      </c>
    </row>
    <row r="3324" spans="1:11" ht="15">
      <c r="A3324" s="24" t="s">
        <v>8988</v>
      </c>
      <c r="B3324" s="24" t="s">
        <v>8985</v>
      </c>
      <c r="C3324" s="6" t="s">
        <v>7364</v>
      </c>
      <c r="D3324" s="24" t="s">
        <v>64</v>
      </c>
      <c r="E3324" s="6" t="s">
        <v>8989</v>
      </c>
      <c r="F3324" s="25">
        <v>400.3</v>
      </c>
      <c r="G3324" s="12">
        <v>171172.26</v>
      </c>
      <c r="H3324" s="12">
        <v>8558.61</v>
      </c>
      <c r="I3324" s="24" t="s">
        <v>147</v>
      </c>
      <c r="J3324" s="12">
        <v>162613.65</v>
      </c>
      <c r="K3324" s="24" t="s">
        <v>8959</v>
      </c>
    </row>
    <row r="3325" spans="1:11" ht="15">
      <c r="A3325" s="24" t="s">
        <v>8990</v>
      </c>
      <c r="B3325" s="24" t="s">
        <v>8985</v>
      </c>
      <c r="C3325" s="6" t="s">
        <v>723</v>
      </c>
      <c r="D3325" s="24" t="s">
        <v>66</v>
      </c>
      <c r="E3325" s="6" t="s">
        <v>8991</v>
      </c>
      <c r="F3325" s="25">
        <v>398.95</v>
      </c>
      <c r="G3325" s="12">
        <v>94548.67</v>
      </c>
      <c r="H3325" s="12">
        <v>4727.43</v>
      </c>
      <c r="I3325" s="24" t="s">
        <v>97</v>
      </c>
      <c r="J3325" s="12">
        <v>89821.24</v>
      </c>
      <c r="K3325" s="24" t="s">
        <v>8959</v>
      </c>
    </row>
    <row r="3326" spans="1:11" ht="15">
      <c r="A3326" s="24" t="s">
        <v>8992</v>
      </c>
      <c r="B3326" s="24" t="s">
        <v>8985</v>
      </c>
      <c r="C3326" s="6" t="s">
        <v>4586</v>
      </c>
      <c r="D3326" s="24" t="s">
        <v>74</v>
      </c>
      <c r="E3326" s="6" t="s">
        <v>8993</v>
      </c>
      <c r="F3326" s="25">
        <v>292.01</v>
      </c>
      <c r="G3326" s="12">
        <v>129022.49</v>
      </c>
      <c r="H3326" s="12">
        <v>6451.12</v>
      </c>
      <c r="I3326" s="24" t="s">
        <v>111</v>
      </c>
      <c r="J3326" s="12">
        <v>122571.37</v>
      </c>
      <c r="K3326" s="24" t="s">
        <v>8959</v>
      </c>
    </row>
    <row r="3327" spans="1:11" ht="15">
      <c r="A3327" s="24" t="s">
        <v>8994</v>
      </c>
      <c r="B3327" s="24" t="s">
        <v>8985</v>
      </c>
      <c r="C3327" s="6" t="s">
        <v>1221</v>
      </c>
      <c r="D3327" s="24" t="s">
        <v>62</v>
      </c>
      <c r="E3327" s="6" t="s">
        <v>8995</v>
      </c>
      <c r="F3327" s="25">
        <v>417.85</v>
      </c>
      <c r="G3327" s="12">
        <v>171931.79</v>
      </c>
      <c r="H3327" s="12">
        <v>8596.59</v>
      </c>
      <c r="I3327" s="24" t="s">
        <v>97</v>
      </c>
      <c r="J3327" s="12">
        <v>163335.20000000001</v>
      </c>
      <c r="K3327" s="24" t="s">
        <v>8959</v>
      </c>
    </row>
    <row r="3328" spans="1:11" ht="15">
      <c r="A3328" s="24" t="s">
        <v>8996</v>
      </c>
      <c r="B3328" s="24" t="s">
        <v>8985</v>
      </c>
      <c r="C3328" s="6" t="s">
        <v>6695</v>
      </c>
      <c r="D3328" s="24" t="s">
        <v>56</v>
      </c>
      <c r="E3328" s="6" t="s">
        <v>8997</v>
      </c>
      <c r="F3328" s="25">
        <v>35.28</v>
      </c>
      <c r="G3328" s="12">
        <v>60629.45</v>
      </c>
      <c r="H3328" s="12">
        <v>3031.47</v>
      </c>
      <c r="I3328" s="24" t="s">
        <v>147</v>
      </c>
      <c r="J3328" s="12">
        <v>57597.98</v>
      </c>
      <c r="K3328" s="24" t="s">
        <v>8959</v>
      </c>
    </row>
    <row r="3329" spans="1:11" ht="15">
      <c r="A3329" s="24" t="s">
        <v>8998</v>
      </c>
      <c r="B3329" s="24" t="s">
        <v>8985</v>
      </c>
      <c r="C3329" s="6" t="s">
        <v>8999</v>
      </c>
      <c r="D3329" s="24" t="s">
        <v>64</v>
      </c>
      <c r="E3329" s="6" t="s">
        <v>9000</v>
      </c>
      <c r="F3329" s="25">
        <v>385.44</v>
      </c>
      <c r="G3329" s="12">
        <v>53590.71</v>
      </c>
      <c r="H3329" s="12">
        <v>2679.54</v>
      </c>
      <c r="I3329" s="24" t="s">
        <v>97</v>
      </c>
      <c r="J3329" s="12">
        <v>50911.17</v>
      </c>
      <c r="K3329" s="24" t="s">
        <v>8959</v>
      </c>
    </row>
    <row r="3330" spans="1:11" ht="15">
      <c r="A3330" s="24" t="s">
        <v>9001</v>
      </c>
      <c r="B3330" s="24" t="s">
        <v>9002</v>
      </c>
      <c r="C3330" s="6" t="s">
        <v>9003</v>
      </c>
      <c r="D3330" s="24" t="s">
        <v>60</v>
      </c>
      <c r="E3330" s="6" t="s">
        <v>9004</v>
      </c>
      <c r="F3330" s="25">
        <v>393.85</v>
      </c>
      <c r="G3330" s="12">
        <v>34801.69</v>
      </c>
      <c r="H3330" s="12">
        <v>1740.08</v>
      </c>
      <c r="I3330" s="24" t="s">
        <v>97</v>
      </c>
      <c r="J3330" s="12">
        <v>33061.61</v>
      </c>
      <c r="K3330" s="24" t="s">
        <v>8959</v>
      </c>
    </row>
    <row r="3331" spans="1:11" ht="15">
      <c r="A3331" s="24" t="s">
        <v>9005</v>
      </c>
      <c r="B3331" s="24" t="s">
        <v>9002</v>
      </c>
      <c r="C3331" s="6" t="s">
        <v>2152</v>
      </c>
      <c r="D3331" s="24" t="s">
        <v>74</v>
      </c>
      <c r="E3331" s="6" t="s">
        <v>9006</v>
      </c>
      <c r="F3331" s="25">
        <v>283.97000000000003</v>
      </c>
      <c r="G3331" s="12">
        <v>211313.92000000001</v>
      </c>
      <c r="H3331" s="12">
        <v>10565.7</v>
      </c>
      <c r="I3331" s="24" t="s">
        <v>111</v>
      </c>
      <c r="J3331" s="12">
        <v>200748.22</v>
      </c>
      <c r="K3331" s="24" t="s">
        <v>8959</v>
      </c>
    </row>
    <row r="3332" spans="1:11" ht="15">
      <c r="A3332" s="24" t="s">
        <v>9007</v>
      </c>
      <c r="B3332" s="24" t="s">
        <v>9002</v>
      </c>
      <c r="C3332" s="6" t="s">
        <v>9008</v>
      </c>
      <c r="D3332" s="24" t="s">
        <v>68</v>
      </c>
      <c r="E3332" s="6" t="s">
        <v>9009</v>
      </c>
      <c r="F3332" s="25">
        <v>227.79</v>
      </c>
      <c r="G3332" s="12">
        <v>77584.160000000003</v>
      </c>
      <c r="H3332" s="12">
        <v>3879.21</v>
      </c>
      <c r="I3332" s="24" t="s">
        <v>97</v>
      </c>
      <c r="J3332" s="12">
        <v>73704.95</v>
      </c>
      <c r="K3332" s="24" t="s">
        <v>8959</v>
      </c>
    </row>
    <row r="3333" spans="1:11" ht="15">
      <c r="A3333" s="24" t="s">
        <v>9010</v>
      </c>
      <c r="B3333" s="24" t="s">
        <v>9011</v>
      </c>
      <c r="C3333" s="6" t="s">
        <v>7998</v>
      </c>
      <c r="D3333" s="24" t="s">
        <v>58</v>
      </c>
      <c r="E3333" s="6" t="s">
        <v>9012</v>
      </c>
      <c r="F3333" s="25">
        <v>393.74</v>
      </c>
      <c r="G3333" s="12">
        <v>166532.03</v>
      </c>
      <c r="H3333" s="12">
        <v>8326.6</v>
      </c>
      <c r="I3333" s="24" t="s">
        <v>97</v>
      </c>
      <c r="J3333" s="12">
        <v>158205.43</v>
      </c>
      <c r="K3333" s="24" t="s">
        <v>8959</v>
      </c>
    </row>
    <row r="3334" spans="1:11" ht="15">
      <c r="A3334" s="24" t="s">
        <v>9013</v>
      </c>
      <c r="B3334" s="24" t="s">
        <v>9011</v>
      </c>
      <c r="C3334" s="6" t="s">
        <v>7148</v>
      </c>
      <c r="D3334" s="24" t="s">
        <v>68</v>
      </c>
      <c r="E3334" s="6" t="s">
        <v>9014</v>
      </c>
      <c r="F3334" s="25">
        <v>26.35</v>
      </c>
      <c r="G3334" s="12">
        <v>187805.35</v>
      </c>
      <c r="H3334" s="12">
        <v>9390.27</v>
      </c>
      <c r="I3334" s="24" t="s">
        <v>97</v>
      </c>
      <c r="J3334" s="12">
        <v>178415.08</v>
      </c>
      <c r="K3334" s="24" t="s">
        <v>8959</v>
      </c>
    </row>
    <row r="3335" spans="1:11" ht="15">
      <c r="A3335" s="24" t="s">
        <v>9015</v>
      </c>
      <c r="B3335" s="24" t="s">
        <v>9011</v>
      </c>
      <c r="C3335" s="6" t="s">
        <v>1147</v>
      </c>
      <c r="D3335" s="24" t="s">
        <v>72</v>
      </c>
      <c r="E3335" s="6" t="s">
        <v>9016</v>
      </c>
      <c r="F3335" s="25">
        <v>441.14</v>
      </c>
      <c r="G3335" s="12">
        <v>61045.58</v>
      </c>
      <c r="H3335" s="12">
        <v>3052.28</v>
      </c>
      <c r="I3335" s="24" t="s">
        <v>97</v>
      </c>
      <c r="J3335" s="12">
        <v>57993.3</v>
      </c>
      <c r="K3335" s="24" t="s">
        <v>8959</v>
      </c>
    </row>
    <row r="3336" spans="1:11" ht="15">
      <c r="A3336" s="24" t="s">
        <v>9017</v>
      </c>
      <c r="B3336" s="24" t="s">
        <v>9011</v>
      </c>
      <c r="C3336" s="6" t="s">
        <v>3112</v>
      </c>
      <c r="D3336" s="24" t="s">
        <v>72</v>
      </c>
      <c r="E3336" s="6" t="s">
        <v>9018</v>
      </c>
      <c r="F3336" s="25">
        <v>134.69999999999999</v>
      </c>
      <c r="G3336" s="12">
        <v>112257.83</v>
      </c>
      <c r="H3336" s="12">
        <v>5612.89</v>
      </c>
      <c r="I3336" s="24" t="s">
        <v>111</v>
      </c>
      <c r="J3336" s="12">
        <v>106644.94</v>
      </c>
      <c r="K3336" s="24" t="s">
        <v>8959</v>
      </c>
    </row>
    <row r="3337" spans="1:11" ht="15">
      <c r="A3337" s="24" t="s">
        <v>9019</v>
      </c>
      <c r="B3337" s="24" t="s">
        <v>9011</v>
      </c>
      <c r="C3337" s="6" t="s">
        <v>1635</v>
      </c>
      <c r="D3337" s="24" t="s">
        <v>74</v>
      </c>
      <c r="E3337" s="6" t="s">
        <v>9020</v>
      </c>
      <c r="F3337" s="25">
        <v>148.71</v>
      </c>
      <c r="G3337" s="12">
        <v>102597.52</v>
      </c>
      <c r="H3337" s="12">
        <v>5129.88</v>
      </c>
      <c r="I3337" s="24" t="s">
        <v>97</v>
      </c>
      <c r="J3337" s="12">
        <v>97467.64</v>
      </c>
      <c r="K3337" s="24" t="s">
        <v>8959</v>
      </c>
    </row>
    <row r="3338" spans="1:11" ht="15">
      <c r="A3338" s="24" t="s">
        <v>9021</v>
      </c>
      <c r="B3338" s="24" t="s">
        <v>9022</v>
      </c>
      <c r="C3338" s="6" t="s">
        <v>7351</v>
      </c>
      <c r="D3338" s="24" t="s">
        <v>66</v>
      </c>
      <c r="E3338" s="6" t="s">
        <v>9023</v>
      </c>
      <c r="F3338" s="25">
        <v>77.42</v>
      </c>
      <c r="G3338" s="12">
        <v>63551.13</v>
      </c>
      <c r="H3338" s="12">
        <v>3177.56</v>
      </c>
      <c r="I3338" s="24" t="s">
        <v>111</v>
      </c>
      <c r="J3338" s="12">
        <v>60373.57</v>
      </c>
      <c r="K3338" s="24" t="s">
        <v>8959</v>
      </c>
    </row>
    <row r="3339" spans="1:11" ht="15">
      <c r="A3339" s="24" t="s">
        <v>9024</v>
      </c>
      <c r="B3339" s="24" t="s">
        <v>9022</v>
      </c>
      <c r="C3339" s="6" t="s">
        <v>2349</v>
      </c>
      <c r="D3339" s="24" t="s">
        <v>60</v>
      </c>
      <c r="E3339" s="6" t="s">
        <v>9025</v>
      </c>
      <c r="F3339" s="25">
        <v>154.91999999999999</v>
      </c>
      <c r="G3339" s="12">
        <v>92878</v>
      </c>
      <c r="H3339" s="12">
        <v>4643.8999999999996</v>
      </c>
      <c r="I3339" s="24" t="s">
        <v>182</v>
      </c>
      <c r="J3339" s="12">
        <v>88234.1</v>
      </c>
      <c r="K3339" s="24" t="s">
        <v>8959</v>
      </c>
    </row>
    <row r="3340" spans="1:11" ht="15">
      <c r="A3340" s="24" t="s">
        <v>9026</v>
      </c>
      <c r="B3340" s="24" t="s">
        <v>9022</v>
      </c>
      <c r="C3340" s="6" t="s">
        <v>805</v>
      </c>
      <c r="D3340" s="24" t="s">
        <v>56</v>
      </c>
      <c r="E3340" s="6" t="s">
        <v>9027</v>
      </c>
      <c r="F3340" s="25">
        <v>305.89</v>
      </c>
      <c r="G3340" s="12">
        <v>191820.27</v>
      </c>
      <c r="H3340" s="12">
        <v>9591.01</v>
      </c>
      <c r="I3340" s="24" t="s">
        <v>97</v>
      </c>
      <c r="J3340" s="12">
        <v>182229.26</v>
      </c>
      <c r="K3340" s="24" t="s">
        <v>8959</v>
      </c>
    </row>
    <row r="3341" spans="1:11" ht="15">
      <c r="A3341" s="24" t="s">
        <v>9028</v>
      </c>
      <c r="B3341" s="24" t="s">
        <v>9022</v>
      </c>
      <c r="C3341" s="6" t="s">
        <v>6971</v>
      </c>
      <c r="D3341" s="24" t="s">
        <v>56</v>
      </c>
      <c r="E3341" s="6" t="s">
        <v>9029</v>
      </c>
      <c r="F3341" s="25">
        <v>88.32</v>
      </c>
      <c r="G3341" s="12">
        <v>124659.24</v>
      </c>
      <c r="H3341" s="12">
        <v>6232.96</v>
      </c>
      <c r="I3341" s="24" t="s">
        <v>97</v>
      </c>
      <c r="J3341" s="12">
        <v>118426.28</v>
      </c>
      <c r="K3341" s="24" t="s">
        <v>8959</v>
      </c>
    </row>
    <row r="3342" spans="1:11" ht="15">
      <c r="A3342" s="24" t="s">
        <v>9030</v>
      </c>
      <c r="B3342" s="24" t="s">
        <v>9022</v>
      </c>
      <c r="C3342" s="6" t="s">
        <v>9031</v>
      </c>
      <c r="D3342" s="24" t="s">
        <v>62</v>
      </c>
      <c r="E3342" s="6" t="s">
        <v>9032</v>
      </c>
      <c r="F3342" s="25">
        <v>412.45</v>
      </c>
      <c r="G3342" s="12">
        <v>95076.81</v>
      </c>
      <c r="H3342" s="12">
        <v>4753.84</v>
      </c>
      <c r="I3342" s="24" t="s">
        <v>97</v>
      </c>
      <c r="J3342" s="12">
        <v>90322.97</v>
      </c>
      <c r="K3342" s="24" t="s">
        <v>8959</v>
      </c>
    </row>
    <row r="3343" spans="1:11" ht="15">
      <c r="A3343" s="24" t="s">
        <v>9033</v>
      </c>
      <c r="B3343" s="24" t="s">
        <v>9022</v>
      </c>
      <c r="C3343" s="6" t="s">
        <v>9034</v>
      </c>
      <c r="D3343" s="24" t="s">
        <v>66</v>
      </c>
      <c r="E3343" s="6" t="s">
        <v>9035</v>
      </c>
      <c r="F3343" s="25">
        <v>238.13</v>
      </c>
      <c r="G3343" s="12">
        <v>63351.62</v>
      </c>
      <c r="H3343" s="12">
        <v>3167.58</v>
      </c>
      <c r="I3343" s="24" t="s">
        <v>97</v>
      </c>
      <c r="J3343" s="12">
        <v>60184.04</v>
      </c>
      <c r="K3343" s="24" t="s">
        <v>8959</v>
      </c>
    </row>
    <row r="3344" spans="1:11" ht="15">
      <c r="A3344" s="24" t="s">
        <v>9036</v>
      </c>
      <c r="B3344" s="24" t="s">
        <v>9022</v>
      </c>
      <c r="C3344" s="6" t="s">
        <v>4771</v>
      </c>
      <c r="D3344" s="24" t="s">
        <v>72</v>
      </c>
      <c r="E3344" s="6" t="s">
        <v>9037</v>
      </c>
      <c r="F3344" s="25">
        <v>124.2</v>
      </c>
      <c r="G3344" s="12">
        <v>72915.520000000004</v>
      </c>
      <c r="H3344" s="12">
        <v>3645.78</v>
      </c>
      <c r="I3344" s="24" t="s">
        <v>97</v>
      </c>
      <c r="J3344" s="12">
        <v>69269.740000000005</v>
      </c>
      <c r="K3344" s="24" t="s">
        <v>8959</v>
      </c>
    </row>
    <row r="3345" spans="1:11" ht="15">
      <c r="A3345" s="24" t="s">
        <v>9038</v>
      </c>
      <c r="B3345" s="24" t="s">
        <v>9039</v>
      </c>
      <c r="C3345" s="6" t="s">
        <v>3297</v>
      </c>
      <c r="D3345" s="24" t="s">
        <v>58</v>
      </c>
      <c r="E3345" s="6" t="s">
        <v>9040</v>
      </c>
      <c r="F3345" s="25">
        <v>225.64</v>
      </c>
      <c r="G3345" s="12">
        <v>155468.01</v>
      </c>
      <c r="H3345" s="12">
        <v>7773.4</v>
      </c>
      <c r="I3345" s="24" t="s">
        <v>97</v>
      </c>
      <c r="J3345" s="12">
        <v>147694.60999999999</v>
      </c>
      <c r="K3345" s="24" t="s">
        <v>8959</v>
      </c>
    </row>
    <row r="3346" spans="1:11" ht="15">
      <c r="A3346" s="24" t="s">
        <v>9041</v>
      </c>
      <c r="B3346" s="24" t="s">
        <v>9039</v>
      </c>
      <c r="C3346" s="6" t="s">
        <v>6231</v>
      </c>
      <c r="D3346" s="24" t="s">
        <v>72</v>
      </c>
      <c r="E3346" s="6" t="s">
        <v>9042</v>
      </c>
      <c r="F3346" s="25">
        <v>315.75</v>
      </c>
      <c r="G3346" s="12">
        <v>102467.47</v>
      </c>
      <c r="H3346" s="12">
        <v>5123.37</v>
      </c>
      <c r="I3346" s="24" t="s">
        <v>97</v>
      </c>
      <c r="J3346" s="12">
        <v>97344.1</v>
      </c>
      <c r="K3346" s="24" t="s">
        <v>8959</v>
      </c>
    </row>
    <row r="3347" spans="1:11" ht="15">
      <c r="A3347" s="24" t="s">
        <v>9043</v>
      </c>
      <c r="B3347" s="24" t="s">
        <v>9039</v>
      </c>
      <c r="C3347" s="6" t="s">
        <v>1314</v>
      </c>
      <c r="D3347" s="24" t="s">
        <v>64</v>
      </c>
      <c r="E3347" s="6" t="s">
        <v>9044</v>
      </c>
      <c r="F3347" s="25">
        <v>404.98</v>
      </c>
      <c r="G3347" s="12">
        <v>169398.81</v>
      </c>
      <c r="H3347" s="12">
        <v>8469.94</v>
      </c>
      <c r="I3347" s="24" t="s">
        <v>97</v>
      </c>
      <c r="J3347" s="12">
        <v>160928.87</v>
      </c>
      <c r="K3347" s="24" t="s">
        <v>8959</v>
      </c>
    </row>
    <row r="3348" spans="1:11" ht="15">
      <c r="A3348" s="24" t="s">
        <v>9045</v>
      </c>
      <c r="B3348" s="24" t="s">
        <v>9046</v>
      </c>
      <c r="C3348" s="6" t="s">
        <v>4440</v>
      </c>
      <c r="D3348" s="24" t="s">
        <v>58</v>
      </c>
      <c r="E3348" s="6" t="s">
        <v>9047</v>
      </c>
      <c r="F3348" s="25">
        <v>277.86</v>
      </c>
      <c r="G3348" s="12">
        <v>188514.24</v>
      </c>
      <c r="H3348" s="12">
        <v>9425.7099999999991</v>
      </c>
      <c r="I3348" s="24" t="s">
        <v>97</v>
      </c>
      <c r="J3348" s="12">
        <v>179088.53</v>
      </c>
      <c r="K3348" s="24" t="s">
        <v>8959</v>
      </c>
    </row>
    <row r="3349" spans="1:11" ht="15">
      <c r="A3349" s="24" t="s">
        <v>9048</v>
      </c>
      <c r="B3349" s="24" t="s">
        <v>9046</v>
      </c>
      <c r="C3349" s="6" t="s">
        <v>4776</v>
      </c>
      <c r="D3349" s="24" t="s">
        <v>60</v>
      </c>
      <c r="E3349" s="6" t="s">
        <v>9049</v>
      </c>
      <c r="F3349" s="25">
        <v>405.39</v>
      </c>
      <c r="G3349" s="12">
        <v>85305.88</v>
      </c>
      <c r="H3349" s="12">
        <v>4265.29</v>
      </c>
      <c r="I3349" s="24" t="s">
        <v>111</v>
      </c>
      <c r="J3349" s="12">
        <v>81040.59</v>
      </c>
      <c r="K3349" s="24" t="s">
        <v>8959</v>
      </c>
    </row>
    <row r="3350" spans="1:11" ht="15">
      <c r="A3350" s="24" t="s">
        <v>9050</v>
      </c>
      <c r="B3350" s="24" t="s">
        <v>9046</v>
      </c>
      <c r="C3350" s="6" t="s">
        <v>4647</v>
      </c>
      <c r="D3350" s="24" t="s">
        <v>70</v>
      </c>
      <c r="E3350" s="6" t="s">
        <v>9051</v>
      </c>
      <c r="F3350" s="25">
        <v>143.26</v>
      </c>
      <c r="G3350" s="12">
        <v>181639.81</v>
      </c>
      <c r="H3350" s="12">
        <v>9081.99</v>
      </c>
      <c r="I3350" s="24" t="s">
        <v>97</v>
      </c>
      <c r="J3350" s="12">
        <v>172557.82</v>
      </c>
      <c r="K3350" s="24" t="s">
        <v>8959</v>
      </c>
    </row>
    <row r="3351" spans="1:11" ht="15">
      <c r="A3351" s="24" t="s">
        <v>9052</v>
      </c>
      <c r="B3351" s="24" t="s">
        <v>9046</v>
      </c>
      <c r="C3351" s="6" t="s">
        <v>6773</v>
      </c>
      <c r="D3351" s="24" t="s">
        <v>56</v>
      </c>
      <c r="E3351" s="6" t="s">
        <v>9053</v>
      </c>
      <c r="F3351" s="25">
        <v>90.65</v>
      </c>
      <c r="G3351" s="12">
        <v>43368.38</v>
      </c>
      <c r="H3351" s="12">
        <v>2168.42</v>
      </c>
      <c r="I3351" s="24" t="s">
        <v>111</v>
      </c>
      <c r="J3351" s="12">
        <v>41199.96</v>
      </c>
      <c r="K3351" s="24" t="s">
        <v>8959</v>
      </c>
    </row>
    <row r="3352" spans="1:11" ht="15">
      <c r="A3352" s="24" t="s">
        <v>9054</v>
      </c>
      <c r="B3352" s="24" t="s">
        <v>9046</v>
      </c>
      <c r="C3352" s="6" t="s">
        <v>6957</v>
      </c>
      <c r="D3352" s="24" t="s">
        <v>62</v>
      </c>
      <c r="E3352" s="6" t="s">
        <v>9055</v>
      </c>
      <c r="F3352" s="25">
        <v>449.06</v>
      </c>
      <c r="G3352" s="12">
        <v>106259.62</v>
      </c>
      <c r="H3352" s="12">
        <v>5312.98</v>
      </c>
      <c r="I3352" s="24" t="s">
        <v>97</v>
      </c>
      <c r="J3352" s="12">
        <v>100946.64</v>
      </c>
      <c r="K3352" s="24" t="s">
        <v>8959</v>
      </c>
    </row>
    <row r="3353" spans="1:11" ht="15">
      <c r="A3353" s="24" t="s">
        <v>9056</v>
      </c>
      <c r="B3353" s="24" t="s">
        <v>9046</v>
      </c>
      <c r="C3353" s="6" t="s">
        <v>3083</v>
      </c>
      <c r="D3353" s="24" t="s">
        <v>72</v>
      </c>
      <c r="E3353" s="6" t="s">
        <v>9057</v>
      </c>
      <c r="F3353" s="25">
        <v>386.54</v>
      </c>
      <c r="G3353" s="12">
        <v>190778.72</v>
      </c>
      <c r="H3353" s="12">
        <v>9538.94</v>
      </c>
      <c r="I3353" s="24" t="s">
        <v>97</v>
      </c>
      <c r="J3353" s="12">
        <v>181239.78</v>
      </c>
      <c r="K3353" s="24" t="s">
        <v>8959</v>
      </c>
    </row>
    <row r="3354" spans="1:11" ht="15">
      <c r="A3354" s="24" t="s">
        <v>9058</v>
      </c>
      <c r="B3354" s="24" t="s">
        <v>9046</v>
      </c>
      <c r="C3354" s="6" t="s">
        <v>4235</v>
      </c>
      <c r="D3354" s="24" t="s">
        <v>64</v>
      </c>
      <c r="E3354" s="6" t="s">
        <v>9059</v>
      </c>
      <c r="F3354" s="25">
        <v>202.2</v>
      </c>
      <c r="G3354" s="12">
        <v>116368.23</v>
      </c>
      <c r="H3354" s="12">
        <v>5818.41</v>
      </c>
      <c r="I3354" s="24" t="s">
        <v>97</v>
      </c>
      <c r="J3354" s="12">
        <v>110549.82</v>
      </c>
      <c r="K3354" s="24" t="s">
        <v>8959</v>
      </c>
    </row>
    <row r="3355" spans="1:11" ht="15">
      <c r="A3355" s="24" t="s">
        <v>9060</v>
      </c>
      <c r="B3355" s="24" t="s">
        <v>9046</v>
      </c>
      <c r="C3355" s="6" t="s">
        <v>3022</v>
      </c>
      <c r="D3355" s="24" t="s">
        <v>68</v>
      </c>
      <c r="E3355" s="6" t="s">
        <v>9061</v>
      </c>
      <c r="F3355" s="25">
        <v>347.02</v>
      </c>
      <c r="G3355" s="12">
        <v>189571.39</v>
      </c>
      <c r="H3355" s="12">
        <v>9478.57</v>
      </c>
      <c r="I3355" s="24" t="s">
        <v>97</v>
      </c>
      <c r="J3355" s="12">
        <v>180092.82</v>
      </c>
      <c r="K3355" s="24" t="s">
        <v>8959</v>
      </c>
    </row>
    <row r="3356" spans="1:11" ht="15">
      <c r="A3356" s="24" t="s">
        <v>9062</v>
      </c>
      <c r="B3356" s="24" t="s">
        <v>9063</v>
      </c>
      <c r="C3356" s="6" t="s">
        <v>8598</v>
      </c>
      <c r="D3356" s="24" t="s">
        <v>66</v>
      </c>
      <c r="E3356" s="6" t="s">
        <v>9064</v>
      </c>
      <c r="F3356" s="25">
        <v>291.87</v>
      </c>
      <c r="G3356" s="12">
        <v>194280.61</v>
      </c>
      <c r="H3356" s="12">
        <v>9714.0300000000007</v>
      </c>
      <c r="I3356" s="24" t="s">
        <v>147</v>
      </c>
      <c r="J3356" s="12">
        <v>184566.58</v>
      </c>
      <c r="K3356" s="24" t="s">
        <v>8959</v>
      </c>
    </row>
    <row r="3357" spans="1:11" ht="15">
      <c r="A3357" s="24" t="s">
        <v>9065</v>
      </c>
      <c r="B3357" s="24" t="s">
        <v>9063</v>
      </c>
      <c r="C3357" s="6" t="s">
        <v>6052</v>
      </c>
      <c r="D3357" s="24" t="s">
        <v>70</v>
      </c>
      <c r="E3357" s="6" t="s">
        <v>9066</v>
      </c>
      <c r="F3357" s="25">
        <v>53.09</v>
      </c>
      <c r="G3357" s="12">
        <v>47377.96</v>
      </c>
      <c r="H3357" s="12">
        <v>2368.9</v>
      </c>
      <c r="I3357" s="24" t="s">
        <v>147</v>
      </c>
      <c r="J3357" s="12">
        <v>45009.06</v>
      </c>
      <c r="K3357" s="24" t="s">
        <v>8959</v>
      </c>
    </row>
    <row r="3358" spans="1:11" ht="15">
      <c r="A3358" s="24" t="s">
        <v>9067</v>
      </c>
      <c r="B3358" s="24" t="s">
        <v>9068</v>
      </c>
      <c r="C3358" s="6" t="s">
        <v>4676</v>
      </c>
      <c r="D3358" s="24" t="s">
        <v>72</v>
      </c>
      <c r="E3358" s="6" t="s">
        <v>9069</v>
      </c>
      <c r="F3358" s="25">
        <v>404.59</v>
      </c>
      <c r="G3358" s="12">
        <v>123951.08</v>
      </c>
      <c r="H3358" s="12">
        <v>6197.55</v>
      </c>
      <c r="I3358" s="24" t="s">
        <v>97</v>
      </c>
      <c r="J3358" s="12">
        <v>117753.53</v>
      </c>
      <c r="K3358" s="24" t="s">
        <v>8959</v>
      </c>
    </row>
    <row r="3359" spans="1:11" ht="15">
      <c r="A3359" s="24" t="s">
        <v>9070</v>
      </c>
      <c r="B3359" s="24" t="s">
        <v>9068</v>
      </c>
      <c r="C3359" s="6" t="s">
        <v>4145</v>
      </c>
      <c r="D3359" s="24" t="s">
        <v>58</v>
      </c>
      <c r="E3359" s="6" t="s">
        <v>9071</v>
      </c>
      <c r="F3359" s="25">
        <v>146.18</v>
      </c>
      <c r="G3359" s="12">
        <v>166989.21</v>
      </c>
      <c r="H3359" s="12">
        <v>8349.4599999999991</v>
      </c>
      <c r="I3359" s="24" t="s">
        <v>97</v>
      </c>
      <c r="J3359" s="12">
        <v>158639.75</v>
      </c>
      <c r="K3359" s="24" t="s">
        <v>8959</v>
      </c>
    </row>
    <row r="3360" spans="1:11" ht="15">
      <c r="A3360" s="24" t="s">
        <v>9072</v>
      </c>
      <c r="B3360" s="24" t="s">
        <v>9068</v>
      </c>
      <c r="C3360" s="6" t="s">
        <v>3969</v>
      </c>
      <c r="D3360" s="24" t="s">
        <v>70</v>
      </c>
      <c r="E3360" s="6" t="s">
        <v>9073</v>
      </c>
      <c r="F3360" s="25">
        <v>273.25</v>
      </c>
      <c r="G3360" s="12">
        <v>215167.88</v>
      </c>
      <c r="H3360" s="12">
        <v>10758.39</v>
      </c>
      <c r="I3360" s="24" t="s">
        <v>111</v>
      </c>
      <c r="J3360" s="12">
        <v>204409.49</v>
      </c>
      <c r="K3360" s="24" t="s">
        <v>8959</v>
      </c>
    </row>
    <row r="3361" spans="1:11" ht="15">
      <c r="A3361" s="24" t="s">
        <v>9074</v>
      </c>
      <c r="B3361" s="24" t="s">
        <v>9068</v>
      </c>
      <c r="C3361" s="6" t="s">
        <v>8700</v>
      </c>
      <c r="D3361" s="24" t="s">
        <v>60</v>
      </c>
      <c r="E3361" s="6" t="s">
        <v>9075</v>
      </c>
      <c r="F3361" s="25">
        <v>35.72</v>
      </c>
      <c r="G3361" s="12">
        <v>155097.76999999999</v>
      </c>
      <c r="H3361" s="12">
        <v>7754.89</v>
      </c>
      <c r="I3361" s="24" t="s">
        <v>97</v>
      </c>
      <c r="J3361" s="12">
        <v>147342.88</v>
      </c>
      <c r="K3361" s="24" t="s">
        <v>8959</v>
      </c>
    </row>
    <row r="3362" spans="1:11" ht="15">
      <c r="A3362" s="24" t="s">
        <v>9076</v>
      </c>
      <c r="B3362" s="24" t="s">
        <v>9068</v>
      </c>
      <c r="C3362" s="6" t="s">
        <v>6621</v>
      </c>
      <c r="D3362" s="24" t="s">
        <v>66</v>
      </c>
      <c r="E3362" s="6" t="s">
        <v>9077</v>
      </c>
      <c r="F3362" s="25">
        <v>100.62</v>
      </c>
      <c r="G3362" s="12">
        <v>74361.81</v>
      </c>
      <c r="H3362" s="12">
        <v>3718.09</v>
      </c>
      <c r="I3362" s="24" t="s">
        <v>97</v>
      </c>
      <c r="J3362" s="12">
        <v>70643.72</v>
      </c>
      <c r="K3362" s="24" t="s">
        <v>8959</v>
      </c>
    </row>
    <row r="3363" spans="1:11" ht="15">
      <c r="A3363" s="24" t="s">
        <v>9078</v>
      </c>
      <c r="B3363" s="24" t="s">
        <v>9068</v>
      </c>
      <c r="C3363" s="6" t="s">
        <v>9079</v>
      </c>
      <c r="D3363" s="24" t="s">
        <v>70</v>
      </c>
      <c r="E3363" s="6" t="s">
        <v>9080</v>
      </c>
      <c r="F3363" s="25">
        <v>401.45</v>
      </c>
      <c r="G3363" s="12">
        <v>144384.32999999999</v>
      </c>
      <c r="H3363" s="12">
        <v>7219.22</v>
      </c>
      <c r="I3363" s="24" t="s">
        <v>97</v>
      </c>
      <c r="J3363" s="12">
        <v>137165.10999999999</v>
      </c>
      <c r="K3363" s="24" t="s">
        <v>8959</v>
      </c>
    </row>
    <row r="3364" spans="1:11" ht="15">
      <c r="A3364" s="24" t="s">
        <v>9081</v>
      </c>
      <c r="B3364" s="24" t="s">
        <v>9068</v>
      </c>
      <c r="C3364" s="6" t="s">
        <v>9082</v>
      </c>
      <c r="D3364" s="24" t="s">
        <v>66</v>
      </c>
      <c r="E3364" s="6" t="s">
        <v>9083</v>
      </c>
      <c r="F3364" s="25">
        <v>184.68</v>
      </c>
      <c r="G3364" s="12">
        <v>197987.19</v>
      </c>
      <c r="H3364" s="12">
        <v>9899.36</v>
      </c>
      <c r="I3364" s="24" t="s">
        <v>97</v>
      </c>
      <c r="J3364" s="12">
        <v>188087.83</v>
      </c>
      <c r="K3364" s="24" t="s">
        <v>8959</v>
      </c>
    </row>
    <row r="3365" spans="1:11" ht="15">
      <c r="A3365" s="24" t="s">
        <v>9084</v>
      </c>
      <c r="B3365" s="24" t="s">
        <v>9068</v>
      </c>
      <c r="C3365" s="6" t="s">
        <v>9085</v>
      </c>
      <c r="D3365" s="24" t="s">
        <v>74</v>
      </c>
      <c r="E3365" s="6" t="s">
        <v>9086</v>
      </c>
      <c r="F3365" s="25">
        <v>100.23</v>
      </c>
      <c r="G3365" s="12">
        <v>165955.29</v>
      </c>
      <c r="H3365" s="12">
        <v>8297.76</v>
      </c>
      <c r="I3365" s="24" t="s">
        <v>97</v>
      </c>
      <c r="J3365" s="12">
        <v>157657.53</v>
      </c>
      <c r="K3365" s="24" t="s">
        <v>8959</v>
      </c>
    </row>
    <row r="3366" spans="1:11" ht="15">
      <c r="A3366" s="24" t="s">
        <v>9087</v>
      </c>
      <c r="B3366" s="24" t="s">
        <v>9068</v>
      </c>
      <c r="C3366" s="6" t="s">
        <v>4412</v>
      </c>
      <c r="D3366" s="24" t="s">
        <v>70</v>
      </c>
      <c r="E3366" s="6" t="s">
        <v>9088</v>
      </c>
      <c r="F3366" s="25">
        <v>242.07</v>
      </c>
      <c r="G3366" s="12">
        <v>64816.94</v>
      </c>
      <c r="H3366" s="12">
        <v>3240.85</v>
      </c>
      <c r="I3366" s="24" t="s">
        <v>97</v>
      </c>
      <c r="J3366" s="12">
        <v>61576.09</v>
      </c>
      <c r="K3366" s="24" t="s">
        <v>8959</v>
      </c>
    </row>
    <row r="3367" spans="1:11" ht="15">
      <c r="A3367" s="24" t="s">
        <v>9089</v>
      </c>
      <c r="B3367" s="24" t="s">
        <v>9090</v>
      </c>
      <c r="C3367" s="6" t="s">
        <v>5051</v>
      </c>
      <c r="D3367" s="24" t="s">
        <v>74</v>
      </c>
      <c r="E3367" s="6" t="s">
        <v>9091</v>
      </c>
      <c r="F3367" s="25">
        <v>446.3</v>
      </c>
      <c r="G3367" s="12">
        <v>163983.44</v>
      </c>
      <c r="H3367" s="12">
        <v>8199.17</v>
      </c>
      <c r="I3367" s="24" t="s">
        <v>97</v>
      </c>
      <c r="J3367" s="12">
        <v>155784.26999999999</v>
      </c>
      <c r="K3367" s="24" t="s">
        <v>8959</v>
      </c>
    </row>
    <row r="3368" spans="1:11" ht="15">
      <c r="A3368" s="24" t="s">
        <v>9092</v>
      </c>
      <c r="B3368" s="24" t="s">
        <v>9090</v>
      </c>
      <c r="C3368" s="6" t="s">
        <v>6356</v>
      </c>
      <c r="D3368" s="24" t="s">
        <v>68</v>
      </c>
      <c r="E3368" s="6" t="s">
        <v>9093</v>
      </c>
      <c r="F3368" s="25">
        <v>125.45</v>
      </c>
      <c r="G3368" s="12">
        <v>29625.93</v>
      </c>
      <c r="H3368" s="12">
        <v>1481.3</v>
      </c>
      <c r="I3368" s="24" t="s">
        <v>97</v>
      </c>
      <c r="J3368" s="12">
        <v>28144.63</v>
      </c>
      <c r="K3368" s="24" t="s">
        <v>8959</v>
      </c>
    </row>
    <row r="3369" spans="1:11" ht="15">
      <c r="A3369" s="24" t="s">
        <v>9094</v>
      </c>
      <c r="B3369" s="24" t="s">
        <v>9090</v>
      </c>
      <c r="C3369" s="6" t="s">
        <v>9095</v>
      </c>
      <c r="D3369" s="24" t="s">
        <v>56</v>
      </c>
      <c r="E3369" s="6" t="s">
        <v>9096</v>
      </c>
      <c r="F3369" s="25">
        <v>59.55</v>
      </c>
      <c r="G3369" s="12">
        <v>196485.39</v>
      </c>
      <c r="H3369" s="12">
        <v>9824.27</v>
      </c>
      <c r="I3369" s="24" t="s">
        <v>147</v>
      </c>
      <c r="J3369" s="12">
        <v>186661.12</v>
      </c>
      <c r="K3369" s="24" t="s">
        <v>8959</v>
      </c>
    </row>
    <row r="3370" spans="1:11" ht="15">
      <c r="A3370" s="24" t="s">
        <v>9097</v>
      </c>
      <c r="B3370" s="24" t="s">
        <v>9090</v>
      </c>
      <c r="C3370" s="6" t="s">
        <v>8058</v>
      </c>
      <c r="D3370" s="24" t="s">
        <v>56</v>
      </c>
      <c r="E3370" s="6" t="s">
        <v>9098</v>
      </c>
      <c r="F3370" s="25">
        <v>429.68</v>
      </c>
      <c r="G3370" s="12">
        <v>71393.41</v>
      </c>
      <c r="H3370" s="12">
        <v>3569.67</v>
      </c>
      <c r="I3370" s="24" t="s">
        <v>97</v>
      </c>
      <c r="J3370" s="12">
        <v>67823.740000000005</v>
      </c>
      <c r="K3370" s="24" t="s">
        <v>8959</v>
      </c>
    </row>
    <row r="3371" spans="1:11" ht="15">
      <c r="A3371" s="24" t="s">
        <v>9099</v>
      </c>
      <c r="B3371" s="24" t="s">
        <v>9090</v>
      </c>
      <c r="C3371" s="6" t="s">
        <v>2544</v>
      </c>
      <c r="D3371" s="24" t="s">
        <v>72</v>
      </c>
      <c r="E3371" s="6" t="s">
        <v>9100</v>
      </c>
      <c r="F3371" s="25">
        <v>125.08</v>
      </c>
      <c r="G3371" s="12">
        <v>163118.26</v>
      </c>
      <c r="H3371" s="12">
        <v>8155.91</v>
      </c>
      <c r="I3371" s="24" t="s">
        <v>97</v>
      </c>
      <c r="J3371" s="12">
        <v>154962.35</v>
      </c>
      <c r="K3371" s="24" t="s">
        <v>8959</v>
      </c>
    </row>
    <row r="3372" spans="1:11" ht="15">
      <c r="A3372" s="24" t="s">
        <v>9101</v>
      </c>
      <c r="B3372" s="24" t="s">
        <v>9090</v>
      </c>
      <c r="C3372" s="6" t="s">
        <v>9102</v>
      </c>
      <c r="D3372" s="24" t="s">
        <v>72</v>
      </c>
      <c r="E3372" s="6" t="s">
        <v>9103</v>
      </c>
      <c r="F3372" s="25">
        <v>433.89</v>
      </c>
      <c r="G3372" s="12">
        <v>94171.92</v>
      </c>
      <c r="H3372" s="12">
        <v>4708.6000000000004</v>
      </c>
      <c r="I3372" s="24" t="s">
        <v>97</v>
      </c>
      <c r="J3372" s="12">
        <v>89463.32</v>
      </c>
      <c r="K3372" s="24" t="s">
        <v>8959</v>
      </c>
    </row>
    <row r="3373" spans="1:11" ht="15">
      <c r="A3373" s="24" t="s">
        <v>9104</v>
      </c>
      <c r="B3373" s="24" t="s">
        <v>9090</v>
      </c>
      <c r="C3373" s="6" t="s">
        <v>9105</v>
      </c>
      <c r="D3373" s="24" t="s">
        <v>74</v>
      </c>
      <c r="E3373" s="6" t="s">
        <v>9106</v>
      </c>
      <c r="F3373" s="25">
        <v>266.70999999999998</v>
      </c>
      <c r="G3373" s="12">
        <v>102048.91</v>
      </c>
      <c r="H3373" s="12">
        <v>5102.45</v>
      </c>
      <c r="I3373" s="24" t="s">
        <v>97</v>
      </c>
      <c r="J3373" s="12">
        <v>96946.46</v>
      </c>
      <c r="K3373" s="24" t="s">
        <v>8959</v>
      </c>
    </row>
    <row r="3374" spans="1:11" ht="15">
      <c r="A3374" s="24" t="s">
        <v>9107</v>
      </c>
      <c r="B3374" s="24" t="s">
        <v>9090</v>
      </c>
      <c r="C3374" s="6" t="s">
        <v>9108</v>
      </c>
      <c r="D3374" s="24" t="s">
        <v>62</v>
      </c>
      <c r="E3374" s="6" t="s">
        <v>9109</v>
      </c>
      <c r="F3374" s="25">
        <v>146.61000000000001</v>
      </c>
      <c r="G3374" s="12">
        <v>214264.05</v>
      </c>
      <c r="H3374" s="12">
        <v>10713.2</v>
      </c>
      <c r="I3374" s="24" t="s">
        <v>97</v>
      </c>
      <c r="J3374" s="12">
        <v>203550.85</v>
      </c>
      <c r="K3374" s="24" t="s">
        <v>8959</v>
      </c>
    </row>
    <row r="3375" spans="1:11" ht="15">
      <c r="A3375" s="24" t="s">
        <v>9110</v>
      </c>
      <c r="B3375" s="24" t="s">
        <v>9111</v>
      </c>
      <c r="C3375" s="6" t="s">
        <v>9112</v>
      </c>
      <c r="D3375" s="24" t="s">
        <v>62</v>
      </c>
      <c r="E3375" s="6" t="s">
        <v>9113</v>
      </c>
      <c r="F3375" s="25">
        <v>163.1</v>
      </c>
      <c r="G3375" s="12">
        <v>153294.51999999999</v>
      </c>
      <c r="H3375" s="12">
        <v>7664.73</v>
      </c>
      <c r="I3375" s="24" t="s">
        <v>97</v>
      </c>
      <c r="J3375" s="12">
        <v>145629.79</v>
      </c>
      <c r="K3375" s="24" t="s">
        <v>8959</v>
      </c>
    </row>
    <row r="3376" spans="1:11" ht="15">
      <c r="A3376" s="24" t="s">
        <v>9114</v>
      </c>
      <c r="B3376" s="24" t="s">
        <v>9111</v>
      </c>
      <c r="C3376" s="6" t="s">
        <v>9115</v>
      </c>
      <c r="D3376" s="24" t="s">
        <v>66</v>
      </c>
      <c r="E3376" s="6" t="s">
        <v>9116</v>
      </c>
      <c r="F3376" s="25">
        <v>204.19</v>
      </c>
      <c r="G3376" s="12">
        <v>169028.98</v>
      </c>
      <c r="H3376" s="12">
        <v>8451.4500000000007</v>
      </c>
      <c r="I3376" s="24" t="s">
        <v>97</v>
      </c>
      <c r="J3376" s="12">
        <v>160577.53</v>
      </c>
      <c r="K3376" s="24" t="s">
        <v>8959</v>
      </c>
    </row>
    <row r="3377" spans="1:11" ht="15">
      <c r="A3377" s="24" t="s">
        <v>9117</v>
      </c>
      <c r="B3377" s="24" t="s">
        <v>9111</v>
      </c>
      <c r="C3377" s="6" t="s">
        <v>2914</v>
      </c>
      <c r="D3377" s="24" t="s">
        <v>66</v>
      </c>
      <c r="E3377" s="6" t="s">
        <v>9118</v>
      </c>
      <c r="F3377" s="25">
        <v>390.55</v>
      </c>
      <c r="G3377" s="12">
        <v>28403.02</v>
      </c>
      <c r="H3377" s="12">
        <v>1420.15</v>
      </c>
      <c r="I3377" s="24" t="s">
        <v>97</v>
      </c>
      <c r="J3377" s="12">
        <v>26982.87</v>
      </c>
      <c r="K3377" s="24" t="s">
        <v>8959</v>
      </c>
    </row>
    <row r="3378" spans="1:11" ht="15">
      <c r="A3378" s="24" t="s">
        <v>9119</v>
      </c>
      <c r="B3378" s="24" t="s">
        <v>9111</v>
      </c>
      <c r="C3378" s="6" t="s">
        <v>2379</v>
      </c>
      <c r="D3378" s="24" t="s">
        <v>58</v>
      </c>
      <c r="E3378" s="6" t="s">
        <v>9120</v>
      </c>
      <c r="F3378" s="25">
        <v>197.04</v>
      </c>
      <c r="G3378" s="12">
        <v>148602.09</v>
      </c>
      <c r="H3378" s="12">
        <v>7430.1</v>
      </c>
      <c r="I3378" s="24" t="s">
        <v>97</v>
      </c>
      <c r="J3378" s="12">
        <v>141171.99</v>
      </c>
      <c r="K3378" s="24" t="s">
        <v>8959</v>
      </c>
    </row>
    <row r="3379" spans="1:11" ht="15">
      <c r="A3379" s="24" t="s">
        <v>9121</v>
      </c>
      <c r="B3379" s="24" t="s">
        <v>9111</v>
      </c>
      <c r="C3379" s="6" t="s">
        <v>2673</v>
      </c>
      <c r="D3379" s="24" t="s">
        <v>72</v>
      </c>
      <c r="E3379" s="6" t="s">
        <v>9122</v>
      </c>
      <c r="F3379" s="25">
        <v>274.06</v>
      </c>
      <c r="G3379" s="12">
        <v>149417.07999999999</v>
      </c>
      <c r="H3379" s="12">
        <v>7470.85</v>
      </c>
      <c r="I3379" s="24" t="s">
        <v>97</v>
      </c>
      <c r="J3379" s="12">
        <v>141946.23000000001</v>
      </c>
      <c r="K3379" s="24" t="s">
        <v>8959</v>
      </c>
    </row>
    <row r="3380" spans="1:11" ht="15">
      <c r="A3380" s="24" t="s">
        <v>9123</v>
      </c>
      <c r="B3380" s="24" t="s">
        <v>9111</v>
      </c>
      <c r="C3380" s="6" t="s">
        <v>4933</v>
      </c>
      <c r="D3380" s="24" t="s">
        <v>68</v>
      </c>
      <c r="E3380" s="6" t="s">
        <v>9124</v>
      </c>
      <c r="F3380" s="25">
        <v>6.9</v>
      </c>
      <c r="G3380" s="12">
        <v>203686.44</v>
      </c>
      <c r="H3380" s="12">
        <v>10184.32</v>
      </c>
      <c r="I3380" s="24" t="s">
        <v>97</v>
      </c>
      <c r="J3380" s="12">
        <v>193502.12</v>
      </c>
      <c r="K3380" s="24" t="s">
        <v>8959</v>
      </c>
    </row>
    <row r="3381" spans="1:11" ht="15">
      <c r="A3381" s="24" t="s">
        <v>9125</v>
      </c>
      <c r="B3381" s="24" t="s">
        <v>9111</v>
      </c>
      <c r="C3381" s="6" t="s">
        <v>230</v>
      </c>
      <c r="D3381" s="24" t="s">
        <v>62</v>
      </c>
      <c r="E3381" s="6" t="s">
        <v>9126</v>
      </c>
      <c r="F3381" s="25">
        <v>41.26</v>
      </c>
      <c r="G3381" s="12">
        <v>51316.36</v>
      </c>
      <c r="H3381" s="12">
        <v>2565.8200000000002</v>
      </c>
      <c r="I3381" s="24" t="s">
        <v>97</v>
      </c>
      <c r="J3381" s="12">
        <v>48750.54</v>
      </c>
      <c r="K3381" s="24" t="s">
        <v>8959</v>
      </c>
    </row>
    <row r="3382" spans="1:11" ht="15">
      <c r="A3382" s="24" t="s">
        <v>9127</v>
      </c>
      <c r="B3382" s="24" t="s">
        <v>9111</v>
      </c>
      <c r="C3382" s="6" t="s">
        <v>4409</v>
      </c>
      <c r="D3382" s="24" t="s">
        <v>58</v>
      </c>
      <c r="E3382" s="6" t="s">
        <v>9128</v>
      </c>
      <c r="F3382" s="25">
        <v>439.91</v>
      </c>
      <c r="G3382" s="12">
        <v>89694.27</v>
      </c>
      <c r="H3382" s="12">
        <v>4484.71</v>
      </c>
      <c r="I3382" s="24" t="s">
        <v>97</v>
      </c>
      <c r="J3382" s="12">
        <v>85209.56</v>
      </c>
      <c r="K3382" s="24" t="s">
        <v>8959</v>
      </c>
    </row>
    <row r="3383" spans="1:11" ht="15">
      <c r="A3383" s="24" t="s">
        <v>9129</v>
      </c>
      <c r="B3383" s="24" t="s">
        <v>9111</v>
      </c>
      <c r="C3383" s="6" t="s">
        <v>7807</v>
      </c>
      <c r="D3383" s="24" t="s">
        <v>66</v>
      </c>
      <c r="E3383" s="6" t="s">
        <v>9130</v>
      </c>
      <c r="F3383" s="25">
        <v>448.42</v>
      </c>
      <c r="G3383" s="12">
        <v>165995.57999999999</v>
      </c>
      <c r="H3383" s="12">
        <v>8299.7800000000007</v>
      </c>
      <c r="I3383" s="24" t="s">
        <v>97</v>
      </c>
      <c r="J3383" s="12">
        <v>157695.79999999999</v>
      </c>
      <c r="K3383" s="24" t="s">
        <v>8959</v>
      </c>
    </row>
    <row r="3384" spans="1:11" ht="15">
      <c r="A3384" s="24" t="s">
        <v>9131</v>
      </c>
      <c r="B3384" s="24" t="s">
        <v>9111</v>
      </c>
      <c r="C3384" s="6" t="s">
        <v>8633</v>
      </c>
      <c r="D3384" s="24" t="s">
        <v>56</v>
      </c>
      <c r="E3384" s="6" t="s">
        <v>9132</v>
      </c>
      <c r="F3384" s="25">
        <v>108.46</v>
      </c>
      <c r="G3384" s="12">
        <v>133395.12</v>
      </c>
      <c r="H3384" s="12">
        <v>6669.76</v>
      </c>
      <c r="I3384" s="24" t="s">
        <v>97</v>
      </c>
      <c r="J3384" s="12">
        <v>126725.36</v>
      </c>
      <c r="K3384" s="24" t="s">
        <v>8959</v>
      </c>
    </row>
    <row r="3385" spans="1:11" ht="15">
      <c r="A3385" s="24" t="s">
        <v>9133</v>
      </c>
      <c r="B3385" s="24" t="s">
        <v>9111</v>
      </c>
      <c r="C3385" s="6" t="s">
        <v>4933</v>
      </c>
      <c r="D3385" s="24" t="s">
        <v>68</v>
      </c>
      <c r="E3385" s="6" t="s">
        <v>9134</v>
      </c>
      <c r="F3385" s="25">
        <v>85.61</v>
      </c>
      <c r="G3385" s="12">
        <v>74044.06</v>
      </c>
      <c r="H3385" s="12">
        <v>3702.2</v>
      </c>
      <c r="I3385" s="24" t="s">
        <v>97</v>
      </c>
      <c r="J3385" s="12">
        <v>70341.86</v>
      </c>
      <c r="K3385" s="24" t="s">
        <v>8959</v>
      </c>
    </row>
    <row r="3386" spans="1:11" ht="15">
      <c r="A3386" s="24" t="s">
        <v>9135</v>
      </c>
      <c r="B3386" s="24" t="s">
        <v>9136</v>
      </c>
      <c r="C3386" s="6" t="s">
        <v>9137</v>
      </c>
      <c r="D3386" s="24" t="s">
        <v>66</v>
      </c>
      <c r="E3386" s="6" t="s">
        <v>9138</v>
      </c>
      <c r="F3386" s="25">
        <v>265.58</v>
      </c>
      <c r="G3386" s="12">
        <v>120965.05</v>
      </c>
      <c r="H3386" s="12">
        <v>6048.25</v>
      </c>
      <c r="I3386" s="24" t="s">
        <v>97</v>
      </c>
      <c r="J3386" s="12">
        <v>114916.8</v>
      </c>
      <c r="K3386" s="24" t="s">
        <v>8959</v>
      </c>
    </row>
    <row r="3387" spans="1:11" ht="15">
      <c r="A3387" s="24" t="s">
        <v>9139</v>
      </c>
      <c r="B3387" s="24" t="s">
        <v>9136</v>
      </c>
      <c r="C3387" s="6" t="s">
        <v>9140</v>
      </c>
      <c r="D3387" s="24" t="s">
        <v>74</v>
      </c>
      <c r="E3387" s="6" t="s">
        <v>9141</v>
      </c>
      <c r="F3387" s="25">
        <v>256.60000000000002</v>
      </c>
      <c r="G3387" s="12">
        <v>141350.51</v>
      </c>
      <c r="H3387" s="12">
        <v>7067.53</v>
      </c>
      <c r="I3387" s="24" t="s">
        <v>97</v>
      </c>
      <c r="J3387" s="12">
        <v>134282.98000000001</v>
      </c>
      <c r="K3387" s="24" t="s">
        <v>8959</v>
      </c>
    </row>
    <row r="3388" spans="1:11" ht="15">
      <c r="A3388" s="24" t="s">
        <v>9142</v>
      </c>
      <c r="B3388" s="24" t="s">
        <v>9136</v>
      </c>
      <c r="C3388" s="6" t="s">
        <v>9143</v>
      </c>
      <c r="D3388" s="24" t="s">
        <v>62</v>
      </c>
      <c r="E3388" s="6" t="s">
        <v>9144</v>
      </c>
      <c r="F3388" s="25">
        <v>153.83000000000001</v>
      </c>
      <c r="G3388" s="12">
        <v>182701.25</v>
      </c>
      <c r="H3388" s="12">
        <v>9135.06</v>
      </c>
      <c r="I3388" s="24" t="s">
        <v>147</v>
      </c>
      <c r="J3388" s="12">
        <v>173566.19</v>
      </c>
      <c r="K3388" s="24" t="s">
        <v>8959</v>
      </c>
    </row>
    <row r="3389" spans="1:11" ht="15">
      <c r="A3389" s="24" t="s">
        <v>9145</v>
      </c>
      <c r="B3389" s="24" t="s">
        <v>9136</v>
      </c>
      <c r="C3389" s="6" t="s">
        <v>8325</v>
      </c>
      <c r="D3389" s="24" t="s">
        <v>70</v>
      </c>
      <c r="E3389" s="6" t="s">
        <v>9146</v>
      </c>
      <c r="F3389" s="25">
        <v>332.8</v>
      </c>
      <c r="G3389" s="12">
        <v>194024.23</v>
      </c>
      <c r="H3389" s="12">
        <v>9701.2099999999991</v>
      </c>
      <c r="I3389" s="24" t="s">
        <v>97</v>
      </c>
      <c r="J3389" s="12">
        <v>184323.02</v>
      </c>
      <c r="K3389" s="24" t="s">
        <v>8959</v>
      </c>
    </row>
    <row r="3390" spans="1:11" ht="15">
      <c r="A3390" s="24" t="s">
        <v>9147</v>
      </c>
      <c r="B3390" s="24" t="s">
        <v>9136</v>
      </c>
      <c r="C3390" s="6" t="s">
        <v>1177</v>
      </c>
      <c r="D3390" s="24" t="s">
        <v>66</v>
      </c>
      <c r="E3390" s="6" t="s">
        <v>9148</v>
      </c>
      <c r="F3390" s="25">
        <v>364.71</v>
      </c>
      <c r="G3390" s="12">
        <v>133306.38</v>
      </c>
      <c r="H3390" s="12">
        <v>6665.32</v>
      </c>
      <c r="I3390" s="24" t="s">
        <v>97</v>
      </c>
      <c r="J3390" s="12">
        <v>126641.06</v>
      </c>
      <c r="K3390" s="24" t="s">
        <v>8959</v>
      </c>
    </row>
    <row r="3391" spans="1:11" ht="15">
      <c r="A3391" s="24" t="s">
        <v>9149</v>
      </c>
      <c r="B3391" s="24" t="s">
        <v>9150</v>
      </c>
      <c r="C3391" s="6" t="s">
        <v>4990</v>
      </c>
      <c r="D3391" s="24" t="s">
        <v>68</v>
      </c>
      <c r="E3391" s="6" t="s">
        <v>9151</v>
      </c>
      <c r="F3391" s="25">
        <v>168.44</v>
      </c>
      <c r="G3391" s="12">
        <v>192550.98</v>
      </c>
      <c r="H3391" s="12">
        <v>9627.5499999999993</v>
      </c>
      <c r="I3391" s="24" t="s">
        <v>97</v>
      </c>
      <c r="J3391" s="12">
        <v>182923.43</v>
      </c>
      <c r="K3391" s="24" t="s">
        <v>8959</v>
      </c>
    </row>
    <row r="3392" spans="1:11" ht="15">
      <c r="A3392" s="24" t="s">
        <v>9152</v>
      </c>
      <c r="B3392" s="24" t="s">
        <v>9150</v>
      </c>
      <c r="C3392" s="6" t="s">
        <v>2189</v>
      </c>
      <c r="D3392" s="24" t="s">
        <v>58</v>
      </c>
      <c r="E3392" s="6" t="s">
        <v>9153</v>
      </c>
      <c r="F3392" s="25">
        <v>206.92</v>
      </c>
      <c r="G3392" s="12">
        <v>185899.77</v>
      </c>
      <c r="H3392" s="12">
        <v>9294.99</v>
      </c>
      <c r="I3392" s="24" t="s">
        <v>97</v>
      </c>
      <c r="J3392" s="12">
        <v>176604.78</v>
      </c>
      <c r="K3392" s="24" t="s">
        <v>8959</v>
      </c>
    </row>
    <row r="3393" spans="1:11" ht="15">
      <c r="A3393" s="24" t="s">
        <v>9154</v>
      </c>
      <c r="B3393" s="24" t="s">
        <v>9150</v>
      </c>
      <c r="C3393" s="6" t="s">
        <v>2579</v>
      </c>
      <c r="D3393" s="24" t="s">
        <v>56</v>
      </c>
      <c r="E3393" s="6" t="s">
        <v>9155</v>
      </c>
      <c r="F3393" s="25">
        <v>426.1</v>
      </c>
      <c r="G3393" s="12">
        <v>130354.69</v>
      </c>
      <c r="H3393" s="12">
        <v>6517.73</v>
      </c>
      <c r="I3393" s="24" t="s">
        <v>97</v>
      </c>
      <c r="J3393" s="12">
        <v>123836.96</v>
      </c>
      <c r="K3393" s="24" t="s">
        <v>8959</v>
      </c>
    </row>
    <row r="3394" spans="1:11" ht="15">
      <c r="A3394" s="24" t="s">
        <v>9156</v>
      </c>
      <c r="B3394" s="24" t="s">
        <v>9150</v>
      </c>
      <c r="C3394" s="6" t="s">
        <v>5751</v>
      </c>
      <c r="D3394" s="24" t="s">
        <v>64</v>
      </c>
      <c r="E3394" s="6" t="s">
        <v>9157</v>
      </c>
      <c r="F3394" s="25">
        <v>335.24</v>
      </c>
      <c r="G3394" s="12">
        <v>62795.89</v>
      </c>
      <c r="H3394" s="12">
        <v>3139.79</v>
      </c>
      <c r="I3394" s="24" t="s">
        <v>97</v>
      </c>
      <c r="J3394" s="12">
        <v>59656.1</v>
      </c>
      <c r="K3394" s="24" t="s">
        <v>8959</v>
      </c>
    </row>
    <row r="3395" spans="1:11" ht="15">
      <c r="A3395" s="24" t="s">
        <v>9158</v>
      </c>
      <c r="B3395" s="24" t="s">
        <v>9159</v>
      </c>
      <c r="C3395" s="6" t="s">
        <v>7807</v>
      </c>
      <c r="D3395" s="24" t="s">
        <v>66</v>
      </c>
      <c r="E3395" s="6" t="s">
        <v>9160</v>
      </c>
      <c r="F3395" s="25">
        <v>35.6</v>
      </c>
      <c r="G3395" s="12">
        <v>125755.29</v>
      </c>
      <c r="H3395" s="12">
        <v>6287.76</v>
      </c>
      <c r="I3395" s="24" t="s">
        <v>111</v>
      </c>
      <c r="J3395" s="12">
        <v>119467.53</v>
      </c>
      <c r="K3395" s="24" t="s">
        <v>8959</v>
      </c>
    </row>
    <row r="3396" spans="1:11" ht="15">
      <c r="A3396" s="24" t="s">
        <v>9161</v>
      </c>
      <c r="B3396" s="24" t="s">
        <v>9159</v>
      </c>
      <c r="C3396" s="6" t="s">
        <v>6616</v>
      </c>
      <c r="D3396" s="24" t="s">
        <v>74</v>
      </c>
      <c r="E3396" s="6" t="s">
        <v>9162</v>
      </c>
      <c r="F3396" s="25">
        <v>282.57</v>
      </c>
      <c r="G3396" s="12">
        <v>176987.23</v>
      </c>
      <c r="H3396" s="12">
        <v>8849.36</v>
      </c>
      <c r="I3396" s="24" t="s">
        <v>97</v>
      </c>
      <c r="J3396" s="12">
        <v>168137.87</v>
      </c>
      <c r="K3396" s="24" t="s">
        <v>8959</v>
      </c>
    </row>
    <row r="3397" spans="1:11" ht="15">
      <c r="A3397" s="24" t="s">
        <v>9163</v>
      </c>
      <c r="B3397" s="24" t="s">
        <v>9159</v>
      </c>
      <c r="C3397" s="6" t="s">
        <v>4341</v>
      </c>
      <c r="D3397" s="24" t="s">
        <v>56</v>
      </c>
      <c r="E3397" s="6" t="s">
        <v>9164</v>
      </c>
      <c r="F3397" s="25">
        <v>271.54000000000002</v>
      </c>
      <c r="G3397" s="12">
        <v>57524.65</v>
      </c>
      <c r="H3397" s="12">
        <v>2876.23</v>
      </c>
      <c r="I3397" s="24" t="s">
        <v>97</v>
      </c>
      <c r="J3397" s="12">
        <v>54648.42</v>
      </c>
      <c r="K3397" s="24" t="s">
        <v>8959</v>
      </c>
    </row>
    <row r="3398" spans="1:11" ht="15">
      <c r="A3398" s="24" t="s">
        <v>9165</v>
      </c>
      <c r="B3398" s="24" t="s">
        <v>9159</v>
      </c>
      <c r="C3398" s="6" t="s">
        <v>1878</v>
      </c>
      <c r="D3398" s="24" t="s">
        <v>64</v>
      </c>
      <c r="E3398" s="6" t="s">
        <v>9166</v>
      </c>
      <c r="F3398" s="25">
        <v>137.82</v>
      </c>
      <c r="G3398" s="12">
        <v>103137.89</v>
      </c>
      <c r="H3398" s="12">
        <v>5156.8900000000003</v>
      </c>
      <c r="I3398" s="24" t="s">
        <v>97</v>
      </c>
      <c r="J3398" s="12">
        <v>97981</v>
      </c>
      <c r="K3398" s="24" t="s">
        <v>8959</v>
      </c>
    </row>
    <row r="3399" spans="1:11" ht="15">
      <c r="A3399" s="24" t="s">
        <v>9167</v>
      </c>
      <c r="B3399" s="24" t="s">
        <v>9159</v>
      </c>
      <c r="C3399" s="6" t="s">
        <v>1016</v>
      </c>
      <c r="D3399" s="24" t="s">
        <v>58</v>
      </c>
      <c r="E3399" s="6" t="s">
        <v>9168</v>
      </c>
      <c r="F3399" s="25">
        <v>65.05</v>
      </c>
      <c r="G3399" s="12">
        <v>164319.79</v>
      </c>
      <c r="H3399" s="12">
        <v>8215.99</v>
      </c>
      <c r="I3399" s="24" t="s">
        <v>182</v>
      </c>
      <c r="J3399" s="12">
        <v>156103.79999999999</v>
      </c>
      <c r="K3399" s="24" t="s">
        <v>8959</v>
      </c>
    </row>
    <row r="3400" spans="1:11" ht="15">
      <c r="A3400" s="24" t="s">
        <v>9169</v>
      </c>
      <c r="B3400" s="24" t="s">
        <v>9170</v>
      </c>
      <c r="C3400" s="6" t="s">
        <v>4860</v>
      </c>
      <c r="D3400" s="24" t="s">
        <v>74</v>
      </c>
      <c r="E3400" s="6" t="s">
        <v>9171</v>
      </c>
      <c r="F3400" s="25">
        <v>36.36</v>
      </c>
      <c r="G3400" s="12">
        <v>74827.460000000006</v>
      </c>
      <c r="H3400" s="12">
        <v>3741.37</v>
      </c>
      <c r="I3400" s="24" t="s">
        <v>111</v>
      </c>
      <c r="J3400" s="12">
        <v>71086.09</v>
      </c>
      <c r="K3400" s="24" t="s">
        <v>8959</v>
      </c>
    </row>
    <row r="3401" spans="1:11" ht="15">
      <c r="A3401" s="24" t="s">
        <v>9172</v>
      </c>
      <c r="B3401" s="24" t="s">
        <v>9170</v>
      </c>
      <c r="C3401" s="6" t="s">
        <v>7775</v>
      </c>
      <c r="D3401" s="24" t="s">
        <v>66</v>
      </c>
      <c r="E3401" s="6" t="s">
        <v>9173</v>
      </c>
      <c r="F3401" s="25">
        <v>39.94</v>
      </c>
      <c r="G3401" s="12">
        <v>126905.7</v>
      </c>
      <c r="H3401" s="12">
        <v>6345.28</v>
      </c>
      <c r="I3401" s="24" t="s">
        <v>97</v>
      </c>
      <c r="J3401" s="12">
        <v>120560.42</v>
      </c>
      <c r="K3401" s="24" t="s">
        <v>8959</v>
      </c>
    </row>
    <row r="3402" spans="1:11" ht="15">
      <c r="A3402" s="24" t="s">
        <v>9174</v>
      </c>
      <c r="B3402" s="24" t="s">
        <v>9170</v>
      </c>
      <c r="C3402" s="6" t="s">
        <v>9175</v>
      </c>
      <c r="D3402" s="24" t="s">
        <v>58</v>
      </c>
      <c r="E3402" s="6" t="s">
        <v>9176</v>
      </c>
      <c r="F3402" s="25">
        <v>24.76</v>
      </c>
      <c r="G3402" s="12">
        <v>183356.92</v>
      </c>
      <c r="H3402" s="12">
        <v>9167.85</v>
      </c>
      <c r="I3402" s="24" t="s">
        <v>97</v>
      </c>
      <c r="J3402" s="12">
        <v>174189.07</v>
      </c>
      <c r="K3402" s="24" t="s">
        <v>8959</v>
      </c>
    </row>
    <row r="3403" spans="1:11" ht="15">
      <c r="A3403" s="24" t="s">
        <v>9177</v>
      </c>
      <c r="B3403" s="24" t="s">
        <v>9170</v>
      </c>
      <c r="C3403" s="6" t="s">
        <v>2615</v>
      </c>
      <c r="D3403" s="24" t="s">
        <v>56</v>
      </c>
      <c r="E3403" s="6" t="s">
        <v>9178</v>
      </c>
      <c r="F3403" s="25">
        <v>23.9</v>
      </c>
      <c r="G3403" s="12">
        <v>109598.06</v>
      </c>
      <c r="H3403" s="12">
        <v>5479.9</v>
      </c>
      <c r="I3403" s="24" t="s">
        <v>147</v>
      </c>
      <c r="J3403" s="12">
        <v>104118.16</v>
      </c>
      <c r="K3403" s="24" t="s">
        <v>8959</v>
      </c>
    </row>
    <row r="3404" spans="1:11" ht="15">
      <c r="A3404" s="24" t="s">
        <v>9179</v>
      </c>
      <c r="B3404" s="24" t="s">
        <v>9170</v>
      </c>
      <c r="C3404" s="6" t="s">
        <v>1246</v>
      </c>
      <c r="D3404" s="24" t="s">
        <v>58</v>
      </c>
      <c r="E3404" s="6" t="s">
        <v>9180</v>
      </c>
      <c r="F3404" s="25">
        <v>185.75</v>
      </c>
      <c r="G3404" s="12">
        <v>136461.57999999999</v>
      </c>
      <c r="H3404" s="12">
        <v>6823.08</v>
      </c>
      <c r="I3404" s="24" t="s">
        <v>111</v>
      </c>
      <c r="J3404" s="12">
        <v>129638.5</v>
      </c>
      <c r="K3404" s="24" t="s">
        <v>8959</v>
      </c>
    </row>
    <row r="3405" spans="1:11" ht="15">
      <c r="A3405" s="24" t="s">
        <v>9181</v>
      </c>
      <c r="B3405" s="24" t="s">
        <v>9170</v>
      </c>
      <c r="C3405" s="6" t="s">
        <v>2634</v>
      </c>
      <c r="D3405" s="24" t="s">
        <v>58</v>
      </c>
      <c r="E3405" s="6" t="s">
        <v>9182</v>
      </c>
      <c r="F3405" s="25">
        <v>238.89</v>
      </c>
      <c r="G3405" s="12">
        <v>51500.68</v>
      </c>
      <c r="H3405" s="12">
        <v>2575.0300000000002</v>
      </c>
      <c r="I3405" s="24" t="s">
        <v>111</v>
      </c>
      <c r="J3405" s="12">
        <v>48925.65</v>
      </c>
      <c r="K3405" s="24" t="s">
        <v>8959</v>
      </c>
    </row>
    <row r="3406" spans="1:11" ht="15">
      <c r="A3406" s="24" t="s">
        <v>9183</v>
      </c>
      <c r="B3406" s="24" t="s">
        <v>9170</v>
      </c>
      <c r="C3406" s="6" t="s">
        <v>8587</v>
      </c>
      <c r="D3406" s="24" t="s">
        <v>72</v>
      </c>
      <c r="E3406" s="6" t="s">
        <v>9184</v>
      </c>
      <c r="F3406" s="25">
        <v>440.19</v>
      </c>
      <c r="G3406" s="12">
        <v>181291.36</v>
      </c>
      <c r="H3406" s="12">
        <v>9064.57</v>
      </c>
      <c r="I3406" s="24" t="s">
        <v>147</v>
      </c>
      <c r="J3406" s="12">
        <v>172226.79</v>
      </c>
      <c r="K3406" s="24" t="s">
        <v>8959</v>
      </c>
    </row>
    <row r="3407" spans="1:11" ht="15">
      <c r="A3407" s="24" t="s">
        <v>9185</v>
      </c>
      <c r="B3407" s="24" t="s">
        <v>9170</v>
      </c>
      <c r="C3407" s="6" t="s">
        <v>8841</v>
      </c>
      <c r="D3407" s="24" t="s">
        <v>68</v>
      </c>
      <c r="E3407" s="6" t="s">
        <v>9186</v>
      </c>
      <c r="F3407" s="25">
        <v>144.96</v>
      </c>
      <c r="G3407" s="12">
        <v>50609.37</v>
      </c>
      <c r="H3407" s="12">
        <v>2530.4699999999998</v>
      </c>
      <c r="I3407" s="24" t="s">
        <v>111</v>
      </c>
      <c r="J3407" s="12">
        <v>48078.9</v>
      </c>
      <c r="K3407" s="24" t="s">
        <v>8959</v>
      </c>
    </row>
    <row r="3408" spans="1:11" ht="15">
      <c r="A3408" s="24" t="s">
        <v>9187</v>
      </c>
      <c r="B3408" s="24" t="s">
        <v>9170</v>
      </c>
      <c r="C3408" s="6" t="s">
        <v>4837</v>
      </c>
      <c r="D3408" s="24" t="s">
        <v>58</v>
      </c>
      <c r="E3408" s="6" t="s">
        <v>9188</v>
      </c>
      <c r="F3408" s="25">
        <v>114.39</v>
      </c>
      <c r="G3408" s="12">
        <v>140294.09</v>
      </c>
      <c r="H3408" s="12">
        <v>7014.7</v>
      </c>
      <c r="I3408" s="24" t="s">
        <v>97</v>
      </c>
      <c r="J3408" s="12">
        <v>133279.39000000001</v>
      </c>
      <c r="K3408" s="24" t="s">
        <v>8959</v>
      </c>
    </row>
    <row r="3409" spans="1:11" ht="15">
      <c r="A3409" s="24" t="s">
        <v>9189</v>
      </c>
      <c r="B3409" s="24" t="s">
        <v>9170</v>
      </c>
      <c r="C3409" s="6" t="s">
        <v>5975</v>
      </c>
      <c r="D3409" s="24" t="s">
        <v>58</v>
      </c>
      <c r="E3409" s="6" t="s">
        <v>9190</v>
      </c>
      <c r="F3409" s="25">
        <v>340.85</v>
      </c>
      <c r="G3409" s="12">
        <v>152515.95000000001</v>
      </c>
      <c r="H3409" s="12">
        <v>7625.8</v>
      </c>
      <c r="I3409" s="24" t="s">
        <v>147</v>
      </c>
      <c r="J3409" s="12">
        <v>144890.15</v>
      </c>
      <c r="K3409" s="24" t="s">
        <v>8959</v>
      </c>
    </row>
    <row r="3410" spans="1:11" ht="15">
      <c r="A3410" s="24" t="s">
        <v>9191</v>
      </c>
      <c r="B3410" s="24" t="s">
        <v>9170</v>
      </c>
      <c r="C3410" s="6" t="s">
        <v>2114</v>
      </c>
      <c r="D3410" s="24" t="s">
        <v>72</v>
      </c>
      <c r="E3410" s="6" t="s">
        <v>9192</v>
      </c>
      <c r="F3410" s="25">
        <v>370.3</v>
      </c>
      <c r="G3410" s="12">
        <v>175351.47</v>
      </c>
      <c r="H3410" s="12">
        <v>8767.57</v>
      </c>
      <c r="I3410" s="24" t="s">
        <v>97</v>
      </c>
      <c r="J3410" s="12">
        <v>166583.9</v>
      </c>
      <c r="K3410" s="24" t="s">
        <v>8959</v>
      </c>
    </row>
    <row r="3411" spans="1:11" ht="15">
      <c r="A3411" s="24" t="s">
        <v>9193</v>
      </c>
      <c r="B3411" s="24" t="s">
        <v>9194</v>
      </c>
      <c r="C3411" s="6" t="s">
        <v>3523</v>
      </c>
      <c r="D3411" s="24" t="s">
        <v>72</v>
      </c>
      <c r="E3411" s="6" t="s">
        <v>9195</v>
      </c>
      <c r="F3411" s="25">
        <v>236.54</v>
      </c>
      <c r="G3411" s="12">
        <v>213544.42</v>
      </c>
      <c r="H3411" s="12">
        <v>10677.22</v>
      </c>
      <c r="I3411" s="24" t="s">
        <v>97</v>
      </c>
      <c r="J3411" s="12">
        <v>202867.20000000001</v>
      </c>
      <c r="K3411" s="24" t="s">
        <v>8959</v>
      </c>
    </row>
    <row r="3412" spans="1:11" ht="15">
      <c r="A3412" s="24" t="s">
        <v>9196</v>
      </c>
      <c r="B3412" s="24" t="s">
        <v>9194</v>
      </c>
      <c r="C3412" s="6" t="s">
        <v>4617</v>
      </c>
      <c r="D3412" s="24" t="s">
        <v>72</v>
      </c>
      <c r="E3412" s="6" t="s">
        <v>9197</v>
      </c>
      <c r="F3412" s="25">
        <v>399.64</v>
      </c>
      <c r="G3412" s="12">
        <v>96429.78</v>
      </c>
      <c r="H3412" s="12">
        <v>4821.49</v>
      </c>
      <c r="I3412" s="24" t="s">
        <v>97</v>
      </c>
      <c r="J3412" s="12">
        <v>91608.29</v>
      </c>
      <c r="K3412" s="24" t="s">
        <v>8959</v>
      </c>
    </row>
    <row r="3413" spans="1:11" ht="15">
      <c r="A3413" s="24" t="s">
        <v>9198</v>
      </c>
      <c r="B3413" s="24" t="s">
        <v>9194</v>
      </c>
      <c r="C3413" s="6" t="s">
        <v>3952</v>
      </c>
      <c r="D3413" s="24" t="s">
        <v>70</v>
      </c>
      <c r="E3413" s="6" t="s">
        <v>9199</v>
      </c>
      <c r="F3413" s="25">
        <v>233.77</v>
      </c>
      <c r="G3413" s="12">
        <v>177968.98</v>
      </c>
      <c r="H3413" s="12">
        <v>8898.4500000000007</v>
      </c>
      <c r="I3413" s="24" t="s">
        <v>97</v>
      </c>
      <c r="J3413" s="12">
        <v>169070.53</v>
      </c>
      <c r="K3413" s="24" t="s">
        <v>8959</v>
      </c>
    </row>
    <row r="3414" spans="1:11" ht="15">
      <c r="A3414" s="24" t="s">
        <v>9200</v>
      </c>
      <c r="B3414" s="24" t="s">
        <v>9194</v>
      </c>
      <c r="C3414" s="6" t="s">
        <v>5384</v>
      </c>
      <c r="D3414" s="24" t="s">
        <v>72</v>
      </c>
      <c r="E3414" s="6" t="s">
        <v>9201</v>
      </c>
      <c r="F3414" s="25">
        <v>137.69999999999999</v>
      </c>
      <c r="G3414" s="12">
        <v>183183.73</v>
      </c>
      <c r="H3414" s="12">
        <v>9159.19</v>
      </c>
      <c r="I3414" s="24" t="s">
        <v>97</v>
      </c>
      <c r="J3414" s="12">
        <v>174024.54</v>
      </c>
      <c r="K3414" s="24" t="s">
        <v>8959</v>
      </c>
    </row>
    <row r="3415" spans="1:11" ht="15">
      <c r="A3415" s="24" t="s">
        <v>9202</v>
      </c>
      <c r="B3415" s="24" t="s">
        <v>9194</v>
      </c>
      <c r="C3415" s="6" t="s">
        <v>3805</v>
      </c>
      <c r="D3415" s="24" t="s">
        <v>62</v>
      </c>
      <c r="E3415" s="6" t="s">
        <v>9203</v>
      </c>
      <c r="F3415" s="25">
        <v>209.36</v>
      </c>
      <c r="G3415" s="12">
        <v>198458.45</v>
      </c>
      <c r="H3415" s="12">
        <v>9922.92</v>
      </c>
      <c r="I3415" s="24" t="s">
        <v>111</v>
      </c>
      <c r="J3415" s="12">
        <v>188535.53</v>
      </c>
      <c r="K3415" s="24" t="s">
        <v>8959</v>
      </c>
    </row>
    <row r="3416" spans="1:11" ht="15">
      <c r="A3416" s="24" t="s">
        <v>9204</v>
      </c>
      <c r="B3416" s="24" t="s">
        <v>9194</v>
      </c>
      <c r="C3416" s="6" t="s">
        <v>5326</v>
      </c>
      <c r="D3416" s="24" t="s">
        <v>70</v>
      </c>
      <c r="E3416" s="6" t="s">
        <v>9205</v>
      </c>
      <c r="F3416" s="25">
        <v>93.4</v>
      </c>
      <c r="G3416" s="12">
        <v>48711.12</v>
      </c>
      <c r="H3416" s="12">
        <v>2435.56</v>
      </c>
      <c r="I3416" s="24" t="s">
        <v>111</v>
      </c>
      <c r="J3416" s="12">
        <v>46275.56</v>
      </c>
      <c r="K3416" s="24" t="s">
        <v>8959</v>
      </c>
    </row>
    <row r="3417" spans="1:11" ht="15">
      <c r="A3417" s="24" t="s">
        <v>9206</v>
      </c>
      <c r="B3417" s="24" t="s">
        <v>9194</v>
      </c>
      <c r="C3417" s="6" t="s">
        <v>3878</v>
      </c>
      <c r="D3417" s="24" t="s">
        <v>64</v>
      </c>
      <c r="E3417" s="6" t="s">
        <v>9207</v>
      </c>
      <c r="F3417" s="25">
        <v>411.6</v>
      </c>
      <c r="G3417" s="12">
        <v>169735.73</v>
      </c>
      <c r="H3417" s="12">
        <v>8486.7900000000009</v>
      </c>
      <c r="I3417" s="24" t="s">
        <v>97</v>
      </c>
      <c r="J3417" s="12">
        <v>161248.94</v>
      </c>
      <c r="K3417" s="24" t="s">
        <v>8959</v>
      </c>
    </row>
    <row r="3418" spans="1:11" ht="15">
      <c r="A3418" s="24" t="s">
        <v>9208</v>
      </c>
      <c r="B3418" s="24" t="s">
        <v>9194</v>
      </c>
      <c r="C3418" s="6" t="s">
        <v>1948</v>
      </c>
      <c r="D3418" s="24" t="s">
        <v>70</v>
      </c>
      <c r="E3418" s="6" t="s">
        <v>9209</v>
      </c>
      <c r="F3418" s="25">
        <v>426.02</v>
      </c>
      <c r="G3418" s="12">
        <v>77497.399999999994</v>
      </c>
      <c r="H3418" s="12">
        <v>3874.87</v>
      </c>
      <c r="I3418" s="24" t="s">
        <v>111</v>
      </c>
      <c r="J3418" s="12">
        <v>73622.53</v>
      </c>
      <c r="K3418" s="24" t="s">
        <v>8959</v>
      </c>
    </row>
    <row r="3419" spans="1:11" ht="15">
      <c r="A3419" s="24" t="s">
        <v>9210</v>
      </c>
      <c r="B3419" s="24" t="s">
        <v>9194</v>
      </c>
      <c r="C3419" s="6" t="s">
        <v>3454</v>
      </c>
      <c r="D3419" s="24" t="s">
        <v>74</v>
      </c>
      <c r="E3419" s="6" t="s">
        <v>9211</v>
      </c>
      <c r="F3419" s="25">
        <v>313.57</v>
      </c>
      <c r="G3419" s="12">
        <v>64335.03</v>
      </c>
      <c r="H3419" s="12">
        <v>3216.75</v>
      </c>
      <c r="I3419" s="24" t="s">
        <v>97</v>
      </c>
      <c r="J3419" s="12">
        <v>61118.28</v>
      </c>
      <c r="K3419" s="24" t="s">
        <v>8959</v>
      </c>
    </row>
    <row r="3420" spans="1:11" ht="15">
      <c r="A3420" s="24" t="s">
        <v>9212</v>
      </c>
      <c r="B3420" s="24" t="s">
        <v>9194</v>
      </c>
      <c r="C3420" s="6" t="s">
        <v>9213</v>
      </c>
      <c r="D3420" s="24" t="s">
        <v>66</v>
      </c>
      <c r="E3420" s="6" t="s">
        <v>9214</v>
      </c>
      <c r="F3420" s="25">
        <v>207.16</v>
      </c>
      <c r="G3420" s="12">
        <v>166889.10999999999</v>
      </c>
      <c r="H3420" s="12">
        <v>8344.4599999999991</v>
      </c>
      <c r="I3420" s="24" t="s">
        <v>97</v>
      </c>
      <c r="J3420" s="12">
        <v>158544.65</v>
      </c>
      <c r="K3420" s="24" t="s">
        <v>8959</v>
      </c>
    </row>
    <row r="3421" spans="1:11" ht="15">
      <c r="A3421" s="24" t="s">
        <v>9215</v>
      </c>
      <c r="B3421" s="24" t="s">
        <v>9216</v>
      </c>
      <c r="C3421" s="6" t="s">
        <v>8760</v>
      </c>
      <c r="D3421" s="24" t="s">
        <v>74</v>
      </c>
      <c r="E3421" s="6" t="s">
        <v>9217</v>
      </c>
      <c r="F3421" s="25">
        <v>175.34</v>
      </c>
      <c r="G3421" s="12">
        <v>175598.91</v>
      </c>
      <c r="H3421" s="12">
        <v>8779.9500000000007</v>
      </c>
      <c r="I3421" s="24" t="s">
        <v>97</v>
      </c>
      <c r="J3421" s="12">
        <v>166818.96</v>
      </c>
      <c r="K3421" s="24" t="s">
        <v>8959</v>
      </c>
    </row>
    <row r="3422" spans="1:11" ht="15">
      <c r="A3422" s="24" t="s">
        <v>9218</v>
      </c>
      <c r="B3422" s="24" t="s">
        <v>9216</v>
      </c>
      <c r="C3422" s="6" t="s">
        <v>6804</v>
      </c>
      <c r="D3422" s="24" t="s">
        <v>74</v>
      </c>
      <c r="E3422" s="6" t="s">
        <v>9219</v>
      </c>
      <c r="F3422" s="25">
        <v>191.18</v>
      </c>
      <c r="G3422" s="12">
        <v>91411.92</v>
      </c>
      <c r="H3422" s="12">
        <v>4570.6000000000004</v>
      </c>
      <c r="I3422" s="24" t="s">
        <v>97</v>
      </c>
      <c r="J3422" s="12">
        <v>86841.32</v>
      </c>
      <c r="K3422" s="24" t="s">
        <v>8959</v>
      </c>
    </row>
    <row r="3423" spans="1:11" ht="15">
      <c r="A3423" s="24" t="s">
        <v>9220</v>
      </c>
      <c r="B3423" s="24" t="s">
        <v>9216</v>
      </c>
      <c r="C3423" s="6" t="s">
        <v>7968</v>
      </c>
      <c r="D3423" s="24" t="s">
        <v>68</v>
      </c>
      <c r="E3423" s="6" t="s">
        <v>9221</v>
      </c>
      <c r="F3423" s="25">
        <v>444.17</v>
      </c>
      <c r="G3423" s="12">
        <v>161579.38</v>
      </c>
      <c r="H3423" s="12">
        <v>8078.97</v>
      </c>
      <c r="I3423" s="24" t="s">
        <v>97</v>
      </c>
      <c r="J3423" s="12">
        <v>153500.41</v>
      </c>
      <c r="K3423" s="24" t="s">
        <v>8959</v>
      </c>
    </row>
    <row r="3424" spans="1:11" ht="15">
      <c r="A3424" s="24" t="s">
        <v>9222</v>
      </c>
      <c r="B3424" s="24" t="s">
        <v>9216</v>
      </c>
      <c r="C3424" s="6" t="s">
        <v>6456</v>
      </c>
      <c r="D3424" s="24" t="s">
        <v>60</v>
      </c>
      <c r="E3424" s="6" t="s">
        <v>9223</v>
      </c>
      <c r="F3424" s="25">
        <v>227.97</v>
      </c>
      <c r="G3424" s="12">
        <v>81575.78</v>
      </c>
      <c r="H3424" s="12">
        <v>4078.79</v>
      </c>
      <c r="I3424" s="24" t="s">
        <v>97</v>
      </c>
      <c r="J3424" s="12">
        <v>77496.990000000005</v>
      </c>
      <c r="K3424" s="24" t="s">
        <v>8959</v>
      </c>
    </row>
    <row r="3425" spans="1:11" ht="15">
      <c r="A3425" s="24" t="s">
        <v>9224</v>
      </c>
      <c r="B3425" s="24" t="s">
        <v>9216</v>
      </c>
      <c r="C3425" s="6" t="s">
        <v>9225</v>
      </c>
      <c r="D3425" s="24" t="s">
        <v>64</v>
      </c>
      <c r="E3425" s="6" t="s">
        <v>9226</v>
      </c>
      <c r="F3425" s="25">
        <v>209.5</v>
      </c>
      <c r="G3425" s="12">
        <v>147077.03</v>
      </c>
      <c r="H3425" s="12">
        <v>7353.85</v>
      </c>
      <c r="I3425" s="24" t="s">
        <v>97</v>
      </c>
      <c r="J3425" s="12">
        <v>139723.18</v>
      </c>
      <c r="K3425" s="24" t="s">
        <v>8959</v>
      </c>
    </row>
    <row r="3426" spans="1:11" ht="15">
      <c r="A3426" s="24" t="s">
        <v>9227</v>
      </c>
      <c r="B3426" s="24" t="s">
        <v>9216</v>
      </c>
      <c r="C3426" s="6" t="s">
        <v>4526</v>
      </c>
      <c r="D3426" s="24" t="s">
        <v>56</v>
      </c>
      <c r="E3426" s="6" t="s">
        <v>9228</v>
      </c>
      <c r="F3426" s="25">
        <v>180.86</v>
      </c>
      <c r="G3426" s="12">
        <v>72744.97</v>
      </c>
      <c r="H3426" s="12">
        <v>3637.25</v>
      </c>
      <c r="I3426" s="24" t="s">
        <v>97</v>
      </c>
      <c r="J3426" s="12">
        <v>69107.72</v>
      </c>
      <c r="K3426" s="24" t="s">
        <v>8959</v>
      </c>
    </row>
    <row r="3427" spans="1:11" ht="15">
      <c r="A3427" s="24" t="s">
        <v>9229</v>
      </c>
      <c r="B3427" s="24" t="s">
        <v>9216</v>
      </c>
      <c r="C3427" s="6" t="s">
        <v>3755</v>
      </c>
      <c r="D3427" s="24" t="s">
        <v>70</v>
      </c>
      <c r="E3427" s="6" t="s">
        <v>9230</v>
      </c>
      <c r="F3427" s="25">
        <v>448.5</v>
      </c>
      <c r="G3427" s="12">
        <v>92323.37</v>
      </c>
      <c r="H3427" s="12">
        <v>4616.17</v>
      </c>
      <c r="I3427" s="24" t="s">
        <v>97</v>
      </c>
      <c r="J3427" s="12">
        <v>87707.199999999997</v>
      </c>
      <c r="K3427" s="24" t="s">
        <v>8959</v>
      </c>
    </row>
    <row r="3428" spans="1:11" ht="15">
      <c r="A3428" s="24" t="s">
        <v>9231</v>
      </c>
      <c r="B3428" s="24" t="s">
        <v>9232</v>
      </c>
      <c r="C3428" s="6" t="s">
        <v>4876</v>
      </c>
      <c r="D3428" s="24" t="s">
        <v>74</v>
      </c>
      <c r="E3428" s="6" t="s">
        <v>9233</v>
      </c>
      <c r="F3428" s="25">
        <v>324.08</v>
      </c>
      <c r="G3428" s="12">
        <v>90469.3</v>
      </c>
      <c r="H3428" s="12">
        <v>4523.46</v>
      </c>
      <c r="I3428" s="24" t="s">
        <v>147</v>
      </c>
      <c r="J3428" s="12">
        <v>85945.84</v>
      </c>
      <c r="K3428" s="24" t="s">
        <v>8959</v>
      </c>
    </row>
    <row r="3429" spans="1:11" ht="15">
      <c r="A3429" s="24" t="s">
        <v>9234</v>
      </c>
      <c r="B3429" s="24" t="s">
        <v>9232</v>
      </c>
      <c r="C3429" s="6" t="s">
        <v>534</v>
      </c>
      <c r="D3429" s="24" t="s">
        <v>58</v>
      </c>
      <c r="E3429" s="6" t="s">
        <v>9235</v>
      </c>
      <c r="F3429" s="25">
        <v>377.84</v>
      </c>
      <c r="G3429" s="12">
        <v>81917.97</v>
      </c>
      <c r="H3429" s="12">
        <v>4095.9</v>
      </c>
      <c r="I3429" s="24" t="s">
        <v>97</v>
      </c>
      <c r="J3429" s="12">
        <v>77822.070000000007</v>
      </c>
      <c r="K3429" s="24" t="s">
        <v>8959</v>
      </c>
    </row>
    <row r="3430" spans="1:11" ht="15">
      <c r="A3430" s="24" t="s">
        <v>9236</v>
      </c>
      <c r="B3430" s="24" t="s">
        <v>9232</v>
      </c>
      <c r="C3430" s="6" t="s">
        <v>2262</v>
      </c>
      <c r="D3430" s="24" t="s">
        <v>58</v>
      </c>
      <c r="E3430" s="6" t="s">
        <v>9237</v>
      </c>
      <c r="F3430" s="25">
        <v>288.87</v>
      </c>
      <c r="G3430" s="12">
        <v>203624.68</v>
      </c>
      <c r="H3430" s="12">
        <v>10181.23</v>
      </c>
      <c r="I3430" s="24" t="s">
        <v>97</v>
      </c>
      <c r="J3430" s="12">
        <v>193443.45</v>
      </c>
      <c r="K3430" s="24" t="s">
        <v>8959</v>
      </c>
    </row>
    <row r="3431" spans="1:11" ht="15">
      <c r="A3431" s="24" t="s">
        <v>9238</v>
      </c>
      <c r="B3431" s="24" t="s">
        <v>9239</v>
      </c>
      <c r="C3431" s="6" t="s">
        <v>6875</v>
      </c>
      <c r="D3431" s="24" t="s">
        <v>58</v>
      </c>
      <c r="E3431" s="6" t="s">
        <v>9240</v>
      </c>
      <c r="F3431" s="25">
        <v>256.8</v>
      </c>
      <c r="G3431" s="12">
        <v>199704.57</v>
      </c>
      <c r="H3431" s="12">
        <v>9985.23</v>
      </c>
      <c r="I3431" s="24" t="s">
        <v>97</v>
      </c>
      <c r="J3431" s="12">
        <v>189719.34</v>
      </c>
      <c r="K3431" s="24" t="s">
        <v>8959</v>
      </c>
    </row>
    <row r="3432" spans="1:11" ht="15">
      <c r="A3432" s="24" t="s">
        <v>9241</v>
      </c>
      <c r="B3432" s="24" t="s">
        <v>9239</v>
      </c>
      <c r="C3432" s="6" t="s">
        <v>9242</v>
      </c>
      <c r="D3432" s="24" t="s">
        <v>74</v>
      </c>
      <c r="E3432" s="6" t="s">
        <v>9243</v>
      </c>
      <c r="F3432" s="25">
        <v>154.29</v>
      </c>
      <c r="G3432" s="12">
        <v>39468.71</v>
      </c>
      <c r="H3432" s="12">
        <v>1973.44</v>
      </c>
      <c r="I3432" s="24" t="s">
        <v>97</v>
      </c>
      <c r="J3432" s="12">
        <v>37495.269999999997</v>
      </c>
      <c r="K3432" s="24" t="s">
        <v>8959</v>
      </c>
    </row>
    <row r="3433" spans="1:11" ht="15">
      <c r="A3433" s="24" t="s">
        <v>9244</v>
      </c>
      <c r="B3433" s="24" t="s">
        <v>9239</v>
      </c>
      <c r="C3433" s="6" t="s">
        <v>8385</v>
      </c>
      <c r="D3433" s="24" t="s">
        <v>56</v>
      </c>
      <c r="E3433" s="6" t="s">
        <v>9245</v>
      </c>
      <c r="F3433" s="25">
        <v>212.45</v>
      </c>
      <c r="G3433" s="12">
        <v>141617.39000000001</v>
      </c>
      <c r="H3433" s="12">
        <v>7080.87</v>
      </c>
      <c r="I3433" s="24" t="s">
        <v>97</v>
      </c>
      <c r="J3433" s="12">
        <v>134536.51999999999</v>
      </c>
      <c r="K3433" s="24" t="s">
        <v>8959</v>
      </c>
    </row>
    <row r="3434" spans="1:11" ht="15">
      <c r="A3434" s="24" t="s">
        <v>9246</v>
      </c>
      <c r="B3434" s="24" t="s">
        <v>9239</v>
      </c>
      <c r="C3434" s="6" t="s">
        <v>9247</v>
      </c>
      <c r="D3434" s="24" t="s">
        <v>60</v>
      </c>
      <c r="E3434" s="6" t="s">
        <v>9248</v>
      </c>
      <c r="F3434" s="25">
        <v>94.48</v>
      </c>
      <c r="G3434" s="12">
        <v>46596.41</v>
      </c>
      <c r="H3434" s="12">
        <v>2329.8200000000002</v>
      </c>
      <c r="I3434" s="24" t="s">
        <v>97</v>
      </c>
      <c r="J3434" s="12">
        <v>44266.59</v>
      </c>
      <c r="K3434" s="24" t="s">
        <v>8959</v>
      </c>
    </row>
    <row r="3435" spans="1:11" ht="15">
      <c r="A3435" s="24" t="s">
        <v>9249</v>
      </c>
      <c r="B3435" s="24" t="s">
        <v>9239</v>
      </c>
      <c r="C3435" s="6" t="s">
        <v>9250</v>
      </c>
      <c r="D3435" s="24" t="s">
        <v>74</v>
      </c>
      <c r="E3435" s="6" t="s">
        <v>9251</v>
      </c>
      <c r="F3435" s="25">
        <v>186.15</v>
      </c>
      <c r="G3435" s="12">
        <v>143769.42000000001</v>
      </c>
      <c r="H3435" s="12">
        <v>7188.47</v>
      </c>
      <c r="I3435" s="24" t="s">
        <v>182</v>
      </c>
      <c r="J3435" s="12">
        <v>136580.95000000001</v>
      </c>
      <c r="K3435" s="24" t="s">
        <v>8959</v>
      </c>
    </row>
    <row r="3436" spans="1:11" ht="15">
      <c r="A3436" s="24" t="s">
        <v>9252</v>
      </c>
      <c r="B3436" s="24" t="s">
        <v>9239</v>
      </c>
      <c r="C3436" s="6" t="s">
        <v>7910</v>
      </c>
      <c r="D3436" s="24" t="s">
        <v>74</v>
      </c>
      <c r="E3436" s="6" t="s">
        <v>9253</v>
      </c>
      <c r="F3436" s="25">
        <v>331.6</v>
      </c>
      <c r="G3436" s="12">
        <v>172205.5</v>
      </c>
      <c r="H3436" s="12">
        <v>8610.2800000000007</v>
      </c>
      <c r="I3436" s="24" t="s">
        <v>97</v>
      </c>
      <c r="J3436" s="12">
        <v>163595.22</v>
      </c>
      <c r="K3436" s="24" t="s">
        <v>8959</v>
      </c>
    </row>
    <row r="3437" spans="1:11" ht="15">
      <c r="A3437" s="24" t="s">
        <v>9254</v>
      </c>
      <c r="B3437" s="24" t="s">
        <v>9239</v>
      </c>
      <c r="C3437" s="6" t="s">
        <v>8355</v>
      </c>
      <c r="D3437" s="24" t="s">
        <v>62</v>
      </c>
      <c r="E3437" s="6" t="s">
        <v>9255</v>
      </c>
      <c r="F3437" s="25">
        <v>289.66000000000003</v>
      </c>
      <c r="G3437" s="12">
        <v>24020.47</v>
      </c>
      <c r="H3437" s="12">
        <v>1201.02</v>
      </c>
      <c r="I3437" s="24" t="s">
        <v>97</v>
      </c>
      <c r="J3437" s="12">
        <v>22819.45</v>
      </c>
      <c r="K3437" s="24" t="s">
        <v>8959</v>
      </c>
    </row>
    <row r="3438" spans="1:11" ht="15">
      <c r="A3438" s="24" t="s">
        <v>9256</v>
      </c>
      <c r="B3438" s="24" t="s">
        <v>9239</v>
      </c>
      <c r="C3438" s="6" t="s">
        <v>2352</v>
      </c>
      <c r="D3438" s="24" t="s">
        <v>66</v>
      </c>
      <c r="E3438" s="6" t="s">
        <v>9257</v>
      </c>
      <c r="F3438" s="25">
        <v>88.24</v>
      </c>
      <c r="G3438" s="12">
        <v>154974.07999999999</v>
      </c>
      <c r="H3438" s="12">
        <v>7748.7</v>
      </c>
      <c r="I3438" s="24" t="s">
        <v>97</v>
      </c>
      <c r="J3438" s="12">
        <v>147225.38</v>
      </c>
      <c r="K3438" s="24" t="s">
        <v>8959</v>
      </c>
    </row>
    <row r="3439" spans="1:11" ht="15">
      <c r="A3439" s="24" t="s">
        <v>9258</v>
      </c>
      <c r="B3439" s="24" t="s">
        <v>9239</v>
      </c>
      <c r="C3439" s="6" t="s">
        <v>1791</v>
      </c>
      <c r="D3439" s="24" t="s">
        <v>58</v>
      </c>
      <c r="E3439" s="6" t="s">
        <v>9259</v>
      </c>
      <c r="F3439" s="25">
        <v>5.65</v>
      </c>
      <c r="G3439" s="12">
        <v>188604.14</v>
      </c>
      <c r="H3439" s="12">
        <v>9430.2099999999991</v>
      </c>
      <c r="I3439" s="24" t="s">
        <v>97</v>
      </c>
      <c r="J3439" s="12">
        <v>179173.93</v>
      </c>
      <c r="K3439" s="24" t="s">
        <v>8959</v>
      </c>
    </row>
    <row r="3440" spans="1:11" ht="15">
      <c r="A3440" s="24" t="s">
        <v>9260</v>
      </c>
      <c r="B3440" s="24" t="s">
        <v>9239</v>
      </c>
      <c r="C3440" s="6" t="s">
        <v>7364</v>
      </c>
      <c r="D3440" s="24" t="s">
        <v>64</v>
      </c>
      <c r="E3440" s="6" t="s">
        <v>9261</v>
      </c>
      <c r="F3440" s="25">
        <v>269.04000000000002</v>
      </c>
      <c r="G3440" s="12">
        <v>176082.8</v>
      </c>
      <c r="H3440" s="12">
        <v>8804.14</v>
      </c>
      <c r="I3440" s="24" t="s">
        <v>97</v>
      </c>
      <c r="J3440" s="12">
        <v>167278.66</v>
      </c>
      <c r="K3440" s="24" t="s">
        <v>8959</v>
      </c>
    </row>
    <row r="3441" spans="1:11" ht="15">
      <c r="A3441" s="24" t="s">
        <v>9262</v>
      </c>
      <c r="B3441" s="24" t="s">
        <v>9239</v>
      </c>
      <c r="C3441" s="6" t="s">
        <v>493</v>
      </c>
      <c r="D3441" s="24" t="s">
        <v>58</v>
      </c>
      <c r="E3441" s="6" t="s">
        <v>9263</v>
      </c>
      <c r="F3441" s="25">
        <v>257.10000000000002</v>
      </c>
      <c r="G3441" s="12">
        <v>96186.2</v>
      </c>
      <c r="H3441" s="12">
        <v>4809.3100000000004</v>
      </c>
      <c r="I3441" s="24" t="s">
        <v>97</v>
      </c>
      <c r="J3441" s="12">
        <v>91376.89</v>
      </c>
      <c r="K3441" s="24" t="s">
        <v>8959</v>
      </c>
    </row>
    <row r="3442" spans="1:11" ht="15">
      <c r="A3442" s="24" t="s">
        <v>9264</v>
      </c>
      <c r="B3442" s="24" t="s">
        <v>9265</v>
      </c>
      <c r="C3442" s="6" t="s">
        <v>8209</v>
      </c>
      <c r="D3442" s="24" t="s">
        <v>64</v>
      </c>
      <c r="E3442" s="6" t="s">
        <v>9266</v>
      </c>
      <c r="F3442" s="25">
        <v>64.83</v>
      </c>
      <c r="G3442" s="12">
        <v>78965.100000000006</v>
      </c>
      <c r="H3442" s="12">
        <v>3948.26</v>
      </c>
      <c r="I3442" s="24" t="s">
        <v>97</v>
      </c>
      <c r="J3442" s="12">
        <v>75016.84</v>
      </c>
      <c r="K3442" s="24" t="s">
        <v>8959</v>
      </c>
    </row>
    <row r="3443" spans="1:11" ht="15">
      <c r="A3443" s="24" t="s">
        <v>9267</v>
      </c>
      <c r="B3443" s="24" t="s">
        <v>9265</v>
      </c>
      <c r="C3443" s="6" t="s">
        <v>3603</v>
      </c>
      <c r="D3443" s="24" t="s">
        <v>64</v>
      </c>
      <c r="E3443" s="6" t="s">
        <v>9268</v>
      </c>
      <c r="F3443" s="25">
        <v>5.03</v>
      </c>
      <c r="G3443" s="12">
        <v>182538.98</v>
      </c>
      <c r="H3443" s="12">
        <v>9126.9500000000007</v>
      </c>
      <c r="I3443" s="24" t="s">
        <v>147</v>
      </c>
      <c r="J3443" s="12">
        <v>173412.03</v>
      </c>
      <c r="K3443" s="24" t="s">
        <v>8959</v>
      </c>
    </row>
    <row r="3444" spans="1:11" ht="15">
      <c r="A3444" s="24" t="s">
        <v>9269</v>
      </c>
      <c r="B3444" s="24" t="s">
        <v>9265</v>
      </c>
      <c r="C3444" s="6" t="s">
        <v>1064</v>
      </c>
      <c r="D3444" s="24" t="s">
        <v>64</v>
      </c>
      <c r="E3444" s="6" t="s">
        <v>9270</v>
      </c>
      <c r="F3444" s="25">
        <v>200.25</v>
      </c>
      <c r="G3444" s="12">
        <v>98938.86</v>
      </c>
      <c r="H3444" s="12">
        <v>4946.9399999999996</v>
      </c>
      <c r="I3444" s="24" t="s">
        <v>97</v>
      </c>
      <c r="J3444" s="12">
        <v>93991.92</v>
      </c>
      <c r="K3444" s="24" t="s">
        <v>8959</v>
      </c>
    </row>
    <row r="3445" spans="1:11" ht="15">
      <c r="A3445" s="24" t="s">
        <v>9271</v>
      </c>
      <c r="B3445" s="24" t="s">
        <v>9265</v>
      </c>
      <c r="C3445" s="6" t="s">
        <v>962</v>
      </c>
      <c r="D3445" s="24" t="s">
        <v>70</v>
      </c>
      <c r="E3445" s="6" t="s">
        <v>9272</v>
      </c>
      <c r="F3445" s="25">
        <v>82.88</v>
      </c>
      <c r="G3445" s="12">
        <v>42242.07</v>
      </c>
      <c r="H3445" s="12">
        <v>2112.1</v>
      </c>
      <c r="I3445" s="24" t="s">
        <v>97</v>
      </c>
      <c r="J3445" s="12">
        <v>40129.97</v>
      </c>
      <c r="K3445" s="24" t="s">
        <v>8959</v>
      </c>
    </row>
    <row r="3446" spans="1:11" ht="15">
      <c r="A3446" s="24" t="s">
        <v>9273</v>
      </c>
      <c r="B3446" s="24" t="s">
        <v>9274</v>
      </c>
      <c r="C3446" s="6" t="s">
        <v>8131</v>
      </c>
      <c r="D3446" s="24" t="s">
        <v>56</v>
      </c>
      <c r="E3446" s="6" t="s">
        <v>9275</v>
      </c>
      <c r="F3446" s="25">
        <v>445.49</v>
      </c>
      <c r="G3446" s="12">
        <v>63468.56</v>
      </c>
      <c r="H3446" s="12">
        <v>3173.43</v>
      </c>
      <c r="I3446" s="24" t="s">
        <v>97</v>
      </c>
      <c r="J3446" s="12">
        <v>60295.13</v>
      </c>
      <c r="K3446" s="24" t="s">
        <v>8959</v>
      </c>
    </row>
    <row r="3447" spans="1:11" ht="15">
      <c r="A3447" s="24" t="s">
        <v>9276</v>
      </c>
      <c r="B3447" s="24" t="s">
        <v>9274</v>
      </c>
      <c r="C3447" s="6" t="s">
        <v>1365</v>
      </c>
      <c r="D3447" s="24" t="s">
        <v>64</v>
      </c>
      <c r="E3447" s="6" t="s">
        <v>9277</v>
      </c>
      <c r="F3447" s="25">
        <v>120.21</v>
      </c>
      <c r="G3447" s="12">
        <v>167677.65</v>
      </c>
      <c r="H3447" s="12">
        <v>8383.8799999999992</v>
      </c>
      <c r="I3447" s="24" t="s">
        <v>97</v>
      </c>
      <c r="J3447" s="12">
        <v>159293.76999999999</v>
      </c>
      <c r="K3447" s="24" t="s">
        <v>8959</v>
      </c>
    </row>
    <row r="3448" spans="1:11" ht="15">
      <c r="A3448" s="24" t="s">
        <v>9278</v>
      </c>
      <c r="B3448" s="24" t="s">
        <v>9274</v>
      </c>
      <c r="C3448" s="6" t="s">
        <v>2755</v>
      </c>
      <c r="D3448" s="24" t="s">
        <v>70</v>
      </c>
      <c r="E3448" s="6" t="s">
        <v>9279</v>
      </c>
      <c r="F3448" s="25">
        <v>205.53</v>
      </c>
      <c r="G3448" s="12">
        <v>88908.11</v>
      </c>
      <c r="H3448" s="12">
        <v>4445.41</v>
      </c>
      <c r="I3448" s="24" t="s">
        <v>147</v>
      </c>
      <c r="J3448" s="12">
        <v>84462.7</v>
      </c>
      <c r="K3448" s="24" t="s">
        <v>8959</v>
      </c>
    </row>
    <row r="3449" spans="1:11" ht="15">
      <c r="A3449" s="24" t="s">
        <v>9280</v>
      </c>
      <c r="B3449" s="24" t="s">
        <v>9274</v>
      </c>
      <c r="C3449" s="6" t="s">
        <v>2259</v>
      </c>
      <c r="D3449" s="24" t="s">
        <v>70</v>
      </c>
      <c r="E3449" s="6" t="s">
        <v>9281</v>
      </c>
      <c r="F3449" s="25">
        <v>105.12</v>
      </c>
      <c r="G3449" s="12">
        <v>32067.11</v>
      </c>
      <c r="H3449" s="12">
        <v>1603.36</v>
      </c>
      <c r="I3449" s="24" t="s">
        <v>97</v>
      </c>
      <c r="J3449" s="12">
        <v>30463.75</v>
      </c>
      <c r="K3449" s="24" t="s">
        <v>8959</v>
      </c>
    </row>
    <row r="3450" spans="1:11" ht="15">
      <c r="A3450" s="24" t="s">
        <v>9282</v>
      </c>
      <c r="B3450" s="24" t="s">
        <v>9274</v>
      </c>
      <c r="C3450" s="6" t="s">
        <v>1043</v>
      </c>
      <c r="D3450" s="24" t="s">
        <v>72</v>
      </c>
      <c r="E3450" s="6" t="s">
        <v>9283</v>
      </c>
      <c r="F3450" s="25">
        <v>68.25</v>
      </c>
      <c r="G3450" s="12">
        <v>186695.55</v>
      </c>
      <c r="H3450" s="12">
        <v>9334.7800000000007</v>
      </c>
      <c r="I3450" s="24" t="s">
        <v>97</v>
      </c>
      <c r="J3450" s="12">
        <v>177360.77</v>
      </c>
      <c r="K3450" s="24" t="s">
        <v>8959</v>
      </c>
    </row>
    <row r="3451" spans="1:11" ht="15">
      <c r="A3451" s="24" t="s">
        <v>9284</v>
      </c>
      <c r="B3451" s="24" t="s">
        <v>9274</v>
      </c>
      <c r="C3451" s="6" t="s">
        <v>8930</v>
      </c>
      <c r="D3451" s="24" t="s">
        <v>70</v>
      </c>
      <c r="E3451" s="6" t="s">
        <v>9285</v>
      </c>
      <c r="F3451" s="25">
        <v>160.55000000000001</v>
      </c>
      <c r="G3451" s="12">
        <v>199855.43</v>
      </c>
      <c r="H3451" s="12">
        <v>9992.77</v>
      </c>
      <c r="I3451" s="24" t="s">
        <v>147</v>
      </c>
      <c r="J3451" s="12">
        <v>189862.66</v>
      </c>
      <c r="K3451" s="24" t="s">
        <v>8959</v>
      </c>
    </row>
    <row r="3452" spans="1:11" ht="15">
      <c r="A3452" s="24" t="s">
        <v>9286</v>
      </c>
      <c r="B3452" s="24" t="s">
        <v>9274</v>
      </c>
      <c r="C3452" s="6" t="s">
        <v>9287</v>
      </c>
      <c r="D3452" s="24" t="s">
        <v>64</v>
      </c>
      <c r="E3452" s="6" t="s">
        <v>9288</v>
      </c>
      <c r="F3452" s="25">
        <v>48.94</v>
      </c>
      <c r="G3452" s="12">
        <v>151183.67999999999</v>
      </c>
      <c r="H3452" s="12">
        <v>7559.18</v>
      </c>
      <c r="I3452" s="24" t="s">
        <v>111</v>
      </c>
      <c r="J3452" s="12">
        <v>143624.5</v>
      </c>
      <c r="K3452" s="24" t="s">
        <v>8959</v>
      </c>
    </row>
    <row r="3453" spans="1:11" ht="15">
      <c r="A3453" s="24" t="s">
        <v>9289</v>
      </c>
      <c r="B3453" s="24" t="s">
        <v>9274</v>
      </c>
      <c r="C3453" s="6" t="s">
        <v>1841</v>
      </c>
      <c r="D3453" s="24" t="s">
        <v>74</v>
      </c>
      <c r="E3453" s="6" t="s">
        <v>9290</v>
      </c>
      <c r="F3453" s="25">
        <v>182.97</v>
      </c>
      <c r="G3453" s="12">
        <v>185071.27</v>
      </c>
      <c r="H3453" s="12">
        <v>9253.56</v>
      </c>
      <c r="I3453" s="24" t="s">
        <v>97</v>
      </c>
      <c r="J3453" s="12">
        <v>175817.71</v>
      </c>
      <c r="K3453" s="24" t="s">
        <v>8959</v>
      </c>
    </row>
    <row r="3454" spans="1:11" ht="15">
      <c r="A3454" s="24" t="s">
        <v>9291</v>
      </c>
      <c r="B3454" s="24" t="s">
        <v>9292</v>
      </c>
      <c r="C3454" s="6" t="s">
        <v>5724</v>
      </c>
      <c r="D3454" s="24" t="s">
        <v>70</v>
      </c>
      <c r="E3454" s="6" t="s">
        <v>9293</v>
      </c>
      <c r="F3454" s="25">
        <v>186.3</v>
      </c>
      <c r="G3454" s="12">
        <v>200902.37</v>
      </c>
      <c r="H3454" s="12">
        <v>10045.120000000001</v>
      </c>
      <c r="I3454" s="24" t="s">
        <v>97</v>
      </c>
      <c r="J3454" s="12">
        <v>190857.25</v>
      </c>
      <c r="K3454" s="24" t="s">
        <v>8959</v>
      </c>
    </row>
    <row r="3455" spans="1:11" ht="15">
      <c r="A3455" s="24" t="s">
        <v>9294</v>
      </c>
      <c r="B3455" s="24" t="s">
        <v>9292</v>
      </c>
      <c r="C3455" s="6" t="s">
        <v>4447</v>
      </c>
      <c r="D3455" s="24" t="s">
        <v>56</v>
      </c>
      <c r="E3455" s="6" t="s">
        <v>9295</v>
      </c>
      <c r="F3455" s="25">
        <v>273.43</v>
      </c>
      <c r="G3455" s="12">
        <v>87937.02</v>
      </c>
      <c r="H3455" s="12">
        <v>4396.8500000000004</v>
      </c>
      <c r="I3455" s="24" t="s">
        <v>97</v>
      </c>
      <c r="J3455" s="12">
        <v>83540.17</v>
      </c>
      <c r="K3455" s="24" t="s">
        <v>8959</v>
      </c>
    </row>
    <row r="3456" spans="1:11" ht="15">
      <c r="A3456" s="24" t="s">
        <v>9296</v>
      </c>
      <c r="B3456" s="24" t="s">
        <v>9292</v>
      </c>
      <c r="C3456" s="6" t="s">
        <v>1031</v>
      </c>
      <c r="D3456" s="24" t="s">
        <v>58</v>
      </c>
      <c r="E3456" s="6" t="s">
        <v>9297</v>
      </c>
      <c r="F3456" s="25">
        <v>157.16</v>
      </c>
      <c r="G3456" s="12">
        <v>189180.2</v>
      </c>
      <c r="H3456" s="12">
        <v>9459.01</v>
      </c>
      <c r="I3456" s="24" t="s">
        <v>97</v>
      </c>
      <c r="J3456" s="12">
        <v>179721.19</v>
      </c>
      <c r="K3456" s="24" t="s">
        <v>8959</v>
      </c>
    </row>
    <row r="3457" spans="1:11" ht="15">
      <c r="A3457" s="24" t="s">
        <v>9298</v>
      </c>
      <c r="B3457" s="24" t="s">
        <v>9292</v>
      </c>
      <c r="C3457" s="6" t="s">
        <v>5201</v>
      </c>
      <c r="D3457" s="24" t="s">
        <v>58</v>
      </c>
      <c r="E3457" s="6" t="s">
        <v>9299</v>
      </c>
      <c r="F3457" s="25">
        <v>201.99</v>
      </c>
      <c r="G3457" s="12">
        <v>63269.35</v>
      </c>
      <c r="H3457" s="12">
        <v>3163.47</v>
      </c>
      <c r="I3457" s="24" t="s">
        <v>182</v>
      </c>
      <c r="J3457" s="12">
        <v>60105.88</v>
      </c>
      <c r="K3457" s="24" t="s">
        <v>8959</v>
      </c>
    </row>
    <row r="3458" spans="1:11" ht="15">
      <c r="A3458" s="24" t="s">
        <v>9300</v>
      </c>
      <c r="B3458" s="24" t="s">
        <v>9292</v>
      </c>
      <c r="C3458" s="6" t="s">
        <v>900</v>
      </c>
      <c r="D3458" s="24" t="s">
        <v>60</v>
      </c>
      <c r="E3458" s="6" t="s">
        <v>9301</v>
      </c>
      <c r="F3458" s="25">
        <v>182.42</v>
      </c>
      <c r="G3458" s="12">
        <v>84659.6</v>
      </c>
      <c r="H3458" s="12">
        <v>4232.9799999999996</v>
      </c>
      <c r="I3458" s="24" t="s">
        <v>97</v>
      </c>
      <c r="J3458" s="12">
        <v>80426.62</v>
      </c>
      <c r="K3458" s="24" t="s">
        <v>8959</v>
      </c>
    </row>
    <row r="3459" spans="1:11" ht="15">
      <c r="A3459" s="24" t="s">
        <v>9302</v>
      </c>
      <c r="B3459" s="24" t="s">
        <v>9303</v>
      </c>
      <c r="C3459" s="6" t="s">
        <v>2908</v>
      </c>
      <c r="D3459" s="24" t="s">
        <v>70</v>
      </c>
      <c r="E3459" s="6" t="s">
        <v>9304</v>
      </c>
      <c r="F3459" s="25">
        <v>189.87</v>
      </c>
      <c r="G3459" s="12">
        <v>28053.06</v>
      </c>
      <c r="H3459" s="12">
        <v>1402.65</v>
      </c>
      <c r="I3459" s="24" t="s">
        <v>97</v>
      </c>
      <c r="J3459" s="12">
        <v>26650.41</v>
      </c>
      <c r="K3459" s="24" t="s">
        <v>8959</v>
      </c>
    </row>
    <row r="3460" spans="1:11" ht="15">
      <c r="A3460" s="24" t="s">
        <v>9305</v>
      </c>
      <c r="B3460" s="24" t="s">
        <v>9303</v>
      </c>
      <c r="C3460" s="6" t="s">
        <v>9306</v>
      </c>
      <c r="D3460" s="24" t="s">
        <v>56</v>
      </c>
      <c r="E3460" s="6" t="s">
        <v>9307</v>
      </c>
      <c r="F3460" s="25">
        <v>17.84</v>
      </c>
      <c r="G3460" s="12">
        <v>36030.31</v>
      </c>
      <c r="H3460" s="12">
        <v>1801.52</v>
      </c>
      <c r="I3460" s="24" t="s">
        <v>97</v>
      </c>
      <c r="J3460" s="12">
        <v>34228.79</v>
      </c>
      <c r="K3460" s="24" t="s">
        <v>8959</v>
      </c>
    </row>
    <row r="3461" spans="1:11" ht="15">
      <c r="A3461" s="24" t="s">
        <v>9308</v>
      </c>
      <c r="B3461" s="24" t="s">
        <v>9303</v>
      </c>
      <c r="C3461" s="6" t="s">
        <v>2411</v>
      </c>
      <c r="D3461" s="24" t="s">
        <v>60</v>
      </c>
      <c r="E3461" s="6" t="s">
        <v>9309</v>
      </c>
      <c r="F3461" s="25">
        <v>22.71</v>
      </c>
      <c r="G3461" s="12">
        <v>162082.82999999999</v>
      </c>
      <c r="H3461" s="12">
        <v>8104.14</v>
      </c>
      <c r="I3461" s="24" t="s">
        <v>97</v>
      </c>
      <c r="J3461" s="12">
        <v>153978.69</v>
      </c>
      <c r="K3461" s="24" t="s">
        <v>8959</v>
      </c>
    </row>
    <row r="3462" spans="1:11" ht="15">
      <c r="A3462" s="24" t="s">
        <v>9310</v>
      </c>
      <c r="B3462" s="24" t="s">
        <v>9303</v>
      </c>
      <c r="C3462" s="6" t="s">
        <v>7099</v>
      </c>
      <c r="D3462" s="24" t="s">
        <v>70</v>
      </c>
      <c r="E3462" s="6" t="s">
        <v>9311</v>
      </c>
      <c r="F3462" s="25">
        <v>43.53</v>
      </c>
      <c r="G3462" s="12">
        <v>137281.71</v>
      </c>
      <c r="H3462" s="12">
        <v>6864.09</v>
      </c>
      <c r="I3462" s="24" t="s">
        <v>97</v>
      </c>
      <c r="J3462" s="12">
        <v>130417.62</v>
      </c>
      <c r="K3462" s="24" t="s">
        <v>8959</v>
      </c>
    </row>
    <row r="3463" spans="1:11" ht="15">
      <c r="A3463" s="24" t="s">
        <v>9312</v>
      </c>
      <c r="B3463" s="24" t="s">
        <v>9303</v>
      </c>
      <c r="C3463" s="6" t="s">
        <v>4251</v>
      </c>
      <c r="D3463" s="24" t="s">
        <v>72</v>
      </c>
      <c r="E3463" s="6" t="s">
        <v>9313</v>
      </c>
      <c r="F3463" s="25">
        <v>314.89</v>
      </c>
      <c r="G3463" s="12">
        <v>44353.21</v>
      </c>
      <c r="H3463" s="12">
        <v>2217.66</v>
      </c>
      <c r="I3463" s="24" t="s">
        <v>147</v>
      </c>
      <c r="J3463" s="12">
        <v>42135.55</v>
      </c>
      <c r="K3463" s="24" t="s">
        <v>8959</v>
      </c>
    </row>
    <row r="3464" spans="1:11" ht="15">
      <c r="A3464" s="24" t="s">
        <v>9314</v>
      </c>
      <c r="B3464" s="24" t="s">
        <v>9303</v>
      </c>
      <c r="C3464" s="6" t="s">
        <v>4701</v>
      </c>
      <c r="D3464" s="24" t="s">
        <v>68</v>
      </c>
      <c r="E3464" s="6" t="s">
        <v>9315</v>
      </c>
      <c r="F3464" s="25">
        <v>435.39</v>
      </c>
      <c r="G3464" s="12">
        <v>208936.34</v>
      </c>
      <c r="H3464" s="12">
        <v>10446.82</v>
      </c>
      <c r="I3464" s="24" t="s">
        <v>111</v>
      </c>
      <c r="J3464" s="12">
        <v>198489.52</v>
      </c>
      <c r="K3464" s="24" t="s">
        <v>8959</v>
      </c>
    </row>
    <row r="3465" spans="1:11" ht="15">
      <c r="A3465" s="24" t="s">
        <v>9316</v>
      </c>
      <c r="B3465" s="24" t="s">
        <v>9303</v>
      </c>
      <c r="C3465" s="6" t="s">
        <v>3687</v>
      </c>
      <c r="D3465" s="24" t="s">
        <v>62</v>
      </c>
      <c r="E3465" s="6" t="s">
        <v>9317</v>
      </c>
      <c r="F3465" s="25">
        <v>114.64</v>
      </c>
      <c r="G3465" s="12">
        <v>115335.91</v>
      </c>
      <c r="H3465" s="12">
        <v>5766.8</v>
      </c>
      <c r="I3465" s="24" t="s">
        <v>97</v>
      </c>
      <c r="J3465" s="12">
        <v>109569.11</v>
      </c>
      <c r="K3465" s="24" t="s">
        <v>8959</v>
      </c>
    </row>
    <row r="3466" spans="1:11" ht="15">
      <c r="A3466" s="24" t="s">
        <v>9318</v>
      </c>
      <c r="B3466" s="24" t="s">
        <v>9303</v>
      </c>
      <c r="C3466" s="6" t="s">
        <v>1037</v>
      </c>
      <c r="D3466" s="24" t="s">
        <v>74</v>
      </c>
      <c r="E3466" s="6" t="s">
        <v>9319</v>
      </c>
      <c r="F3466" s="25">
        <v>163.05000000000001</v>
      </c>
      <c r="G3466" s="12">
        <v>77133.72</v>
      </c>
      <c r="H3466" s="12">
        <v>3856.69</v>
      </c>
      <c r="I3466" s="24" t="s">
        <v>147</v>
      </c>
      <c r="J3466" s="12">
        <v>73277.03</v>
      </c>
      <c r="K3466" s="24" t="s">
        <v>8959</v>
      </c>
    </row>
    <row r="3467" spans="1:11" ht="15">
      <c r="A3467" s="24" t="s">
        <v>9320</v>
      </c>
      <c r="B3467" s="24" t="s">
        <v>9303</v>
      </c>
      <c r="C3467" s="6" t="s">
        <v>5618</v>
      </c>
      <c r="D3467" s="24" t="s">
        <v>60</v>
      </c>
      <c r="E3467" s="6" t="s">
        <v>9321</v>
      </c>
      <c r="F3467" s="25">
        <v>241.03</v>
      </c>
      <c r="G3467" s="12">
        <v>147002.45000000001</v>
      </c>
      <c r="H3467" s="12">
        <v>7350.12</v>
      </c>
      <c r="I3467" s="24" t="s">
        <v>97</v>
      </c>
      <c r="J3467" s="12">
        <v>139652.32999999999</v>
      </c>
      <c r="K3467" s="24" t="s">
        <v>8959</v>
      </c>
    </row>
    <row r="3468" spans="1:11" ht="15">
      <c r="A3468" s="24" t="s">
        <v>9322</v>
      </c>
      <c r="B3468" s="24" t="s">
        <v>9323</v>
      </c>
      <c r="C3468" s="6" t="s">
        <v>604</v>
      </c>
      <c r="D3468" s="24" t="s">
        <v>58</v>
      </c>
      <c r="E3468" s="6" t="s">
        <v>9324</v>
      </c>
      <c r="F3468" s="25">
        <v>427.97</v>
      </c>
      <c r="G3468" s="12">
        <v>94996</v>
      </c>
      <c r="H3468" s="12">
        <v>4749.8</v>
      </c>
      <c r="I3468" s="24" t="s">
        <v>97</v>
      </c>
      <c r="J3468" s="12">
        <v>90246.2</v>
      </c>
      <c r="K3468" s="24" t="s">
        <v>8959</v>
      </c>
    </row>
    <row r="3469" spans="1:11" ht="15">
      <c r="A3469" s="24" t="s">
        <v>9325</v>
      </c>
      <c r="B3469" s="24" t="s">
        <v>9323</v>
      </c>
      <c r="C3469" s="6" t="s">
        <v>1114</v>
      </c>
      <c r="D3469" s="24" t="s">
        <v>58</v>
      </c>
      <c r="E3469" s="6" t="s">
        <v>9326</v>
      </c>
      <c r="F3469" s="25">
        <v>439.11</v>
      </c>
      <c r="G3469" s="12">
        <v>86799.33</v>
      </c>
      <c r="H3469" s="12">
        <v>4339.97</v>
      </c>
      <c r="I3469" s="24" t="s">
        <v>97</v>
      </c>
      <c r="J3469" s="12">
        <v>82459.360000000001</v>
      </c>
      <c r="K3469" s="24" t="s">
        <v>8959</v>
      </c>
    </row>
    <row r="3470" spans="1:11" ht="15">
      <c r="A3470" s="24" t="s">
        <v>9327</v>
      </c>
      <c r="B3470" s="24" t="s">
        <v>9323</v>
      </c>
      <c r="C3470" s="6" t="s">
        <v>6406</v>
      </c>
      <c r="D3470" s="24" t="s">
        <v>56</v>
      </c>
      <c r="E3470" s="6" t="s">
        <v>9328</v>
      </c>
      <c r="F3470" s="25">
        <v>101.43</v>
      </c>
      <c r="G3470" s="12">
        <v>53449.07</v>
      </c>
      <c r="H3470" s="12">
        <v>2672.45</v>
      </c>
      <c r="I3470" s="24" t="s">
        <v>97</v>
      </c>
      <c r="J3470" s="12">
        <v>50776.62</v>
      </c>
      <c r="K3470" s="24" t="s">
        <v>8959</v>
      </c>
    </row>
    <row r="3471" spans="1:11" ht="15">
      <c r="A3471" s="24" t="s">
        <v>9329</v>
      </c>
      <c r="B3471" s="24" t="s">
        <v>9323</v>
      </c>
      <c r="C3471" s="6" t="s">
        <v>3343</v>
      </c>
      <c r="D3471" s="24" t="s">
        <v>62</v>
      </c>
      <c r="E3471" s="6" t="s">
        <v>9330</v>
      </c>
      <c r="F3471" s="25">
        <v>140.05000000000001</v>
      </c>
      <c r="G3471" s="12">
        <v>130024.91</v>
      </c>
      <c r="H3471" s="12">
        <v>6501.25</v>
      </c>
      <c r="I3471" s="24" t="s">
        <v>97</v>
      </c>
      <c r="J3471" s="12">
        <v>123523.66</v>
      </c>
      <c r="K3471" s="24" t="s">
        <v>8959</v>
      </c>
    </row>
    <row r="3472" spans="1:11" ht="15">
      <c r="A3472" s="24" t="s">
        <v>9331</v>
      </c>
      <c r="B3472" s="24" t="s">
        <v>9323</v>
      </c>
      <c r="C3472" s="6" t="s">
        <v>4366</v>
      </c>
      <c r="D3472" s="24" t="s">
        <v>64</v>
      </c>
      <c r="E3472" s="6" t="s">
        <v>9332</v>
      </c>
      <c r="F3472" s="25">
        <v>141.54</v>
      </c>
      <c r="G3472" s="12">
        <v>41497.69</v>
      </c>
      <c r="H3472" s="12">
        <v>2074.88</v>
      </c>
      <c r="I3472" s="24" t="s">
        <v>97</v>
      </c>
      <c r="J3472" s="12">
        <v>39422.81</v>
      </c>
      <c r="K3472" s="24" t="s">
        <v>8959</v>
      </c>
    </row>
    <row r="3473" spans="1:11" ht="15">
      <c r="A3473" s="24" t="s">
        <v>9333</v>
      </c>
      <c r="B3473" s="24" t="s">
        <v>9323</v>
      </c>
      <c r="C3473" s="6" t="s">
        <v>799</v>
      </c>
      <c r="D3473" s="24" t="s">
        <v>68</v>
      </c>
      <c r="E3473" s="6" t="s">
        <v>9334</v>
      </c>
      <c r="F3473" s="25">
        <v>204.4</v>
      </c>
      <c r="G3473" s="12">
        <v>213566</v>
      </c>
      <c r="H3473" s="12">
        <v>10678.3</v>
      </c>
      <c r="I3473" s="24" t="s">
        <v>97</v>
      </c>
      <c r="J3473" s="12">
        <v>202887.7</v>
      </c>
      <c r="K3473" s="24" t="s">
        <v>8959</v>
      </c>
    </row>
    <row r="3474" spans="1:11" ht="15">
      <c r="A3474" s="24" t="s">
        <v>9335</v>
      </c>
      <c r="B3474" s="24" t="s">
        <v>9323</v>
      </c>
      <c r="C3474" s="6" t="s">
        <v>9336</v>
      </c>
      <c r="D3474" s="24" t="s">
        <v>70</v>
      </c>
      <c r="E3474" s="6" t="s">
        <v>9337</v>
      </c>
      <c r="F3474" s="25">
        <v>162.75</v>
      </c>
      <c r="G3474" s="12">
        <v>175656.23</v>
      </c>
      <c r="H3474" s="12">
        <v>8782.81</v>
      </c>
      <c r="I3474" s="24" t="s">
        <v>182</v>
      </c>
      <c r="J3474" s="12">
        <v>166873.42000000001</v>
      </c>
      <c r="K3474" s="24" t="s">
        <v>8959</v>
      </c>
    </row>
    <row r="3475" spans="1:11" ht="15">
      <c r="A3475" s="24" t="s">
        <v>9338</v>
      </c>
      <c r="B3475" s="24" t="s">
        <v>9323</v>
      </c>
      <c r="C3475" s="6" t="s">
        <v>8024</v>
      </c>
      <c r="D3475" s="24" t="s">
        <v>62</v>
      </c>
      <c r="E3475" s="6" t="s">
        <v>9339</v>
      </c>
      <c r="F3475" s="25">
        <v>419.81</v>
      </c>
      <c r="G3475" s="12">
        <v>42541.72</v>
      </c>
      <c r="H3475" s="12">
        <v>2127.09</v>
      </c>
      <c r="I3475" s="24" t="s">
        <v>97</v>
      </c>
      <c r="J3475" s="12">
        <v>40414.629999999997</v>
      </c>
      <c r="K3475" s="24" t="s">
        <v>8959</v>
      </c>
    </row>
    <row r="3476" spans="1:11" ht="15">
      <c r="A3476" s="24" t="s">
        <v>9340</v>
      </c>
      <c r="B3476" s="24" t="s">
        <v>9323</v>
      </c>
      <c r="C3476" s="6" t="s">
        <v>1824</v>
      </c>
      <c r="D3476" s="24" t="s">
        <v>66</v>
      </c>
      <c r="E3476" s="6" t="s">
        <v>9341</v>
      </c>
      <c r="F3476" s="25">
        <v>269.57</v>
      </c>
      <c r="G3476" s="12">
        <v>124425.21</v>
      </c>
      <c r="H3476" s="12">
        <v>6221.26</v>
      </c>
      <c r="I3476" s="24" t="s">
        <v>97</v>
      </c>
      <c r="J3476" s="12">
        <v>118203.95</v>
      </c>
      <c r="K3476" s="24" t="s">
        <v>8959</v>
      </c>
    </row>
    <row r="3477" spans="1:11" ht="15">
      <c r="A3477" s="24" t="s">
        <v>9342</v>
      </c>
      <c r="B3477" s="24" t="s">
        <v>9323</v>
      </c>
      <c r="C3477" s="6" t="s">
        <v>1189</v>
      </c>
      <c r="D3477" s="24" t="s">
        <v>66</v>
      </c>
      <c r="E3477" s="6" t="s">
        <v>9343</v>
      </c>
      <c r="F3477" s="25">
        <v>57.03</v>
      </c>
      <c r="G3477" s="12">
        <v>77115.44</v>
      </c>
      <c r="H3477" s="12">
        <v>3855.77</v>
      </c>
      <c r="I3477" s="24" t="s">
        <v>147</v>
      </c>
      <c r="J3477" s="12">
        <v>73259.67</v>
      </c>
      <c r="K3477" s="24" t="s">
        <v>8959</v>
      </c>
    </row>
    <row r="3478" spans="1:11" ht="15">
      <c r="A3478" s="24" t="s">
        <v>9344</v>
      </c>
      <c r="B3478" s="24" t="s">
        <v>9345</v>
      </c>
      <c r="C3478" s="6" t="s">
        <v>3670</v>
      </c>
      <c r="D3478" s="24" t="s">
        <v>72</v>
      </c>
      <c r="E3478" s="6" t="s">
        <v>9346</v>
      </c>
      <c r="F3478" s="25">
        <v>386.08</v>
      </c>
      <c r="G3478" s="12">
        <v>120313.73</v>
      </c>
      <c r="H3478" s="12">
        <v>6015.69</v>
      </c>
      <c r="I3478" s="24" t="s">
        <v>97</v>
      </c>
      <c r="J3478" s="12">
        <v>114298.04</v>
      </c>
      <c r="K3478" s="24" t="s">
        <v>8959</v>
      </c>
    </row>
    <row r="3479" spans="1:11" ht="15">
      <c r="A3479" s="24" t="s">
        <v>9347</v>
      </c>
      <c r="B3479" s="24" t="s">
        <v>9345</v>
      </c>
      <c r="C3479" s="6" t="s">
        <v>6340</v>
      </c>
      <c r="D3479" s="24" t="s">
        <v>62</v>
      </c>
      <c r="E3479" s="6" t="s">
        <v>9348</v>
      </c>
      <c r="F3479" s="25">
        <v>350.73</v>
      </c>
      <c r="G3479" s="12">
        <v>166593.18</v>
      </c>
      <c r="H3479" s="12">
        <v>8329.66</v>
      </c>
      <c r="I3479" s="24" t="s">
        <v>97</v>
      </c>
      <c r="J3479" s="12">
        <v>158263.51999999999</v>
      </c>
      <c r="K3479" s="24" t="s">
        <v>8959</v>
      </c>
    </row>
    <row r="3480" spans="1:11" ht="15">
      <c r="A3480" s="24" t="s">
        <v>9349</v>
      </c>
      <c r="B3480" s="24" t="s">
        <v>9350</v>
      </c>
      <c r="C3480" s="6" t="s">
        <v>414</v>
      </c>
      <c r="D3480" s="24" t="s">
        <v>66</v>
      </c>
      <c r="E3480" s="6" t="s">
        <v>9351</v>
      </c>
      <c r="F3480" s="25">
        <v>215</v>
      </c>
      <c r="G3480" s="12">
        <v>118621.93</v>
      </c>
      <c r="H3480" s="12">
        <v>5931.1</v>
      </c>
      <c r="I3480" s="24" t="s">
        <v>147</v>
      </c>
      <c r="J3480" s="12">
        <v>112690.83</v>
      </c>
      <c r="K3480" s="24" t="s">
        <v>8959</v>
      </c>
    </row>
    <row r="3481" spans="1:11" ht="15">
      <c r="A3481" s="24" t="s">
        <v>9352</v>
      </c>
      <c r="B3481" s="24" t="s">
        <v>9350</v>
      </c>
      <c r="C3481" s="6" t="s">
        <v>2869</v>
      </c>
      <c r="D3481" s="24" t="s">
        <v>74</v>
      </c>
      <c r="E3481" s="6" t="s">
        <v>9353</v>
      </c>
      <c r="F3481" s="25">
        <v>22.83</v>
      </c>
      <c r="G3481" s="12">
        <v>205826.88</v>
      </c>
      <c r="H3481" s="12">
        <v>10291.34</v>
      </c>
      <c r="I3481" s="24" t="s">
        <v>97</v>
      </c>
      <c r="J3481" s="12">
        <v>195535.54</v>
      </c>
      <c r="K3481" s="24" t="s">
        <v>8959</v>
      </c>
    </row>
    <row r="3482" spans="1:11" ht="15">
      <c r="A3482" s="24" t="s">
        <v>9354</v>
      </c>
      <c r="B3482" s="24" t="s">
        <v>9350</v>
      </c>
      <c r="C3482" s="6" t="s">
        <v>5771</v>
      </c>
      <c r="D3482" s="24" t="s">
        <v>74</v>
      </c>
      <c r="E3482" s="6" t="s">
        <v>9355</v>
      </c>
      <c r="F3482" s="25">
        <v>84.39</v>
      </c>
      <c r="G3482" s="12">
        <v>122679.03</v>
      </c>
      <c r="H3482" s="12">
        <v>6133.95</v>
      </c>
      <c r="I3482" s="24" t="s">
        <v>147</v>
      </c>
      <c r="J3482" s="12">
        <v>116545.08</v>
      </c>
      <c r="K3482" s="24" t="s">
        <v>8959</v>
      </c>
    </row>
    <row r="3483" spans="1:11" ht="15">
      <c r="A3483" s="24" t="s">
        <v>9356</v>
      </c>
      <c r="B3483" s="24" t="s">
        <v>9350</v>
      </c>
      <c r="C3483" s="6" t="s">
        <v>9085</v>
      </c>
      <c r="D3483" s="24" t="s">
        <v>74</v>
      </c>
      <c r="E3483" s="6" t="s">
        <v>9357</v>
      </c>
      <c r="F3483" s="25">
        <v>78.53</v>
      </c>
      <c r="G3483" s="12">
        <v>103637.99</v>
      </c>
      <c r="H3483" s="12">
        <v>5181.8999999999996</v>
      </c>
      <c r="I3483" s="24" t="s">
        <v>97</v>
      </c>
      <c r="J3483" s="12">
        <v>98456.09</v>
      </c>
      <c r="K3483" s="24" t="s">
        <v>8959</v>
      </c>
    </row>
    <row r="3484" spans="1:11" ht="15">
      <c r="A3484" s="24" t="s">
        <v>9358</v>
      </c>
      <c r="B3484" s="24" t="s">
        <v>9350</v>
      </c>
      <c r="C3484" s="6" t="s">
        <v>4270</v>
      </c>
      <c r="D3484" s="24" t="s">
        <v>72</v>
      </c>
      <c r="E3484" s="6" t="s">
        <v>9359</v>
      </c>
      <c r="F3484" s="25">
        <v>353.03</v>
      </c>
      <c r="G3484" s="12">
        <v>159515.76</v>
      </c>
      <c r="H3484" s="12">
        <v>7975.79</v>
      </c>
      <c r="I3484" s="24" t="s">
        <v>97</v>
      </c>
      <c r="J3484" s="12">
        <v>151539.97</v>
      </c>
      <c r="K3484" s="24" t="s">
        <v>8959</v>
      </c>
    </row>
    <row r="3485" spans="1:11" ht="15">
      <c r="A3485" s="24" t="s">
        <v>9360</v>
      </c>
      <c r="B3485" s="24" t="s">
        <v>9350</v>
      </c>
      <c r="C3485" s="6" t="s">
        <v>9361</v>
      </c>
      <c r="D3485" s="24" t="s">
        <v>56</v>
      </c>
      <c r="E3485" s="6" t="s">
        <v>9362</v>
      </c>
      <c r="F3485" s="25">
        <v>434.63</v>
      </c>
      <c r="G3485" s="12">
        <v>124331</v>
      </c>
      <c r="H3485" s="12">
        <v>6216.55</v>
      </c>
      <c r="I3485" s="24" t="s">
        <v>97</v>
      </c>
      <c r="J3485" s="12">
        <v>118114.45</v>
      </c>
      <c r="K3485" s="24" t="s">
        <v>8959</v>
      </c>
    </row>
    <row r="3486" spans="1:11" ht="15">
      <c r="A3486" s="24" t="s">
        <v>9363</v>
      </c>
      <c r="B3486" s="24" t="s">
        <v>9350</v>
      </c>
      <c r="C3486" s="6" t="s">
        <v>6143</v>
      </c>
      <c r="D3486" s="24" t="s">
        <v>64</v>
      </c>
      <c r="E3486" s="6" t="s">
        <v>9364</v>
      </c>
      <c r="F3486" s="25">
        <v>10.35</v>
      </c>
      <c r="G3486" s="12">
        <v>202281.33</v>
      </c>
      <c r="H3486" s="12">
        <v>10114.07</v>
      </c>
      <c r="I3486" s="24" t="s">
        <v>147</v>
      </c>
      <c r="J3486" s="12">
        <v>192167.26</v>
      </c>
      <c r="K3486" s="24" t="s">
        <v>8959</v>
      </c>
    </row>
    <row r="3487" spans="1:11" ht="15">
      <c r="A3487" s="24" t="s">
        <v>9365</v>
      </c>
      <c r="B3487" s="24" t="s">
        <v>9366</v>
      </c>
      <c r="C3487" s="6" t="s">
        <v>2598</v>
      </c>
      <c r="D3487" s="24" t="s">
        <v>70</v>
      </c>
      <c r="E3487" s="6" t="s">
        <v>9367</v>
      </c>
      <c r="F3487" s="25">
        <v>281.02</v>
      </c>
      <c r="G3487" s="12">
        <v>127904.58</v>
      </c>
      <c r="H3487" s="12">
        <v>6395.23</v>
      </c>
      <c r="I3487" s="24" t="s">
        <v>97</v>
      </c>
      <c r="J3487" s="12">
        <v>121509.35</v>
      </c>
      <c r="K3487" s="24" t="s">
        <v>8959</v>
      </c>
    </row>
    <row r="3488" spans="1:11" ht="15">
      <c r="A3488" s="24" t="s">
        <v>9368</v>
      </c>
      <c r="B3488" s="24" t="s">
        <v>9366</v>
      </c>
      <c r="C3488" s="6" t="s">
        <v>3086</v>
      </c>
      <c r="D3488" s="24" t="s">
        <v>72</v>
      </c>
      <c r="E3488" s="6" t="s">
        <v>9369</v>
      </c>
      <c r="F3488" s="25">
        <v>29.57</v>
      </c>
      <c r="G3488" s="12">
        <v>196298.2</v>
      </c>
      <c r="H3488" s="12">
        <v>9814.91</v>
      </c>
      <c r="I3488" s="24" t="s">
        <v>97</v>
      </c>
      <c r="J3488" s="12">
        <v>186483.29</v>
      </c>
      <c r="K3488" s="24" t="s">
        <v>8959</v>
      </c>
    </row>
    <row r="3489" spans="1:11" ht="15">
      <c r="A3489" s="24" t="s">
        <v>9370</v>
      </c>
      <c r="B3489" s="24" t="s">
        <v>9366</v>
      </c>
      <c r="C3489" s="6" t="s">
        <v>3003</v>
      </c>
      <c r="D3489" s="24" t="s">
        <v>64</v>
      </c>
      <c r="E3489" s="6" t="s">
        <v>9371</v>
      </c>
      <c r="F3489" s="25">
        <v>128</v>
      </c>
      <c r="G3489" s="12">
        <v>129633.17</v>
      </c>
      <c r="H3489" s="12">
        <v>6481.66</v>
      </c>
      <c r="I3489" s="24" t="s">
        <v>97</v>
      </c>
      <c r="J3489" s="12">
        <v>123151.51</v>
      </c>
      <c r="K3489" s="24" t="s">
        <v>8959</v>
      </c>
    </row>
    <row r="3490" spans="1:11" ht="15">
      <c r="A3490" s="24" t="s">
        <v>9372</v>
      </c>
      <c r="B3490" s="24" t="s">
        <v>9366</v>
      </c>
      <c r="C3490" s="6" t="s">
        <v>1298</v>
      </c>
      <c r="D3490" s="24" t="s">
        <v>72</v>
      </c>
      <c r="E3490" s="6" t="s">
        <v>9373</v>
      </c>
      <c r="F3490" s="25">
        <v>446.16</v>
      </c>
      <c r="G3490" s="12">
        <v>31455.9</v>
      </c>
      <c r="H3490" s="12">
        <v>1572.8</v>
      </c>
      <c r="I3490" s="24" t="s">
        <v>97</v>
      </c>
      <c r="J3490" s="12">
        <v>29883.1</v>
      </c>
      <c r="K3490" s="24" t="s">
        <v>8959</v>
      </c>
    </row>
    <row r="3491" spans="1:11" ht="15">
      <c r="A3491" s="24" t="s">
        <v>9374</v>
      </c>
      <c r="B3491" s="24" t="s">
        <v>9366</v>
      </c>
      <c r="C3491" s="6" t="s">
        <v>2136</v>
      </c>
      <c r="D3491" s="24" t="s">
        <v>70</v>
      </c>
      <c r="E3491" s="6" t="s">
        <v>9375</v>
      </c>
      <c r="F3491" s="25">
        <v>279.89</v>
      </c>
      <c r="G3491" s="12">
        <v>191655.18</v>
      </c>
      <c r="H3491" s="12">
        <v>9582.76</v>
      </c>
      <c r="I3491" s="24" t="s">
        <v>97</v>
      </c>
      <c r="J3491" s="12">
        <v>182072.42</v>
      </c>
      <c r="K3491" s="24" t="s">
        <v>8959</v>
      </c>
    </row>
    <row r="3492" spans="1:11" ht="15">
      <c r="A3492" s="24" t="s">
        <v>9376</v>
      </c>
      <c r="B3492" s="24" t="s">
        <v>9366</v>
      </c>
      <c r="C3492" s="6" t="s">
        <v>802</v>
      </c>
      <c r="D3492" s="24" t="s">
        <v>64</v>
      </c>
      <c r="E3492" s="6" t="s">
        <v>9377</v>
      </c>
      <c r="F3492" s="25">
        <v>215.3</v>
      </c>
      <c r="G3492" s="12">
        <v>129234.45</v>
      </c>
      <c r="H3492" s="12">
        <v>6461.72</v>
      </c>
      <c r="I3492" s="24" t="s">
        <v>97</v>
      </c>
      <c r="J3492" s="12">
        <v>122772.73</v>
      </c>
      <c r="K3492" s="24" t="s">
        <v>8959</v>
      </c>
    </row>
    <row r="3493" spans="1:11" ht="15">
      <c r="A3493" s="24" t="s">
        <v>9378</v>
      </c>
      <c r="B3493" s="24" t="s">
        <v>9379</v>
      </c>
      <c r="C3493" s="6" t="s">
        <v>1680</v>
      </c>
      <c r="D3493" s="24" t="s">
        <v>58</v>
      </c>
      <c r="E3493" s="6" t="s">
        <v>9380</v>
      </c>
      <c r="F3493" s="25">
        <v>382.86</v>
      </c>
      <c r="G3493" s="12">
        <v>182423.24</v>
      </c>
      <c r="H3493" s="12">
        <v>9121.16</v>
      </c>
      <c r="I3493" s="24" t="s">
        <v>97</v>
      </c>
      <c r="J3493" s="12">
        <v>173302.08</v>
      </c>
      <c r="K3493" s="24" t="s">
        <v>8959</v>
      </c>
    </row>
    <row r="3494" spans="1:11" ht="15">
      <c r="A3494" s="24" t="s">
        <v>9381</v>
      </c>
      <c r="B3494" s="24" t="s">
        <v>9379</v>
      </c>
      <c r="C3494" s="6" t="s">
        <v>9382</v>
      </c>
      <c r="D3494" s="24" t="s">
        <v>68</v>
      </c>
      <c r="E3494" s="6" t="s">
        <v>9383</v>
      </c>
      <c r="F3494" s="25">
        <v>425.85</v>
      </c>
      <c r="G3494" s="12">
        <v>166471.88</v>
      </c>
      <c r="H3494" s="12">
        <v>8323.59</v>
      </c>
      <c r="I3494" s="24" t="s">
        <v>97</v>
      </c>
      <c r="J3494" s="12">
        <v>158148.29</v>
      </c>
      <c r="K3494" s="24" t="s">
        <v>8959</v>
      </c>
    </row>
    <row r="3495" spans="1:11" ht="15">
      <c r="A3495" s="24" t="s">
        <v>9384</v>
      </c>
      <c r="B3495" s="24" t="s">
        <v>9379</v>
      </c>
      <c r="C3495" s="6" t="s">
        <v>261</v>
      </c>
      <c r="D3495" s="24" t="s">
        <v>56</v>
      </c>
      <c r="E3495" s="6" t="s">
        <v>9385</v>
      </c>
      <c r="F3495" s="25">
        <v>197.21</v>
      </c>
      <c r="G3495" s="12">
        <v>100583.11</v>
      </c>
      <c r="H3495" s="12">
        <v>5029.16</v>
      </c>
      <c r="I3495" s="24" t="s">
        <v>97</v>
      </c>
      <c r="J3495" s="12">
        <v>95553.95</v>
      </c>
      <c r="K3495" s="24" t="s">
        <v>8959</v>
      </c>
    </row>
    <row r="3496" spans="1:11" ht="15">
      <c r="A3496" s="24" t="s">
        <v>9386</v>
      </c>
      <c r="B3496" s="24" t="s">
        <v>9379</v>
      </c>
      <c r="C3496" s="6" t="s">
        <v>7096</v>
      </c>
      <c r="D3496" s="24" t="s">
        <v>66</v>
      </c>
      <c r="E3496" s="6" t="s">
        <v>9387</v>
      </c>
      <c r="F3496" s="25">
        <v>313.93</v>
      </c>
      <c r="G3496" s="12">
        <v>37583.4</v>
      </c>
      <c r="H3496" s="12">
        <v>1879.17</v>
      </c>
      <c r="I3496" s="24" t="s">
        <v>97</v>
      </c>
      <c r="J3496" s="12">
        <v>35704.230000000003</v>
      </c>
      <c r="K3496" s="24" t="s">
        <v>8959</v>
      </c>
    </row>
    <row r="3497" spans="1:11" ht="15">
      <c r="A3497" s="24" t="s">
        <v>9388</v>
      </c>
      <c r="B3497" s="24" t="s">
        <v>9379</v>
      </c>
      <c r="C3497" s="6" t="s">
        <v>6512</v>
      </c>
      <c r="D3497" s="24" t="s">
        <v>66</v>
      </c>
      <c r="E3497" s="6" t="s">
        <v>9389</v>
      </c>
      <c r="F3497" s="25">
        <v>429.01</v>
      </c>
      <c r="G3497" s="12">
        <v>143027.98000000001</v>
      </c>
      <c r="H3497" s="12">
        <v>7151.4</v>
      </c>
      <c r="I3497" s="24" t="s">
        <v>97</v>
      </c>
      <c r="J3497" s="12">
        <v>135876.57999999999</v>
      </c>
      <c r="K3497" s="24" t="s">
        <v>8959</v>
      </c>
    </row>
    <row r="3498" spans="1:11" ht="15">
      <c r="A3498" s="24" t="s">
        <v>9390</v>
      </c>
      <c r="B3498" s="24" t="s">
        <v>9379</v>
      </c>
      <c r="C3498" s="6" t="s">
        <v>2194</v>
      </c>
      <c r="D3498" s="24" t="s">
        <v>56</v>
      </c>
      <c r="E3498" s="6" t="s">
        <v>9391</v>
      </c>
      <c r="F3498" s="25">
        <v>285.89</v>
      </c>
      <c r="G3498" s="12">
        <v>86147.05</v>
      </c>
      <c r="H3498" s="12">
        <v>4307.3500000000004</v>
      </c>
      <c r="I3498" s="24" t="s">
        <v>97</v>
      </c>
      <c r="J3498" s="12">
        <v>81839.7</v>
      </c>
      <c r="K3498" s="24" t="s">
        <v>8959</v>
      </c>
    </row>
    <row r="3499" spans="1:11" ht="15">
      <c r="A3499" s="24" t="s">
        <v>9392</v>
      </c>
      <c r="B3499" s="24" t="s">
        <v>9379</v>
      </c>
      <c r="C3499" s="6" t="s">
        <v>7756</v>
      </c>
      <c r="D3499" s="24" t="s">
        <v>68</v>
      </c>
      <c r="E3499" s="6" t="s">
        <v>9393</v>
      </c>
      <c r="F3499" s="25">
        <v>177.89</v>
      </c>
      <c r="G3499" s="12">
        <v>199396.4</v>
      </c>
      <c r="H3499" s="12">
        <v>9969.82</v>
      </c>
      <c r="I3499" s="24" t="s">
        <v>97</v>
      </c>
      <c r="J3499" s="12">
        <v>189426.58</v>
      </c>
      <c r="K3499" s="24" t="s">
        <v>8959</v>
      </c>
    </row>
    <row r="3500" spans="1:11" ht="15">
      <c r="A3500" s="24" t="s">
        <v>9394</v>
      </c>
      <c r="B3500" s="24" t="s">
        <v>9379</v>
      </c>
      <c r="C3500" s="6" t="s">
        <v>9102</v>
      </c>
      <c r="D3500" s="24" t="s">
        <v>72</v>
      </c>
      <c r="E3500" s="6" t="s">
        <v>9395</v>
      </c>
      <c r="F3500" s="25">
        <v>195.99</v>
      </c>
      <c r="G3500" s="12">
        <v>26237.46</v>
      </c>
      <c r="H3500" s="12">
        <v>1311.87</v>
      </c>
      <c r="I3500" s="24" t="s">
        <v>97</v>
      </c>
      <c r="J3500" s="12">
        <v>24925.59</v>
      </c>
      <c r="K3500" s="24" t="s">
        <v>8959</v>
      </c>
    </row>
    <row r="3501" spans="1:11" ht="15">
      <c r="A3501" s="24" t="s">
        <v>9396</v>
      </c>
      <c r="B3501" s="24" t="s">
        <v>9379</v>
      </c>
      <c r="C3501" s="6" t="s">
        <v>9397</v>
      </c>
      <c r="D3501" s="24" t="s">
        <v>58</v>
      </c>
      <c r="E3501" s="6" t="s">
        <v>9398</v>
      </c>
      <c r="F3501" s="25">
        <v>154.24</v>
      </c>
      <c r="G3501" s="12">
        <v>158015.17000000001</v>
      </c>
      <c r="H3501" s="12">
        <v>7900.76</v>
      </c>
      <c r="I3501" s="24" t="s">
        <v>111</v>
      </c>
      <c r="J3501" s="12">
        <v>150114.41</v>
      </c>
      <c r="K3501" s="24" t="s">
        <v>8959</v>
      </c>
    </row>
    <row r="3502" spans="1:11" ht="15">
      <c r="A3502" s="24" t="s">
        <v>9399</v>
      </c>
      <c r="B3502" s="24" t="s">
        <v>9379</v>
      </c>
      <c r="C3502" s="6" t="s">
        <v>9400</v>
      </c>
      <c r="D3502" s="24" t="s">
        <v>62</v>
      </c>
      <c r="E3502" s="6" t="s">
        <v>9401</v>
      </c>
      <c r="F3502" s="25">
        <v>263.47000000000003</v>
      </c>
      <c r="G3502" s="12">
        <v>175716.37</v>
      </c>
      <c r="H3502" s="12">
        <v>8785.82</v>
      </c>
      <c r="I3502" s="24" t="s">
        <v>97</v>
      </c>
      <c r="J3502" s="12">
        <v>166930.54999999999</v>
      </c>
      <c r="K3502" s="24" t="s">
        <v>8959</v>
      </c>
    </row>
    <row r="3503" spans="1:11" ht="15">
      <c r="A3503" s="24" t="s">
        <v>9402</v>
      </c>
      <c r="B3503" s="24" t="s">
        <v>9403</v>
      </c>
      <c r="C3503" s="6" t="s">
        <v>9404</v>
      </c>
      <c r="D3503" s="24" t="s">
        <v>68</v>
      </c>
      <c r="E3503" s="6" t="s">
        <v>9405</v>
      </c>
      <c r="F3503" s="25">
        <v>59.88</v>
      </c>
      <c r="G3503" s="12">
        <v>97648.28</v>
      </c>
      <c r="H3503" s="12">
        <v>4882.41</v>
      </c>
      <c r="I3503" s="24" t="s">
        <v>147</v>
      </c>
      <c r="J3503" s="12">
        <v>92765.87</v>
      </c>
      <c r="K3503" s="24" t="s">
        <v>8959</v>
      </c>
    </row>
    <row r="3504" spans="1:11" ht="15">
      <c r="A3504" s="24" t="s">
        <v>9406</v>
      </c>
      <c r="B3504" s="24" t="s">
        <v>9403</v>
      </c>
      <c r="C3504" s="6" t="s">
        <v>6495</v>
      </c>
      <c r="D3504" s="24" t="s">
        <v>66</v>
      </c>
      <c r="E3504" s="6" t="s">
        <v>9407</v>
      </c>
      <c r="F3504" s="25">
        <v>134.53</v>
      </c>
      <c r="G3504" s="12">
        <v>190830.17</v>
      </c>
      <c r="H3504" s="12">
        <v>9541.51</v>
      </c>
      <c r="I3504" s="24" t="s">
        <v>97</v>
      </c>
      <c r="J3504" s="12">
        <v>181288.66</v>
      </c>
      <c r="K3504" s="24" t="s">
        <v>8959</v>
      </c>
    </row>
    <row r="3505" spans="1:11" ht="15">
      <c r="A3505" s="24" t="s">
        <v>9408</v>
      </c>
      <c r="B3505" s="24" t="s">
        <v>9403</v>
      </c>
      <c r="C3505" s="6" t="s">
        <v>9409</v>
      </c>
      <c r="D3505" s="24" t="s">
        <v>66</v>
      </c>
      <c r="E3505" s="6" t="s">
        <v>9410</v>
      </c>
      <c r="F3505" s="25">
        <v>333.17</v>
      </c>
      <c r="G3505" s="12">
        <v>165544.98000000001</v>
      </c>
      <c r="H3505" s="12">
        <v>8277.25</v>
      </c>
      <c r="I3505" s="24" t="s">
        <v>97</v>
      </c>
      <c r="J3505" s="12">
        <v>157267.73000000001</v>
      </c>
      <c r="K3505" s="24" t="s">
        <v>8959</v>
      </c>
    </row>
    <row r="3506" spans="1:11" ht="15">
      <c r="A3506" s="24" t="s">
        <v>9411</v>
      </c>
      <c r="B3506" s="24" t="s">
        <v>9403</v>
      </c>
      <c r="C3506" s="6" t="s">
        <v>2393</v>
      </c>
      <c r="D3506" s="24" t="s">
        <v>68</v>
      </c>
      <c r="E3506" s="6" t="s">
        <v>9412</v>
      </c>
      <c r="F3506" s="25">
        <v>99.7</v>
      </c>
      <c r="G3506" s="12">
        <v>145080.5</v>
      </c>
      <c r="H3506" s="12">
        <v>7254.02</v>
      </c>
      <c r="I3506" s="24" t="s">
        <v>97</v>
      </c>
      <c r="J3506" s="12">
        <v>137826.48000000001</v>
      </c>
      <c r="K3506" s="24" t="s">
        <v>8959</v>
      </c>
    </row>
    <row r="3507" spans="1:11" ht="15">
      <c r="A3507" s="24" t="s">
        <v>9413</v>
      </c>
      <c r="B3507" s="24" t="s">
        <v>9403</v>
      </c>
      <c r="C3507" s="6" t="s">
        <v>8411</v>
      </c>
      <c r="D3507" s="24" t="s">
        <v>68</v>
      </c>
      <c r="E3507" s="6" t="s">
        <v>9414</v>
      </c>
      <c r="F3507" s="25">
        <v>56.22</v>
      </c>
      <c r="G3507" s="12">
        <v>41133.25</v>
      </c>
      <c r="H3507" s="12">
        <v>2056.66</v>
      </c>
      <c r="I3507" s="24" t="s">
        <v>97</v>
      </c>
      <c r="J3507" s="12">
        <v>39076.589999999997</v>
      </c>
      <c r="K3507" s="24" t="s">
        <v>8959</v>
      </c>
    </row>
    <row r="3508" spans="1:11" ht="15">
      <c r="A3508" s="24" t="s">
        <v>9415</v>
      </c>
      <c r="B3508" s="24" t="s">
        <v>9403</v>
      </c>
      <c r="C3508" s="6" t="s">
        <v>9416</v>
      </c>
      <c r="D3508" s="24" t="s">
        <v>70</v>
      </c>
      <c r="E3508" s="6" t="s">
        <v>9417</v>
      </c>
      <c r="F3508" s="25">
        <v>364.37</v>
      </c>
      <c r="G3508" s="12">
        <v>34358.44</v>
      </c>
      <c r="H3508" s="12">
        <v>1717.92</v>
      </c>
      <c r="I3508" s="24" t="s">
        <v>97</v>
      </c>
      <c r="J3508" s="12">
        <v>32640.52</v>
      </c>
      <c r="K3508" s="24" t="s">
        <v>8959</v>
      </c>
    </row>
    <row r="3509" spans="1:11" ht="15">
      <c r="A3509" s="24" t="s">
        <v>9418</v>
      </c>
      <c r="B3509" s="24" t="s">
        <v>9419</v>
      </c>
      <c r="C3509" s="6" t="s">
        <v>579</v>
      </c>
      <c r="D3509" s="24" t="s">
        <v>74</v>
      </c>
      <c r="E3509" s="6" t="s">
        <v>9420</v>
      </c>
      <c r="F3509" s="25">
        <v>302</v>
      </c>
      <c r="G3509" s="12">
        <v>27086.99</v>
      </c>
      <c r="H3509" s="12">
        <v>1354.35</v>
      </c>
      <c r="I3509" s="24" t="s">
        <v>97</v>
      </c>
      <c r="J3509" s="12">
        <v>25732.639999999999</v>
      </c>
      <c r="K3509" s="24" t="s">
        <v>8959</v>
      </c>
    </row>
    <row r="3510" spans="1:11" ht="15">
      <c r="A3510" s="24" t="s">
        <v>9421</v>
      </c>
      <c r="B3510" s="24" t="s">
        <v>9419</v>
      </c>
      <c r="C3510" s="6" t="s">
        <v>1130</v>
      </c>
      <c r="D3510" s="24" t="s">
        <v>72</v>
      </c>
      <c r="E3510" s="6" t="s">
        <v>9422</v>
      </c>
      <c r="F3510" s="25">
        <v>379.6</v>
      </c>
      <c r="G3510" s="12">
        <v>172343.28</v>
      </c>
      <c r="H3510" s="12">
        <v>8617.16</v>
      </c>
      <c r="I3510" s="24" t="s">
        <v>97</v>
      </c>
      <c r="J3510" s="12">
        <v>163726.12</v>
      </c>
      <c r="K3510" s="24" t="s">
        <v>8959</v>
      </c>
    </row>
    <row r="3511" spans="1:11" ht="15">
      <c r="A3511" s="24" t="s">
        <v>9423</v>
      </c>
      <c r="B3511" s="24" t="s">
        <v>9419</v>
      </c>
      <c r="C3511" s="6" t="s">
        <v>7853</v>
      </c>
      <c r="D3511" s="24" t="s">
        <v>60</v>
      </c>
      <c r="E3511" s="6" t="s">
        <v>9424</v>
      </c>
      <c r="F3511" s="25">
        <v>448.25</v>
      </c>
      <c r="G3511" s="12">
        <v>112853.75</v>
      </c>
      <c r="H3511" s="12">
        <v>5642.69</v>
      </c>
      <c r="I3511" s="24" t="s">
        <v>97</v>
      </c>
      <c r="J3511" s="12">
        <v>107211.06</v>
      </c>
      <c r="K3511" s="24" t="s">
        <v>8959</v>
      </c>
    </row>
    <row r="3512" spans="1:11" ht="15">
      <c r="A3512" s="24" t="s">
        <v>9425</v>
      </c>
      <c r="B3512" s="24" t="s">
        <v>9426</v>
      </c>
      <c r="C3512" s="6" t="s">
        <v>6561</v>
      </c>
      <c r="D3512" s="24" t="s">
        <v>70</v>
      </c>
      <c r="E3512" s="6" t="s">
        <v>9427</v>
      </c>
      <c r="F3512" s="25">
        <v>100.71</v>
      </c>
      <c r="G3512" s="12">
        <v>72764.75</v>
      </c>
      <c r="H3512" s="12">
        <v>3638.24</v>
      </c>
      <c r="I3512" s="24" t="s">
        <v>97</v>
      </c>
      <c r="J3512" s="12">
        <v>69126.509999999995</v>
      </c>
      <c r="K3512" s="24" t="s">
        <v>8959</v>
      </c>
    </row>
    <row r="3513" spans="1:11" ht="15">
      <c r="A3513" s="24" t="s">
        <v>9428</v>
      </c>
      <c r="B3513" s="24" t="s">
        <v>9426</v>
      </c>
      <c r="C3513" s="6" t="s">
        <v>1413</v>
      </c>
      <c r="D3513" s="24" t="s">
        <v>72</v>
      </c>
      <c r="E3513" s="6" t="s">
        <v>9429</v>
      </c>
      <c r="F3513" s="25">
        <v>394.67</v>
      </c>
      <c r="G3513" s="12">
        <v>45217.79</v>
      </c>
      <c r="H3513" s="12">
        <v>2260.89</v>
      </c>
      <c r="I3513" s="24" t="s">
        <v>97</v>
      </c>
      <c r="J3513" s="12">
        <v>42956.9</v>
      </c>
      <c r="K3513" s="24" t="s">
        <v>8959</v>
      </c>
    </row>
    <row r="3514" spans="1:11" ht="15">
      <c r="A3514" s="24" t="s">
        <v>9430</v>
      </c>
      <c r="B3514" s="24" t="s">
        <v>9426</v>
      </c>
      <c r="C3514" s="6" t="s">
        <v>2349</v>
      </c>
      <c r="D3514" s="24" t="s">
        <v>60</v>
      </c>
      <c r="E3514" s="6" t="s">
        <v>9431</v>
      </c>
      <c r="F3514" s="25">
        <v>89.85</v>
      </c>
      <c r="G3514" s="12">
        <v>126213.5</v>
      </c>
      <c r="H3514" s="12">
        <v>6310.68</v>
      </c>
      <c r="I3514" s="24" t="s">
        <v>97</v>
      </c>
      <c r="J3514" s="12">
        <v>119902.82</v>
      </c>
      <c r="K3514" s="24" t="s">
        <v>8959</v>
      </c>
    </row>
    <row r="3515" spans="1:11" ht="15">
      <c r="A3515" s="24" t="s">
        <v>9432</v>
      </c>
      <c r="B3515" s="24" t="s">
        <v>9426</v>
      </c>
      <c r="C3515" s="6" t="s">
        <v>2707</v>
      </c>
      <c r="D3515" s="24" t="s">
        <v>56</v>
      </c>
      <c r="E3515" s="6" t="s">
        <v>9433</v>
      </c>
      <c r="F3515" s="25">
        <v>213.17</v>
      </c>
      <c r="G3515" s="12">
        <v>116234.22</v>
      </c>
      <c r="H3515" s="12">
        <v>5811.71</v>
      </c>
      <c r="I3515" s="24" t="s">
        <v>97</v>
      </c>
      <c r="J3515" s="12">
        <v>110422.51</v>
      </c>
      <c r="K3515" s="24" t="s">
        <v>8959</v>
      </c>
    </row>
    <row r="3516" spans="1:11" ht="15">
      <c r="A3516" s="24" t="s">
        <v>9434</v>
      </c>
      <c r="B3516" s="24" t="s">
        <v>9426</v>
      </c>
      <c r="C3516" s="6" t="s">
        <v>2463</v>
      </c>
      <c r="D3516" s="24" t="s">
        <v>72</v>
      </c>
      <c r="E3516" s="6" t="s">
        <v>9435</v>
      </c>
      <c r="F3516" s="25">
        <v>181.48</v>
      </c>
      <c r="G3516" s="12">
        <v>199314.9</v>
      </c>
      <c r="H3516" s="12">
        <v>9965.75</v>
      </c>
      <c r="I3516" s="24" t="s">
        <v>97</v>
      </c>
      <c r="J3516" s="12">
        <v>189349.15</v>
      </c>
      <c r="K3516" s="24" t="s">
        <v>8959</v>
      </c>
    </row>
    <row r="3517" spans="1:11" ht="15">
      <c r="A3517" s="24" t="s">
        <v>9436</v>
      </c>
      <c r="B3517" s="24" t="s">
        <v>9426</v>
      </c>
      <c r="C3517" s="6" t="s">
        <v>9437</v>
      </c>
      <c r="D3517" s="24" t="s">
        <v>72</v>
      </c>
      <c r="E3517" s="6" t="s">
        <v>9438</v>
      </c>
      <c r="F3517" s="25">
        <v>398.43</v>
      </c>
      <c r="G3517" s="12">
        <v>138772.25</v>
      </c>
      <c r="H3517" s="12">
        <v>6938.61</v>
      </c>
      <c r="I3517" s="24" t="s">
        <v>97</v>
      </c>
      <c r="J3517" s="12">
        <v>131833.64000000001</v>
      </c>
      <c r="K3517" s="24" t="s">
        <v>8959</v>
      </c>
    </row>
    <row r="3518" spans="1:11" ht="15">
      <c r="A3518" s="24" t="s">
        <v>9439</v>
      </c>
      <c r="B3518" s="24" t="s">
        <v>9426</v>
      </c>
      <c r="C3518" s="6" t="s">
        <v>3457</v>
      </c>
      <c r="D3518" s="24" t="s">
        <v>72</v>
      </c>
      <c r="E3518" s="6" t="s">
        <v>9440</v>
      </c>
      <c r="F3518" s="25">
        <v>88.36</v>
      </c>
      <c r="G3518" s="12">
        <v>143281.53</v>
      </c>
      <c r="H3518" s="12">
        <v>7164.08</v>
      </c>
      <c r="I3518" s="24" t="s">
        <v>97</v>
      </c>
      <c r="J3518" s="12">
        <v>136117.45000000001</v>
      </c>
      <c r="K3518" s="24" t="s">
        <v>8959</v>
      </c>
    </row>
    <row r="3519" spans="1:11" ht="15">
      <c r="A3519" s="24" t="s">
        <v>9441</v>
      </c>
      <c r="B3519" s="24" t="s">
        <v>9426</v>
      </c>
      <c r="C3519" s="6" t="s">
        <v>2572</v>
      </c>
      <c r="D3519" s="24" t="s">
        <v>58</v>
      </c>
      <c r="E3519" s="6" t="s">
        <v>9442</v>
      </c>
      <c r="F3519" s="25">
        <v>87.39</v>
      </c>
      <c r="G3519" s="12">
        <v>113976.07</v>
      </c>
      <c r="H3519" s="12">
        <v>5698.8</v>
      </c>
      <c r="I3519" s="24" t="s">
        <v>111</v>
      </c>
      <c r="J3519" s="12">
        <v>108277.27</v>
      </c>
      <c r="K3519" s="24" t="s">
        <v>8959</v>
      </c>
    </row>
    <row r="3520" spans="1:11" ht="15">
      <c r="A3520" s="24" t="s">
        <v>9443</v>
      </c>
      <c r="B3520" s="24" t="s">
        <v>9444</v>
      </c>
      <c r="C3520" s="6" t="s">
        <v>1847</v>
      </c>
      <c r="D3520" s="24" t="s">
        <v>68</v>
      </c>
      <c r="E3520" s="6" t="s">
        <v>9445</v>
      </c>
      <c r="F3520" s="25">
        <v>140.82</v>
      </c>
      <c r="G3520" s="12">
        <v>208380.16</v>
      </c>
      <c r="H3520" s="12">
        <v>10419.01</v>
      </c>
      <c r="I3520" s="24" t="s">
        <v>97</v>
      </c>
      <c r="J3520" s="12">
        <v>197961.15</v>
      </c>
      <c r="K3520" s="24" t="s">
        <v>8959</v>
      </c>
    </row>
    <row r="3521" spans="1:11" ht="15">
      <c r="A3521" s="24" t="s">
        <v>9446</v>
      </c>
      <c r="B3521" s="24" t="s">
        <v>9444</v>
      </c>
      <c r="C3521" s="6" t="s">
        <v>5420</v>
      </c>
      <c r="D3521" s="24" t="s">
        <v>64</v>
      </c>
      <c r="E3521" s="6" t="s">
        <v>9447</v>
      </c>
      <c r="F3521" s="25">
        <v>419.53</v>
      </c>
      <c r="G3521" s="12">
        <v>133252.48000000001</v>
      </c>
      <c r="H3521" s="12">
        <v>6662.62</v>
      </c>
      <c r="I3521" s="24" t="s">
        <v>97</v>
      </c>
      <c r="J3521" s="12">
        <v>126589.86</v>
      </c>
      <c r="K3521" s="24" t="s">
        <v>8959</v>
      </c>
    </row>
    <row r="3522" spans="1:11" ht="15">
      <c r="A3522" s="24" t="s">
        <v>9448</v>
      </c>
      <c r="B3522" s="24" t="s">
        <v>9444</v>
      </c>
      <c r="C3522" s="6" t="s">
        <v>5781</v>
      </c>
      <c r="D3522" s="24" t="s">
        <v>70</v>
      </c>
      <c r="E3522" s="6" t="s">
        <v>9449</v>
      </c>
      <c r="F3522" s="25">
        <v>177.47</v>
      </c>
      <c r="G3522" s="12">
        <v>133591.9</v>
      </c>
      <c r="H3522" s="12">
        <v>6679.6</v>
      </c>
      <c r="I3522" s="24" t="s">
        <v>97</v>
      </c>
      <c r="J3522" s="12">
        <v>126912.3</v>
      </c>
      <c r="K3522" s="24" t="s">
        <v>8959</v>
      </c>
    </row>
    <row r="3523" spans="1:11" ht="15">
      <c r="A3523" s="24" t="s">
        <v>9450</v>
      </c>
      <c r="B3523" s="24" t="s">
        <v>9444</v>
      </c>
      <c r="C3523" s="6" t="s">
        <v>1295</v>
      </c>
      <c r="D3523" s="24" t="s">
        <v>64</v>
      </c>
      <c r="E3523" s="6" t="s">
        <v>9451</v>
      </c>
      <c r="F3523" s="25">
        <v>337.3</v>
      </c>
      <c r="G3523" s="12">
        <v>124784.11</v>
      </c>
      <c r="H3523" s="12">
        <v>6239.21</v>
      </c>
      <c r="I3523" s="24" t="s">
        <v>97</v>
      </c>
      <c r="J3523" s="12">
        <v>118544.9</v>
      </c>
      <c r="K3523" s="24" t="s">
        <v>8959</v>
      </c>
    </row>
    <row r="3524" spans="1:11" ht="15">
      <c r="A3524" s="24" t="s">
        <v>9452</v>
      </c>
      <c r="B3524" s="24" t="s">
        <v>9444</v>
      </c>
      <c r="C3524" s="6" t="s">
        <v>1759</v>
      </c>
      <c r="D3524" s="24" t="s">
        <v>58</v>
      </c>
      <c r="E3524" s="6" t="s">
        <v>9453</v>
      </c>
      <c r="F3524" s="25">
        <v>240.19</v>
      </c>
      <c r="G3524" s="12">
        <v>155657.54</v>
      </c>
      <c r="H3524" s="12">
        <v>7782.88</v>
      </c>
      <c r="I3524" s="24" t="s">
        <v>97</v>
      </c>
      <c r="J3524" s="12">
        <v>147874.66</v>
      </c>
      <c r="K3524" s="24" t="s">
        <v>8959</v>
      </c>
    </row>
    <row r="3525" spans="1:11" ht="15">
      <c r="A3525" s="24" t="s">
        <v>9454</v>
      </c>
      <c r="B3525" s="24" t="s">
        <v>9444</v>
      </c>
      <c r="C3525" s="6" t="s">
        <v>3594</v>
      </c>
      <c r="D3525" s="24" t="s">
        <v>60</v>
      </c>
      <c r="E3525" s="6" t="s">
        <v>9455</v>
      </c>
      <c r="F3525" s="25">
        <v>273.49</v>
      </c>
      <c r="G3525" s="12">
        <v>209417.92</v>
      </c>
      <c r="H3525" s="12">
        <v>10470.9</v>
      </c>
      <c r="I3525" s="24" t="s">
        <v>97</v>
      </c>
      <c r="J3525" s="12">
        <v>198947.02</v>
      </c>
      <c r="K3525" s="24" t="s">
        <v>8959</v>
      </c>
    </row>
    <row r="3526" spans="1:11" ht="15">
      <c r="A3526" s="24" t="s">
        <v>9456</v>
      </c>
      <c r="B3526" s="24" t="s">
        <v>9444</v>
      </c>
      <c r="C3526" s="6" t="s">
        <v>1913</v>
      </c>
      <c r="D3526" s="24" t="s">
        <v>68</v>
      </c>
      <c r="E3526" s="6" t="s">
        <v>9457</v>
      </c>
      <c r="F3526" s="25">
        <v>362.23</v>
      </c>
      <c r="G3526" s="12">
        <v>74659</v>
      </c>
      <c r="H3526" s="12">
        <v>3732.95</v>
      </c>
      <c r="I3526" s="24" t="s">
        <v>147</v>
      </c>
      <c r="J3526" s="12">
        <v>70926.05</v>
      </c>
      <c r="K3526" s="24" t="s">
        <v>8959</v>
      </c>
    </row>
    <row r="3527" spans="1:11" ht="15">
      <c r="A3527" s="24" t="s">
        <v>9458</v>
      </c>
      <c r="B3527" s="24" t="s">
        <v>9444</v>
      </c>
      <c r="C3527" s="6" t="s">
        <v>7264</v>
      </c>
      <c r="D3527" s="24" t="s">
        <v>70</v>
      </c>
      <c r="E3527" s="6" t="s">
        <v>9459</v>
      </c>
      <c r="F3527" s="25">
        <v>117.66</v>
      </c>
      <c r="G3527" s="12">
        <v>163498.18</v>
      </c>
      <c r="H3527" s="12">
        <v>8174.91</v>
      </c>
      <c r="I3527" s="24" t="s">
        <v>147</v>
      </c>
      <c r="J3527" s="12">
        <v>155323.26999999999</v>
      </c>
      <c r="K3527" s="24" t="s">
        <v>8959</v>
      </c>
    </row>
    <row r="3528" spans="1:11" ht="15">
      <c r="A3528" s="24" t="s">
        <v>9460</v>
      </c>
      <c r="B3528" s="24" t="s">
        <v>9444</v>
      </c>
      <c r="C3528" s="6" t="s">
        <v>1863</v>
      </c>
      <c r="D3528" s="24" t="s">
        <v>56</v>
      </c>
      <c r="E3528" s="6" t="s">
        <v>9461</v>
      </c>
      <c r="F3528" s="25">
        <v>447.3</v>
      </c>
      <c r="G3528" s="12">
        <v>155680.95000000001</v>
      </c>
      <c r="H3528" s="12">
        <v>7784.05</v>
      </c>
      <c r="I3528" s="24" t="s">
        <v>97</v>
      </c>
      <c r="J3528" s="12">
        <v>147896.9</v>
      </c>
      <c r="K3528" s="24" t="s">
        <v>8959</v>
      </c>
    </row>
    <row r="3529" spans="1:11" ht="15">
      <c r="A3529" s="24" t="s">
        <v>9462</v>
      </c>
      <c r="B3529" s="24" t="s">
        <v>9463</v>
      </c>
      <c r="C3529" s="6" t="s">
        <v>5270</v>
      </c>
      <c r="D3529" s="24" t="s">
        <v>72</v>
      </c>
      <c r="E3529" s="6" t="s">
        <v>9464</v>
      </c>
      <c r="F3529" s="25">
        <v>305.33</v>
      </c>
      <c r="G3529" s="12">
        <v>69960.2</v>
      </c>
      <c r="H3529" s="12">
        <v>3498.01</v>
      </c>
      <c r="I3529" s="24" t="s">
        <v>147</v>
      </c>
      <c r="J3529" s="12">
        <v>66462.19</v>
      </c>
      <c r="K3529" s="24" t="s">
        <v>8959</v>
      </c>
    </row>
    <row r="3530" spans="1:11" ht="15">
      <c r="A3530" s="24" t="s">
        <v>9465</v>
      </c>
      <c r="B3530" s="24" t="s">
        <v>9463</v>
      </c>
      <c r="C3530" s="6" t="s">
        <v>5362</v>
      </c>
      <c r="D3530" s="24" t="s">
        <v>70</v>
      </c>
      <c r="E3530" s="6" t="s">
        <v>9466</v>
      </c>
      <c r="F3530" s="25">
        <v>441.73</v>
      </c>
      <c r="G3530" s="12">
        <v>41469.24</v>
      </c>
      <c r="H3530" s="12">
        <v>2073.46</v>
      </c>
      <c r="I3530" s="24" t="s">
        <v>97</v>
      </c>
      <c r="J3530" s="12">
        <v>39395.78</v>
      </c>
      <c r="K3530" s="24" t="s">
        <v>8959</v>
      </c>
    </row>
    <row r="3531" spans="1:11" ht="15">
      <c r="A3531" s="24" t="s">
        <v>9467</v>
      </c>
      <c r="B3531" s="24" t="s">
        <v>9463</v>
      </c>
      <c r="C3531" s="6" t="s">
        <v>946</v>
      </c>
      <c r="D3531" s="24" t="s">
        <v>64</v>
      </c>
      <c r="E3531" s="6" t="s">
        <v>9468</v>
      </c>
      <c r="F3531" s="25">
        <v>171.86</v>
      </c>
      <c r="G3531" s="12">
        <v>144030.85999999999</v>
      </c>
      <c r="H3531" s="12">
        <v>7201.54</v>
      </c>
      <c r="I3531" s="24" t="s">
        <v>97</v>
      </c>
      <c r="J3531" s="12">
        <v>136829.32</v>
      </c>
      <c r="K3531" s="24" t="s">
        <v>8959</v>
      </c>
    </row>
    <row r="3532" spans="1:11" ht="15">
      <c r="A3532" s="24" t="s">
        <v>9469</v>
      </c>
      <c r="B3532" s="24" t="s">
        <v>9463</v>
      </c>
      <c r="C3532" s="6" t="s">
        <v>2751</v>
      </c>
      <c r="D3532" s="24" t="s">
        <v>72</v>
      </c>
      <c r="E3532" s="6" t="s">
        <v>9470</v>
      </c>
      <c r="F3532" s="25">
        <v>192.95</v>
      </c>
      <c r="G3532" s="12">
        <v>55398.7</v>
      </c>
      <c r="H3532" s="12">
        <v>2769.94</v>
      </c>
      <c r="I3532" s="24" t="s">
        <v>97</v>
      </c>
      <c r="J3532" s="12">
        <v>52628.76</v>
      </c>
      <c r="K3532" s="24" t="s">
        <v>8959</v>
      </c>
    </row>
    <row r="3533" spans="1:11" ht="15">
      <c r="A3533" s="24" t="s">
        <v>9471</v>
      </c>
      <c r="B3533" s="24" t="s">
        <v>9463</v>
      </c>
      <c r="C3533" s="6" t="s">
        <v>3047</v>
      </c>
      <c r="D3533" s="24" t="s">
        <v>60</v>
      </c>
      <c r="E3533" s="6" t="s">
        <v>9472</v>
      </c>
      <c r="F3533" s="25">
        <v>273.94</v>
      </c>
      <c r="G3533" s="12">
        <v>78580.47</v>
      </c>
      <c r="H3533" s="12">
        <v>3929.02</v>
      </c>
      <c r="I3533" s="24" t="s">
        <v>97</v>
      </c>
      <c r="J3533" s="12">
        <v>74651.45</v>
      </c>
      <c r="K3533" s="24" t="s">
        <v>8959</v>
      </c>
    </row>
    <row r="3534" spans="1:11" ht="15">
      <c r="A3534" s="24" t="s">
        <v>9473</v>
      </c>
      <c r="B3534" s="24" t="s">
        <v>9463</v>
      </c>
      <c r="C3534" s="6" t="s">
        <v>8807</v>
      </c>
      <c r="D3534" s="24" t="s">
        <v>68</v>
      </c>
      <c r="E3534" s="6" t="s">
        <v>9474</v>
      </c>
      <c r="F3534" s="25">
        <v>175.75</v>
      </c>
      <c r="G3534" s="12">
        <v>123474.91</v>
      </c>
      <c r="H3534" s="12">
        <v>6173.75</v>
      </c>
      <c r="I3534" s="24" t="s">
        <v>97</v>
      </c>
      <c r="J3534" s="12">
        <v>117301.16</v>
      </c>
      <c r="K3534" s="24" t="s">
        <v>8959</v>
      </c>
    </row>
    <row r="3535" spans="1:11" ht="15">
      <c r="A3535" s="24" t="s">
        <v>9475</v>
      </c>
      <c r="B3535" s="24" t="s">
        <v>9463</v>
      </c>
      <c r="C3535" s="6" t="s">
        <v>9476</v>
      </c>
      <c r="D3535" s="24" t="s">
        <v>58</v>
      </c>
      <c r="E3535" s="6" t="s">
        <v>9477</v>
      </c>
      <c r="F3535" s="25">
        <v>287.69</v>
      </c>
      <c r="G3535" s="12">
        <v>136433.49</v>
      </c>
      <c r="H3535" s="12">
        <v>6821.67</v>
      </c>
      <c r="I3535" s="24" t="s">
        <v>97</v>
      </c>
      <c r="J3535" s="12">
        <v>129611.82</v>
      </c>
      <c r="K3535" s="24" t="s">
        <v>8959</v>
      </c>
    </row>
    <row r="3536" spans="1:11" ht="15">
      <c r="A3536" s="24" t="s">
        <v>9478</v>
      </c>
      <c r="B3536" s="24" t="s">
        <v>9463</v>
      </c>
      <c r="C3536" s="6" t="s">
        <v>3354</v>
      </c>
      <c r="D3536" s="24" t="s">
        <v>70</v>
      </c>
      <c r="E3536" s="6" t="s">
        <v>9479</v>
      </c>
      <c r="F3536" s="25">
        <v>322.66000000000003</v>
      </c>
      <c r="G3536" s="12">
        <v>34566.31</v>
      </c>
      <c r="H3536" s="12">
        <v>1728.32</v>
      </c>
      <c r="I3536" s="24" t="s">
        <v>97</v>
      </c>
      <c r="J3536" s="12">
        <v>32837.99</v>
      </c>
      <c r="K3536" s="24" t="s">
        <v>8959</v>
      </c>
    </row>
    <row r="3537" spans="1:11" ht="15">
      <c r="A3537" s="24" t="s">
        <v>9480</v>
      </c>
      <c r="B3537" s="24" t="s">
        <v>9463</v>
      </c>
      <c r="C3537" s="6" t="s">
        <v>2761</v>
      </c>
      <c r="D3537" s="24" t="s">
        <v>74</v>
      </c>
      <c r="E3537" s="6" t="s">
        <v>9481</v>
      </c>
      <c r="F3537" s="25">
        <v>234.86</v>
      </c>
      <c r="G3537" s="12">
        <v>31816.36</v>
      </c>
      <c r="H3537" s="12">
        <v>1590.82</v>
      </c>
      <c r="I3537" s="24" t="s">
        <v>97</v>
      </c>
      <c r="J3537" s="12">
        <v>30225.54</v>
      </c>
      <c r="K3537" s="24" t="s">
        <v>8959</v>
      </c>
    </row>
    <row r="3538" spans="1:11" ht="15">
      <c r="A3538" s="24" t="s">
        <v>9482</v>
      </c>
      <c r="B3538" s="24" t="s">
        <v>9463</v>
      </c>
      <c r="C3538" s="6" t="s">
        <v>9483</v>
      </c>
      <c r="D3538" s="24" t="s">
        <v>60</v>
      </c>
      <c r="E3538" s="6" t="s">
        <v>9484</v>
      </c>
      <c r="F3538" s="25">
        <v>71.77</v>
      </c>
      <c r="G3538" s="12">
        <v>164057.57</v>
      </c>
      <c r="H3538" s="12">
        <v>8202.8799999999992</v>
      </c>
      <c r="I3538" s="24" t="s">
        <v>97</v>
      </c>
      <c r="J3538" s="12">
        <v>155854.69</v>
      </c>
      <c r="K3538" s="24" t="s">
        <v>8959</v>
      </c>
    </row>
    <row r="3539" spans="1:11" ht="15">
      <c r="A3539" s="24" t="s">
        <v>9485</v>
      </c>
      <c r="B3539" s="24" t="s">
        <v>9463</v>
      </c>
      <c r="C3539" s="6" t="s">
        <v>570</v>
      </c>
      <c r="D3539" s="24" t="s">
        <v>64</v>
      </c>
      <c r="E3539" s="6" t="s">
        <v>9486</v>
      </c>
      <c r="F3539" s="25">
        <v>180.68</v>
      </c>
      <c r="G3539" s="12">
        <v>125924.76</v>
      </c>
      <c r="H3539" s="12">
        <v>6296.24</v>
      </c>
      <c r="I3539" s="24" t="s">
        <v>97</v>
      </c>
      <c r="J3539" s="12">
        <v>119628.52</v>
      </c>
      <c r="K3539" s="24" t="s">
        <v>8959</v>
      </c>
    </row>
    <row r="3540" spans="1:11" ht="15">
      <c r="A3540" s="24" t="s">
        <v>9487</v>
      </c>
      <c r="B3540" s="24" t="s">
        <v>9488</v>
      </c>
      <c r="C3540" s="6" t="s">
        <v>4904</v>
      </c>
      <c r="D3540" s="24" t="s">
        <v>60</v>
      </c>
      <c r="E3540" s="6" t="s">
        <v>9489</v>
      </c>
      <c r="F3540" s="25">
        <v>24.31</v>
      </c>
      <c r="G3540" s="12">
        <v>86766.1</v>
      </c>
      <c r="H3540" s="12">
        <v>4338.3</v>
      </c>
      <c r="I3540" s="24" t="s">
        <v>97</v>
      </c>
      <c r="J3540" s="12">
        <v>82427.8</v>
      </c>
      <c r="K3540" s="24" t="s">
        <v>8959</v>
      </c>
    </row>
    <row r="3541" spans="1:11" ht="15">
      <c r="A3541" s="24" t="s">
        <v>9490</v>
      </c>
      <c r="B3541" s="24" t="s">
        <v>9488</v>
      </c>
      <c r="C3541" s="6" t="s">
        <v>4814</v>
      </c>
      <c r="D3541" s="24" t="s">
        <v>58</v>
      </c>
      <c r="E3541" s="6" t="s">
        <v>9491</v>
      </c>
      <c r="F3541" s="25">
        <v>282.64</v>
      </c>
      <c r="G3541" s="12">
        <v>68440.800000000003</v>
      </c>
      <c r="H3541" s="12">
        <v>3422.04</v>
      </c>
      <c r="I3541" s="24" t="s">
        <v>97</v>
      </c>
      <c r="J3541" s="12">
        <v>65018.76</v>
      </c>
      <c r="K3541" s="24" t="s">
        <v>8959</v>
      </c>
    </row>
    <row r="3542" spans="1:11" ht="15">
      <c r="A3542" s="24" t="s">
        <v>9492</v>
      </c>
      <c r="B3542" s="24" t="s">
        <v>9488</v>
      </c>
      <c r="C3542" s="6" t="s">
        <v>4447</v>
      </c>
      <c r="D3542" s="24" t="s">
        <v>56</v>
      </c>
      <c r="E3542" s="6" t="s">
        <v>9493</v>
      </c>
      <c r="F3542" s="25">
        <v>169.16</v>
      </c>
      <c r="G3542" s="12">
        <v>44451.7</v>
      </c>
      <c r="H3542" s="12">
        <v>2222.58</v>
      </c>
      <c r="I3542" s="24" t="s">
        <v>97</v>
      </c>
      <c r="J3542" s="12">
        <v>42229.120000000003</v>
      </c>
      <c r="K3542" s="24" t="s">
        <v>8959</v>
      </c>
    </row>
    <row r="3543" spans="1:11" ht="15">
      <c r="A3543" s="24" t="s">
        <v>9494</v>
      </c>
      <c r="B3543" s="24" t="s">
        <v>9488</v>
      </c>
      <c r="C3543" s="6" t="s">
        <v>5480</v>
      </c>
      <c r="D3543" s="24" t="s">
        <v>72</v>
      </c>
      <c r="E3543" s="6" t="s">
        <v>9495</v>
      </c>
      <c r="F3543" s="25">
        <v>115.22</v>
      </c>
      <c r="G3543" s="12">
        <v>154295.47</v>
      </c>
      <c r="H3543" s="12">
        <v>7714.77</v>
      </c>
      <c r="I3543" s="24" t="s">
        <v>97</v>
      </c>
      <c r="J3543" s="12">
        <v>146580.70000000001</v>
      </c>
      <c r="K3543" s="24" t="s">
        <v>8959</v>
      </c>
    </row>
    <row r="3544" spans="1:11" ht="15">
      <c r="A3544" s="24" t="s">
        <v>9496</v>
      </c>
      <c r="B3544" s="24" t="s">
        <v>9488</v>
      </c>
      <c r="C3544" s="6" t="s">
        <v>453</v>
      </c>
      <c r="D3544" s="24" t="s">
        <v>66</v>
      </c>
      <c r="E3544" s="6" t="s">
        <v>9497</v>
      </c>
      <c r="F3544" s="25">
        <v>276.57</v>
      </c>
      <c r="G3544" s="12">
        <v>59399.58</v>
      </c>
      <c r="H3544" s="12">
        <v>2969.98</v>
      </c>
      <c r="I3544" s="24" t="s">
        <v>97</v>
      </c>
      <c r="J3544" s="12">
        <v>56429.599999999999</v>
      </c>
      <c r="K3544" s="24" t="s">
        <v>8959</v>
      </c>
    </row>
    <row r="3545" spans="1:11" ht="15">
      <c r="A3545" s="24" t="s">
        <v>9498</v>
      </c>
      <c r="B3545" s="24" t="s">
        <v>9488</v>
      </c>
      <c r="C3545" s="6" t="s">
        <v>9499</v>
      </c>
      <c r="D3545" s="24" t="s">
        <v>58</v>
      </c>
      <c r="E3545" s="6" t="s">
        <v>9500</v>
      </c>
      <c r="F3545" s="25">
        <v>292.55</v>
      </c>
      <c r="G3545" s="12">
        <v>138177.14000000001</v>
      </c>
      <c r="H3545" s="12">
        <v>6908.86</v>
      </c>
      <c r="I3545" s="24" t="s">
        <v>97</v>
      </c>
      <c r="J3545" s="12">
        <v>131268.28</v>
      </c>
      <c r="K3545" s="24" t="s">
        <v>8959</v>
      </c>
    </row>
    <row r="3546" spans="1:11" ht="15">
      <c r="A3546" s="24" t="s">
        <v>9501</v>
      </c>
      <c r="B3546" s="24" t="s">
        <v>9488</v>
      </c>
      <c r="C3546" s="6" t="s">
        <v>1837</v>
      </c>
      <c r="D3546" s="24" t="s">
        <v>74</v>
      </c>
      <c r="E3546" s="6" t="s">
        <v>9502</v>
      </c>
      <c r="F3546" s="25">
        <v>353.53</v>
      </c>
      <c r="G3546" s="12">
        <v>83212.45</v>
      </c>
      <c r="H3546" s="12">
        <v>4160.62</v>
      </c>
      <c r="I3546" s="24" t="s">
        <v>97</v>
      </c>
      <c r="J3546" s="12">
        <v>79051.83</v>
      </c>
      <c r="K3546" s="24" t="s">
        <v>8959</v>
      </c>
    </row>
    <row r="3547" spans="1:11" ht="15">
      <c r="A3547" s="24" t="s">
        <v>9503</v>
      </c>
      <c r="B3547" s="24" t="s">
        <v>9504</v>
      </c>
      <c r="C3547" s="6" t="s">
        <v>4335</v>
      </c>
      <c r="D3547" s="24" t="s">
        <v>72</v>
      </c>
      <c r="E3547" s="6" t="s">
        <v>9505</v>
      </c>
      <c r="F3547" s="25">
        <v>41.9</v>
      </c>
      <c r="G3547" s="12">
        <v>137951.14000000001</v>
      </c>
      <c r="H3547" s="12">
        <v>6897.56</v>
      </c>
      <c r="I3547" s="24" t="s">
        <v>147</v>
      </c>
      <c r="J3547" s="12">
        <v>131053.58</v>
      </c>
      <c r="K3547" s="24" t="s">
        <v>8959</v>
      </c>
    </row>
    <row r="3548" spans="1:11" ht="15">
      <c r="A3548" s="24" t="s">
        <v>9506</v>
      </c>
      <c r="B3548" s="24" t="s">
        <v>9504</v>
      </c>
      <c r="C3548" s="6" t="s">
        <v>2017</v>
      </c>
      <c r="D3548" s="24" t="s">
        <v>56</v>
      </c>
      <c r="E3548" s="6" t="s">
        <v>9507</v>
      </c>
      <c r="F3548" s="25">
        <v>155.71</v>
      </c>
      <c r="G3548" s="12">
        <v>165849.34</v>
      </c>
      <c r="H3548" s="12">
        <v>8292.4699999999993</v>
      </c>
      <c r="I3548" s="24" t="s">
        <v>111</v>
      </c>
      <c r="J3548" s="12">
        <v>157556.87</v>
      </c>
      <c r="K3548" s="24" t="s">
        <v>8959</v>
      </c>
    </row>
    <row r="3549" spans="1:11" ht="15">
      <c r="A3549" s="24" t="s">
        <v>9508</v>
      </c>
      <c r="B3549" s="24" t="s">
        <v>9504</v>
      </c>
      <c r="C3549" s="6" t="s">
        <v>5642</v>
      </c>
      <c r="D3549" s="24" t="s">
        <v>70</v>
      </c>
      <c r="E3549" s="6" t="s">
        <v>9509</v>
      </c>
      <c r="F3549" s="25">
        <v>196.22</v>
      </c>
      <c r="G3549" s="12">
        <v>156828.56</v>
      </c>
      <c r="H3549" s="12">
        <v>7841.43</v>
      </c>
      <c r="I3549" s="24" t="s">
        <v>97</v>
      </c>
      <c r="J3549" s="12">
        <v>148987.13</v>
      </c>
      <c r="K3549" s="24" t="s">
        <v>8959</v>
      </c>
    </row>
    <row r="3550" spans="1:11" ht="15">
      <c r="A3550" s="24" t="s">
        <v>9510</v>
      </c>
      <c r="B3550" s="24" t="s">
        <v>9504</v>
      </c>
      <c r="C3550" s="6" t="s">
        <v>9511</v>
      </c>
      <c r="D3550" s="24" t="s">
        <v>58</v>
      </c>
      <c r="E3550" s="6" t="s">
        <v>9512</v>
      </c>
      <c r="F3550" s="25">
        <v>208.03</v>
      </c>
      <c r="G3550" s="12">
        <v>103170.41</v>
      </c>
      <c r="H3550" s="12">
        <v>5158.5200000000004</v>
      </c>
      <c r="I3550" s="24" t="s">
        <v>97</v>
      </c>
      <c r="J3550" s="12">
        <v>98011.89</v>
      </c>
      <c r="K3550" s="24" t="s">
        <v>8959</v>
      </c>
    </row>
    <row r="3551" spans="1:11" ht="15">
      <c r="A3551" s="24" t="s">
        <v>9513</v>
      </c>
      <c r="B3551" s="24" t="s">
        <v>9504</v>
      </c>
      <c r="C3551" s="6" t="s">
        <v>6183</v>
      </c>
      <c r="D3551" s="24" t="s">
        <v>70</v>
      </c>
      <c r="E3551" s="6" t="s">
        <v>9514</v>
      </c>
      <c r="F3551" s="25">
        <v>130.94</v>
      </c>
      <c r="G3551" s="12">
        <v>105802.23</v>
      </c>
      <c r="H3551" s="12">
        <v>5290.11</v>
      </c>
      <c r="I3551" s="24" t="s">
        <v>147</v>
      </c>
      <c r="J3551" s="12">
        <v>100512.12</v>
      </c>
      <c r="K3551" s="24" t="s">
        <v>8959</v>
      </c>
    </row>
    <row r="3552" spans="1:11" ht="15">
      <c r="A3552" s="24" t="s">
        <v>9515</v>
      </c>
      <c r="B3552" s="24" t="s">
        <v>9504</v>
      </c>
      <c r="C3552" s="6" t="s">
        <v>9516</v>
      </c>
      <c r="D3552" s="24" t="s">
        <v>74</v>
      </c>
      <c r="E3552" s="6" t="s">
        <v>9517</v>
      </c>
      <c r="F3552" s="25">
        <v>239.93</v>
      </c>
      <c r="G3552" s="12">
        <v>68163.55</v>
      </c>
      <c r="H3552" s="12">
        <v>3408.18</v>
      </c>
      <c r="I3552" s="24" t="s">
        <v>97</v>
      </c>
      <c r="J3552" s="12">
        <v>64755.37</v>
      </c>
      <c r="K3552" s="24" t="s">
        <v>8959</v>
      </c>
    </row>
    <row r="3553" spans="1:11" ht="15">
      <c r="A3553" s="24" t="s">
        <v>9518</v>
      </c>
      <c r="B3553" s="24" t="s">
        <v>9504</v>
      </c>
      <c r="C3553" s="6" t="s">
        <v>814</v>
      </c>
      <c r="D3553" s="24" t="s">
        <v>68</v>
      </c>
      <c r="E3553" s="6" t="s">
        <v>9519</v>
      </c>
      <c r="F3553" s="25">
        <v>415.46</v>
      </c>
      <c r="G3553" s="12">
        <v>108902.38</v>
      </c>
      <c r="H3553" s="12">
        <v>5445.12</v>
      </c>
      <c r="I3553" s="24" t="s">
        <v>97</v>
      </c>
      <c r="J3553" s="12">
        <v>103457.26</v>
      </c>
      <c r="K3553" s="24" t="s">
        <v>8959</v>
      </c>
    </row>
    <row r="3554" spans="1:11" ht="15">
      <c r="A3554" s="24" t="s">
        <v>9520</v>
      </c>
      <c r="B3554" s="24" t="s">
        <v>9504</v>
      </c>
      <c r="C3554" s="6" t="s">
        <v>1677</v>
      </c>
      <c r="D3554" s="24" t="s">
        <v>66</v>
      </c>
      <c r="E3554" s="6" t="s">
        <v>9521</v>
      </c>
      <c r="F3554" s="25">
        <v>362.42</v>
      </c>
      <c r="G3554" s="12">
        <v>71855.740000000005</v>
      </c>
      <c r="H3554" s="12">
        <v>3592.79</v>
      </c>
      <c r="I3554" s="24" t="s">
        <v>147</v>
      </c>
      <c r="J3554" s="12">
        <v>68262.95</v>
      </c>
      <c r="K3554" s="24" t="s">
        <v>8959</v>
      </c>
    </row>
    <row r="3555" spans="1:11" ht="15">
      <c r="A3555" s="24" t="s">
        <v>9522</v>
      </c>
      <c r="B3555" s="24" t="s">
        <v>9504</v>
      </c>
      <c r="C3555" s="6" t="s">
        <v>1610</v>
      </c>
      <c r="D3555" s="24" t="s">
        <v>64</v>
      </c>
      <c r="E3555" s="6" t="s">
        <v>9523</v>
      </c>
      <c r="F3555" s="25">
        <v>216.23</v>
      </c>
      <c r="G3555" s="12">
        <v>80570.33</v>
      </c>
      <c r="H3555" s="12">
        <v>4028.52</v>
      </c>
      <c r="I3555" s="24" t="s">
        <v>97</v>
      </c>
      <c r="J3555" s="12">
        <v>76541.81</v>
      </c>
      <c r="K3555" s="24" t="s">
        <v>8959</v>
      </c>
    </row>
    <row r="3556" spans="1:11" ht="15">
      <c r="A3556" s="24" t="s">
        <v>9524</v>
      </c>
      <c r="B3556" s="24" t="s">
        <v>9525</v>
      </c>
      <c r="C3556" s="6" t="s">
        <v>9526</v>
      </c>
      <c r="D3556" s="24" t="s">
        <v>58</v>
      </c>
      <c r="E3556" s="6" t="s">
        <v>9527</v>
      </c>
      <c r="F3556" s="25">
        <v>247.47</v>
      </c>
      <c r="G3556" s="12">
        <v>79571.929999999993</v>
      </c>
      <c r="H3556" s="12">
        <v>3978.6</v>
      </c>
      <c r="I3556" s="24" t="s">
        <v>147</v>
      </c>
      <c r="J3556" s="12">
        <v>75593.33</v>
      </c>
      <c r="K3556" s="24" t="s">
        <v>8959</v>
      </c>
    </row>
    <row r="3557" spans="1:11" ht="15">
      <c r="A3557" s="24" t="s">
        <v>9528</v>
      </c>
      <c r="B3557" s="24" t="s">
        <v>9525</v>
      </c>
      <c r="C3557" s="6" t="s">
        <v>9529</v>
      </c>
      <c r="D3557" s="24" t="s">
        <v>72</v>
      </c>
      <c r="E3557" s="6" t="s">
        <v>9530</v>
      </c>
      <c r="F3557" s="25">
        <v>320.39999999999998</v>
      </c>
      <c r="G3557" s="12">
        <v>69450.009999999995</v>
      </c>
      <c r="H3557" s="12">
        <v>3472.5</v>
      </c>
      <c r="I3557" s="24" t="s">
        <v>97</v>
      </c>
      <c r="J3557" s="12">
        <v>65977.509999999995</v>
      </c>
      <c r="K3557" s="24" t="s">
        <v>8959</v>
      </c>
    </row>
    <row r="3558" spans="1:11" ht="15">
      <c r="A3558" s="24" t="s">
        <v>9531</v>
      </c>
      <c r="B3558" s="24" t="s">
        <v>9525</v>
      </c>
      <c r="C3558" s="6" t="s">
        <v>298</v>
      </c>
      <c r="D3558" s="24" t="s">
        <v>72</v>
      </c>
      <c r="E3558" s="6" t="s">
        <v>9532</v>
      </c>
      <c r="F3558" s="25">
        <v>417.17</v>
      </c>
      <c r="G3558" s="12">
        <v>173670.64</v>
      </c>
      <c r="H3558" s="12">
        <v>8683.5300000000007</v>
      </c>
      <c r="I3558" s="24" t="s">
        <v>182</v>
      </c>
      <c r="J3558" s="12">
        <v>164987.10999999999</v>
      </c>
      <c r="K3558" s="24" t="s">
        <v>8959</v>
      </c>
    </row>
    <row r="3559" spans="1:11" ht="15">
      <c r="A3559" s="24" t="s">
        <v>9533</v>
      </c>
      <c r="B3559" s="24" t="s">
        <v>9525</v>
      </c>
      <c r="C3559" s="6" t="s">
        <v>3483</v>
      </c>
      <c r="D3559" s="24" t="s">
        <v>68</v>
      </c>
      <c r="E3559" s="6" t="s">
        <v>9534</v>
      </c>
      <c r="F3559" s="25">
        <v>347.09</v>
      </c>
      <c r="G3559" s="12">
        <v>181958.21</v>
      </c>
      <c r="H3559" s="12">
        <v>9097.91</v>
      </c>
      <c r="I3559" s="24" t="s">
        <v>97</v>
      </c>
      <c r="J3559" s="12">
        <v>172860.3</v>
      </c>
      <c r="K3559" s="24" t="s">
        <v>8959</v>
      </c>
    </row>
    <row r="3560" spans="1:11" ht="15">
      <c r="A3560" s="24" t="s">
        <v>9535</v>
      </c>
      <c r="B3560" s="24" t="s">
        <v>9525</v>
      </c>
      <c r="C3560" s="6" t="s">
        <v>2930</v>
      </c>
      <c r="D3560" s="24" t="s">
        <v>56</v>
      </c>
      <c r="E3560" s="6" t="s">
        <v>9536</v>
      </c>
      <c r="F3560" s="25">
        <v>366.54</v>
      </c>
      <c r="G3560" s="12">
        <v>163971.20000000001</v>
      </c>
      <c r="H3560" s="12">
        <v>8198.56</v>
      </c>
      <c r="I3560" s="24" t="s">
        <v>97</v>
      </c>
      <c r="J3560" s="12">
        <v>155772.64000000001</v>
      </c>
      <c r="K3560" s="24" t="s">
        <v>8959</v>
      </c>
    </row>
    <row r="3561" spans="1:11" ht="15">
      <c r="A3561" s="24" t="s">
        <v>9537</v>
      </c>
      <c r="B3561" s="24" t="s">
        <v>9525</v>
      </c>
      <c r="C3561" s="6" t="s">
        <v>4895</v>
      </c>
      <c r="D3561" s="24" t="s">
        <v>60</v>
      </c>
      <c r="E3561" s="6" t="s">
        <v>9538</v>
      </c>
      <c r="F3561" s="25">
        <v>151.34</v>
      </c>
      <c r="G3561" s="12">
        <v>153424.57999999999</v>
      </c>
      <c r="H3561" s="12">
        <v>7671.23</v>
      </c>
      <c r="I3561" s="24" t="s">
        <v>97</v>
      </c>
      <c r="J3561" s="12">
        <v>145753.35</v>
      </c>
      <c r="K3561" s="24" t="s">
        <v>8959</v>
      </c>
    </row>
    <row r="3562" spans="1:11" ht="15">
      <c r="A3562" s="24" t="s">
        <v>9539</v>
      </c>
      <c r="B3562" s="24" t="s">
        <v>9525</v>
      </c>
      <c r="C3562" s="6" t="s">
        <v>5069</v>
      </c>
      <c r="D3562" s="24" t="s">
        <v>64</v>
      </c>
      <c r="E3562" s="6" t="s">
        <v>9540</v>
      </c>
      <c r="F3562" s="25">
        <v>367.46</v>
      </c>
      <c r="G3562" s="12">
        <v>181041.99</v>
      </c>
      <c r="H3562" s="12">
        <v>9052.1</v>
      </c>
      <c r="I3562" s="24" t="s">
        <v>97</v>
      </c>
      <c r="J3562" s="12">
        <v>171989.89</v>
      </c>
      <c r="K3562" s="24" t="s">
        <v>8959</v>
      </c>
    </row>
    <row r="3563" spans="1:11" ht="15">
      <c r="A3563" s="24" t="s">
        <v>9541</v>
      </c>
      <c r="B3563" s="24" t="s">
        <v>9525</v>
      </c>
      <c r="C3563" s="6" t="s">
        <v>5371</v>
      </c>
      <c r="D3563" s="24" t="s">
        <v>68</v>
      </c>
      <c r="E3563" s="6" t="s">
        <v>9542</v>
      </c>
      <c r="F3563" s="25">
        <v>321.44</v>
      </c>
      <c r="G3563" s="12">
        <v>161926.99</v>
      </c>
      <c r="H3563" s="12">
        <v>8096.35</v>
      </c>
      <c r="I3563" s="24" t="s">
        <v>97</v>
      </c>
      <c r="J3563" s="12">
        <v>153830.64000000001</v>
      </c>
      <c r="K3563" s="24" t="s">
        <v>8959</v>
      </c>
    </row>
    <row r="3564" spans="1:11" ht="15">
      <c r="A3564" s="24" t="s">
        <v>9543</v>
      </c>
      <c r="B3564" s="24" t="s">
        <v>9525</v>
      </c>
      <c r="C3564" s="6" t="s">
        <v>5459</v>
      </c>
      <c r="D3564" s="24" t="s">
        <v>56</v>
      </c>
      <c r="E3564" s="6" t="s">
        <v>9544</v>
      </c>
      <c r="F3564" s="25">
        <v>31.55</v>
      </c>
      <c r="G3564" s="12">
        <v>100241.78</v>
      </c>
      <c r="H3564" s="12">
        <v>5012.09</v>
      </c>
      <c r="I3564" s="24" t="s">
        <v>97</v>
      </c>
      <c r="J3564" s="12">
        <v>95229.69</v>
      </c>
      <c r="K3564" s="24" t="s">
        <v>8959</v>
      </c>
    </row>
    <row r="3565" spans="1:11" ht="15">
      <c r="A3565" s="24" t="s">
        <v>9545</v>
      </c>
      <c r="B3565" s="24" t="s">
        <v>9525</v>
      </c>
      <c r="C3565" s="6" t="s">
        <v>8776</v>
      </c>
      <c r="D3565" s="24" t="s">
        <v>60</v>
      </c>
      <c r="E3565" s="6" t="s">
        <v>9546</v>
      </c>
      <c r="F3565" s="25">
        <v>46.33</v>
      </c>
      <c r="G3565" s="12">
        <v>198827.51</v>
      </c>
      <c r="H3565" s="12">
        <v>9941.3799999999992</v>
      </c>
      <c r="I3565" s="24" t="s">
        <v>97</v>
      </c>
      <c r="J3565" s="12">
        <v>188886.13</v>
      </c>
      <c r="K3565" s="24" t="s">
        <v>8959</v>
      </c>
    </row>
    <row r="3566" spans="1:11" ht="15">
      <c r="A3566" s="24" t="s">
        <v>9547</v>
      </c>
      <c r="B3566" s="24" t="s">
        <v>9548</v>
      </c>
      <c r="C3566" s="6" t="s">
        <v>6041</v>
      </c>
      <c r="D3566" s="24" t="s">
        <v>58</v>
      </c>
      <c r="E3566" s="6" t="s">
        <v>9549</v>
      </c>
      <c r="F3566" s="25">
        <v>347.09</v>
      </c>
      <c r="G3566" s="12">
        <v>35717.29</v>
      </c>
      <c r="H3566" s="12">
        <v>1785.86</v>
      </c>
      <c r="I3566" s="24" t="s">
        <v>97</v>
      </c>
      <c r="J3566" s="12">
        <v>33931.43</v>
      </c>
      <c r="K3566" s="24" t="s">
        <v>8959</v>
      </c>
    </row>
    <row r="3567" spans="1:11" ht="15">
      <c r="A3567" s="24" t="s">
        <v>9550</v>
      </c>
      <c r="B3567" s="24" t="s">
        <v>9548</v>
      </c>
      <c r="C3567" s="6" t="s">
        <v>439</v>
      </c>
      <c r="D3567" s="24" t="s">
        <v>66</v>
      </c>
      <c r="E3567" s="6" t="s">
        <v>9551</v>
      </c>
      <c r="F3567" s="25">
        <v>336.1</v>
      </c>
      <c r="G3567" s="12">
        <v>113903.6</v>
      </c>
      <c r="H3567" s="12">
        <v>5695.18</v>
      </c>
      <c r="I3567" s="24" t="s">
        <v>147</v>
      </c>
      <c r="J3567" s="12">
        <v>108208.42</v>
      </c>
      <c r="K3567" s="24" t="s">
        <v>8959</v>
      </c>
    </row>
    <row r="3568" spans="1:11" ht="15">
      <c r="A3568" s="24" t="s">
        <v>9552</v>
      </c>
      <c r="B3568" s="24" t="s">
        <v>9548</v>
      </c>
      <c r="C3568" s="6" t="s">
        <v>7751</v>
      </c>
      <c r="D3568" s="24" t="s">
        <v>62</v>
      </c>
      <c r="E3568" s="6" t="s">
        <v>9553</v>
      </c>
      <c r="F3568" s="25">
        <v>71.55</v>
      </c>
      <c r="G3568" s="12">
        <v>42048.15</v>
      </c>
      <c r="H3568" s="12">
        <v>2102.41</v>
      </c>
      <c r="I3568" s="24" t="s">
        <v>97</v>
      </c>
      <c r="J3568" s="12">
        <v>39945.74</v>
      </c>
      <c r="K3568" s="24" t="s">
        <v>8959</v>
      </c>
    </row>
    <row r="3569" spans="1:11" ht="15">
      <c r="A3569" s="24" t="s">
        <v>9554</v>
      </c>
      <c r="B3569" s="24" t="s">
        <v>9548</v>
      </c>
      <c r="C3569" s="6" t="s">
        <v>726</v>
      </c>
      <c r="D3569" s="24" t="s">
        <v>70</v>
      </c>
      <c r="E3569" s="6" t="s">
        <v>9555</v>
      </c>
      <c r="F3569" s="25">
        <v>241.44</v>
      </c>
      <c r="G3569" s="12">
        <v>178328.4</v>
      </c>
      <c r="H3569" s="12">
        <v>8916.42</v>
      </c>
      <c r="I3569" s="24" t="s">
        <v>97</v>
      </c>
      <c r="J3569" s="12">
        <v>169411.98</v>
      </c>
      <c r="K3569" s="24" t="s">
        <v>8959</v>
      </c>
    </row>
    <row r="3570" spans="1:11" ht="15">
      <c r="A3570" s="24" t="s">
        <v>9556</v>
      </c>
      <c r="B3570" s="24" t="s">
        <v>9548</v>
      </c>
      <c r="C3570" s="6" t="s">
        <v>4662</v>
      </c>
      <c r="D3570" s="24" t="s">
        <v>68</v>
      </c>
      <c r="E3570" s="6" t="s">
        <v>9557</v>
      </c>
      <c r="F3570" s="25">
        <v>238.74</v>
      </c>
      <c r="G3570" s="12">
        <v>212434.03</v>
      </c>
      <c r="H3570" s="12">
        <v>10621.7</v>
      </c>
      <c r="I3570" s="24" t="s">
        <v>97</v>
      </c>
      <c r="J3570" s="12">
        <v>201812.33</v>
      </c>
      <c r="K3570" s="24" t="s">
        <v>8959</v>
      </c>
    </row>
    <row r="3571" spans="1:11" ht="15">
      <c r="A3571" s="24" t="s">
        <v>9558</v>
      </c>
      <c r="B3571" s="24" t="s">
        <v>9548</v>
      </c>
      <c r="C3571" s="6" t="s">
        <v>239</v>
      </c>
      <c r="D3571" s="24" t="s">
        <v>74</v>
      </c>
      <c r="E3571" s="6" t="s">
        <v>9559</v>
      </c>
      <c r="F3571" s="25">
        <v>290.56</v>
      </c>
      <c r="G3571" s="12">
        <v>86314.76</v>
      </c>
      <c r="H3571" s="12">
        <v>4315.74</v>
      </c>
      <c r="I3571" s="24" t="s">
        <v>97</v>
      </c>
      <c r="J3571" s="12">
        <v>81999.02</v>
      </c>
      <c r="K3571" s="24" t="s">
        <v>8959</v>
      </c>
    </row>
    <row r="3572" spans="1:11" ht="15">
      <c r="A3572" s="24" t="s">
        <v>9560</v>
      </c>
      <c r="B3572" s="24" t="s">
        <v>9548</v>
      </c>
      <c r="C3572" s="6" t="s">
        <v>9561</v>
      </c>
      <c r="D3572" s="24" t="s">
        <v>70</v>
      </c>
      <c r="E3572" s="6" t="s">
        <v>9562</v>
      </c>
      <c r="F3572" s="25">
        <v>203.99</v>
      </c>
      <c r="G3572" s="12">
        <v>170430.52</v>
      </c>
      <c r="H3572" s="12">
        <v>8521.5300000000007</v>
      </c>
      <c r="I3572" s="24" t="s">
        <v>97</v>
      </c>
      <c r="J3572" s="12">
        <v>161908.99</v>
      </c>
      <c r="K3572" s="24" t="s">
        <v>8959</v>
      </c>
    </row>
    <row r="3573" spans="1:11" ht="15">
      <c r="A3573" s="24" t="s">
        <v>9563</v>
      </c>
      <c r="B3573" s="24" t="s">
        <v>9548</v>
      </c>
      <c r="C3573" s="6" t="s">
        <v>1577</v>
      </c>
      <c r="D3573" s="24" t="s">
        <v>72</v>
      </c>
      <c r="E3573" s="6" t="s">
        <v>9564</v>
      </c>
      <c r="F3573" s="25">
        <v>119.56</v>
      </c>
      <c r="G3573" s="12">
        <v>66464.289999999994</v>
      </c>
      <c r="H3573" s="12">
        <v>3323.21</v>
      </c>
      <c r="I3573" s="24" t="s">
        <v>97</v>
      </c>
      <c r="J3573" s="12">
        <v>63141.08</v>
      </c>
      <c r="K3573" s="24" t="s">
        <v>8959</v>
      </c>
    </row>
    <row r="3574" spans="1:11" ht="15">
      <c r="A3574" s="24" t="s">
        <v>9565</v>
      </c>
      <c r="B3574" s="24" t="s">
        <v>9566</v>
      </c>
      <c r="C3574" s="6" t="s">
        <v>7314</v>
      </c>
      <c r="D3574" s="24" t="s">
        <v>70</v>
      </c>
      <c r="E3574" s="6" t="s">
        <v>9567</v>
      </c>
      <c r="F3574" s="25">
        <v>351.09</v>
      </c>
      <c r="G3574" s="12">
        <v>189172.81</v>
      </c>
      <c r="H3574" s="12">
        <v>9458.64</v>
      </c>
      <c r="I3574" s="24" t="s">
        <v>97</v>
      </c>
      <c r="J3574" s="12">
        <v>179714.17</v>
      </c>
      <c r="K3574" s="24" t="s">
        <v>8959</v>
      </c>
    </row>
    <row r="3575" spans="1:11" ht="15">
      <c r="A3575" s="24" t="s">
        <v>9568</v>
      </c>
      <c r="B3575" s="24" t="s">
        <v>9566</v>
      </c>
      <c r="C3575" s="6" t="s">
        <v>6082</v>
      </c>
      <c r="D3575" s="24" t="s">
        <v>68</v>
      </c>
      <c r="E3575" s="6" t="s">
        <v>9569</v>
      </c>
      <c r="F3575" s="25">
        <v>368.61</v>
      </c>
      <c r="G3575" s="12">
        <v>186371.38</v>
      </c>
      <c r="H3575" s="12">
        <v>9318.57</v>
      </c>
      <c r="I3575" s="24" t="s">
        <v>97</v>
      </c>
      <c r="J3575" s="12">
        <v>177052.81</v>
      </c>
      <c r="K3575" s="24" t="s">
        <v>8959</v>
      </c>
    </row>
    <row r="3576" spans="1:11" ht="15">
      <c r="A3576" s="24" t="s">
        <v>9570</v>
      </c>
      <c r="B3576" s="24" t="s">
        <v>9566</v>
      </c>
      <c r="C3576" s="6" t="s">
        <v>5020</v>
      </c>
      <c r="D3576" s="24" t="s">
        <v>74</v>
      </c>
      <c r="E3576" s="6" t="s">
        <v>9571</v>
      </c>
      <c r="F3576" s="25">
        <v>16.41</v>
      </c>
      <c r="G3576" s="12">
        <v>202017.5</v>
      </c>
      <c r="H3576" s="12">
        <v>10100.879999999999</v>
      </c>
      <c r="I3576" s="24" t="s">
        <v>97</v>
      </c>
      <c r="J3576" s="12">
        <v>191916.62</v>
      </c>
      <c r="K3576" s="24" t="s">
        <v>8959</v>
      </c>
    </row>
    <row r="3577" spans="1:11" ht="15">
      <c r="A3577" s="24" t="s">
        <v>9572</v>
      </c>
      <c r="B3577" s="24" t="s">
        <v>9566</v>
      </c>
      <c r="C3577" s="6" t="s">
        <v>3726</v>
      </c>
      <c r="D3577" s="24" t="s">
        <v>66</v>
      </c>
      <c r="E3577" s="6" t="s">
        <v>9573</v>
      </c>
      <c r="F3577" s="25">
        <v>246.95</v>
      </c>
      <c r="G3577" s="12">
        <v>109973.59</v>
      </c>
      <c r="H3577" s="12">
        <v>5498.68</v>
      </c>
      <c r="I3577" s="24" t="s">
        <v>97</v>
      </c>
      <c r="J3577" s="12">
        <v>104474.91</v>
      </c>
      <c r="K3577" s="24" t="s">
        <v>8959</v>
      </c>
    </row>
    <row r="3578" spans="1:11" ht="15">
      <c r="A3578" s="24" t="s">
        <v>9574</v>
      </c>
      <c r="B3578" s="24" t="s">
        <v>9566</v>
      </c>
      <c r="C3578" s="6" t="s">
        <v>836</v>
      </c>
      <c r="D3578" s="24" t="s">
        <v>74</v>
      </c>
      <c r="E3578" s="6" t="s">
        <v>9575</v>
      </c>
      <c r="F3578" s="25">
        <v>317.7</v>
      </c>
      <c r="G3578" s="12">
        <v>160027.53</v>
      </c>
      <c r="H3578" s="12">
        <v>8001.38</v>
      </c>
      <c r="I3578" s="24" t="s">
        <v>111</v>
      </c>
      <c r="J3578" s="12">
        <v>152026.15</v>
      </c>
      <c r="K3578" s="24" t="s">
        <v>8959</v>
      </c>
    </row>
    <row r="3579" spans="1:11" ht="15">
      <c r="A3579" s="24" t="s">
        <v>9576</v>
      </c>
      <c r="B3579" s="24" t="s">
        <v>9566</v>
      </c>
      <c r="C3579" s="6" t="s">
        <v>1209</v>
      </c>
      <c r="D3579" s="24" t="s">
        <v>64</v>
      </c>
      <c r="E3579" s="6" t="s">
        <v>9577</v>
      </c>
      <c r="F3579" s="25">
        <v>207.8</v>
      </c>
      <c r="G3579" s="12">
        <v>211950.59</v>
      </c>
      <c r="H3579" s="12">
        <v>10597.53</v>
      </c>
      <c r="I3579" s="24" t="s">
        <v>147</v>
      </c>
      <c r="J3579" s="12">
        <v>201353.06</v>
      </c>
      <c r="K3579" s="24" t="s">
        <v>8959</v>
      </c>
    </row>
    <row r="3580" spans="1:11" ht="15">
      <c r="A3580" s="24" t="s">
        <v>9578</v>
      </c>
      <c r="B3580" s="24" t="s">
        <v>9566</v>
      </c>
      <c r="C3580" s="6" t="s">
        <v>6435</v>
      </c>
      <c r="D3580" s="24" t="s">
        <v>68</v>
      </c>
      <c r="E3580" s="6" t="s">
        <v>9579</v>
      </c>
      <c r="F3580" s="25">
        <v>42.92</v>
      </c>
      <c r="G3580" s="12">
        <v>32673.77</v>
      </c>
      <c r="H3580" s="12">
        <v>1633.69</v>
      </c>
      <c r="I3580" s="24" t="s">
        <v>97</v>
      </c>
      <c r="J3580" s="12">
        <v>31040.080000000002</v>
      </c>
      <c r="K3580" s="24" t="s">
        <v>8959</v>
      </c>
    </row>
    <row r="3581" spans="1:11" ht="15">
      <c r="A3581" s="24" t="s">
        <v>9580</v>
      </c>
      <c r="B3581" s="24" t="s">
        <v>9566</v>
      </c>
      <c r="C3581" s="6" t="s">
        <v>2223</v>
      </c>
      <c r="D3581" s="24" t="s">
        <v>74</v>
      </c>
      <c r="E3581" s="6" t="s">
        <v>9581</v>
      </c>
      <c r="F3581" s="25">
        <v>434.88</v>
      </c>
      <c r="G3581" s="12">
        <v>203649.39</v>
      </c>
      <c r="H3581" s="12">
        <v>10182.469999999999</v>
      </c>
      <c r="I3581" s="24" t="s">
        <v>147</v>
      </c>
      <c r="J3581" s="12">
        <v>193466.92</v>
      </c>
      <c r="K3581" s="24" t="s">
        <v>8959</v>
      </c>
    </row>
    <row r="3582" spans="1:11" ht="15">
      <c r="A3582" s="24" t="s">
        <v>9582</v>
      </c>
      <c r="B3582" s="24" t="s">
        <v>9566</v>
      </c>
      <c r="C3582" s="6" t="s">
        <v>6119</v>
      </c>
      <c r="D3582" s="24" t="s">
        <v>74</v>
      </c>
      <c r="E3582" s="6" t="s">
        <v>9583</v>
      </c>
      <c r="F3582" s="25">
        <v>291.89</v>
      </c>
      <c r="G3582" s="12">
        <v>196928.6</v>
      </c>
      <c r="H3582" s="12">
        <v>9846.43</v>
      </c>
      <c r="I3582" s="24" t="s">
        <v>97</v>
      </c>
      <c r="J3582" s="12">
        <v>187082.17</v>
      </c>
      <c r="K3582" s="24" t="s">
        <v>8959</v>
      </c>
    </row>
    <row r="3583" spans="1:11" ht="15">
      <c r="A3583" s="24" t="s">
        <v>9584</v>
      </c>
      <c r="B3583" s="24" t="s">
        <v>9566</v>
      </c>
      <c r="C3583" s="6" t="s">
        <v>980</v>
      </c>
      <c r="D3583" s="24" t="s">
        <v>74</v>
      </c>
      <c r="E3583" s="6" t="s">
        <v>9585</v>
      </c>
      <c r="F3583" s="25">
        <v>222.19</v>
      </c>
      <c r="G3583" s="12">
        <v>90722.78</v>
      </c>
      <c r="H3583" s="12">
        <v>4536.1400000000003</v>
      </c>
      <c r="I3583" s="24" t="s">
        <v>97</v>
      </c>
      <c r="J3583" s="12">
        <v>86186.64</v>
      </c>
      <c r="K3583" s="24" t="s">
        <v>8959</v>
      </c>
    </row>
    <row r="3584" spans="1:11" ht="15">
      <c r="A3584" s="24" t="s">
        <v>9586</v>
      </c>
      <c r="B3584" s="24" t="s">
        <v>9566</v>
      </c>
      <c r="C3584" s="6" t="s">
        <v>3918</v>
      </c>
      <c r="D3584" s="24" t="s">
        <v>70</v>
      </c>
      <c r="E3584" s="6" t="s">
        <v>9587</v>
      </c>
      <c r="F3584" s="25">
        <v>239.13</v>
      </c>
      <c r="G3584" s="12">
        <v>63162.47</v>
      </c>
      <c r="H3584" s="12">
        <v>3158.12</v>
      </c>
      <c r="I3584" s="24" t="s">
        <v>97</v>
      </c>
      <c r="J3584" s="12">
        <v>60004.35</v>
      </c>
      <c r="K3584" s="24" t="s">
        <v>8959</v>
      </c>
    </row>
    <row r="3585" spans="1:11" ht="15">
      <c r="A3585" s="24" t="s">
        <v>9588</v>
      </c>
      <c r="B3585" s="24" t="s">
        <v>9566</v>
      </c>
      <c r="C3585" s="6" t="s">
        <v>746</v>
      </c>
      <c r="D3585" s="24" t="s">
        <v>60</v>
      </c>
      <c r="E3585" s="6" t="s">
        <v>9589</v>
      </c>
      <c r="F3585" s="25">
        <v>128.55000000000001</v>
      </c>
      <c r="G3585" s="12">
        <v>206800.03</v>
      </c>
      <c r="H3585" s="12">
        <v>10340</v>
      </c>
      <c r="I3585" s="24" t="s">
        <v>147</v>
      </c>
      <c r="J3585" s="12">
        <v>196460.03</v>
      </c>
      <c r="K3585" s="24" t="s">
        <v>8959</v>
      </c>
    </row>
    <row r="3586" spans="1:11" ht="15">
      <c r="A3586" s="24" t="s">
        <v>9590</v>
      </c>
      <c r="B3586" s="24" t="s">
        <v>9566</v>
      </c>
      <c r="C3586" s="6" t="s">
        <v>389</v>
      </c>
      <c r="D3586" s="24" t="s">
        <v>70</v>
      </c>
      <c r="E3586" s="6" t="s">
        <v>9591</v>
      </c>
      <c r="F3586" s="25">
        <v>391.89</v>
      </c>
      <c r="G3586" s="12">
        <v>206927.19</v>
      </c>
      <c r="H3586" s="12">
        <v>10346.36</v>
      </c>
      <c r="I3586" s="24" t="s">
        <v>97</v>
      </c>
      <c r="J3586" s="12">
        <v>196580.83</v>
      </c>
      <c r="K3586" s="24" t="s">
        <v>8959</v>
      </c>
    </row>
    <row r="3587" spans="1:11" ht="15">
      <c r="A3587" s="24" t="s">
        <v>9592</v>
      </c>
      <c r="B3587" s="24" t="s">
        <v>9566</v>
      </c>
      <c r="C3587" s="6" t="s">
        <v>100</v>
      </c>
      <c r="D3587" s="24" t="s">
        <v>62</v>
      </c>
      <c r="E3587" s="6" t="s">
        <v>9593</v>
      </c>
      <c r="F3587" s="25">
        <v>120.49</v>
      </c>
      <c r="G3587" s="12">
        <v>198756.38</v>
      </c>
      <c r="H3587" s="12">
        <v>9937.82</v>
      </c>
      <c r="I3587" s="24" t="s">
        <v>97</v>
      </c>
      <c r="J3587" s="12">
        <v>188818.56</v>
      </c>
      <c r="K3587" s="24" t="s">
        <v>8959</v>
      </c>
    </row>
    <row r="3588" spans="1:11" ht="15">
      <c r="A3588" s="24" t="s">
        <v>9594</v>
      </c>
      <c r="B3588" s="24" t="s">
        <v>9595</v>
      </c>
      <c r="C3588" s="6" t="s">
        <v>2002</v>
      </c>
      <c r="D3588" s="24" t="s">
        <v>70</v>
      </c>
      <c r="E3588" s="6" t="s">
        <v>9596</v>
      </c>
      <c r="F3588" s="25">
        <v>255.46</v>
      </c>
      <c r="G3588" s="12">
        <v>81123.98</v>
      </c>
      <c r="H3588" s="12">
        <v>4056.2</v>
      </c>
      <c r="I3588" s="24" t="s">
        <v>147</v>
      </c>
      <c r="J3588" s="12">
        <v>77067.78</v>
      </c>
      <c r="K3588" s="24" t="s">
        <v>8959</v>
      </c>
    </row>
    <row r="3589" spans="1:11" ht="15">
      <c r="A3589" s="24" t="s">
        <v>9597</v>
      </c>
      <c r="B3589" s="24" t="s">
        <v>9595</v>
      </c>
      <c r="C3589" s="6" t="s">
        <v>3057</v>
      </c>
      <c r="D3589" s="24" t="s">
        <v>56</v>
      </c>
      <c r="E3589" s="6" t="s">
        <v>9598</v>
      </c>
      <c r="F3589" s="25">
        <v>349.13</v>
      </c>
      <c r="G3589" s="12">
        <v>151042.91</v>
      </c>
      <c r="H3589" s="12">
        <v>7552.15</v>
      </c>
      <c r="I3589" s="24" t="s">
        <v>97</v>
      </c>
      <c r="J3589" s="12">
        <v>143490.76</v>
      </c>
      <c r="K3589" s="24" t="s">
        <v>8959</v>
      </c>
    </row>
    <row r="3590" spans="1:11" ht="15">
      <c r="A3590" s="24" t="s">
        <v>9599</v>
      </c>
      <c r="B3590" s="24" t="s">
        <v>9595</v>
      </c>
      <c r="C3590" s="6" t="s">
        <v>5009</v>
      </c>
      <c r="D3590" s="24" t="s">
        <v>56</v>
      </c>
      <c r="E3590" s="6" t="s">
        <v>9600</v>
      </c>
      <c r="F3590" s="25">
        <v>346.05</v>
      </c>
      <c r="G3590" s="12">
        <v>65812.17</v>
      </c>
      <c r="H3590" s="12">
        <v>3290.61</v>
      </c>
      <c r="I3590" s="24" t="s">
        <v>111</v>
      </c>
      <c r="J3590" s="12">
        <v>62521.56</v>
      </c>
      <c r="K3590" s="24" t="s">
        <v>8959</v>
      </c>
    </row>
    <row r="3591" spans="1:11" ht="15">
      <c r="A3591" s="24" t="s">
        <v>9601</v>
      </c>
      <c r="B3591" s="24" t="s">
        <v>9595</v>
      </c>
      <c r="C3591" s="6" t="s">
        <v>4626</v>
      </c>
      <c r="D3591" s="24" t="s">
        <v>74</v>
      </c>
      <c r="E3591" s="6" t="s">
        <v>9602</v>
      </c>
      <c r="F3591" s="25">
        <v>146.65</v>
      </c>
      <c r="G3591" s="12">
        <v>69168.429999999993</v>
      </c>
      <c r="H3591" s="12">
        <v>3458.42</v>
      </c>
      <c r="I3591" s="24" t="s">
        <v>97</v>
      </c>
      <c r="J3591" s="12">
        <v>65710.009999999995</v>
      </c>
      <c r="K3591" s="24" t="s">
        <v>8959</v>
      </c>
    </row>
    <row r="3592" spans="1:11" ht="15">
      <c r="A3592" s="24" t="s">
        <v>9603</v>
      </c>
      <c r="B3592" s="24" t="s">
        <v>9595</v>
      </c>
      <c r="C3592" s="6" t="s">
        <v>3846</v>
      </c>
      <c r="D3592" s="24" t="s">
        <v>74</v>
      </c>
      <c r="E3592" s="6" t="s">
        <v>9604</v>
      </c>
      <c r="F3592" s="25">
        <v>398.69</v>
      </c>
      <c r="G3592" s="12">
        <v>31128.880000000001</v>
      </c>
      <c r="H3592" s="12">
        <v>1556.44</v>
      </c>
      <c r="I3592" s="24" t="s">
        <v>97</v>
      </c>
      <c r="J3592" s="12">
        <v>29572.44</v>
      </c>
      <c r="K3592" s="24" t="s">
        <v>8959</v>
      </c>
    </row>
    <row r="3593" spans="1:11" ht="15">
      <c r="A3593" s="24" t="s">
        <v>9605</v>
      </c>
      <c r="B3593" s="24" t="s">
        <v>9595</v>
      </c>
      <c r="C3593" s="6" t="s">
        <v>3125</v>
      </c>
      <c r="D3593" s="24" t="s">
        <v>72</v>
      </c>
      <c r="E3593" s="6" t="s">
        <v>9606</v>
      </c>
      <c r="F3593" s="25">
        <v>224.68</v>
      </c>
      <c r="G3593" s="12">
        <v>36938.36</v>
      </c>
      <c r="H3593" s="12">
        <v>1846.92</v>
      </c>
      <c r="I3593" s="24" t="s">
        <v>97</v>
      </c>
      <c r="J3593" s="12">
        <v>35091.440000000002</v>
      </c>
      <c r="K3593" s="24" t="s">
        <v>8959</v>
      </c>
    </row>
    <row r="3594" spans="1:11" ht="15">
      <c r="A3594" s="24" t="s">
        <v>9607</v>
      </c>
      <c r="B3594" s="24" t="s">
        <v>9595</v>
      </c>
      <c r="C3594" s="6" t="s">
        <v>6441</v>
      </c>
      <c r="D3594" s="24" t="s">
        <v>70</v>
      </c>
      <c r="E3594" s="6" t="s">
        <v>9608</v>
      </c>
      <c r="F3594" s="25">
        <v>388.1</v>
      </c>
      <c r="G3594" s="12">
        <v>186758.33</v>
      </c>
      <c r="H3594" s="12">
        <v>9337.92</v>
      </c>
      <c r="I3594" s="24" t="s">
        <v>147</v>
      </c>
      <c r="J3594" s="12">
        <v>177420.41</v>
      </c>
      <c r="K3594" s="24" t="s">
        <v>8959</v>
      </c>
    </row>
    <row r="3595" spans="1:11" ht="15">
      <c r="A3595" s="24" t="s">
        <v>9609</v>
      </c>
      <c r="B3595" s="24" t="s">
        <v>9595</v>
      </c>
      <c r="C3595" s="6" t="s">
        <v>1094</v>
      </c>
      <c r="D3595" s="24" t="s">
        <v>62</v>
      </c>
      <c r="E3595" s="6" t="s">
        <v>9610</v>
      </c>
      <c r="F3595" s="25">
        <v>186.78</v>
      </c>
      <c r="G3595" s="12">
        <v>191390.54</v>
      </c>
      <c r="H3595" s="12">
        <v>9569.5300000000007</v>
      </c>
      <c r="I3595" s="24" t="s">
        <v>97</v>
      </c>
      <c r="J3595" s="12">
        <v>181821.01</v>
      </c>
      <c r="K3595" s="24" t="s">
        <v>8959</v>
      </c>
    </row>
    <row r="3596" spans="1:11" ht="15">
      <c r="A3596" s="24" t="s">
        <v>9611</v>
      </c>
      <c r="B3596" s="24" t="s">
        <v>9612</v>
      </c>
      <c r="C3596" s="6" t="s">
        <v>8096</v>
      </c>
      <c r="D3596" s="24" t="s">
        <v>56</v>
      </c>
      <c r="E3596" s="6" t="s">
        <v>9613</v>
      </c>
      <c r="F3596" s="25">
        <v>15.67</v>
      </c>
      <c r="G3596" s="12">
        <v>84447.35</v>
      </c>
      <c r="H3596" s="12">
        <v>4222.37</v>
      </c>
      <c r="I3596" s="24" t="s">
        <v>97</v>
      </c>
      <c r="J3596" s="12">
        <v>80224.98</v>
      </c>
      <c r="K3596" s="24" t="s">
        <v>8959</v>
      </c>
    </row>
    <row r="3597" spans="1:11" ht="15">
      <c r="A3597" s="24" t="s">
        <v>9614</v>
      </c>
      <c r="B3597" s="24" t="s">
        <v>9612</v>
      </c>
      <c r="C3597" s="6" t="s">
        <v>6166</v>
      </c>
      <c r="D3597" s="24" t="s">
        <v>58</v>
      </c>
      <c r="E3597" s="6" t="s">
        <v>9615</v>
      </c>
      <c r="F3597" s="25">
        <v>225.65</v>
      </c>
      <c r="G3597" s="12">
        <v>203696.82</v>
      </c>
      <c r="H3597" s="12">
        <v>10184.84</v>
      </c>
      <c r="I3597" s="24" t="s">
        <v>147</v>
      </c>
      <c r="J3597" s="12">
        <v>193511.98</v>
      </c>
      <c r="K3597" s="24" t="s">
        <v>8959</v>
      </c>
    </row>
    <row r="3598" spans="1:11" ht="15">
      <c r="A3598" s="24" t="s">
        <v>9616</v>
      </c>
      <c r="B3598" s="24" t="s">
        <v>9612</v>
      </c>
      <c r="C3598" s="6" t="s">
        <v>8652</v>
      </c>
      <c r="D3598" s="24" t="s">
        <v>66</v>
      </c>
      <c r="E3598" s="6" t="s">
        <v>9617</v>
      </c>
      <c r="F3598" s="25">
        <v>365.54</v>
      </c>
      <c r="G3598" s="12">
        <v>186408.34</v>
      </c>
      <c r="H3598" s="12">
        <v>9320.42</v>
      </c>
      <c r="I3598" s="24" t="s">
        <v>97</v>
      </c>
      <c r="J3598" s="12">
        <v>177087.92</v>
      </c>
      <c r="K3598" s="24" t="s">
        <v>8959</v>
      </c>
    </row>
    <row r="3599" spans="1:11" ht="15">
      <c r="A3599" s="24" t="s">
        <v>9618</v>
      </c>
      <c r="B3599" s="24" t="s">
        <v>9612</v>
      </c>
      <c r="C3599" s="6" t="s">
        <v>3707</v>
      </c>
      <c r="D3599" s="24" t="s">
        <v>56</v>
      </c>
      <c r="E3599" s="6" t="s">
        <v>9619</v>
      </c>
      <c r="F3599" s="25">
        <v>283.51</v>
      </c>
      <c r="G3599" s="12">
        <v>151738.31</v>
      </c>
      <c r="H3599" s="12">
        <v>7586.92</v>
      </c>
      <c r="I3599" s="24" t="s">
        <v>147</v>
      </c>
      <c r="J3599" s="12">
        <v>144151.39000000001</v>
      </c>
      <c r="K3599" s="24" t="s">
        <v>8959</v>
      </c>
    </row>
    <row r="3600" spans="1:11" ht="15">
      <c r="A3600" s="24" t="s">
        <v>9620</v>
      </c>
      <c r="B3600" s="24" t="s">
        <v>9612</v>
      </c>
      <c r="C3600" s="6" t="s">
        <v>3517</v>
      </c>
      <c r="D3600" s="24" t="s">
        <v>70</v>
      </c>
      <c r="E3600" s="6" t="s">
        <v>9621</v>
      </c>
      <c r="F3600" s="25">
        <v>265.73</v>
      </c>
      <c r="G3600" s="12">
        <v>69203.66</v>
      </c>
      <c r="H3600" s="12">
        <v>3460.18</v>
      </c>
      <c r="I3600" s="24" t="s">
        <v>111</v>
      </c>
      <c r="J3600" s="12">
        <v>65743.48</v>
      </c>
      <c r="K3600" s="24" t="s">
        <v>8959</v>
      </c>
    </row>
    <row r="3601" spans="1:11" ht="15">
      <c r="A3601" s="24" t="s">
        <v>9622</v>
      </c>
      <c r="B3601" s="24" t="s">
        <v>9612</v>
      </c>
      <c r="C3601" s="6" t="s">
        <v>218</v>
      </c>
      <c r="D3601" s="24" t="s">
        <v>64</v>
      </c>
      <c r="E3601" s="6" t="s">
        <v>9623</v>
      </c>
      <c r="F3601" s="25">
        <v>420.91</v>
      </c>
      <c r="G3601" s="12">
        <v>186108.16</v>
      </c>
      <c r="H3601" s="12">
        <v>9305.41</v>
      </c>
      <c r="I3601" s="24" t="s">
        <v>97</v>
      </c>
      <c r="J3601" s="12">
        <v>176802.75</v>
      </c>
      <c r="K3601" s="24" t="s">
        <v>8959</v>
      </c>
    </row>
    <row r="3602" spans="1:11" ht="15">
      <c r="A3602" s="24" t="s">
        <v>9624</v>
      </c>
      <c r="B3602" s="24" t="s">
        <v>9612</v>
      </c>
      <c r="C3602" s="6" t="s">
        <v>1341</v>
      </c>
      <c r="D3602" s="24" t="s">
        <v>68</v>
      </c>
      <c r="E3602" s="6" t="s">
        <v>9625</v>
      </c>
      <c r="F3602" s="25">
        <v>293.67</v>
      </c>
      <c r="G3602" s="12">
        <v>127998.93</v>
      </c>
      <c r="H3602" s="12">
        <v>6399.95</v>
      </c>
      <c r="I3602" s="24" t="s">
        <v>97</v>
      </c>
      <c r="J3602" s="12">
        <v>121598.98</v>
      </c>
      <c r="K3602" s="24" t="s">
        <v>8959</v>
      </c>
    </row>
    <row r="3603" spans="1:11" ht="15">
      <c r="A3603" s="24" t="s">
        <v>9626</v>
      </c>
      <c r="B3603" s="24" t="s">
        <v>9612</v>
      </c>
      <c r="C3603" s="6" t="s">
        <v>3244</v>
      </c>
      <c r="D3603" s="24" t="s">
        <v>64</v>
      </c>
      <c r="E3603" s="6" t="s">
        <v>9627</v>
      </c>
      <c r="F3603" s="25">
        <v>346.15</v>
      </c>
      <c r="G3603" s="12">
        <v>159908.87</v>
      </c>
      <c r="H3603" s="12">
        <v>7995.44</v>
      </c>
      <c r="I3603" s="24" t="s">
        <v>97</v>
      </c>
      <c r="J3603" s="12">
        <v>151913.43</v>
      </c>
      <c r="K3603" s="24" t="s">
        <v>8959</v>
      </c>
    </row>
    <row r="3604" spans="1:11" ht="15">
      <c r="A3604" s="24" t="s">
        <v>9628</v>
      </c>
      <c r="B3604" s="24" t="s">
        <v>9629</v>
      </c>
      <c r="C3604" s="6" t="s">
        <v>9630</v>
      </c>
      <c r="D3604" s="24" t="s">
        <v>60</v>
      </c>
      <c r="E3604" s="6" t="s">
        <v>9631</v>
      </c>
      <c r="F3604" s="25">
        <v>137.6</v>
      </c>
      <c r="G3604" s="12">
        <v>55042.2</v>
      </c>
      <c r="H3604" s="12">
        <v>2752.11</v>
      </c>
      <c r="I3604" s="24" t="s">
        <v>182</v>
      </c>
      <c r="J3604" s="12">
        <v>52290.09</v>
      </c>
      <c r="K3604" s="24" t="s">
        <v>8959</v>
      </c>
    </row>
    <row r="3605" spans="1:11" ht="15">
      <c r="A3605" s="24" t="s">
        <v>9632</v>
      </c>
      <c r="B3605" s="24" t="s">
        <v>9629</v>
      </c>
      <c r="C3605" s="6" t="s">
        <v>5112</v>
      </c>
      <c r="D3605" s="24" t="s">
        <v>60</v>
      </c>
      <c r="E3605" s="6" t="s">
        <v>9633</v>
      </c>
      <c r="F3605" s="25">
        <v>128.58000000000001</v>
      </c>
      <c r="G3605" s="12">
        <v>78754.69</v>
      </c>
      <c r="H3605" s="12">
        <v>3937.73</v>
      </c>
      <c r="I3605" s="24" t="s">
        <v>97</v>
      </c>
      <c r="J3605" s="12">
        <v>74816.960000000006</v>
      </c>
      <c r="K3605" s="24" t="s">
        <v>8959</v>
      </c>
    </row>
    <row r="3606" spans="1:11" ht="15">
      <c r="A3606" s="24" t="s">
        <v>9634</v>
      </c>
      <c r="B3606" s="24" t="s">
        <v>9629</v>
      </c>
      <c r="C3606" s="6" t="s">
        <v>1597</v>
      </c>
      <c r="D3606" s="24" t="s">
        <v>72</v>
      </c>
      <c r="E3606" s="6" t="s">
        <v>9635</v>
      </c>
      <c r="F3606" s="25">
        <v>329.89</v>
      </c>
      <c r="G3606" s="12">
        <v>157489.48000000001</v>
      </c>
      <c r="H3606" s="12">
        <v>7874.47</v>
      </c>
      <c r="I3606" s="24" t="s">
        <v>97</v>
      </c>
      <c r="J3606" s="12">
        <v>149615.01</v>
      </c>
      <c r="K3606" s="24" t="s">
        <v>8959</v>
      </c>
    </row>
    <row r="3607" spans="1:11" ht="15">
      <c r="A3607" s="24" t="s">
        <v>9636</v>
      </c>
      <c r="B3607" s="24" t="s">
        <v>9629</v>
      </c>
      <c r="C3607" s="6" t="s">
        <v>3911</v>
      </c>
      <c r="D3607" s="24" t="s">
        <v>58</v>
      </c>
      <c r="E3607" s="6" t="s">
        <v>9637</v>
      </c>
      <c r="F3607" s="25">
        <v>255.37</v>
      </c>
      <c r="G3607" s="12">
        <v>153732.67000000001</v>
      </c>
      <c r="H3607" s="12">
        <v>7686.63</v>
      </c>
      <c r="I3607" s="24" t="s">
        <v>97</v>
      </c>
      <c r="J3607" s="12">
        <v>146046.04</v>
      </c>
      <c r="K3607" s="24" t="s">
        <v>8959</v>
      </c>
    </row>
    <row r="3608" spans="1:11" ht="15">
      <c r="A3608" s="24" t="s">
        <v>9638</v>
      </c>
      <c r="B3608" s="24" t="s">
        <v>9629</v>
      </c>
      <c r="C3608" s="6" t="s">
        <v>6382</v>
      </c>
      <c r="D3608" s="24" t="s">
        <v>68</v>
      </c>
      <c r="E3608" s="6" t="s">
        <v>9639</v>
      </c>
      <c r="F3608" s="25">
        <v>318.61</v>
      </c>
      <c r="G3608" s="12">
        <v>106697.97</v>
      </c>
      <c r="H3608" s="12">
        <v>5334.9</v>
      </c>
      <c r="I3608" s="24" t="s">
        <v>97</v>
      </c>
      <c r="J3608" s="12">
        <v>101363.07</v>
      </c>
      <c r="K3608" s="24" t="s">
        <v>8959</v>
      </c>
    </row>
    <row r="3609" spans="1:11" ht="15">
      <c r="A3609" s="24" t="s">
        <v>9640</v>
      </c>
      <c r="B3609" s="24" t="s">
        <v>9629</v>
      </c>
      <c r="C3609" s="6" t="s">
        <v>4302</v>
      </c>
      <c r="D3609" s="24" t="s">
        <v>64</v>
      </c>
      <c r="E3609" s="6" t="s">
        <v>9641</v>
      </c>
      <c r="F3609" s="25">
        <v>141.25</v>
      </c>
      <c r="G3609" s="12">
        <v>193683.88</v>
      </c>
      <c r="H3609" s="12">
        <v>9684.19</v>
      </c>
      <c r="I3609" s="24" t="s">
        <v>97</v>
      </c>
      <c r="J3609" s="12">
        <v>183999.69</v>
      </c>
      <c r="K3609" s="24" t="s">
        <v>8959</v>
      </c>
    </row>
    <row r="3610" spans="1:11" ht="15">
      <c r="A3610" s="24" t="s">
        <v>9642</v>
      </c>
      <c r="B3610" s="24" t="s">
        <v>9629</v>
      </c>
      <c r="C3610" s="6" t="s">
        <v>8293</v>
      </c>
      <c r="D3610" s="24" t="s">
        <v>72</v>
      </c>
      <c r="E3610" s="6" t="s">
        <v>9643</v>
      </c>
      <c r="F3610" s="25">
        <v>103.94</v>
      </c>
      <c r="G3610" s="12">
        <v>116548.82</v>
      </c>
      <c r="H3610" s="12">
        <v>5827.44</v>
      </c>
      <c r="I3610" s="24" t="s">
        <v>97</v>
      </c>
      <c r="J3610" s="12">
        <v>110721.38</v>
      </c>
      <c r="K3610" s="24" t="s">
        <v>8959</v>
      </c>
    </row>
    <row r="3611" spans="1:11" ht="15">
      <c r="A3611" s="24" t="s">
        <v>9644</v>
      </c>
      <c r="B3611" s="24" t="s">
        <v>9645</v>
      </c>
      <c r="C3611" s="6" t="s">
        <v>9646</v>
      </c>
      <c r="D3611" s="24" t="s">
        <v>60</v>
      </c>
      <c r="E3611" s="6" t="s">
        <v>9647</v>
      </c>
      <c r="F3611" s="25">
        <v>61.89</v>
      </c>
      <c r="G3611" s="12">
        <v>160608.81</v>
      </c>
      <c r="H3611" s="12">
        <v>8030.44</v>
      </c>
      <c r="I3611" s="24" t="s">
        <v>97</v>
      </c>
      <c r="J3611" s="12">
        <v>152578.37</v>
      </c>
      <c r="K3611" s="24" t="s">
        <v>8959</v>
      </c>
    </row>
    <row r="3612" spans="1:11" ht="15">
      <c r="A3612" s="24" t="s">
        <v>9648</v>
      </c>
      <c r="B3612" s="24" t="s">
        <v>9645</v>
      </c>
      <c r="C3612" s="6" t="s">
        <v>5965</v>
      </c>
      <c r="D3612" s="24" t="s">
        <v>66</v>
      </c>
      <c r="E3612" s="6" t="s">
        <v>9649</v>
      </c>
      <c r="F3612" s="25">
        <v>51.65</v>
      </c>
      <c r="G3612" s="12">
        <v>181446.6</v>
      </c>
      <c r="H3612" s="12">
        <v>9072.33</v>
      </c>
      <c r="I3612" s="24" t="s">
        <v>182</v>
      </c>
      <c r="J3612" s="12">
        <v>172374.27</v>
      </c>
      <c r="K3612" s="24" t="s">
        <v>8959</v>
      </c>
    </row>
    <row r="3613" spans="1:11" ht="15">
      <c r="A3613" s="24" t="s">
        <v>9650</v>
      </c>
      <c r="B3613" s="24" t="s">
        <v>9645</v>
      </c>
      <c r="C3613" s="6" t="s">
        <v>3415</v>
      </c>
      <c r="D3613" s="24" t="s">
        <v>58</v>
      </c>
      <c r="E3613" s="6" t="s">
        <v>9651</v>
      </c>
      <c r="F3613" s="25">
        <v>240.45</v>
      </c>
      <c r="G3613" s="12">
        <v>186984.69</v>
      </c>
      <c r="H3613" s="12">
        <v>9349.23</v>
      </c>
      <c r="I3613" s="24" t="s">
        <v>97</v>
      </c>
      <c r="J3613" s="12">
        <v>177635.46</v>
      </c>
      <c r="K3613" s="24" t="s">
        <v>8959</v>
      </c>
    </row>
    <row r="3614" spans="1:11" ht="15">
      <c r="A3614" s="24" t="s">
        <v>9652</v>
      </c>
      <c r="B3614" s="24" t="s">
        <v>9645</v>
      </c>
      <c r="C3614" s="6" t="s">
        <v>8598</v>
      </c>
      <c r="D3614" s="24" t="s">
        <v>66</v>
      </c>
      <c r="E3614" s="6" t="s">
        <v>9653</v>
      </c>
      <c r="F3614" s="25">
        <v>365.82</v>
      </c>
      <c r="G3614" s="12">
        <v>102435.97</v>
      </c>
      <c r="H3614" s="12">
        <v>5121.8</v>
      </c>
      <c r="I3614" s="24" t="s">
        <v>97</v>
      </c>
      <c r="J3614" s="12">
        <v>97314.17</v>
      </c>
      <c r="K3614" s="24" t="s">
        <v>8959</v>
      </c>
    </row>
    <row r="3615" spans="1:11" ht="15">
      <c r="A3615" s="24" t="s">
        <v>9654</v>
      </c>
      <c r="B3615" s="24" t="s">
        <v>9645</v>
      </c>
      <c r="C3615" s="6" t="s">
        <v>2040</v>
      </c>
      <c r="D3615" s="24" t="s">
        <v>60</v>
      </c>
      <c r="E3615" s="6" t="s">
        <v>9655</v>
      </c>
      <c r="F3615" s="25">
        <v>237.8</v>
      </c>
      <c r="G3615" s="12">
        <v>65229.49</v>
      </c>
      <c r="H3615" s="12">
        <v>3261.47</v>
      </c>
      <c r="I3615" s="24" t="s">
        <v>97</v>
      </c>
      <c r="J3615" s="12">
        <v>61968.02</v>
      </c>
      <c r="K3615" s="24" t="s">
        <v>8959</v>
      </c>
    </row>
    <row r="3616" spans="1:11" ht="15">
      <c r="A3616" s="24" t="s">
        <v>9656</v>
      </c>
      <c r="B3616" s="24" t="s">
        <v>9645</v>
      </c>
      <c r="C3616" s="6" t="s">
        <v>1707</v>
      </c>
      <c r="D3616" s="24" t="s">
        <v>66</v>
      </c>
      <c r="E3616" s="6" t="s">
        <v>9657</v>
      </c>
      <c r="F3616" s="25">
        <v>275.14</v>
      </c>
      <c r="G3616" s="12">
        <v>164632.76999999999</v>
      </c>
      <c r="H3616" s="12">
        <v>8231.64</v>
      </c>
      <c r="I3616" s="24" t="s">
        <v>97</v>
      </c>
      <c r="J3616" s="12">
        <v>156401.13</v>
      </c>
      <c r="K3616" s="24" t="s">
        <v>8959</v>
      </c>
    </row>
    <row r="3617" spans="1:11" ht="15">
      <c r="A3617" s="24" t="s">
        <v>9658</v>
      </c>
      <c r="B3617" s="24" t="s">
        <v>9659</v>
      </c>
      <c r="C3617" s="6" t="s">
        <v>4513</v>
      </c>
      <c r="D3617" s="24" t="s">
        <v>68</v>
      </c>
      <c r="E3617" s="6" t="s">
        <v>9660</v>
      </c>
      <c r="F3617" s="25">
        <v>273.92</v>
      </c>
      <c r="G3617" s="12">
        <v>112825.02</v>
      </c>
      <c r="H3617" s="12">
        <v>5641.25</v>
      </c>
      <c r="I3617" s="24" t="s">
        <v>147</v>
      </c>
      <c r="J3617" s="12">
        <v>107183.77</v>
      </c>
      <c r="K3617" s="24" t="s">
        <v>8959</v>
      </c>
    </row>
    <row r="3618" spans="1:11" ht="15">
      <c r="A3618" s="24" t="s">
        <v>9661</v>
      </c>
      <c r="B3618" s="24" t="s">
        <v>9659</v>
      </c>
      <c r="C3618" s="6" t="s">
        <v>4502</v>
      </c>
      <c r="D3618" s="24" t="s">
        <v>58</v>
      </c>
      <c r="E3618" s="6" t="s">
        <v>9662</v>
      </c>
      <c r="F3618" s="25">
        <v>203.26</v>
      </c>
      <c r="G3618" s="12">
        <v>205623</v>
      </c>
      <c r="H3618" s="12">
        <v>10281.15</v>
      </c>
      <c r="I3618" s="24" t="s">
        <v>111</v>
      </c>
      <c r="J3618" s="12">
        <v>195341.85</v>
      </c>
      <c r="K3618" s="24" t="s">
        <v>8959</v>
      </c>
    </row>
    <row r="3619" spans="1:11" ht="15">
      <c r="A3619" s="24" t="s">
        <v>9663</v>
      </c>
      <c r="B3619" s="24" t="s">
        <v>9659</v>
      </c>
      <c r="C3619" s="6" t="s">
        <v>6849</v>
      </c>
      <c r="D3619" s="24" t="s">
        <v>70</v>
      </c>
      <c r="E3619" s="6" t="s">
        <v>9664</v>
      </c>
      <c r="F3619" s="25">
        <v>418.44</v>
      </c>
      <c r="G3619" s="12">
        <v>181821.16</v>
      </c>
      <c r="H3619" s="12">
        <v>9091.06</v>
      </c>
      <c r="I3619" s="24" t="s">
        <v>97</v>
      </c>
      <c r="J3619" s="12">
        <v>172730.1</v>
      </c>
      <c r="K3619" s="24" t="s">
        <v>8959</v>
      </c>
    </row>
    <row r="3620" spans="1:11" ht="15">
      <c r="A3620" s="24" t="s">
        <v>9665</v>
      </c>
      <c r="B3620" s="24" t="s">
        <v>9659</v>
      </c>
      <c r="C3620" s="6" t="s">
        <v>2317</v>
      </c>
      <c r="D3620" s="24" t="s">
        <v>66</v>
      </c>
      <c r="E3620" s="6" t="s">
        <v>9666</v>
      </c>
      <c r="F3620" s="25">
        <v>256.52999999999997</v>
      </c>
      <c r="G3620" s="12">
        <v>24487.23</v>
      </c>
      <c r="H3620" s="12">
        <v>1224.3599999999999</v>
      </c>
      <c r="I3620" s="24" t="s">
        <v>97</v>
      </c>
      <c r="J3620" s="12">
        <v>23262.87</v>
      </c>
      <c r="K3620" s="24" t="s">
        <v>8959</v>
      </c>
    </row>
    <row r="3621" spans="1:11" ht="15">
      <c r="A3621" s="24" t="s">
        <v>9667</v>
      </c>
      <c r="B3621" s="24" t="s">
        <v>9659</v>
      </c>
      <c r="C3621" s="6" t="s">
        <v>7998</v>
      </c>
      <c r="D3621" s="24" t="s">
        <v>58</v>
      </c>
      <c r="E3621" s="6" t="s">
        <v>9668</v>
      </c>
      <c r="F3621" s="25">
        <v>76.36</v>
      </c>
      <c r="G3621" s="12">
        <v>187847.95</v>
      </c>
      <c r="H3621" s="12">
        <v>9392.4</v>
      </c>
      <c r="I3621" s="24" t="s">
        <v>147</v>
      </c>
      <c r="J3621" s="12">
        <v>178455.55</v>
      </c>
      <c r="K3621" s="24" t="s">
        <v>8959</v>
      </c>
    </row>
    <row r="3622" spans="1:11" ht="15">
      <c r="A3622" s="24" t="s">
        <v>9669</v>
      </c>
      <c r="B3622" s="24" t="s">
        <v>9659</v>
      </c>
      <c r="C3622" s="6" t="s">
        <v>4454</v>
      </c>
      <c r="D3622" s="24" t="s">
        <v>72</v>
      </c>
      <c r="E3622" s="6" t="s">
        <v>9670</v>
      </c>
      <c r="F3622" s="25">
        <v>30.92</v>
      </c>
      <c r="G3622" s="12">
        <v>132138.54999999999</v>
      </c>
      <c r="H3622" s="12">
        <v>6606.93</v>
      </c>
      <c r="I3622" s="24" t="s">
        <v>97</v>
      </c>
      <c r="J3622" s="12">
        <v>125531.62</v>
      </c>
      <c r="K3622" s="24" t="s">
        <v>8959</v>
      </c>
    </row>
    <row r="3623" spans="1:11" ht="15">
      <c r="A3623" s="24" t="s">
        <v>9671</v>
      </c>
      <c r="B3623" s="24" t="s">
        <v>9659</v>
      </c>
      <c r="C3623" s="6" t="s">
        <v>5989</v>
      </c>
      <c r="D3623" s="24" t="s">
        <v>70</v>
      </c>
      <c r="E3623" s="6" t="s">
        <v>9672</v>
      </c>
      <c r="F3623" s="25">
        <v>100.11</v>
      </c>
      <c r="G3623" s="12">
        <v>117497.36</v>
      </c>
      <c r="H3623" s="12">
        <v>5874.87</v>
      </c>
      <c r="I3623" s="24" t="s">
        <v>97</v>
      </c>
      <c r="J3623" s="12">
        <v>111622.49</v>
      </c>
      <c r="K3623" s="24" t="s">
        <v>8959</v>
      </c>
    </row>
    <row r="3624" spans="1:11" ht="15">
      <c r="A3624" s="24" t="s">
        <v>9673</v>
      </c>
      <c r="B3624" s="24" t="s">
        <v>9674</v>
      </c>
      <c r="C3624" s="6" t="s">
        <v>2822</v>
      </c>
      <c r="D3624" s="24" t="s">
        <v>70</v>
      </c>
      <c r="E3624" s="6" t="s">
        <v>9675</v>
      </c>
      <c r="F3624" s="25">
        <v>134.44</v>
      </c>
      <c r="G3624" s="12">
        <v>114709.32</v>
      </c>
      <c r="H3624" s="12">
        <v>5735.47</v>
      </c>
      <c r="I3624" s="24" t="s">
        <v>97</v>
      </c>
      <c r="J3624" s="12">
        <v>108973.85</v>
      </c>
      <c r="K3624" s="24" t="s">
        <v>8959</v>
      </c>
    </row>
    <row r="3625" spans="1:11" ht="15">
      <c r="A3625" s="24" t="s">
        <v>9676</v>
      </c>
      <c r="B3625" s="24" t="s">
        <v>9674</v>
      </c>
      <c r="C3625" s="6" t="s">
        <v>9677</v>
      </c>
      <c r="D3625" s="24" t="s">
        <v>60</v>
      </c>
      <c r="E3625" s="6" t="s">
        <v>9678</v>
      </c>
      <c r="F3625" s="25">
        <v>249.23</v>
      </c>
      <c r="G3625" s="12">
        <v>125084.1</v>
      </c>
      <c r="H3625" s="12">
        <v>6254.21</v>
      </c>
      <c r="I3625" s="24" t="s">
        <v>111</v>
      </c>
      <c r="J3625" s="12">
        <v>118829.89</v>
      </c>
      <c r="K3625" s="24" t="s">
        <v>8959</v>
      </c>
    </row>
    <row r="3626" spans="1:11" ht="15">
      <c r="A3626" s="24" t="s">
        <v>9679</v>
      </c>
      <c r="B3626" s="24" t="s">
        <v>9674</v>
      </c>
      <c r="C3626" s="6" t="s">
        <v>4552</v>
      </c>
      <c r="D3626" s="24" t="s">
        <v>64</v>
      </c>
      <c r="E3626" s="6" t="s">
        <v>9680</v>
      </c>
      <c r="F3626" s="25">
        <v>304.36</v>
      </c>
      <c r="G3626" s="12">
        <v>94345.27</v>
      </c>
      <c r="H3626" s="12">
        <v>4717.26</v>
      </c>
      <c r="I3626" s="24" t="s">
        <v>97</v>
      </c>
      <c r="J3626" s="12">
        <v>89628.01</v>
      </c>
      <c r="K3626" s="24" t="s">
        <v>8959</v>
      </c>
    </row>
    <row r="3627" spans="1:11" ht="15">
      <c r="A3627" s="24" t="s">
        <v>9681</v>
      </c>
      <c r="B3627" s="24" t="s">
        <v>9674</v>
      </c>
      <c r="C3627" s="6" t="s">
        <v>2731</v>
      </c>
      <c r="D3627" s="24" t="s">
        <v>56</v>
      </c>
      <c r="E3627" s="6" t="s">
        <v>9682</v>
      </c>
      <c r="F3627" s="25">
        <v>152.12</v>
      </c>
      <c r="G3627" s="12">
        <v>184226.32</v>
      </c>
      <c r="H3627" s="12">
        <v>9211.32</v>
      </c>
      <c r="I3627" s="24" t="s">
        <v>147</v>
      </c>
      <c r="J3627" s="12">
        <v>175015</v>
      </c>
      <c r="K3627" s="24" t="s">
        <v>8959</v>
      </c>
    </row>
    <row r="3628" spans="1:11" ht="15">
      <c r="A3628" s="24" t="s">
        <v>9683</v>
      </c>
      <c r="B3628" s="24" t="s">
        <v>9674</v>
      </c>
      <c r="C3628" s="6" t="s">
        <v>8999</v>
      </c>
      <c r="D3628" s="24" t="s">
        <v>64</v>
      </c>
      <c r="E3628" s="6" t="s">
        <v>9684</v>
      </c>
      <c r="F3628" s="25">
        <v>374.69</v>
      </c>
      <c r="G3628" s="12">
        <v>103085.21</v>
      </c>
      <c r="H3628" s="12">
        <v>5154.26</v>
      </c>
      <c r="I3628" s="24" t="s">
        <v>97</v>
      </c>
      <c r="J3628" s="12">
        <v>97930.95</v>
      </c>
      <c r="K3628" s="24" t="s">
        <v>8959</v>
      </c>
    </row>
    <row r="3629" spans="1:11" ht="15">
      <c r="A3629" s="24" t="s">
        <v>9685</v>
      </c>
      <c r="B3629" s="24" t="s">
        <v>9674</v>
      </c>
      <c r="C3629" s="6" t="s">
        <v>1397</v>
      </c>
      <c r="D3629" s="24" t="s">
        <v>58</v>
      </c>
      <c r="E3629" s="6" t="s">
        <v>9686</v>
      </c>
      <c r="F3629" s="25">
        <v>219.36</v>
      </c>
      <c r="G3629" s="12">
        <v>161396.34</v>
      </c>
      <c r="H3629" s="12">
        <v>8069.82</v>
      </c>
      <c r="I3629" s="24" t="s">
        <v>97</v>
      </c>
      <c r="J3629" s="12">
        <v>153326.51999999999</v>
      </c>
      <c r="K3629" s="24" t="s">
        <v>8959</v>
      </c>
    </row>
    <row r="3630" spans="1:11" ht="15">
      <c r="A3630" s="24" t="s">
        <v>9687</v>
      </c>
      <c r="B3630" s="24" t="s">
        <v>9674</v>
      </c>
      <c r="C3630" s="6" t="s">
        <v>3221</v>
      </c>
      <c r="D3630" s="24" t="s">
        <v>74</v>
      </c>
      <c r="E3630" s="6" t="s">
        <v>9688</v>
      </c>
      <c r="F3630" s="25">
        <v>273.76</v>
      </c>
      <c r="G3630" s="12">
        <v>87562.66</v>
      </c>
      <c r="H3630" s="12">
        <v>4378.13</v>
      </c>
      <c r="I3630" s="24" t="s">
        <v>97</v>
      </c>
      <c r="J3630" s="12">
        <v>83184.53</v>
      </c>
      <c r="K3630" s="24" t="s">
        <v>8959</v>
      </c>
    </row>
    <row r="3631" spans="1:11" ht="15">
      <c r="A3631" s="24" t="s">
        <v>9689</v>
      </c>
      <c r="B3631" s="24" t="s">
        <v>9690</v>
      </c>
      <c r="C3631" s="6" t="s">
        <v>199</v>
      </c>
      <c r="D3631" s="24" t="s">
        <v>64</v>
      </c>
      <c r="E3631" s="6" t="s">
        <v>9691</v>
      </c>
      <c r="F3631" s="25">
        <v>427.87</v>
      </c>
      <c r="G3631" s="12">
        <v>122929.98</v>
      </c>
      <c r="H3631" s="12">
        <v>6146.5</v>
      </c>
      <c r="I3631" s="24" t="s">
        <v>147</v>
      </c>
      <c r="J3631" s="12">
        <v>116783.48</v>
      </c>
      <c r="K3631" s="24" t="s">
        <v>8959</v>
      </c>
    </row>
    <row r="3632" spans="1:11" ht="15">
      <c r="A3632" s="24" t="s">
        <v>9692</v>
      </c>
      <c r="B3632" s="24" t="s">
        <v>9690</v>
      </c>
      <c r="C3632" s="6" t="s">
        <v>952</v>
      </c>
      <c r="D3632" s="24" t="s">
        <v>62</v>
      </c>
      <c r="E3632" s="6" t="s">
        <v>9693</v>
      </c>
      <c r="F3632" s="25">
        <v>362.36</v>
      </c>
      <c r="G3632" s="12">
        <v>92881.54</v>
      </c>
      <c r="H3632" s="12">
        <v>4644.08</v>
      </c>
      <c r="I3632" s="24" t="s">
        <v>97</v>
      </c>
      <c r="J3632" s="12">
        <v>88237.46</v>
      </c>
      <c r="K3632" s="24" t="s">
        <v>8959</v>
      </c>
    </row>
    <row r="3633" spans="1:11" ht="15">
      <c r="A3633" s="24" t="s">
        <v>9694</v>
      </c>
      <c r="B3633" s="24" t="s">
        <v>9690</v>
      </c>
      <c r="C3633" s="6" t="s">
        <v>3183</v>
      </c>
      <c r="D3633" s="24" t="s">
        <v>68</v>
      </c>
      <c r="E3633" s="6" t="s">
        <v>9695</v>
      </c>
      <c r="F3633" s="25">
        <v>305.70999999999998</v>
      </c>
      <c r="G3633" s="12">
        <v>199307.35</v>
      </c>
      <c r="H3633" s="12">
        <v>9965.3700000000008</v>
      </c>
      <c r="I3633" s="24" t="s">
        <v>111</v>
      </c>
      <c r="J3633" s="12">
        <v>189341.98</v>
      </c>
      <c r="K3633" s="24" t="s">
        <v>8959</v>
      </c>
    </row>
    <row r="3634" spans="1:11" ht="15">
      <c r="A3634" s="24" t="s">
        <v>9696</v>
      </c>
      <c r="B3634" s="24" t="s">
        <v>9690</v>
      </c>
      <c r="C3634" s="6" t="s">
        <v>9697</v>
      </c>
      <c r="D3634" s="24" t="s">
        <v>60</v>
      </c>
      <c r="E3634" s="6" t="s">
        <v>9698</v>
      </c>
      <c r="F3634" s="25">
        <v>216.66</v>
      </c>
      <c r="G3634" s="12">
        <v>145035.26999999999</v>
      </c>
      <c r="H3634" s="12">
        <v>7251.76</v>
      </c>
      <c r="I3634" s="24" t="s">
        <v>97</v>
      </c>
      <c r="J3634" s="12">
        <v>137783.51</v>
      </c>
      <c r="K3634" s="24" t="s">
        <v>8959</v>
      </c>
    </row>
    <row r="3635" spans="1:11" ht="15">
      <c r="A3635" s="24" t="s">
        <v>9699</v>
      </c>
      <c r="B3635" s="24" t="s">
        <v>9690</v>
      </c>
      <c r="C3635" s="6" t="s">
        <v>9700</v>
      </c>
      <c r="D3635" s="24" t="s">
        <v>64</v>
      </c>
      <c r="E3635" s="6" t="s">
        <v>9701</v>
      </c>
      <c r="F3635" s="25">
        <v>291.92</v>
      </c>
      <c r="G3635" s="12">
        <v>35305.64</v>
      </c>
      <c r="H3635" s="12">
        <v>1765.28</v>
      </c>
      <c r="I3635" s="24" t="s">
        <v>97</v>
      </c>
      <c r="J3635" s="12">
        <v>33540.36</v>
      </c>
      <c r="K3635" s="24" t="s">
        <v>8959</v>
      </c>
    </row>
    <row r="3636" spans="1:11" ht="15">
      <c r="A3636" s="24" t="s">
        <v>9702</v>
      </c>
      <c r="B3636" s="24" t="s">
        <v>9703</v>
      </c>
      <c r="C3636" s="6" t="s">
        <v>2097</v>
      </c>
      <c r="D3636" s="24" t="s">
        <v>68</v>
      </c>
      <c r="E3636" s="6" t="s">
        <v>9704</v>
      </c>
      <c r="F3636" s="25">
        <v>42.85</v>
      </c>
      <c r="G3636" s="12">
        <v>125230.44</v>
      </c>
      <c r="H3636" s="12">
        <v>6261.52</v>
      </c>
      <c r="I3636" s="24" t="s">
        <v>97</v>
      </c>
      <c r="J3636" s="12">
        <v>118968.92</v>
      </c>
      <c r="K3636" s="24" t="s">
        <v>8959</v>
      </c>
    </row>
    <row r="3637" spans="1:11" ht="15">
      <c r="A3637" s="24" t="s">
        <v>9705</v>
      </c>
      <c r="B3637" s="24" t="s">
        <v>9703</v>
      </c>
      <c r="C3637" s="6" t="s">
        <v>5256</v>
      </c>
      <c r="D3637" s="24" t="s">
        <v>64</v>
      </c>
      <c r="E3637" s="6" t="s">
        <v>9706</v>
      </c>
      <c r="F3637" s="25">
        <v>267</v>
      </c>
      <c r="G3637" s="12">
        <v>173513.55</v>
      </c>
      <c r="H3637" s="12">
        <v>8675.68</v>
      </c>
      <c r="I3637" s="24" t="s">
        <v>97</v>
      </c>
      <c r="J3637" s="12">
        <v>164837.87</v>
      </c>
      <c r="K3637" s="24" t="s">
        <v>8959</v>
      </c>
    </row>
    <row r="3638" spans="1:11" ht="15">
      <c r="A3638" s="24" t="s">
        <v>9707</v>
      </c>
      <c r="B3638" s="24" t="s">
        <v>9703</v>
      </c>
      <c r="C3638" s="6" t="s">
        <v>4904</v>
      </c>
      <c r="D3638" s="24" t="s">
        <v>60</v>
      </c>
      <c r="E3638" s="6" t="s">
        <v>9708</v>
      </c>
      <c r="F3638" s="25">
        <v>263.58999999999997</v>
      </c>
      <c r="G3638" s="12">
        <v>53170.3</v>
      </c>
      <c r="H3638" s="12">
        <v>2658.52</v>
      </c>
      <c r="I3638" s="24" t="s">
        <v>97</v>
      </c>
      <c r="J3638" s="12">
        <v>50511.78</v>
      </c>
      <c r="K3638" s="24" t="s">
        <v>8959</v>
      </c>
    </row>
    <row r="3639" spans="1:11" ht="15">
      <c r="A3639" s="24" t="s">
        <v>9709</v>
      </c>
      <c r="B3639" s="24" t="s">
        <v>9703</v>
      </c>
      <c r="C3639" s="6" t="s">
        <v>1934</v>
      </c>
      <c r="D3639" s="24" t="s">
        <v>64</v>
      </c>
      <c r="E3639" s="6" t="s">
        <v>9710</v>
      </c>
      <c r="F3639" s="25">
        <v>36.99</v>
      </c>
      <c r="G3639" s="12">
        <v>107855.39</v>
      </c>
      <c r="H3639" s="12">
        <v>5392.77</v>
      </c>
      <c r="I3639" s="24" t="s">
        <v>97</v>
      </c>
      <c r="J3639" s="12">
        <v>102462.62</v>
      </c>
      <c r="K3639" s="24" t="s">
        <v>8959</v>
      </c>
    </row>
    <row r="3640" spans="1:11" ht="15">
      <c r="A3640" s="24" t="s">
        <v>9711</v>
      </c>
      <c r="B3640" s="24" t="s">
        <v>9703</v>
      </c>
      <c r="C3640" s="6" t="s">
        <v>199</v>
      </c>
      <c r="D3640" s="24" t="s">
        <v>64</v>
      </c>
      <c r="E3640" s="6" t="s">
        <v>9712</v>
      </c>
      <c r="F3640" s="25">
        <v>102.1</v>
      </c>
      <c r="G3640" s="12">
        <v>111594.25</v>
      </c>
      <c r="H3640" s="12">
        <v>5579.71</v>
      </c>
      <c r="I3640" s="24" t="s">
        <v>111</v>
      </c>
      <c r="J3640" s="12">
        <v>106014.54</v>
      </c>
      <c r="K3640" s="24" t="s">
        <v>8959</v>
      </c>
    </row>
    <row r="3641" spans="1:11" ht="15">
      <c r="A3641" s="24" t="s">
        <v>9713</v>
      </c>
      <c r="B3641" s="24" t="s">
        <v>9714</v>
      </c>
      <c r="C3641" s="6" t="s">
        <v>710</v>
      </c>
      <c r="D3641" s="24" t="s">
        <v>56</v>
      </c>
      <c r="E3641" s="6" t="s">
        <v>9715</v>
      </c>
      <c r="F3641" s="25">
        <v>80.95</v>
      </c>
      <c r="G3641" s="12">
        <v>151789.26</v>
      </c>
      <c r="H3641" s="12">
        <v>7589.46</v>
      </c>
      <c r="I3641" s="24" t="s">
        <v>97</v>
      </c>
      <c r="J3641" s="12">
        <v>144199.79999999999</v>
      </c>
      <c r="K3641" s="24" t="s">
        <v>8959</v>
      </c>
    </row>
    <row r="3642" spans="1:11" ht="15">
      <c r="A3642" s="24" t="s">
        <v>9716</v>
      </c>
      <c r="B3642" s="24" t="s">
        <v>9714</v>
      </c>
      <c r="C3642" s="6" t="s">
        <v>3025</v>
      </c>
      <c r="D3642" s="24" t="s">
        <v>62</v>
      </c>
      <c r="E3642" s="6" t="s">
        <v>9717</v>
      </c>
      <c r="F3642" s="25">
        <v>78.59</v>
      </c>
      <c r="G3642" s="12">
        <v>200147.26</v>
      </c>
      <c r="H3642" s="12">
        <v>10007.36</v>
      </c>
      <c r="I3642" s="24" t="s">
        <v>111</v>
      </c>
      <c r="J3642" s="12">
        <v>190139.9</v>
      </c>
      <c r="K3642" s="24" t="s">
        <v>8959</v>
      </c>
    </row>
    <row r="3643" spans="1:11" ht="15">
      <c r="A3643" s="24" t="s">
        <v>9718</v>
      </c>
      <c r="B3643" s="24" t="s">
        <v>9714</v>
      </c>
      <c r="C3643" s="6" t="s">
        <v>7509</v>
      </c>
      <c r="D3643" s="24" t="s">
        <v>70</v>
      </c>
      <c r="E3643" s="6" t="s">
        <v>9719</v>
      </c>
      <c r="F3643" s="25">
        <v>258.52</v>
      </c>
      <c r="G3643" s="12">
        <v>66624.600000000006</v>
      </c>
      <c r="H3643" s="12">
        <v>3331.23</v>
      </c>
      <c r="I3643" s="24" t="s">
        <v>97</v>
      </c>
      <c r="J3643" s="12">
        <v>63293.37</v>
      </c>
      <c r="K3643" s="24" t="s">
        <v>8959</v>
      </c>
    </row>
    <row r="3644" spans="1:11" ht="15">
      <c r="A3644" s="24" t="s">
        <v>9720</v>
      </c>
      <c r="B3644" s="24" t="s">
        <v>9714</v>
      </c>
      <c r="C3644" s="6" t="s">
        <v>459</v>
      </c>
      <c r="D3644" s="24" t="s">
        <v>58</v>
      </c>
      <c r="E3644" s="6" t="s">
        <v>9721</v>
      </c>
      <c r="F3644" s="25">
        <v>372.97</v>
      </c>
      <c r="G3644" s="12">
        <v>37693.83</v>
      </c>
      <c r="H3644" s="12">
        <v>1884.69</v>
      </c>
      <c r="I3644" s="24" t="s">
        <v>147</v>
      </c>
      <c r="J3644" s="12">
        <v>35809.14</v>
      </c>
      <c r="K3644" s="24" t="s">
        <v>8959</v>
      </c>
    </row>
    <row r="3645" spans="1:11" ht="15">
      <c r="A3645" s="24" t="s">
        <v>9722</v>
      </c>
      <c r="B3645" s="24" t="s">
        <v>9714</v>
      </c>
      <c r="C3645" s="6" t="s">
        <v>1094</v>
      </c>
      <c r="D3645" s="24" t="s">
        <v>62</v>
      </c>
      <c r="E3645" s="6" t="s">
        <v>9723</v>
      </c>
      <c r="F3645" s="25">
        <v>218.57</v>
      </c>
      <c r="G3645" s="12">
        <v>136624.06</v>
      </c>
      <c r="H3645" s="12">
        <v>6831.2</v>
      </c>
      <c r="I3645" s="24" t="s">
        <v>111</v>
      </c>
      <c r="J3645" s="12">
        <v>129792.86</v>
      </c>
      <c r="K3645" s="24" t="s">
        <v>8959</v>
      </c>
    </row>
    <row r="3646" spans="1:11" ht="15">
      <c r="A3646" s="24" t="s">
        <v>9724</v>
      </c>
      <c r="B3646" s="24" t="s">
        <v>9714</v>
      </c>
      <c r="C3646" s="6" t="s">
        <v>4961</v>
      </c>
      <c r="D3646" s="24" t="s">
        <v>66</v>
      </c>
      <c r="E3646" s="6" t="s">
        <v>9725</v>
      </c>
      <c r="F3646" s="25">
        <v>132.05000000000001</v>
      </c>
      <c r="G3646" s="12">
        <v>206395.73</v>
      </c>
      <c r="H3646" s="12">
        <v>10319.790000000001</v>
      </c>
      <c r="I3646" s="24" t="s">
        <v>97</v>
      </c>
      <c r="J3646" s="12">
        <v>196075.94</v>
      </c>
      <c r="K3646" s="24" t="s">
        <v>8959</v>
      </c>
    </row>
    <row r="3647" spans="1:11" ht="15">
      <c r="A3647" s="24" t="s">
        <v>9726</v>
      </c>
      <c r="B3647" s="24" t="s">
        <v>9714</v>
      </c>
      <c r="C3647" s="6" t="s">
        <v>1335</v>
      </c>
      <c r="D3647" s="24" t="s">
        <v>72</v>
      </c>
      <c r="E3647" s="6" t="s">
        <v>9727</v>
      </c>
      <c r="F3647" s="25">
        <v>383.89</v>
      </c>
      <c r="G3647" s="12">
        <v>56646.7</v>
      </c>
      <c r="H3647" s="12">
        <v>2832.34</v>
      </c>
      <c r="I3647" s="24" t="s">
        <v>97</v>
      </c>
      <c r="J3647" s="12">
        <v>53814.36</v>
      </c>
      <c r="K3647" s="24" t="s">
        <v>8959</v>
      </c>
    </row>
    <row r="3648" spans="1:11" ht="15">
      <c r="A3648" s="24" t="s">
        <v>9728</v>
      </c>
      <c r="B3648" s="24" t="s">
        <v>9714</v>
      </c>
      <c r="C3648" s="6" t="s">
        <v>5906</v>
      </c>
      <c r="D3648" s="24" t="s">
        <v>72</v>
      </c>
      <c r="E3648" s="6" t="s">
        <v>9729</v>
      </c>
      <c r="F3648" s="25">
        <v>64.680000000000007</v>
      </c>
      <c r="G3648" s="12">
        <v>45565.65</v>
      </c>
      <c r="H3648" s="12">
        <v>2278.2800000000002</v>
      </c>
      <c r="I3648" s="24" t="s">
        <v>147</v>
      </c>
      <c r="J3648" s="12">
        <v>43287.37</v>
      </c>
      <c r="K3648" s="24" t="s">
        <v>8959</v>
      </c>
    </row>
    <row r="3649" spans="1:11" ht="15">
      <c r="A3649" s="24" t="s">
        <v>9730</v>
      </c>
      <c r="B3649" s="24" t="s">
        <v>9714</v>
      </c>
      <c r="C3649" s="6" t="s">
        <v>7351</v>
      </c>
      <c r="D3649" s="24" t="s">
        <v>66</v>
      </c>
      <c r="E3649" s="6" t="s">
        <v>9731</v>
      </c>
      <c r="F3649" s="25">
        <v>274.70999999999998</v>
      </c>
      <c r="G3649" s="12">
        <v>111154.33</v>
      </c>
      <c r="H3649" s="12">
        <v>5557.72</v>
      </c>
      <c r="I3649" s="24" t="s">
        <v>97</v>
      </c>
      <c r="J3649" s="12">
        <v>105596.61</v>
      </c>
      <c r="K3649" s="24" t="s">
        <v>8959</v>
      </c>
    </row>
    <row r="3650" spans="1:11" ht="15">
      <c r="A3650" s="24" t="s">
        <v>9732</v>
      </c>
      <c r="B3650" s="24" t="s">
        <v>9733</v>
      </c>
      <c r="C3650" s="6" t="s">
        <v>2972</v>
      </c>
      <c r="D3650" s="24" t="s">
        <v>70</v>
      </c>
      <c r="E3650" s="6" t="s">
        <v>9734</v>
      </c>
      <c r="F3650" s="25">
        <v>117.8</v>
      </c>
      <c r="G3650" s="12">
        <v>205892.62</v>
      </c>
      <c r="H3650" s="12">
        <v>10294.629999999999</v>
      </c>
      <c r="I3650" s="24" t="s">
        <v>97</v>
      </c>
      <c r="J3650" s="12">
        <v>195597.99</v>
      </c>
      <c r="K3650" s="24" t="s">
        <v>8959</v>
      </c>
    </row>
    <row r="3651" spans="1:11" ht="15">
      <c r="A3651" s="24" t="s">
        <v>9735</v>
      </c>
      <c r="B3651" s="24" t="s">
        <v>9733</v>
      </c>
      <c r="C3651" s="6" t="s">
        <v>1481</v>
      </c>
      <c r="D3651" s="24" t="s">
        <v>64</v>
      </c>
      <c r="E3651" s="6" t="s">
        <v>9736</v>
      </c>
      <c r="F3651" s="25">
        <v>332.53</v>
      </c>
      <c r="G3651" s="12">
        <v>132205.60999999999</v>
      </c>
      <c r="H3651" s="12">
        <v>6610.28</v>
      </c>
      <c r="I3651" s="24" t="s">
        <v>97</v>
      </c>
      <c r="J3651" s="12">
        <v>125595.33</v>
      </c>
      <c r="K3651" s="24" t="s">
        <v>8959</v>
      </c>
    </row>
    <row r="3652" spans="1:11" ht="15">
      <c r="A3652" s="24" t="s">
        <v>9737</v>
      </c>
      <c r="B3652" s="24" t="s">
        <v>9733</v>
      </c>
      <c r="C3652" s="6" t="s">
        <v>9738</v>
      </c>
      <c r="D3652" s="24" t="s">
        <v>64</v>
      </c>
      <c r="E3652" s="6" t="s">
        <v>9739</v>
      </c>
      <c r="F3652" s="25">
        <v>99.98</v>
      </c>
      <c r="G3652" s="12">
        <v>127355.42</v>
      </c>
      <c r="H3652" s="12">
        <v>6367.77</v>
      </c>
      <c r="I3652" s="24" t="s">
        <v>97</v>
      </c>
      <c r="J3652" s="12">
        <v>120987.65</v>
      </c>
      <c r="K3652" s="24" t="s">
        <v>8959</v>
      </c>
    </row>
    <row r="3653" spans="1:11" ht="15">
      <c r="A3653" s="24" t="s">
        <v>9740</v>
      </c>
      <c r="B3653" s="24" t="s">
        <v>9733</v>
      </c>
      <c r="C3653" s="6" t="s">
        <v>6943</v>
      </c>
      <c r="D3653" s="24" t="s">
        <v>74</v>
      </c>
      <c r="E3653" s="6" t="s">
        <v>9741</v>
      </c>
      <c r="F3653" s="25">
        <v>153.08000000000001</v>
      </c>
      <c r="G3653" s="12">
        <v>76518.66</v>
      </c>
      <c r="H3653" s="12">
        <v>3825.93</v>
      </c>
      <c r="I3653" s="24" t="s">
        <v>97</v>
      </c>
      <c r="J3653" s="12">
        <v>72692.73</v>
      </c>
      <c r="K3653" s="24" t="s">
        <v>8959</v>
      </c>
    </row>
    <row r="3654" spans="1:11" ht="15">
      <c r="A3654" s="24" t="s">
        <v>9742</v>
      </c>
      <c r="B3654" s="24" t="s">
        <v>9733</v>
      </c>
      <c r="C3654" s="6" t="s">
        <v>5474</v>
      </c>
      <c r="D3654" s="24" t="s">
        <v>62</v>
      </c>
      <c r="E3654" s="6" t="s">
        <v>9743</v>
      </c>
      <c r="F3654" s="25">
        <v>446.38</v>
      </c>
      <c r="G3654" s="12">
        <v>34112.080000000002</v>
      </c>
      <c r="H3654" s="12">
        <v>1705.6</v>
      </c>
      <c r="I3654" s="24" t="s">
        <v>97</v>
      </c>
      <c r="J3654" s="12">
        <v>32406.48</v>
      </c>
      <c r="K3654" s="24" t="s">
        <v>8959</v>
      </c>
    </row>
    <row r="3655" spans="1:11" ht="15">
      <c r="A3655" s="24" t="s">
        <v>9744</v>
      </c>
      <c r="B3655" s="24" t="s">
        <v>9733</v>
      </c>
      <c r="C3655" s="6" t="s">
        <v>549</v>
      </c>
      <c r="D3655" s="24" t="s">
        <v>56</v>
      </c>
      <c r="E3655" s="6" t="s">
        <v>9745</v>
      </c>
      <c r="F3655" s="25">
        <v>202.95</v>
      </c>
      <c r="G3655" s="12">
        <v>89589.16</v>
      </c>
      <c r="H3655" s="12">
        <v>4479.46</v>
      </c>
      <c r="I3655" s="24" t="s">
        <v>97</v>
      </c>
      <c r="J3655" s="12">
        <v>85109.7</v>
      </c>
      <c r="K3655" s="24" t="s">
        <v>8959</v>
      </c>
    </row>
    <row r="3656" spans="1:11" ht="15">
      <c r="A3656" s="24" t="s">
        <v>9746</v>
      </c>
      <c r="B3656" s="24" t="s">
        <v>9733</v>
      </c>
      <c r="C3656" s="6" t="s">
        <v>6363</v>
      </c>
      <c r="D3656" s="24" t="s">
        <v>62</v>
      </c>
      <c r="E3656" s="6" t="s">
        <v>9747</v>
      </c>
      <c r="F3656" s="25">
        <v>202.69</v>
      </c>
      <c r="G3656" s="12">
        <v>84179.8</v>
      </c>
      <c r="H3656" s="12">
        <v>4208.99</v>
      </c>
      <c r="I3656" s="24" t="s">
        <v>97</v>
      </c>
      <c r="J3656" s="12">
        <v>79970.81</v>
      </c>
      <c r="K3656" s="24" t="s">
        <v>8959</v>
      </c>
    </row>
    <row r="3657" spans="1:11" ht="15">
      <c r="A3657" s="24" t="s">
        <v>9748</v>
      </c>
      <c r="B3657" s="24" t="s">
        <v>9733</v>
      </c>
      <c r="C3657" s="6" t="s">
        <v>2872</v>
      </c>
      <c r="D3657" s="24" t="s">
        <v>60</v>
      </c>
      <c r="E3657" s="6" t="s">
        <v>9749</v>
      </c>
      <c r="F3657" s="25">
        <v>396.8</v>
      </c>
      <c r="G3657" s="12">
        <v>66655.98</v>
      </c>
      <c r="H3657" s="12">
        <v>3332.8</v>
      </c>
      <c r="I3657" s="24" t="s">
        <v>97</v>
      </c>
      <c r="J3657" s="12">
        <v>63323.18</v>
      </c>
      <c r="K3657" s="24" t="s">
        <v>8959</v>
      </c>
    </row>
    <row r="3658" spans="1:11" ht="15">
      <c r="A3658" s="24" t="s">
        <v>9750</v>
      </c>
      <c r="B3658" s="24" t="s">
        <v>9733</v>
      </c>
      <c r="C3658" s="6" t="s">
        <v>8584</v>
      </c>
      <c r="D3658" s="24" t="s">
        <v>66</v>
      </c>
      <c r="E3658" s="6" t="s">
        <v>9751</v>
      </c>
      <c r="F3658" s="25">
        <v>105.1</v>
      </c>
      <c r="G3658" s="12">
        <v>120093.11</v>
      </c>
      <c r="H3658" s="12">
        <v>6004.66</v>
      </c>
      <c r="I3658" s="24" t="s">
        <v>97</v>
      </c>
      <c r="J3658" s="12">
        <v>114088.45</v>
      </c>
      <c r="K3658" s="24" t="s">
        <v>8959</v>
      </c>
    </row>
    <row r="3659" spans="1:11" ht="15">
      <c r="A3659" s="24" t="s">
        <v>9752</v>
      </c>
      <c r="B3659" s="24" t="s">
        <v>9733</v>
      </c>
      <c r="C3659" s="6" t="s">
        <v>6308</v>
      </c>
      <c r="D3659" s="24" t="s">
        <v>62</v>
      </c>
      <c r="E3659" s="6" t="s">
        <v>9753</v>
      </c>
      <c r="F3659" s="25">
        <v>399.25</v>
      </c>
      <c r="G3659" s="12">
        <v>192207.91</v>
      </c>
      <c r="H3659" s="12">
        <v>9610.4</v>
      </c>
      <c r="I3659" s="24" t="s">
        <v>97</v>
      </c>
      <c r="J3659" s="12">
        <v>182597.51</v>
      </c>
      <c r="K3659" s="24" t="s">
        <v>8959</v>
      </c>
    </row>
    <row r="3660" spans="1:11" ht="15">
      <c r="A3660" s="24" t="s">
        <v>9754</v>
      </c>
      <c r="B3660" s="24" t="s">
        <v>9755</v>
      </c>
      <c r="C3660" s="6" t="s">
        <v>9756</v>
      </c>
      <c r="D3660" s="24" t="s">
        <v>60</v>
      </c>
      <c r="E3660" s="6" t="s">
        <v>9757</v>
      </c>
      <c r="F3660" s="25">
        <v>407.76</v>
      </c>
      <c r="G3660" s="12">
        <v>176920.74</v>
      </c>
      <c r="H3660" s="12">
        <v>8846.0400000000009</v>
      </c>
      <c r="I3660" s="24" t="s">
        <v>97</v>
      </c>
      <c r="J3660" s="12">
        <v>168074.7</v>
      </c>
      <c r="K3660" s="24" t="s">
        <v>8959</v>
      </c>
    </row>
    <row r="3661" spans="1:11" ht="15">
      <c r="A3661" s="24" t="s">
        <v>9758</v>
      </c>
      <c r="B3661" s="24" t="s">
        <v>9755</v>
      </c>
      <c r="C3661" s="6" t="s">
        <v>3780</v>
      </c>
      <c r="D3661" s="24" t="s">
        <v>72</v>
      </c>
      <c r="E3661" s="6" t="s">
        <v>9759</v>
      </c>
      <c r="F3661" s="25">
        <v>380.3</v>
      </c>
      <c r="G3661" s="12">
        <v>104843.74</v>
      </c>
      <c r="H3661" s="12">
        <v>5242.1899999999996</v>
      </c>
      <c r="I3661" s="24" t="s">
        <v>111</v>
      </c>
      <c r="J3661" s="12">
        <v>99601.55</v>
      </c>
      <c r="K3661" s="24" t="s">
        <v>8959</v>
      </c>
    </row>
    <row r="3662" spans="1:11" ht="15">
      <c r="A3662" s="24" t="s">
        <v>9760</v>
      </c>
      <c r="B3662" s="24" t="s">
        <v>9755</v>
      </c>
      <c r="C3662" s="6" t="s">
        <v>2767</v>
      </c>
      <c r="D3662" s="24" t="s">
        <v>66</v>
      </c>
      <c r="E3662" s="6" t="s">
        <v>9761</v>
      </c>
      <c r="F3662" s="25">
        <v>75.930000000000007</v>
      </c>
      <c r="G3662" s="12">
        <v>195983.23</v>
      </c>
      <c r="H3662" s="12">
        <v>9799.16</v>
      </c>
      <c r="I3662" s="24" t="s">
        <v>111</v>
      </c>
      <c r="J3662" s="12">
        <v>186184.07</v>
      </c>
      <c r="K3662" s="24" t="s">
        <v>8959</v>
      </c>
    </row>
    <row r="3663" spans="1:11" ht="15">
      <c r="A3663" s="24" t="s">
        <v>9762</v>
      </c>
      <c r="B3663" s="24" t="s">
        <v>9755</v>
      </c>
      <c r="C3663" s="6" t="s">
        <v>1756</v>
      </c>
      <c r="D3663" s="24" t="s">
        <v>62</v>
      </c>
      <c r="E3663" s="6" t="s">
        <v>9763</v>
      </c>
      <c r="F3663" s="25">
        <v>146.62</v>
      </c>
      <c r="G3663" s="12">
        <v>33271.71</v>
      </c>
      <c r="H3663" s="12">
        <v>1663.59</v>
      </c>
      <c r="I3663" s="24" t="s">
        <v>97</v>
      </c>
      <c r="J3663" s="12">
        <v>31608.12</v>
      </c>
      <c r="K3663" s="24" t="s">
        <v>8959</v>
      </c>
    </row>
    <row r="3664" spans="1:11" ht="15">
      <c r="A3664" s="24" t="s">
        <v>9764</v>
      </c>
      <c r="B3664" s="24" t="s">
        <v>9765</v>
      </c>
      <c r="C3664" s="6" t="s">
        <v>2743</v>
      </c>
      <c r="D3664" s="24" t="s">
        <v>74</v>
      </c>
      <c r="E3664" s="6" t="s">
        <v>9766</v>
      </c>
      <c r="F3664" s="25">
        <v>278.31</v>
      </c>
      <c r="G3664" s="12">
        <v>68027.460000000006</v>
      </c>
      <c r="H3664" s="12">
        <v>3401.37</v>
      </c>
      <c r="I3664" s="24" t="s">
        <v>97</v>
      </c>
      <c r="J3664" s="12">
        <v>64626.09</v>
      </c>
      <c r="K3664" s="24" t="s">
        <v>8959</v>
      </c>
    </row>
    <row r="3665" spans="1:11" ht="15">
      <c r="A3665" s="24" t="s">
        <v>9767</v>
      </c>
      <c r="B3665" s="24" t="s">
        <v>9765</v>
      </c>
      <c r="C3665" s="6" t="s">
        <v>9700</v>
      </c>
      <c r="D3665" s="24" t="s">
        <v>64</v>
      </c>
      <c r="E3665" s="6" t="s">
        <v>9768</v>
      </c>
      <c r="F3665" s="25">
        <v>27.77</v>
      </c>
      <c r="G3665" s="12">
        <v>67372.87</v>
      </c>
      <c r="H3665" s="12">
        <v>3368.64</v>
      </c>
      <c r="I3665" s="24" t="s">
        <v>97</v>
      </c>
      <c r="J3665" s="12">
        <v>64004.23</v>
      </c>
      <c r="K3665" s="24" t="s">
        <v>8959</v>
      </c>
    </row>
    <row r="3666" spans="1:11" ht="15">
      <c r="A3666" s="24" t="s">
        <v>9769</v>
      </c>
      <c r="B3666" s="24" t="s">
        <v>9765</v>
      </c>
      <c r="C3666" s="6" t="s">
        <v>2585</v>
      </c>
      <c r="D3666" s="24" t="s">
        <v>72</v>
      </c>
      <c r="E3666" s="6" t="s">
        <v>9770</v>
      </c>
      <c r="F3666" s="25">
        <v>67.260000000000005</v>
      </c>
      <c r="G3666" s="12">
        <v>117331.4</v>
      </c>
      <c r="H3666" s="12">
        <v>5866.57</v>
      </c>
      <c r="I3666" s="24" t="s">
        <v>97</v>
      </c>
      <c r="J3666" s="12">
        <v>111464.83</v>
      </c>
      <c r="K3666" s="24" t="s">
        <v>8959</v>
      </c>
    </row>
    <row r="3667" spans="1:11" ht="15">
      <c r="A3667" s="24" t="s">
        <v>9771</v>
      </c>
      <c r="B3667" s="24" t="s">
        <v>9765</v>
      </c>
      <c r="C3667" s="6" t="s">
        <v>2872</v>
      </c>
      <c r="D3667" s="24" t="s">
        <v>60</v>
      </c>
      <c r="E3667" s="6" t="s">
        <v>9772</v>
      </c>
      <c r="F3667" s="25">
        <v>351.7</v>
      </c>
      <c r="G3667" s="12">
        <v>133866.43</v>
      </c>
      <c r="H3667" s="12">
        <v>6693.32</v>
      </c>
      <c r="I3667" s="24" t="s">
        <v>97</v>
      </c>
      <c r="J3667" s="12">
        <v>127173.11</v>
      </c>
      <c r="K3667" s="24" t="s">
        <v>8959</v>
      </c>
    </row>
    <row r="3668" spans="1:11" ht="15">
      <c r="A3668" s="24" t="s">
        <v>9773</v>
      </c>
      <c r="B3668" s="24" t="s">
        <v>9765</v>
      </c>
      <c r="C3668" s="6" t="s">
        <v>4641</v>
      </c>
      <c r="D3668" s="24" t="s">
        <v>68</v>
      </c>
      <c r="E3668" s="6" t="s">
        <v>9774</v>
      </c>
      <c r="F3668" s="25">
        <v>248.72</v>
      </c>
      <c r="G3668" s="12">
        <v>87259.23</v>
      </c>
      <c r="H3668" s="12">
        <v>4362.96</v>
      </c>
      <c r="I3668" s="24" t="s">
        <v>97</v>
      </c>
      <c r="J3668" s="12">
        <v>82896.27</v>
      </c>
      <c r="K3668" s="24" t="s">
        <v>8959</v>
      </c>
    </row>
    <row r="3669" spans="1:11" ht="15">
      <c r="A3669" s="24" t="s">
        <v>9775</v>
      </c>
      <c r="B3669" s="24" t="s">
        <v>9765</v>
      </c>
      <c r="C3669" s="6" t="s">
        <v>5540</v>
      </c>
      <c r="D3669" s="24" t="s">
        <v>74</v>
      </c>
      <c r="E3669" s="6" t="s">
        <v>9776</v>
      </c>
      <c r="F3669" s="25">
        <v>206.6</v>
      </c>
      <c r="G3669" s="12">
        <v>157870.56</v>
      </c>
      <c r="H3669" s="12">
        <v>7893.53</v>
      </c>
      <c r="I3669" s="24" t="s">
        <v>182</v>
      </c>
      <c r="J3669" s="12">
        <v>149977.03</v>
      </c>
      <c r="K3669" s="24" t="s">
        <v>8959</v>
      </c>
    </row>
    <row r="3670" spans="1:11" ht="15">
      <c r="A3670" s="24" t="s">
        <v>9777</v>
      </c>
      <c r="B3670" s="24" t="s">
        <v>9765</v>
      </c>
      <c r="C3670" s="6" t="s">
        <v>3100</v>
      </c>
      <c r="D3670" s="24" t="s">
        <v>56</v>
      </c>
      <c r="E3670" s="6" t="s">
        <v>9778</v>
      </c>
      <c r="F3670" s="25">
        <v>83.63</v>
      </c>
      <c r="G3670" s="12">
        <v>35039.480000000003</v>
      </c>
      <c r="H3670" s="12">
        <v>1751.97</v>
      </c>
      <c r="I3670" s="24" t="s">
        <v>97</v>
      </c>
      <c r="J3670" s="12">
        <v>33287.51</v>
      </c>
      <c r="K3670" s="24" t="s">
        <v>8959</v>
      </c>
    </row>
    <row r="3671" spans="1:11" ht="15">
      <c r="A3671" s="24" t="s">
        <v>9779</v>
      </c>
      <c r="B3671" s="24" t="s">
        <v>9765</v>
      </c>
      <c r="C3671" s="6" t="s">
        <v>3016</v>
      </c>
      <c r="D3671" s="24" t="s">
        <v>68</v>
      </c>
      <c r="E3671" s="6" t="s">
        <v>9780</v>
      </c>
      <c r="F3671" s="25">
        <v>183.57</v>
      </c>
      <c r="G3671" s="12">
        <v>186857.23</v>
      </c>
      <c r="H3671" s="12">
        <v>9342.86</v>
      </c>
      <c r="I3671" s="24" t="s">
        <v>97</v>
      </c>
      <c r="J3671" s="12">
        <v>177514.37</v>
      </c>
      <c r="K3671" s="24" t="s">
        <v>8959</v>
      </c>
    </row>
    <row r="3672" spans="1:11" ht="15">
      <c r="A3672" s="24" t="s">
        <v>9781</v>
      </c>
      <c r="B3672" s="24" t="s">
        <v>9782</v>
      </c>
      <c r="C3672" s="6" t="s">
        <v>9783</v>
      </c>
      <c r="D3672" s="24" t="s">
        <v>70</v>
      </c>
      <c r="E3672" s="6" t="s">
        <v>9784</v>
      </c>
      <c r="F3672" s="25">
        <v>369.33</v>
      </c>
      <c r="G3672" s="12">
        <v>30156.25</v>
      </c>
      <c r="H3672" s="12">
        <v>1507.81</v>
      </c>
      <c r="I3672" s="24" t="s">
        <v>97</v>
      </c>
      <c r="J3672" s="12">
        <v>28648.44</v>
      </c>
      <c r="K3672" s="24" t="s">
        <v>8959</v>
      </c>
    </row>
    <row r="3673" spans="1:11" ht="15">
      <c r="A3673" s="24" t="s">
        <v>9785</v>
      </c>
      <c r="B3673" s="24" t="s">
        <v>9782</v>
      </c>
      <c r="C3673" s="6" t="s">
        <v>4944</v>
      </c>
      <c r="D3673" s="24" t="s">
        <v>62</v>
      </c>
      <c r="E3673" s="6" t="s">
        <v>9786</v>
      </c>
      <c r="F3673" s="25">
        <v>240.86</v>
      </c>
      <c r="G3673" s="12">
        <v>153789.35</v>
      </c>
      <c r="H3673" s="12">
        <v>7689.47</v>
      </c>
      <c r="I3673" s="24" t="s">
        <v>97</v>
      </c>
      <c r="J3673" s="12">
        <v>146099.88</v>
      </c>
      <c r="K3673" s="24" t="s">
        <v>8959</v>
      </c>
    </row>
    <row r="3674" spans="1:11" ht="15">
      <c r="A3674" s="24" t="s">
        <v>9787</v>
      </c>
      <c r="B3674" s="24" t="s">
        <v>9788</v>
      </c>
      <c r="C3674" s="6" t="s">
        <v>9789</v>
      </c>
      <c r="D3674" s="24" t="s">
        <v>68</v>
      </c>
      <c r="E3674" s="6" t="s">
        <v>9790</v>
      </c>
      <c r="F3674" s="25">
        <v>374.46</v>
      </c>
      <c r="G3674" s="12">
        <v>99766.53</v>
      </c>
      <c r="H3674" s="12">
        <v>4988.33</v>
      </c>
      <c r="I3674" s="24" t="s">
        <v>97</v>
      </c>
      <c r="J3674" s="12">
        <v>94778.2</v>
      </c>
      <c r="K3674" s="24" t="s">
        <v>8959</v>
      </c>
    </row>
    <row r="3675" spans="1:11" ht="15">
      <c r="A3675" s="24" t="s">
        <v>9791</v>
      </c>
      <c r="B3675" s="24" t="s">
        <v>9788</v>
      </c>
      <c r="C3675" s="6" t="s">
        <v>9792</v>
      </c>
      <c r="D3675" s="24" t="s">
        <v>62</v>
      </c>
      <c r="E3675" s="6" t="s">
        <v>9793</v>
      </c>
      <c r="F3675" s="25">
        <v>384.3</v>
      </c>
      <c r="G3675" s="12">
        <v>157533.53</v>
      </c>
      <c r="H3675" s="12">
        <v>7876.68</v>
      </c>
      <c r="I3675" s="24" t="s">
        <v>97</v>
      </c>
      <c r="J3675" s="12">
        <v>149656.85</v>
      </c>
      <c r="K3675" s="24" t="s">
        <v>8959</v>
      </c>
    </row>
    <row r="3676" spans="1:11" ht="15">
      <c r="A3676" s="24" t="s">
        <v>9794</v>
      </c>
      <c r="B3676" s="24" t="s">
        <v>9788</v>
      </c>
      <c r="C3676" s="6" t="s">
        <v>9795</v>
      </c>
      <c r="D3676" s="24" t="s">
        <v>74</v>
      </c>
      <c r="E3676" s="6" t="s">
        <v>9796</v>
      </c>
      <c r="F3676" s="25">
        <v>178.34</v>
      </c>
      <c r="G3676" s="12">
        <v>119092.56</v>
      </c>
      <c r="H3676" s="12">
        <v>5954.63</v>
      </c>
      <c r="I3676" s="24" t="s">
        <v>97</v>
      </c>
      <c r="J3676" s="12">
        <v>113137.93</v>
      </c>
      <c r="K3676" s="24" t="s">
        <v>8959</v>
      </c>
    </row>
    <row r="3677" spans="1:11" ht="15">
      <c r="A3677" s="24" t="s">
        <v>9797</v>
      </c>
      <c r="B3677" s="24" t="s">
        <v>9788</v>
      </c>
      <c r="C3677" s="6" t="s">
        <v>5853</v>
      </c>
      <c r="D3677" s="24" t="s">
        <v>74</v>
      </c>
      <c r="E3677" s="6" t="s">
        <v>9798</v>
      </c>
      <c r="F3677" s="25">
        <v>442.85</v>
      </c>
      <c r="G3677" s="12">
        <v>118574.7</v>
      </c>
      <c r="H3677" s="12">
        <v>5928.74</v>
      </c>
      <c r="I3677" s="24" t="s">
        <v>97</v>
      </c>
      <c r="J3677" s="12">
        <v>112645.96</v>
      </c>
      <c r="K3677" s="24" t="s">
        <v>8959</v>
      </c>
    </row>
    <row r="3678" spans="1:11" ht="15">
      <c r="A3678" s="24" t="s">
        <v>9799</v>
      </c>
      <c r="B3678" s="24" t="s">
        <v>9788</v>
      </c>
      <c r="C3678" s="6" t="s">
        <v>1632</v>
      </c>
      <c r="D3678" s="24" t="s">
        <v>56</v>
      </c>
      <c r="E3678" s="6" t="s">
        <v>9800</v>
      </c>
      <c r="F3678" s="25">
        <v>187.13</v>
      </c>
      <c r="G3678" s="12">
        <v>76253.75</v>
      </c>
      <c r="H3678" s="12">
        <v>3812.69</v>
      </c>
      <c r="I3678" s="24" t="s">
        <v>97</v>
      </c>
      <c r="J3678" s="12">
        <v>72441.06</v>
      </c>
      <c r="K3678" s="24" t="s">
        <v>8959</v>
      </c>
    </row>
    <row r="3679" spans="1:11" ht="15">
      <c r="A3679" s="24" t="s">
        <v>9801</v>
      </c>
      <c r="B3679" s="24" t="s">
        <v>9788</v>
      </c>
      <c r="C3679" s="6" t="s">
        <v>3962</v>
      </c>
      <c r="D3679" s="24" t="s">
        <v>68</v>
      </c>
      <c r="E3679" s="6" t="s">
        <v>9802</v>
      </c>
      <c r="F3679" s="25">
        <v>232.1</v>
      </c>
      <c r="G3679" s="12">
        <v>144065.23000000001</v>
      </c>
      <c r="H3679" s="12">
        <v>7203.26</v>
      </c>
      <c r="I3679" s="24" t="s">
        <v>97</v>
      </c>
      <c r="J3679" s="12">
        <v>136861.97</v>
      </c>
      <c r="K3679" s="24" t="s">
        <v>8959</v>
      </c>
    </row>
    <row r="3680" spans="1:11" ht="15">
      <c r="A3680" s="24" t="s">
        <v>9803</v>
      </c>
      <c r="B3680" s="24" t="s">
        <v>9804</v>
      </c>
      <c r="C3680" s="6" t="s">
        <v>1748</v>
      </c>
      <c r="D3680" s="24" t="s">
        <v>64</v>
      </c>
      <c r="E3680" s="6" t="s">
        <v>9805</v>
      </c>
      <c r="F3680" s="25">
        <v>81.58</v>
      </c>
      <c r="G3680" s="12">
        <v>79833.14</v>
      </c>
      <c r="H3680" s="12">
        <v>3991.66</v>
      </c>
      <c r="I3680" s="24" t="s">
        <v>97</v>
      </c>
      <c r="J3680" s="12">
        <v>75841.48</v>
      </c>
      <c r="K3680" s="24" t="s">
        <v>8959</v>
      </c>
    </row>
    <row r="3681" spans="1:11" ht="15">
      <c r="A3681" s="24" t="s">
        <v>9806</v>
      </c>
      <c r="B3681" s="24" t="s">
        <v>9804</v>
      </c>
      <c r="C3681" s="6" t="s">
        <v>3089</v>
      </c>
      <c r="D3681" s="24" t="s">
        <v>70</v>
      </c>
      <c r="E3681" s="6" t="s">
        <v>9807</v>
      </c>
      <c r="F3681" s="25">
        <v>152.25</v>
      </c>
      <c r="G3681" s="12">
        <v>129718.95</v>
      </c>
      <c r="H3681" s="12">
        <v>6485.95</v>
      </c>
      <c r="I3681" s="24" t="s">
        <v>97</v>
      </c>
      <c r="J3681" s="12">
        <v>123233</v>
      </c>
      <c r="K3681" s="24" t="s">
        <v>8959</v>
      </c>
    </row>
    <row r="3682" spans="1:11" ht="15">
      <c r="A3682" s="24" t="s">
        <v>9808</v>
      </c>
      <c r="B3682" s="24" t="s">
        <v>9804</v>
      </c>
      <c r="C3682" s="6" t="s">
        <v>7303</v>
      </c>
      <c r="D3682" s="24" t="s">
        <v>64</v>
      </c>
      <c r="E3682" s="6" t="s">
        <v>9809</v>
      </c>
      <c r="F3682" s="25">
        <v>429</v>
      </c>
      <c r="G3682" s="12">
        <v>137824.79</v>
      </c>
      <c r="H3682" s="12">
        <v>6891.24</v>
      </c>
      <c r="I3682" s="24" t="s">
        <v>97</v>
      </c>
      <c r="J3682" s="12">
        <v>130933.55</v>
      </c>
      <c r="K3682" s="24" t="s">
        <v>8959</v>
      </c>
    </row>
    <row r="3683" spans="1:11" ht="15">
      <c r="A3683" s="24" t="s">
        <v>9810</v>
      </c>
      <c r="B3683" s="24" t="s">
        <v>9804</v>
      </c>
      <c r="C3683" s="6" t="s">
        <v>5719</v>
      </c>
      <c r="D3683" s="24" t="s">
        <v>68</v>
      </c>
      <c r="E3683" s="6" t="s">
        <v>9811</v>
      </c>
      <c r="F3683" s="25">
        <v>91.37</v>
      </c>
      <c r="G3683" s="12">
        <v>157492.85999999999</v>
      </c>
      <c r="H3683" s="12">
        <v>7874.64</v>
      </c>
      <c r="I3683" s="24" t="s">
        <v>97</v>
      </c>
      <c r="J3683" s="12">
        <v>149618.22</v>
      </c>
      <c r="K3683" s="24" t="s">
        <v>8959</v>
      </c>
    </row>
    <row r="3684" spans="1:11" ht="15">
      <c r="A3684" s="24" t="s">
        <v>9812</v>
      </c>
      <c r="B3684" s="24" t="s">
        <v>9804</v>
      </c>
      <c r="C3684" s="6" t="s">
        <v>4197</v>
      </c>
      <c r="D3684" s="24" t="s">
        <v>62</v>
      </c>
      <c r="E3684" s="6" t="s">
        <v>9813</v>
      </c>
      <c r="F3684" s="25">
        <v>407.48</v>
      </c>
      <c r="G3684" s="12">
        <v>187716.38</v>
      </c>
      <c r="H3684" s="12">
        <v>9385.82</v>
      </c>
      <c r="I3684" s="24" t="s">
        <v>97</v>
      </c>
      <c r="J3684" s="12">
        <v>178330.56</v>
      </c>
      <c r="K3684" s="24" t="s">
        <v>8959</v>
      </c>
    </row>
    <row r="3685" spans="1:11" ht="15">
      <c r="A3685" s="24" t="s">
        <v>9814</v>
      </c>
      <c r="B3685" s="24" t="s">
        <v>9804</v>
      </c>
      <c r="C3685" s="6" t="s">
        <v>6418</v>
      </c>
      <c r="D3685" s="24" t="s">
        <v>66</v>
      </c>
      <c r="E3685" s="6" t="s">
        <v>9815</v>
      </c>
      <c r="F3685" s="25">
        <v>163.53</v>
      </c>
      <c r="G3685" s="12">
        <v>183200.43</v>
      </c>
      <c r="H3685" s="12">
        <v>9160.02</v>
      </c>
      <c r="I3685" s="24" t="s">
        <v>97</v>
      </c>
      <c r="J3685" s="12">
        <v>174040.41</v>
      </c>
      <c r="K3685" s="24" t="s">
        <v>8959</v>
      </c>
    </row>
    <row r="3686" spans="1:11" ht="15">
      <c r="A3686" s="24" t="s">
        <v>9816</v>
      </c>
      <c r="B3686" s="24" t="s">
        <v>9817</v>
      </c>
      <c r="C3686" s="6" t="s">
        <v>5748</v>
      </c>
      <c r="D3686" s="24" t="s">
        <v>60</v>
      </c>
      <c r="E3686" s="6" t="s">
        <v>9818</v>
      </c>
      <c r="F3686" s="25">
        <v>8.2100000000000009</v>
      </c>
      <c r="G3686" s="12">
        <v>84202.66</v>
      </c>
      <c r="H3686" s="12">
        <v>4210.13</v>
      </c>
      <c r="I3686" s="24" t="s">
        <v>97</v>
      </c>
      <c r="J3686" s="12">
        <v>79992.53</v>
      </c>
      <c r="K3686" s="24" t="s">
        <v>8959</v>
      </c>
    </row>
    <row r="3687" spans="1:11" ht="15">
      <c r="A3687" s="24" t="s">
        <v>9819</v>
      </c>
      <c r="B3687" s="24" t="s">
        <v>9817</v>
      </c>
      <c r="C3687" s="6" t="s">
        <v>8156</v>
      </c>
      <c r="D3687" s="24" t="s">
        <v>74</v>
      </c>
      <c r="E3687" s="6" t="s">
        <v>9820</v>
      </c>
      <c r="F3687" s="25">
        <v>24.23</v>
      </c>
      <c r="G3687" s="12">
        <v>84973.54</v>
      </c>
      <c r="H3687" s="12">
        <v>4248.68</v>
      </c>
      <c r="I3687" s="24" t="s">
        <v>97</v>
      </c>
      <c r="J3687" s="12">
        <v>80724.86</v>
      </c>
      <c r="K3687" s="24" t="s">
        <v>8959</v>
      </c>
    </row>
    <row r="3688" spans="1:11" ht="15">
      <c r="A3688" s="24" t="s">
        <v>9821</v>
      </c>
      <c r="B3688" s="24" t="s">
        <v>9817</v>
      </c>
      <c r="C3688" s="6" t="s">
        <v>5605</v>
      </c>
      <c r="D3688" s="24" t="s">
        <v>62</v>
      </c>
      <c r="E3688" s="6" t="s">
        <v>9822</v>
      </c>
      <c r="F3688" s="25">
        <v>165.19</v>
      </c>
      <c r="G3688" s="12">
        <v>27063.439999999999</v>
      </c>
      <c r="H3688" s="12">
        <v>1353.17</v>
      </c>
      <c r="I3688" s="24" t="s">
        <v>97</v>
      </c>
      <c r="J3688" s="12">
        <v>25710.27</v>
      </c>
      <c r="K3688" s="24" t="s">
        <v>8959</v>
      </c>
    </row>
    <row r="3689" spans="1:11" ht="15">
      <c r="A3689" s="24" t="s">
        <v>9823</v>
      </c>
      <c r="B3689" s="24" t="s">
        <v>9817</v>
      </c>
      <c r="C3689" s="6" t="s">
        <v>9824</v>
      </c>
      <c r="D3689" s="24" t="s">
        <v>64</v>
      </c>
      <c r="E3689" s="6" t="s">
        <v>9825</v>
      </c>
      <c r="F3689" s="25">
        <v>323.43</v>
      </c>
      <c r="G3689" s="12">
        <v>43716.06</v>
      </c>
      <c r="H3689" s="12">
        <v>2185.8000000000002</v>
      </c>
      <c r="I3689" s="24" t="s">
        <v>111</v>
      </c>
      <c r="J3689" s="12">
        <v>41530.26</v>
      </c>
      <c r="K3689" s="24" t="s">
        <v>8959</v>
      </c>
    </row>
    <row r="3690" spans="1:11" ht="15">
      <c r="A3690" s="24" t="s">
        <v>9826</v>
      </c>
      <c r="B3690" s="24" t="s">
        <v>9817</v>
      </c>
      <c r="C3690" s="6" t="s">
        <v>4380</v>
      </c>
      <c r="D3690" s="24" t="s">
        <v>58</v>
      </c>
      <c r="E3690" s="6" t="s">
        <v>9827</v>
      </c>
      <c r="F3690" s="25">
        <v>231.51</v>
      </c>
      <c r="G3690" s="12">
        <v>85117.9</v>
      </c>
      <c r="H3690" s="12">
        <v>4255.8900000000003</v>
      </c>
      <c r="I3690" s="24" t="s">
        <v>97</v>
      </c>
      <c r="J3690" s="12">
        <v>80862.009999999995</v>
      </c>
      <c r="K3690" s="24" t="s">
        <v>8959</v>
      </c>
    </row>
    <row r="3691" spans="1:11" ht="15">
      <c r="A3691" s="24" t="s">
        <v>9828</v>
      </c>
      <c r="B3691" s="24" t="s">
        <v>9817</v>
      </c>
      <c r="C3691" s="6" t="s">
        <v>3186</v>
      </c>
      <c r="D3691" s="24" t="s">
        <v>72</v>
      </c>
      <c r="E3691" s="6" t="s">
        <v>9829</v>
      </c>
      <c r="F3691" s="25">
        <v>235.94</v>
      </c>
      <c r="G3691" s="12">
        <v>95856.58</v>
      </c>
      <c r="H3691" s="12">
        <v>4792.83</v>
      </c>
      <c r="I3691" s="24" t="s">
        <v>97</v>
      </c>
      <c r="J3691" s="12">
        <v>91063.75</v>
      </c>
      <c r="K3691" s="24" t="s">
        <v>8959</v>
      </c>
    </row>
    <row r="3692" spans="1:11" ht="15">
      <c r="A3692" s="24" t="s">
        <v>9830</v>
      </c>
      <c r="B3692" s="24" t="s">
        <v>9817</v>
      </c>
      <c r="C3692" s="6" t="s">
        <v>2288</v>
      </c>
      <c r="D3692" s="24" t="s">
        <v>62</v>
      </c>
      <c r="E3692" s="6" t="s">
        <v>9831</v>
      </c>
      <c r="F3692" s="25">
        <v>141.97999999999999</v>
      </c>
      <c r="G3692" s="12">
        <v>31680.51</v>
      </c>
      <c r="H3692" s="12">
        <v>1584.03</v>
      </c>
      <c r="I3692" s="24" t="s">
        <v>147</v>
      </c>
      <c r="J3692" s="12">
        <v>30096.48</v>
      </c>
      <c r="K3692" s="24" t="s">
        <v>8959</v>
      </c>
    </row>
    <row r="3693" spans="1:11" ht="15">
      <c r="A3693" s="24" t="s">
        <v>9832</v>
      </c>
      <c r="B3693" s="24" t="s">
        <v>9817</v>
      </c>
      <c r="C3693" s="6" t="s">
        <v>8372</v>
      </c>
      <c r="D3693" s="24" t="s">
        <v>74</v>
      </c>
      <c r="E3693" s="6" t="s">
        <v>9833</v>
      </c>
      <c r="F3693" s="25">
        <v>106.64</v>
      </c>
      <c r="G3693" s="12">
        <v>142035.16</v>
      </c>
      <c r="H3693" s="12">
        <v>7101.76</v>
      </c>
      <c r="I3693" s="24" t="s">
        <v>97</v>
      </c>
      <c r="J3693" s="12">
        <v>134933.4</v>
      </c>
      <c r="K3693" s="24" t="s">
        <v>8959</v>
      </c>
    </row>
    <row r="3694" spans="1:11" ht="15">
      <c r="A3694" s="24" t="s">
        <v>9834</v>
      </c>
      <c r="B3694" s="24" t="s">
        <v>9835</v>
      </c>
      <c r="C3694" s="6" t="s">
        <v>4996</v>
      </c>
      <c r="D3694" s="24" t="s">
        <v>74</v>
      </c>
      <c r="E3694" s="6" t="s">
        <v>9836</v>
      </c>
      <c r="F3694" s="25">
        <v>412.09</v>
      </c>
      <c r="G3694" s="12">
        <v>201847.86</v>
      </c>
      <c r="H3694" s="12">
        <v>10092.39</v>
      </c>
      <c r="I3694" s="24" t="s">
        <v>97</v>
      </c>
      <c r="J3694" s="12">
        <v>191755.47</v>
      </c>
      <c r="K3694" s="24" t="s">
        <v>8959</v>
      </c>
    </row>
    <row r="3695" spans="1:11" ht="15">
      <c r="A3695" s="24" t="s">
        <v>9837</v>
      </c>
      <c r="B3695" s="24" t="s">
        <v>9835</v>
      </c>
      <c r="C3695" s="6" t="s">
        <v>1400</v>
      </c>
      <c r="D3695" s="24" t="s">
        <v>56</v>
      </c>
      <c r="E3695" s="6" t="s">
        <v>9838</v>
      </c>
      <c r="F3695" s="25">
        <v>442.19</v>
      </c>
      <c r="G3695" s="12">
        <v>35103.24</v>
      </c>
      <c r="H3695" s="12">
        <v>1755.16</v>
      </c>
      <c r="I3695" s="24" t="s">
        <v>147</v>
      </c>
      <c r="J3695" s="12">
        <v>33348.080000000002</v>
      </c>
      <c r="K3695" s="24" t="s">
        <v>8959</v>
      </c>
    </row>
    <row r="3696" spans="1:11" ht="15">
      <c r="A3696" s="24" t="s">
        <v>9839</v>
      </c>
      <c r="B3696" s="24" t="s">
        <v>9835</v>
      </c>
      <c r="C3696" s="6" t="s">
        <v>211</v>
      </c>
      <c r="D3696" s="24" t="s">
        <v>66</v>
      </c>
      <c r="E3696" s="6" t="s">
        <v>9840</v>
      </c>
      <c r="F3696" s="25">
        <v>233.95</v>
      </c>
      <c r="G3696" s="12">
        <v>113435.56</v>
      </c>
      <c r="H3696" s="12">
        <v>5671.78</v>
      </c>
      <c r="I3696" s="24" t="s">
        <v>147</v>
      </c>
      <c r="J3696" s="12">
        <v>107763.78</v>
      </c>
      <c r="K3696" s="24" t="s">
        <v>8959</v>
      </c>
    </row>
    <row r="3697" spans="1:11" ht="15">
      <c r="A3697" s="24" t="s">
        <v>9841</v>
      </c>
      <c r="B3697" s="24" t="s">
        <v>9835</v>
      </c>
      <c r="C3697" s="6" t="s">
        <v>2670</v>
      </c>
      <c r="D3697" s="24" t="s">
        <v>68</v>
      </c>
      <c r="E3697" s="6" t="s">
        <v>9842</v>
      </c>
      <c r="F3697" s="25">
        <v>62.14</v>
      </c>
      <c r="G3697" s="12">
        <v>87944.66</v>
      </c>
      <c r="H3697" s="12">
        <v>4397.2299999999996</v>
      </c>
      <c r="I3697" s="24" t="s">
        <v>182</v>
      </c>
      <c r="J3697" s="12">
        <v>83547.429999999993</v>
      </c>
      <c r="K3697" s="24" t="s">
        <v>8959</v>
      </c>
    </row>
    <row r="3698" spans="1:11" ht="15">
      <c r="A3698" s="24" t="s">
        <v>9843</v>
      </c>
      <c r="B3698" s="24" t="s">
        <v>9835</v>
      </c>
      <c r="C3698" s="6" t="s">
        <v>8571</v>
      </c>
      <c r="D3698" s="24" t="s">
        <v>64</v>
      </c>
      <c r="E3698" s="6" t="s">
        <v>9844</v>
      </c>
      <c r="F3698" s="25">
        <v>86.96</v>
      </c>
      <c r="G3698" s="12">
        <v>76551.56</v>
      </c>
      <c r="H3698" s="12">
        <v>3827.58</v>
      </c>
      <c r="I3698" s="24" t="s">
        <v>147</v>
      </c>
      <c r="J3698" s="12">
        <v>72723.98</v>
      </c>
      <c r="K3698" s="24" t="s">
        <v>8959</v>
      </c>
    </row>
    <row r="3699" spans="1:11" ht="15">
      <c r="A3699" s="24" t="s">
        <v>9845</v>
      </c>
      <c r="B3699" s="24" t="s">
        <v>9835</v>
      </c>
      <c r="C3699" s="6" t="s">
        <v>808</v>
      </c>
      <c r="D3699" s="24" t="s">
        <v>72</v>
      </c>
      <c r="E3699" s="6" t="s">
        <v>9846</v>
      </c>
      <c r="F3699" s="25">
        <v>20.94</v>
      </c>
      <c r="G3699" s="12">
        <v>65330.93</v>
      </c>
      <c r="H3699" s="12">
        <v>3266.55</v>
      </c>
      <c r="I3699" s="24" t="s">
        <v>97</v>
      </c>
      <c r="J3699" s="12">
        <v>62064.38</v>
      </c>
      <c r="K3699" s="24" t="s">
        <v>8959</v>
      </c>
    </row>
    <row r="3700" spans="1:11" ht="15">
      <c r="A3700" s="24" t="s">
        <v>9847</v>
      </c>
      <c r="B3700" s="24" t="s">
        <v>9835</v>
      </c>
      <c r="C3700" s="6" t="s">
        <v>8149</v>
      </c>
      <c r="D3700" s="24" t="s">
        <v>64</v>
      </c>
      <c r="E3700" s="6" t="s">
        <v>9848</v>
      </c>
      <c r="F3700" s="25">
        <v>305.38</v>
      </c>
      <c r="G3700" s="12">
        <v>46580.55</v>
      </c>
      <c r="H3700" s="12">
        <v>2329.0300000000002</v>
      </c>
      <c r="I3700" s="24" t="s">
        <v>97</v>
      </c>
      <c r="J3700" s="12">
        <v>44251.519999999997</v>
      </c>
      <c r="K3700" s="24" t="s">
        <v>8959</v>
      </c>
    </row>
    <row r="3701" spans="1:11" ht="15">
      <c r="A3701" s="24" t="s">
        <v>9849</v>
      </c>
      <c r="B3701" s="24" t="s">
        <v>9835</v>
      </c>
      <c r="C3701" s="6" t="s">
        <v>4045</v>
      </c>
      <c r="D3701" s="24" t="s">
        <v>60</v>
      </c>
      <c r="E3701" s="6" t="s">
        <v>9850</v>
      </c>
      <c r="F3701" s="25">
        <v>356.26</v>
      </c>
      <c r="G3701" s="12">
        <v>102169.53</v>
      </c>
      <c r="H3701" s="12">
        <v>5108.4799999999996</v>
      </c>
      <c r="I3701" s="24" t="s">
        <v>97</v>
      </c>
      <c r="J3701" s="12">
        <v>97061.05</v>
      </c>
      <c r="K3701" s="24" t="s">
        <v>8959</v>
      </c>
    </row>
    <row r="3702" spans="1:11" ht="15">
      <c r="A3702" s="24" t="s">
        <v>9851</v>
      </c>
      <c r="B3702" s="24" t="s">
        <v>9852</v>
      </c>
      <c r="C3702" s="6" t="s">
        <v>2644</v>
      </c>
      <c r="D3702" s="24" t="s">
        <v>56</v>
      </c>
      <c r="E3702" s="6" t="s">
        <v>9853</v>
      </c>
      <c r="F3702" s="25">
        <v>14.9</v>
      </c>
      <c r="G3702" s="12">
        <v>152940.56</v>
      </c>
      <c r="H3702" s="12">
        <v>7647.03</v>
      </c>
      <c r="I3702" s="24" t="s">
        <v>147</v>
      </c>
      <c r="J3702" s="12">
        <v>145293.53</v>
      </c>
      <c r="K3702" s="24" t="s">
        <v>8959</v>
      </c>
    </row>
    <row r="3703" spans="1:11" ht="15">
      <c r="A3703" s="24" t="s">
        <v>9854</v>
      </c>
      <c r="B3703" s="24" t="s">
        <v>9852</v>
      </c>
      <c r="C3703" s="6" t="s">
        <v>857</v>
      </c>
      <c r="D3703" s="24" t="s">
        <v>62</v>
      </c>
      <c r="E3703" s="6" t="s">
        <v>9855</v>
      </c>
      <c r="F3703" s="25">
        <v>379.9</v>
      </c>
      <c r="G3703" s="12">
        <v>45721.67</v>
      </c>
      <c r="H3703" s="12">
        <v>2286.08</v>
      </c>
      <c r="I3703" s="24" t="s">
        <v>97</v>
      </c>
      <c r="J3703" s="12">
        <v>43435.59</v>
      </c>
      <c r="K3703" s="24" t="s">
        <v>8959</v>
      </c>
    </row>
    <row r="3704" spans="1:11" ht="15">
      <c r="A3704" s="24" t="s">
        <v>9856</v>
      </c>
      <c r="B3704" s="24" t="s">
        <v>9852</v>
      </c>
      <c r="C3704" s="6" t="s">
        <v>427</v>
      </c>
      <c r="D3704" s="24" t="s">
        <v>58</v>
      </c>
      <c r="E3704" s="6" t="s">
        <v>9857</v>
      </c>
      <c r="F3704" s="25">
        <v>97.96</v>
      </c>
      <c r="G3704" s="12">
        <v>36467.870000000003</v>
      </c>
      <c r="H3704" s="12">
        <v>1823.39</v>
      </c>
      <c r="I3704" s="24" t="s">
        <v>97</v>
      </c>
      <c r="J3704" s="12">
        <v>34644.480000000003</v>
      </c>
      <c r="K3704" s="24" t="s">
        <v>8959</v>
      </c>
    </row>
    <row r="3705" spans="1:11" ht="15">
      <c r="A3705" s="24" t="s">
        <v>9858</v>
      </c>
      <c r="B3705" s="24" t="s">
        <v>9852</v>
      </c>
      <c r="C3705" s="6" t="s">
        <v>946</v>
      </c>
      <c r="D3705" s="24" t="s">
        <v>64</v>
      </c>
      <c r="E3705" s="6" t="s">
        <v>9859</v>
      </c>
      <c r="F3705" s="25">
        <v>401.24</v>
      </c>
      <c r="G3705" s="12">
        <v>24110.25</v>
      </c>
      <c r="H3705" s="12">
        <v>1205.51</v>
      </c>
      <c r="I3705" s="24" t="s">
        <v>97</v>
      </c>
      <c r="J3705" s="12">
        <v>22904.74</v>
      </c>
      <c r="K3705" s="24" t="s">
        <v>8959</v>
      </c>
    </row>
    <row r="3706" spans="1:11" ht="15">
      <c r="A3706" s="24" t="s">
        <v>9860</v>
      </c>
      <c r="B3706" s="24" t="s">
        <v>9852</v>
      </c>
      <c r="C3706" s="6" t="s">
        <v>2235</v>
      </c>
      <c r="D3706" s="24" t="s">
        <v>72</v>
      </c>
      <c r="E3706" s="6" t="s">
        <v>9861</v>
      </c>
      <c r="F3706" s="25">
        <v>112.54</v>
      </c>
      <c r="G3706" s="12">
        <v>62032.33</v>
      </c>
      <c r="H3706" s="12">
        <v>3101.62</v>
      </c>
      <c r="I3706" s="24" t="s">
        <v>147</v>
      </c>
      <c r="J3706" s="12">
        <v>58930.71</v>
      </c>
      <c r="K3706" s="24" t="s">
        <v>8959</v>
      </c>
    </row>
    <row r="3707" spans="1:11" ht="15">
      <c r="A3707" s="24" t="s">
        <v>9862</v>
      </c>
      <c r="B3707" s="24" t="s">
        <v>9852</v>
      </c>
      <c r="C3707" s="6" t="s">
        <v>638</v>
      </c>
      <c r="D3707" s="24" t="s">
        <v>60</v>
      </c>
      <c r="E3707" s="6" t="s">
        <v>9863</v>
      </c>
      <c r="F3707" s="25">
        <v>175.05</v>
      </c>
      <c r="G3707" s="12">
        <v>38535.69</v>
      </c>
      <c r="H3707" s="12">
        <v>1926.78</v>
      </c>
      <c r="I3707" s="24" t="s">
        <v>111</v>
      </c>
      <c r="J3707" s="12">
        <v>36608.910000000003</v>
      </c>
      <c r="K3707" s="24" t="s">
        <v>8959</v>
      </c>
    </row>
    <row r="3708" spans="1:11" ht="15">
      <c r="A3708" s="24" t="s">
        <v>9864</v>
      </c>
      <c r="B3708" s="24" t="s">
        <v>9852</v>
      </c>
      <c r="C3708" s="6" t="s">
        <v>3828</v>
      </c>
      <c r="D3708" s="24" t="s">
        <v>74</v>
      </c>
      <c r="E3708" s="6" t="s">
        <v>9865</v>
      </c>
      <c r="F3708" s="25">
        <v>35.909999999999997</v>
      </c>
      <c r="G3708" s="12">
        <v>82085.7</v>
      </c>
      <c r="H3708" s="12">
        <v>4104.28</v>
      </c>
      <c r="I3708" s="24" t="s">
        <v>182</v>
      </c>
      <c r="J3708" s="12">
        <v>77981.42</v>
      </c>
      <c r="K3708" s="24" t="s">
        <v>8959</v>
      </c>
    </row>
    <row r="3709" spans="1:11" ht="15">
      <c r="A3709" s="24" t="s">
        <v>9866</v>
      </c>
      <c r="B3709" s="24" t="s">
        <v>9852</v>
      </c>
      <c r="C3709" s="6" t="s">
        <v>5999</v>
      </c>
      <c r="D3709" s="24" t="s">
        <v>72</v>
      </c>
      <c r="E3709" s="6" t="s">
        <v>9867</v>
      </c>
      <c r="F3709" s="25">
        <v>78.42</v>
      </c>
      <c r="G3709" s="12">
        <v>139601.18</v>
      </c>
      <c r="H3709" s="12">
        <v>6980.06</v>
      </c>
      <c r="I3709" s="24" t="s">
        <v>147</v>
      </c>
      <c r="J3709" s="12">
        <v>132621.12</v>
      </c>
      <c r="K3709" s="24" t="s">
        <v>8959</v>
      </c>
    </row>
    <row r="3710" spans="1:11" ht="15">
      <c r="A3710" s="24" t="s">
        <v>9868</v>
      </c>
      <c r="B3710" s="24" t="s">
        <v>9852</v>
      </c>
      <c r="C3710" s="6" t="s">
        <v>2995</v>
      </c>
      <c r="D3710" s="24" t="s">
        <v>58</v>
      </c>
      <c r="E3710" s="6" t="s">
        <v>9869</v>
      </c>
      <c r="F3710" s="25">
        <v>58.33</v>
      </c>
      <c r="G3710" s="12">
        <v>69313.88</v>
      </c>
      <c r="H3710" s="12">
        <v>3465.69</v>
      </c>
      <c r="I3710" s="24" t="s">
        <v>97</v>
      </c>
      <c r="J3710" s="12">
        <v>65848.19</v>
      </c>
      <c r="K3710" s="24" t="s">
        <v>8959</v>
      </c>
    </row>
    <row r="3711" spans="1:11" ht="15">
      <c r="A3711" s="24" t="s">
        <v>9870</v>
      </c>
      <c r="B3711" s="24" t="s">
        <v>9871</v>
      </c>
      <c r="C3711" s="6" t="s">
        <v>8816</v>
      </c>
      <c r="D3711" s="24" t="s">
        <v>58</v>
      </c>
      <c r="E3711" s="6" t="s">
        <v>9872</v>
      </c>
      <c r="F3711" s="25">
        <v>305.76</v>
      </c>
      <c r="G3711" s="12">
        <v>157863.85999999999</v>
      </c>
      <c r="H3711" s="12">
        <v>7893.19</v>
      </c>
      <c r="I3711" s="24" t="s">
        <v>97</v>
      </c>
      <c r="J3711" s="12">
        <v>149970.67000000001</v>
      </c>
      <c r="K3711" s="24" t="s">
        <v>8959</v>
      </c>
    </row>
    <row r="3712" spans="1:11" ht="15">
      <c r="A3712" s="24" t="s">
        <v>9873</v>
      </c>
      <c r="B3712" s="24" t="s">
        <v>9874</v>
      </c>
      <c r="C3712" s="6" t="s">
        <v>7430</v>
      </c>
      <c r="D3712" s="24" t="s">
        <v>74</v>
      </c>
      <c r="E3712" s="6" t="s">
        <v>9875</v>
      </c>
      <c r="F3712" s="25">
        <v>254.91</v>
      </c>
      <c r="G3712" s="12">
        <v>54508.51</v>
      </c>
      <c r="H3712" s="12">
        <v>2725.43</v>
      </c>
      <c r="I3712" s="24" t="s">
        <v>97</v>
      </c>
      <c r="J3712" s="12">
        <v>51783.08</v>
      </c>
      <c r="K3712" s="24" t="s">
        <v>8959</v>
      </c>
    </row>
    <row r="3713" spans="1:11" ht="15">
      <c r="A3713" s="24" t="s">
        <v>9876</v>
      </c>
      <c r="B3713" s="24" t="s">
        <v>9874</v>
      </c>
      <c r="C3713" s="6" t="s">
        <v>582</v>
      </c>
      <c r="D3713" s="24" t="s">
        <v>72</v>
      </c>
      <c r="E3713" s="6" t="s">
        <v>9877</v>
      </c>
      <c r="F3713" s="25">
        <v>22</v>
      </c>
      <c r="G3713" s="12">
        <v>142372.46</v>
      </c>
      <c r="H3713" s="12">
        <v>7118.62</v>
      </c>
      <c r="I3713" s="24" t="s">
        <v>97</v>
      </c>
      <c r="J3713" s="12">
        <v>135253.84</v>
      </c>
      <c r="K3713" s="24" t="s">
        <v>8959</v>
      </c>
    </row>
    <row r="3714" spans="1:11" ht="15">
      <c r="A3714" s="24" t="s">
        <v>9878</v>
      </c>
      <c r="B3714" s="24" t="s">
        <v>9874</v>
      </c>
      <c r="C3714" s="6" t="s">
        <v>8781</v>
      </c>
      <c r="D3714" s="24" t="s">
        <v>62</v>
      </c>
      <c r="E3714" s="6" t="s">
        <v>9879</v>
      </c>
      <c r="F3714" s="25">
        <v>417.39</v>
      </c>
      <c r="G3714" s="12">
        <v>30479.439999999999</v>
      </c>
      <c r="H3714" s="12">
        <v>1523.97</v>
      </c>
      <c r="I3714" s="24" t="s">
        <v>97</v>
      </c>
      <c r="J3714" s="12">
        <v>28955.47</v>
      </c>
      <c r="K3714" s="24" t="s">
        <v>8959</v>
      </c>
    </row>
    <row r="3715" spans="1:11" ht="15">
      <c r="A3715" s="24" t="s">
        <v>9880</v>
      </c>
      <c r="B3715" s="24" t="s">
        <v>9874</v>
      </c>
      <c r="C3715" s="6" t="s">
        <v>1739</v>
      </c>
      <c r="D3715" s="24" t="s">
        <v>68</v>
      </c>
      <c r="E3715" s="6" t="s">
        <v>9881</v>
      </c>
      <c r="F3715" s="25">
        <v>102.64</v>
      </c>
      <c r="G3715" s="12">
        <v>169064.6</v>
      </c>
      <c r="H3715" s="12">
        <v>8453.23</v>
      </c>
      <c r="I3715" s="24" t="s">
        <v>97</v>
      </c>
      <c r="J3715" s="12">
        <v>160611.37</v>
      </c>
      <c r="K3715" s="24" t="s">
        <v>8959</v>
      </c>
    </row>
    <row r="3716" spans="1:11" ht="15">
      <c r="A3716" s="24" t="s">
        <v>9882</v>
      </c>
      <c r="B3716" s="24" t="s">
        <v>9874</v>
      </c>
      <c r="C3716" s="6" t="s">
        <v>9883</v>
      </c>
      <c r="D3716" s="24" t="s">
        <v>70</v>
      </c>
      <c r="E3716" s="6" t="s">
        <v>9884</v>
      </c>
      <c r="F3716" s="25">
        <v>119.36</v>
      </c>
      <c r="G3716" s="12">
        <v>80982.080000000002</v>
      </c>
      <c r="H3716" s="12">
        <v>4049.1</v>
      </c>
      <c r="I3716" s="24" t="s">
        <v>111</v>
      </c>
      <c r="J3716" s="12">
        <v>76932.98</v>
      </c>
      <c r="K3716" s="24" t="s">
        <v>8959</v>
      </c>
    </row>
    <row r="3717" spans="1:11" ht="15">
      <c r="A3717" s="24" t="s">
        <v>9885</v>
      </c>
      <c r="B3717" s="24" t="s">
        <v>9874</v>
      </c>
      <c r="C3717" s="6" t="s">
        <v>9886</v>
      </c>
      <c r="D3717" s="24" t="s">
        <v>68</v>
      </c>
      <c r="E3717" s="6" t="s">
        <v>9887</v>
      </c>
      <c r="F3717" s="25">
        <v>49.45</v>
      </c>
      <c r="G3717" s="12">
        <v>106466.35</v>
      </c>
      <c r="H3717" s="12">
        <v>5323.32</v>
      </c>
      <c r="I3717" s="24" t="s">
        <v>97</v>
      </c>
      <c r="J3717" s="12">
        <v>101143.03</v>
      </c>
      <c r="K3717" s="24" t="s">
        <v>8959</v>
      </c>
    </row>
    <row r="3718" spans="1:11" ht="15">
      <c r="A3718" s="24" t="s">
        <v>9888</v>
      </c>
      <c r="B3718" s="24" t="s">
        <v>9874</v>
      </c>
      <c r="C3718" s="6" t="s">
        <v>1809</v>
      </c>
      <c r="D3718" s="24" t="s">
        <v>66</v>
      </c>
      <c r="E3718" s="6" t="s">
        <v>9889</v>
      </c>
      <c r="F3718" s="25">
        <v>319.10000000000002</v>
      </c>
      <c r="G3718" s="12">
        <v>93831.09</v>
      </c>
      <c r="H3718" s="12">
        <v>4691.55</v>
      </c>
      <c r="I3718" s="24" t="s">
        <v>182</v>
      </c>
      <c r="J3718" s="12">
        <v>89139.54</v>
      </c>
      <c r="K3718" s="24" t="s">
        <v>8959</v>
      </c>
    </row>
    <row r="3719" spans="1:11" ht="15">
      <c r="A3719" s="24" t="s">
        <v>9890</v>
      </c>
      <c r="B3719" s="24" t="s">
        <v>9891</v>
      </c>
      <c r="C3719" s="6" t="s">
        <v>7663</v>
      </c>
      <c r="D3719" s="24" t="s">
        <v>74</v>
      </c>
      <c r="E3719" s="6" t="s">
        <v>9892</v>
      </c>
      <c r="F3719" s="25">
        <v>120.21</v>
      </c>
      <c r="G3719" s="12">
        <v>34399.480000000003</v>
      </c>
      <c r="H3719" s="12">
        <v>1719.97</v>
      </c>
      <c r="I3719" s="24" t="s">
        <v>97</v>
      </c>
      <c r="J3719" s="12">
        <v>32679.51</v>
      </c>
      <c r="K3719" s="24" t="s">
        <v>8959</v>
      </c>
    </row>
    <row r="3720" spans="1:11" ht="15">
      <c r="A3720" s="24" t="s">
        <v>9893</v>
      </c>
      <c r="B3720" s="24" t="s">
        <v>9891</v>
      </c>
      <c r="C3720" s="6" t="s">
        <v>3057</v>
      </c>
      <c r="D3720" s="24" t="s">
        <v>56</v>
      </c>
      <c r="E3720" s="6" t="s">
        <v>9894</v>
      </c>
      <c r="F3720" s="25">
        <v>67.8</v>
      </c>
      <c r="G3720" s="12">
        <v>24670</v>
      </c>
      <c r="H3720" s="12">
        <v>1233.5</v>
      </c>
      <c r="I3720" s="24" t="s">
        <v>97</v>
      </c>
      <c r="J3720" s="12">
        <v>23436.5</v>
      </c>
      <c r="K3720" s="24" t="s">
        <v>8959</v>
      </c>
    </row>
    <row r="3721" spans="1:11" ht="15">
      <c r="A3721" s="24" t="s">
        <v>9895</v>
      </c>
      <c r="B3721" s="24" t="s">
        <v>9891</v>
      </c>
      <c r="C3721" s="6" t="s">
        <v>7430</v>
      </c>
      <c r="D3721" s="24" t="s">
        <v>74</v>
      </c>
      <c r="E3721" s="6" t="s">
        <v>9896</v>
      </c>
      <c r="F3721" s="25">
        <v>400.48</v>
      </c>
      <c r="G3721" s="12">
        <v>98033.7</v>
      </c>
      <c r="H3721" s="12">
        <v>4901.6899999999996</v>
      </c>
      <c r="I3721" s="24" t="s">
        <v>97</v>
      </c>
      <c r="J3721" s="12">
        <v>93132.01</v>
      </c>
      <c r="K3721" s="24" t="s">
        <v>8959</v>
      </c>
    </row>
    <row r="3722" spans="1:11" ht="15">
      <c r="A3722" s="24" t="s">
        <v>9897</v>
      </c>
      <c r="B3722" s="24" t="s">
        <v>9891</v>
      </c>
      <c r="C3722" s="6" t="s">
        <v>9898</v>
      </c>
      <c r="D3722" s="24" t="s">
        <v>66</v>
      </c>
      <c r="E3722" s="6" t="s">
        <v>9899</v>
      </c>
      <c r="F3722" s="25">
        <v>426.25</v>
      </c>
      <c r="G3722" s="12">
        <v>93679.42</v>
      </c>
      <c r="H3722" s="12">
        <v>4683.97</v>
      </c>
      <c r="I3722" s="24" t="s">
        <v>97</v>
      </c>
      <c r="J3722" s="12">
        <v>88995.45</v>
      </c>
      <c r="K3722" s="24" t="s">
        <v>8959</v>
      </c>
    </row>
    <row r="3723" spans="1:11" ht="15">
      <c r="A3723" s="24" t="s">
        <v>9900</v>
      </c>
      <c r="B3723" s="24" t="s">
        <v>9891</v>
      </c>
      <c r="C3723" s="6" t="s">
        <v>6968</v>
      </c>
      <c r="D3723" s="24" t="s">
        <v>62</v>
      </c>
      <c r="E3723" s="6" t="s">
        <v>9901</v>
      </c>
      <c r="F3723" s="25">
        <v>239.97</v>
      </c>
      <c r="G3723" s="12">
        <v>164325.5</v>
      </c>
      <c r="H3723" s="12">
        <v>8216.2800000000007</v>
      </c>
      <c r="I3723" s="24" t="s">
        <v>97</v>
      </c>
      <c r="J3723" s="12">
        <v>156109.22</v>
      </c>
      <c r="K3723" s="24" t="s">
        <v>8959</v>
      </c>
    </row>
    <row r="3724" spans="1:11" ht="15">
      <c r="A3724" s="24" t="s">
        <v>9902</v>
      </c>
      <c r="B3724" s="24" t="s">
        <v>9891</v>
      </c>
      <c r="C3724" s="6" t="s">
        <v>2787</v>
      </c>
      <c r="D3724" s="24" t="s">
        <v>68</v>
      </c>
      <c r="E3724" s="6" t="s">
        <v>9903</v>
      </c>
      <c r="F3724" s="25">
        <v>135.38</v>
      </c>
      <c r="G3724" s="12">
        <v>73393.649999999994</v>
      </c>
      <c r="H3724" s="12">
        <v>3669.68</v>
      </c>
      <c r="I3724" s="24" t="s">
        <v>97</v>
      </c>
      <c r="J3724" s="12">
        <v>69723.97</v>
      </c>
      <c r="K3724" s="24" t="s">
        <v>8959</v>
      </c>
    </row>
    <row r="3725" spans="1:11" ht="15">
      <c r="A3725" s="24" t="s">
        <v>9904</v>
      </c>
      <c r="B3725" s="24" t="s">
        <v>9891</v>
      </c>
      <c r="C3725" s="6" t="s">
        <v>6991</v>
      </c>
      <c r="D3725" s="24" t="s">
        <v>72</v>
      </c>
      <c r="E3725" s="6" t="s">
        <v>9905</v>
      </c>
      <c r="F3725" s="25">
        <v>280.95</v>
      </c>
      <c r="G3725" s="12">
        <v>97676.85</v>
      </c>
      <c r="H3725" s="12">
        <v>4883.84</v>
      </c>
      <c r="I3725" s="24" t="s">
        <v>147</v>
      </c>
      <c r="J3725" s="12">
        <v>92793.01</v>
      </c>
      <c r="K3725" s="24" t="s">
        <v>8959</v>
      </c>
    </row>
    <row r="3726" spans="1:11" ht="15">
      <c r="A3726" s="24" t="s">
        <v>9906</v>
      </c>
      <c r="B3726" s="24" t="s">
        <v>9891</v>
      </c>
      <c r="C3726" s="6" t="s">
        <v>3742</v>
      </c>
      <c r="D3726" s="24" t="s">
        <v>72</v>
      </c>
      <c r="E3726" s="6" t="s">
        <v>9907</v>
      </c>
      <c r="F3726" s="25">
        <v>149.02000000000001</v>
      </c>
      <c r="G3726" s="12">
        <v>176793.14</v>
      </c>
      <c r="H3726" s="12">
        <v>8839.66</v>
      </c>
      <c r="I3726" s="24" t="s">
        <v>147</v>
      </c>
      <c r="J3726" s="12">
        <v>167953.48</v>
      </c>
      <c r="K3726" s="24" t="s">
        <v>8959</v>
      </c>
    </row>
    <row r="3727" spans="1:11" ht="15">
      <c r="A3727" s="24" t="s">
        <v>9908</v>
      </c>
      <c r="B3727" s="24" t="s">
        <v>9891</v>
      </c>
      <c r="C3727" s="6" t="s">
        <v>1640</v>
      </c>
      <c r="D3727" s="24" t="s">
        <v>56</v>
      </c>
      <c r="E3727" s="6" t="s">
        <v>9909</v>
      </c>
      <c r="F3727" s="25">
        <v>122.36</v>
      </c>
      <c r="G3727" s="12">
        <v>200715.09</v>
      </c>
      <c r="H3727" s="12">
        <v>10035.75</v>
      </c>
      <c r="I3727" s="24" t="s">
        <v>97</v>
      </c>
      <c r="J3727" s="12">
        <v>190679.34</v>
      </c>
      <c r="K3727" s="24" t="s">
        <v>8959</v>
      </c>
    </row>
    <row r="3728" spans="1:11" ht="15">
      <c r="A3728" s="24" t="s">
        <v>9910</v>
      </c>
      <c r="B3728" s="24" t="s">
        <v>9891</v>
      </c>
      <c r="C3728" s="6" t="s">
        <v>1827</v>
      </c>
      <c r="D3728" s="24" t="s">
        <v>62</v>
      </c>
      <c r="E3728" s="6" t="s">
        <v>9911</v>
      </c>
      <c r="F3728" s="25">
        <v>217.53</v>
      </c>
      <c r="G3728" s="12">
        <v>89652.97</v>
      </c>
      <c r="H3728" s="12">
        <v>4482.6499999999996</v>
      </c>
      <c r="I3728" s="24" t="s">
        <v>97</v>
      </c>
      <c r="J3728" s="12">
        <v>85170.32</v>
      </c>
      <c r="K3728" s="24" t="s">
        <v>8959</v>
      </c>
    </row>
    <row r="3729" spans="1:11" ht="15">
      <c r="A3729" s="24" t="s">
        <v>9912</v>
      </c>
      <c r="B3729" s="24" t="s">
        <v>9891</v>
      </c>
      <c r="C3729" s="6" t="s">
        <v>5687</v>
      </c>
      <c r="D3729" s="24" t="s">
        <v>60</v>
      </c>
      <c r="E3729" s="6" t="s">
        <v>9913</v>
      </c>
      <c r="F3729" s="25">
        <v>293.11</v>
      </c>
      <c r="G3729" s="12">
        <v>88551.91</v>
      </c>
      <c r="H3729" s="12">
        <v>4427.6000000000004</v>
      </c>
      <c r="I3729" s="24" t="s">
        <v>111</v>
      </c>
      <c r="J3729" s="12">
        <v>84124.31</v>
      </c>
      <c r="K3729" s="24" t="s">
        <v>8959</v>
      </c>
    </row>
    <row r="3730" spans="1:11" ht="15">
      <c r="A3730" s="24" t="s">
        <v>9914</v>
      </c>
      <c r="B3730" s="24" t="s">
        <v>9915</v>
      </c>
      <c r="C3730" s="6" t="s">
        <v>3281</v>
      </c>
      <c r="D3730" s="24" t="s">
        <v>72</v>
      </c>
      <c r="E3730" s="6" t="s">
        <v>9916</v>
      </c>
      <c r="F3730" s="25">
        <v>378.86</v>
      </c>
      <c r="G3730" s="12">
        <v>35461.11</v>
      </c>
      <c r="H3730" s="12">
        <v>1773.06</v>
      </c>
      <c r="I3730" s="24" t="s">
        <v>97</v>
      </c>
      <c r="J3730" s="12">
        <v>33688.050000000003</v>
      </c>
      <c r="K3730" s="24" t="s">
        <v>8959</v>
      </c>
    </row>
    <row r="3731" spans="1:11" ht="15">
      <c r="A3731" s="24" t="s">
        <v>9917</v>
      </c>
      <c r="B3731" s="24" t="s">
        <v>9915</v>
      </c>
      <c r="C3731" s="6" t="s">
        <v>9112</v>
      </c>
      <c r="D3731" s="24" t="s">
        <v>62</v>
      </c>
      <c r="E3731" s="6" t="s">
        <v>9918</v>
      </c>
      <c r="F3731" s="25">
        <v>293.07</v>
      </c>
      <c r="G3731" s="12">
        <v>77165.820000000007</v>
      </c>
      <c r="H3731" s="12">
        <v>3858.29</v>
      </c>
      <c r="I3731" s="24" t="s">
        <v>97</v>
      </c>
      <c r="J3731" s="12">
        <v>73307.53</v>
      </c>
      <c r="K3731" s="24" t="s">
        <v>8959</v>
      </c>
    </row>
    <row r="3732" spans="1:11" ht="15">
      <c r="A3732" s="24" t="s">
        <v>9919</v>
      </c>
      <c r="B3732" s="24" t="s">
        <v>9915</v>
      </c>
      <c r="C3732" s="6" t="s">
        <v>2544</v>
      </c>
      <c r="D3732" s="24" t="s">
        <v>72</v>
      </c>
      <c r="E3732" s="6" t="s">
        <v>9920</v>
      </c>
      <c r="F3732" s="25">
        <v>355.38</v>
      </c>
      <c r="G3732" s="12">
        <v>169975.8</v>
      </c>
      <c r="H3732" s="12">
        <v>8498.7900000000009</v>
      </c>
      <c r="I3732" s="24" t="s">
        <v>97</v>
      </c>
      <c r="J3732" s="12">
        <v>161477.01</v>
      </c>
      <c r="K3732" s="24" t="s">
        <v>8959</v>
      </c>
    </row>
    <row r="3733" spans="1:11" ht="15">
      <c r="A3733" s="24" t="s">
        <v>9921</v>
      </c>
      <c r="B3733" s="24" t="s">
        <v>9915</v>
      </c>
      <c r="C3733" s="6" t="s">
        <v>218</v>
      </c>
      <c r="D3733" s="24" t="s">
        <v>64</v>
      </c>
      <c r="E3733" s="6" t="s">
        <v>9922</v>
      </c>
      <c r="F3733" s="25">
        <v>297.13</v>
      </c>
      <c r="G3733" s="12">
        <v>37375.47</v>
      </c>
      <c r="H3733" s="12">
        <v>1868.77</v>
      </c>
      <c r="I3733" s="24" t="s">
        <v>97</v>
      </c>
      <c r="J3733" s="12">
        <v>35506.699999999997</v>
      </c>
      <c r="K3733" s="24" t="s">
        <v>8959</v>
      </c>
    </row>
    <row r="3734" spans="1:11" ht="15">
      <c r="A3734" s="24" t="s">
        <v>9923</v>
      </c>
      <c r="B3734" s="24" t="s">
        <v>9915</v>
      </c>
      <c r="C3734" s="6" t="s">
        <v>367</v>
      </c>
      <c r="D3734" s="24" t="s">
        <v>66</v>
      </c>
      <c r="E3734" s="6" t="s">
        <v>9924</v>
      </c>
      <c r="F3734" s="25">
        <v>294.68</v>
      </c>
      <c r="G3734" s="12">
        <v>154557.45000000001</v>
      </c>
      <c r="H3734" s="12">
        <v>7727.87</v>
      </c>
      <c r="I3734" s="24" t="s">
        <v>97</v>
      </c>
      <c r="J3734" s="12">
        <v>146829.57999999999</v>
      </c>
      <c r="K3734" s="24" t="s">
        <v>8959</v>
      </c>
    </row>
    <row r="3735" spans="1:11" ht="15">
      <c r="A3735" s="24" t="s">
        <v>9925</v>
      </c>
      <c r="B3735" s="24" t="s">
        <v>9926</v>
      </c>
      <c r="C3735" s="6" t="s">
        <v>282</v>
      </c>
      <c r="D3735" s="24" t="s">
        <v>66</v>
      </c>
      <c r="E3735" s="6" t="s">
        <v>9927</v>
      </c>
      <c r="F3735" s="25">
        <v>302.86</v>
      </c>
      <c r="G3735" s="12">
        <v>174294.24</v>
      </c>
      <c r="H3735" s="12">
        <v>8714.7099999999991</v>
      </c>
      <c r="I3735" s="24" t="s">
        <v>97</v>
      </c>
      <c r="J3735" s="12">
        <v>165579.53</v>
      </c>
      <c r="K3735" s="24" t="s">
        <v>8959</v>
      </c>
    </row>
    <row r="3736" spans="1:11" ht="15">
      <c r="A3736" s="24" t="s">
        <v>9928</v>
      </c>
      <c r="B3736" s="24" t="s">
        <v>9926</v>
      </c>
      <c r="C3736" s="6" t="s">
        <v>2425</v>
      </c>
      <c r="D3736" s="24" t="s">
        <v>58</v>
      </c>
      <c r="E3736" s="6" t="s">
        <v>9929</v>
      </c>
      <c r="F3736" s="25">
        <v>442.2</v>
      </c>
      <c r="G3736" s="12">
        <v>164507.66</v>
      </c>
      <c r="H3736" s="12">
        <v>8225.3799999999992</v>
      </c>
      <c r="I3736" s="24" t="s">
        <v>147</v>
      </c>
      <c r="J3736" s="12">
        <v>156282.28</v>
      </c>
      <c r="K3736" s="24" t="s">
        <v>8959</v>
      </c>
    </row>
    <row r="3737" spans="1:11" ht="15">
      <c r="A3737" s="24" t="s">
        <v>9930</v>
      </c>
      <c r="B3737" s="24" t="s">
        <v>9926</v>
      </c>
      <c r="C3737" s="6" t="s">
        <v>588</v>
      </c>
      <c r="D3737" s="24" t="s">
        <v>62</v>
      </c>
      <c r="E3737" s="6" t="s">
        <v>9931</v>
      </c>
      <c r="F3737" s="25">
        <v>252.42</v>
      </c>
      <c r="G3737" s="12">
        <v>105469.49</v>
      </c>
      <c r="H3737" s="12">
        <v>5273.47</v>
      </c>
      <c r="I3737" s="24" t="s">
        <v>97</v>
      </c>
      <c r="J3737" s="12">
        <v>100196.02</v>
      </c>
      <c r="K3737" s="24" t="s">
        <v>8959</v>
      </c>
    </row>
    <row r="3738" spans="1:11" ht="15">
      <c r="A3738" s="24" t="s">
        <v>9932</v>
      </c>
      <c r="B3738" s="24" t="s">
        <v>9926</v>
      </c>
      <c r="C3738" s="6" t="s">
        <v>7348</v>
      </c>
      <c r="D3738" s="24" t="s">
        <v>56</v>
      </c>
      <c r="E3738" s="6" t="s">
        <v>9933</v>
      </c>
      <c r="F3738" s="25">
        <v>238.83</v>
      </c>
      <c r="G3738" s="12">
        <v>161708.66</v>
      </c>
      <c r="H3738" s="12">
        <v>8085.43</v>
      </c>
      <c r="I3738" s="24" t="s">
        <v>147</v>
      </c>
      <c r="J3738" s="12">
        <v>153623.23000000001</v>
      </c>
      <c r="K3738" s="24" t="s">
        <v>8959</v>
      </c>
    </row>
    <row r="3739" spans="1:11" ht="15">
      <c r="A3739" s="24" t="s">
        <v>9934</v>
      </c>
      <c r="B3739" s="24" t="s">
        <v>9935</v>
      </c>
      <c r="C3739" s="6" t="s">
        <v>9936</v>
      </c>
      <c r="D3739" s="24" t="s">
        <v>68</v>
      </c>
      <c r="E3739" s="6" t="s">
        <v>9937</v>
      </c>
      <c r="F3739" s="25">
        <v>182.88</v>
      </c>
      <c r="G3739" s="12">
        <v>204254.49</v>
      </c>
      <c r="H3739" s="12">
        <v>10212.719999999999</v>
      </c>
      <c r="I3739" s="24" t="s">
        <v>97</v>
      </c>
      <c r="J3739" s="12">
        <v>194041.77</v>
      </c>
      <c r="K3739" s="24" t="s">
        <v>8959</v>
      </c>
    </row>
    <row r="3740" spans="1:11" ht="15">
      <c r="A3740" s="24" t="s">
        <v>9938</v>
      </c>
      <c r="B3740" s="24" t="s">
        <v>9935</v>
      </c>
      <c r="C3740" s="6" t="s">
        <v>9939</v>
      </c>
      <c r="D3740" s="24" t="s">
        <v>74</v>
      </c>
      <c r="E3740" s="6" t="s">
        <v>9940</v>
      </c>
      <c r="F3740" s="25">
        <v>186.66</v>
      </c>
      <c r="G3740" s="12">
        <v>72899.520000000004</v>
      </c>
      <c r="H3740" s="12">
        <v>3644.98</v>
      </c>
      <c r="I3740" s="24" t="s">
        <v>147</v>
      </c>
      <c r="J3740" s="12">
        <v>69254.539999999994</v>
      </c>
      <c r="K3740" s="24" t="s">
        <v>8959</v>
      </c>
    </row>
    <row r="3741" spans="1:11" ht="15">
      <c r="A3741" s="24" t="s">
        <v>9941</v>
      </c>
      <c r="B3741" s="24" t="s">
        <v>9935</v>
      </c>
      <c r="C3741" s="6" t="s">
        <v>320</v>
      </c>
      <c r="D3741" s="24" t="s">
        <v>66</v>
      </c>
      <c r="E3741" s="6" t="s">
        <v>9942</v>
      </c>
      <c r="F3741" s="25">
        <v>308.92</v>
      </c>
      <c r="G3741" s="12">
        <v>147215.98000000001</v>
      </c>
      <c r="H3741" s="12">
        <v>7360.8</v>
      </c>
      <c r="I3741" s="24" t="s">
        <v>97</v>
      </c>
      <c r="J3741" s="12">
        <v>139855.18</v>
      </c>
      <c r="K3741" s="24" t="s">
        <v>8959</v>
      </c>
    </row>
    <row r="3742" spans="1:11" ht="15">
      <c r="A3742" s="24" t="s">
        <v>9943</v>
      </c>
      <c r="B3742" s="24" t="s">
        <v>9935</v>
      </c>
      <c r="C3742" s="6" t="s">
        <v>6509</v>
      </c>
      <c r="D3742" s="24" t="s">
        <v>68</v>
      </c>
      <c r="E3742" s="6" t="s">
        <v>9944</v>
      </c>
      <c r="F3742" s="25">
        <v>50.59</v>
      </c>
      <c r="G3742" s="12">
        <v>154778.84</v>
      </c>
      <c r="H3742" s="12">
        <v>7738.94</v>
      </c>
      <c r="I3742" s="24" t="s">
        <v>97</v>
      </c>
      <c r="J3742" s="12">
        <v>147039.9</v>
      </c>
      <c r="K3742" s="24" t="s">
        <v>8959</v>
      </c>
    </row>
    <row r="3743" spans="1:11" ht="15">
      <c r="A3743" s="24" t="s">
        <v>9945</v>
      </c>
      <c r="B3743" s="24" t="s">
        <v>9935</v>
      </c>
      <c r="C3743" s="6" t="s">
        <v>8689</v>
      </c>
      <c r="D3743" s="24" t="s">
        <v>74</v>
      </c>
      <c r="E3743" s="6" t="s">
        <v>9946</v>
      </c>
      <c r="F3743" s="25">
        <v>436.15</v>
      </c>
      <c r="G3743" s="12">
        <v>192745.99</v>
      </c>
      <c r="H3743" s="12">
        <v>9637.2999999999993</v>
      </c>
      <c r="I3743" s="24" t="s">
        <v>111</v>
      </c>
      <c r="J3743" s="12">
        <v>183108.69</v>
      </c>
      <c r="K3743" s="24" t="s">
        <v>8959</v>
      </c>
    </row>
    <row r="3744" spans="1:11" ht="15">
      <c r="A3744" s="24" t="s">
        <v>9947</v>
      </c>
      <c r="B3744" s="24" t="s">
        <v>9935</v>
      </c>
      <c r="C3744" s="6" t="s">
        <v>3681</v>
      </c>
      <c r="D3744" s="24" t="s">
        <v>64</v>
      </c>
      <c r="E3744" s="6" t="s">
        <v>9948</v>
      </c>
      <c r="F3744" s="25">
        <v>330.11</v>
      </c>
      <c r="G3744" s="12">
        <v>41642.25</v>
      </c>
      <c r="H3744" s="12">
        <v>2082.11</v>
      </c>
      <c r="I3744" s="24" t="s">
        <v>97</v>
      </c>
      <c r="J3744" s="12">
        <v>39560.14</v>
      </c>
      <c r="K3744" s="24" t="s">
        <v>8959</v>
      </c>
    </row>
    <row r="3745" spans="1:11" ht="15">
      <c r="A3745" s="24" t="s">
        <v>9949</v>
      </c>
      <c r="B3745" s="24" t="s">
        <v>9935</v>
      </c>
      <c r="C3745" s="6" t="s">
        <v>9697</v>
      </c>
      <c r="D3745" s="24" t="s">
        <v>60</v>
      </c>
      <c r="E3745" s="6" t="s">
        <v>9950</v>
      </c>
      <c r="F3745" s="25">
        <v>315.33999999999997</v>
      </c>
      <c r="G3745" s="12">
        <v>84441.93</v>
      </c>
      <c r="H3745" s="12">
        <v>4222.1000000000004</v>
      </c>
      <c r="I3745" s="24" t="s">
        <v>97</v>
      </c>
      <c r="J3745" s="12">
        <v>80219.83</v>
      </c>
      <c r="K3745" s="24" t="s">
        <v>8959</v>
      </c>
    </row>
    <row r="3746" spans="1:11" ht="15">
      <c r="A3746" s="24" t="s">
        <v>9951</v>
      </c>
      <c r="B3746" s="24" t="s">
        <v>9935</v>
      </c>
      <c r="C3746" s="6" t="s">
        <v>465</v>
      </c>
      <c r="D3746" s="24" t="s">
        <v>56</v>
      </c>
      <c r="E3746" s="6" t="s">
        <v>9952</v>
      </c>
      <c r="F3746" s="25">
        <v>24.4</v>
      </c>
      <c r="G3746" s="12">
        <v>113704.67</v>
      </c>
      <c r="H3746" s="12">
        <v>5685.23</v>
      </c>
      <c r="I3746" s="24" t="s">
        <v>147</v>
      </c>
      <c r="J3746" s="12">
        <v>108019.44</v>
      </c>
      <c r="K3746" s="24" t="s">
        <v>8959</v>
      </c>
    </row>
    <row r="3747" spans="1:11" ht="15">
      <c r="A3747" s="24" t="s">
        <v>9953</v>
      </c>
      <c r="B3747" s="24" t="s">
        <v>9935</v>
      </c>
      <c r="C3747" s="6" t="s">
        <v>6259</v>
      </c>
      <c r="D3747" s="24" t="s">
        <v>72</v>
      </c>
      <c r="E3747" s="6" t="s">
        <v>9954</v>
      </c>
      <c r="F3747" s="25">
        <v>218.85</v>
      </c>
      <c r="G3747" s="12">
        <v>173551.88</v>
      </c>
      <c r="H3747" s="12">
        <v>8677.59</v>
      </c>
      <c r="I3747" s="24" t="s">
        <v>147</v>
      </c>
      <c r="J3747" s="12">
        <v>164874.29</v>
      </c>
      <c r="K3747" s="24" t="s">
        <v>8959</v>
      </c>
    </row>
    <row r="3748" spans="1:11" ht="15">
      <c r="A3748" s="24" t="s">
        <v>9955</v>
      </c>
      <c r="B3748" s="24" t="s">
        <v>9935</v>
      </c>
      <c r="C3748" s="6" t="s">
        <v>9956</v>
      </c>
      <c r="D3748" s="24" t="s">
        <v>66</v>
      </c>
      <c r="E3748" s="6" t="s">
        <v>9957</v>
      </c>
      <c r="F3748" s="25">
        <v>295.39</v>
      </c>
      <c r="G3748" s="12">
        <v>33254.660000000003</v>
      </c>
      <c r="H3748" s="12">
        <v>1662.73</v>
      </c>
      <c r="I3748" s="24" t="s">
        <v>97</v>
      </c>
      <c r="J3748" s="12">
        <v>31591.93</v>
      </c>
      <c r="K3748" s="24" t="s">
        <v>8959</v>
      </c>
    </row>
    <row r="3749" spans="1:11" ht="15">
      <c r="A3749" s="24" t="s">
        <v>9958</v>
      </c>
      <c r="B3749" s="24" t="s">
        <v>9935</v>
      </c>
      <c r="C3749" s="6" t="s">
        <v>6892</v>
      </c>
      <c r="D3749" s="24" t="s">
        <v>62</v>
      </c>
      <c r="E3749" s="6" t="s">
        <v>9959</v>
      </c>
      <c r="F3749" s="25">
        <v>86.52</v>
      </c>
      <c r="G3749" s="12">
        <v>46968.07</v>
      </c>
      <c r="H3749" s="12">
        <v>2348.4</v>
      </c>
      <c r="I3749" s="24" t="s">
        <v>97</v>
      </c>
      <c r="J3749" s="12">
        <v>44619.67</v>
      </c>
      <c r="K3749" s="24" t="s">
        <v>8959</v>
      </c>
    </row>
    <row r="3750" spans="1:11" ht="15">
      <c r="A3750" s="24" t="s">
        <v>9960</v>
      </c>
      <c r="B3750" s="24" t="s">
        <v>9935</v>
      </c>
      <c r="C3750" s="6" t="s">
        <v>8159</v>
      </c>
      <c r="D3750" s="24" t="s">
        <v>66</v>
      </c>
      <c r="E3750" s="6" t="s">
        <v>9961</v>
      </c>
      <c r="F3750" s="25">
        <v>146.77000000000001</v>
      </c>
      <c r="G3750" s="12">
        <v>116659.05</v>
      </c>
      <c r="H3750" s="12">
        <v>5832.95</v>
      </c>
      <c r="I3750" s="24" t="s">
        <v>97</v>
      </c>
      <c r="J3750" s="12">
        <v>110826.1</v>
      </c>
      <c r="K3750" s="24" t="s">
        <v>8959</v>
      </c>
    </row>
    <row r="3751" spans="1:11" ht="15">
      <c r="A3751" s="24" t="s">
        <v>9962</v>
      </c>
      <c r="B3751" s="24" t="s">
        <v>9963</v>
      </c>
      <c r="C3751" s="6" t="s">
        <v>943</v>
      </c>
      <c r="D3751" s="24" t="s">
        <v>70</v>
      </c>
      <c r="E3751" s="6" t="s">
        <v>9964</v>
      </c>
      <c r="F3751" s="25">
        <v>217.66</v>
      </c>
      <c r="G3751" s="12">
        <v>66724.179999999993</v>
      </c>
      <c r="H3751" s="12">
        <v>3336.21</v>
      </c>
      <c r="I3751" s="24" t="s">
        <v>97</v>
      </c>
      <c r="J3751" s="12">
        <v>63387.97</v>
      </c>
      <c r="K3751" s="24" t="s">
        <v>8959</v>
      </c>
    </row>
    <row r="3752" spans="1:11" ht="15">
      <c r="A3752" s="24" t="s">
        <v>9965</v>
      </c>
      <c r="B3752" s="24" t="s">
        <v>9963</v>
      </c>
      <c r="C3752" s="6" t="s">
        <v>7199</v>
      </c>
      <c r="D3752" s="24" t="s">
        <v>72</v>
      </c>
      <c r="E3752" s="6" t="s">
        <v>9966</v>
      </c>
      <c r="F3752" s="25">
        <v>198.24</v>
      </c>
      <c r="G3752" s="12">
        <v>98833.77</v>
      </c>
      <c r="H3752" s="12">
        <v>4941.6899999999996</v>
      </c>
      <c r="I3752" s="24" t="s">
        <v>97</v>
      </c>
      <c r="J3752" s="12">
        <v>93892.08</v>
      </c>
      <c r="K3752" s="24" t="s">
        <v>8959</v>
      </c>
    </row>
    <row r="3753" spans="1:11" ht="15">
      <c r="A3753" s="24" t="s">
        <v>9967</v>
      </c>
      <c r="B3753" s="24" t="s">
        <v>9963</v>
      </c>
      <c r="C3753" s="6" t="s">
        <v>2713</v>
      </c>
      <c r="D3753" s="24" t="s">
        <v>60</v>
      </c>
      <c r="E3753" s="6" t="s">
        <v>9968</v>
      </c>
      <c r="F3753" s="25">
        <v>55.84</v>
      </c>
      <c r="G3753" s="12">
        <v>121553.15</v>
      </c>
      <c r="H3753" s="12">
        <v>6077.66</v>
      </c>
      <c r="I3753" s="24" t="s">
        <v>97</v>
      </c>
      <c r="J3753" s="12">
        <v>115475.49</v>
      </c>
      <c r="K3753" s="24" t="s">
        <v>8959</v>
      </c>
    </row>
    <row r="3754" spans="1:11" ht="15">
      <c r="A3754" s="24" t="s">
        <v>9969</v>
      </c>
      <c r="B3754" s="24" t="s">
        <v>9963</v>
      </c>
      <c r="C3754" s="6" t="s">
        <v>7246</v>
      </c>
      <c r="D3754" s="24" t="s">
        <v>60</v>
      </c>
      <c r="E3754" s="6" t="s">
        <v>9970</v>
      </c>
      <c r="F3754" s="25">
        <v>346.94</v>
      </c>
      <c r="G3754" s="12">
        <v>166981.39000000001</v>
      </c>
      <c r="H3754" s="12">
        <v>8349.07</v>
      </c>
      <c r="I3754" s="24" t="s">
        <v>147</v>
      </c>
      <c r="J3754" s="12">
        <v>158632.32000000001</v>
      </c>
      <c r="K3754" s="24" t="s">
        <v>8959</v>
      </c>
    </row>
    <row r="3755" spans="1:11" ht="15">
      <c r="A3755" s="24" t="s">
        <v>9971</v>
      </c>
      <c r="B3755" s="24" t="s">
        <v>9963</v>
      </c>
      <c r="C3755" s="6" t="s">
        <v>3545</v>
      </c>
      <c r="D3755" s="24" t="s">
        <v>56</v>
      </c>
      <c r="E3755" s="6" t="s">
        <v>9972</v>
      </c>
      <c r="F3755" s="25">
        <v>257.55</v>
      </c>
      <c r="G3755" s="12">
        <v>198131.16</v>
      </c>
      <c r="H3755" s="12">
        <v>9906.56</v>
      </c>
      <c r="I3755" s="24" t="s">
        <v>97</v>
      </c>
      <c r="J3755" s="12">
        <v>188224.6</v>
      </c>
      <c r="K3755" s="24" t="s">
        <v>8959</v>
      </c>
    </row>
    <row r="3756" spans="1:11" ht="15">
      <c r="A3756" s="24" t="s">
        <v>9973</v>
      </c>
      <c r="B3756" s="24" t="s">
        <v>9963</v>
      </c>
      <c r="C3756" s="6" t="s">
        <v>9974</v>
      </c>
      <c r="D3756" s="24" t="s">
        <v>56</v>
      </c>
      <c r="E3756" s="6" t="s">
        <v>9975</v>
      </c>
      <c r="F3756" s="25">
        <v>234.75</v>
      </c>
      <c r="G3756" s="12">
        <v>27092.99</v>
      </c>
      <c r="H3756" s="12">
        <v>1354.65</v>
      </c>
      <c r="I3756" s="24" t="s">
        <v>97</v>
      </c>
      <c r="J3756" s="12">
        <v>25738.34</v>
      </c>
      <c r="K3756" s="24" t="s">
        <v>8959</v>
      </c>
    </row>
    <row r="3757" spans="1:11" ht="15">
      <c r="A3757" s="24" t="s">
        <v>9976</v>
      </c>
      <c r="B3757" s="24" t="s">
        <v>9963</v>
      </c>
      <c r="C3757" s="6" t="s">
        <v>9977</v>
      </c>
      <c r="D3757" s="24" t="s">
        <v>58</v>
      </c>
      <c r="E3757" s="6" t="s">
        <v>9978</v>
      </c>
      <c r="F3757" s="25">
        <v>282.12</v>
      </c>
      <c r="G3757" s="12">
        <v>101597.02</v>
      </c>
      <c r="H3757" s="12">
        <v>5079.8500000000004</v>
      </c>
      <c r="I3757" s="24" t="s">
        <v>97</v>
      </c>
      <c r="J3757" s="12">
        <v>96517.17</v>
      </c>
      <c r="K3757" s="24" t="s">
        <v>8959</v>
      </c>
    </row>
    <row r="3758" spans="1:11" ht="15">
      <c r="A3758" s="24" t="s">
        <v>9979</v>
      </c>
      <c r="B3758" s="24" t="s">
        <v>9963</v>
      </c>
      <c r="C3758" s="6" t="s">
        <v>6015</v>
      </c>
      <c r="D3758" s="24" t="s">
        <v>70</v>
      </c>
      <c r="E3758" s="6" t="s">
        <v>9980</v>
      </c>
      <c r="F3758" s="25">
        <v>35.46</v>
      </c>
      <c r="G3758" s="12">
        <v>128146.56</v>
      </c>
      <c r="H3758" s="12">
        <v>6407.33</v>
      </c>
      <c r="I3758" s="24" t="s">
        <v>97</v>
      </c>
      <c r="J3758" s="12">
        <v>121739.23</v>
      </c>
      <c r="K3758" s="24" t="s">
        <v>8959</v>
      </c>
    </row>
    <row r="3759" spans="1:11" ht="15">
      <c r="A3759" s="24" t="s">
        <v>9981</v>
      </c>
      <c r="B3759" s="24" t="s">
        <v>9963</v>
      </c>
      <c r="C3759" s="6" t="s">
        <v>1286</v>
      </c>
      <c r="D3759" s="24" t="s">
        <v>70</v>
      </c>
      <c r="E3759" s="6" t="s">
        <v>9982</v>
      </c>
      <c r="F3759" s="25">
        <v>140.13</v>
      </c>
      <c r="G3759" s="12">
        <v>97646.39</v>
      </c>
      <c r="H3759" s="12">
        <v>4882.32</v>
      </c>
      <c r="I3759" s="24" t="s">
        <v>97</v>
      </c>
      <c r="J3759" s="12">
        <v>92764.07</v>
      </c>
      <c r="K3759" s="24" t="s">
        <v>8959</v>
      </c>
    </row>
    <row r="3760" spans="1:11" ht="15">
      <c r="A3760" s="24" t="s">
        <v>9983</v>
      </c>
      <c r="B3760" s="24" t="s">
        <v>9963</v>
      </c>
      <c r="C3760" s="6" t="s">
        <v>5768</v>
      </c>
      <c r="D3760" s="24" t="s">
        <v>72</v>
      </c>
      <c r="E3760" s="6" t="s">
        <v>9984</v>
      </c>
      <c r="F3760" s="25">
        <v>349.2</v>
      </c>
      <c r="G3760" s="12">
        <v>73474.16</v>
      </c>
      <c r="H3760" s="12">
        <v>3673.71</v>
      </c>
      <c r="I3760" s="24" t="s">
        <v>97</v>
      </c>
      <c r="J3760" s="12">
        <v>69800.45</v>
      </c>
      <c r="K3760" s="24" t="s">
        <v>8959</v>
      </c>
    </row>
    <row r="3761" spans="1:11" ht="15">
      <c r="A3761" s="24" t="s">
        <v>9985</v>
      </c>
      <c r="B3761" s="24" t="s">
        <v>9986</v>
      </c>
      <c r="C3761" s="6" t="s">
        <v>3394</v>
      </c>
      <c r="D3761" s="24" t="s">
        <v>64</v>
      </c>
      <c r="E3761" s="6" t="s">
        <v>9987</v>
      </c>
      <c r="F3761" s="25">
        <v>270.39999999999998</v>
      </c>
      <c r="G3761" s="12">
        <v>94499.37</v>
      </c>
      <c r="H3761" s="12">
        <v>4724.97</v>
      </c>
      <c r="I3761" s="24" t="s">
        <v>97</v>
      </c>
      <c r="J3761" s="12">
        <v>89774.399999999994</v>
      </c>
      <c r="K3761" s="24" t="s">
        <v>8959</v>
      </c>
    </row>
    <row r="3762" spans="1:11" ht="15">
      <c r="A3762" s="24" t="s">
        <v>9988</v>
      </c>
      <c r="B3762" s="24" t="s">
        <v>9986</v>
      </c>
      <c r="C3762" s="6" t="s">
        <v>9989</v>
      </c>
      <c r="D3762" s="24" t="s">
        <v>64</v>
      </c>
      <c r="E3762" s="6" t="s">
        <v>9990</v>
      </c>
      <c r="F3762" s="25">
        <v>66.36</v>
      </c>
      <c r="G3762" s="12">
        <v>132381.13</v>
      </c>
      <c r="H3762" s="12">
        <v>6619.06</v>
      </c>
      <c r="I3762" s="24" t="s">
        <v>97</v>
      </c>
      <c r="J3762" s="12">
        <v>125762.07</v>
      </c>
      <c r="K3762" s="24" t="s">
        <v>8959</v>
      </c>
    </row>
    <row r="3763" spans="1:11" ht="15">
      <c r="A3763" s="24" t="s">
        <v>9991</v>
      </c>
      <c r="B3763" s="24" t="s">
        <v>9986</v>
      </c>
      <c r="C3763" s="6" t="s">
        <v>1243</v>
      </c>
      <c r="D3763" s="24" t="s">
        <v>64</v>
      </c>
      <c r="E3763" s="6" t="s">
        <v>9992</v>
      </c>
      <c r="F3763" s="25">
        <v>386.81</v>
      </c>
      <c r="G3763" s="12">
        <v>157900.44</v>
      </c>
      <c r="H3763" s="12">
        <v>7895.02</v>
      </c>
      <c r="I3763" s="24" t="s">
        <v>97</v>
      </c>
      <c r="J3763" s="12">
        <v>150005.42000000001</v>
      </c>
      <c r="K3763" s="24" t="s">
        <v>8959</v>
      </c>
    </row>
    <row r="3764" spans="1:11" ht="15">
      <c r="A3764" s="24" t="s">
        <v>9993</v>
      </c>
      <c r="B3764" s="24" t="s">
        <v>9986</v>
      </c>
      <c r="C3764" s="6" t="s">
        <v>1079</v>
      </c>
      <c r="D3764" s="24" t="s">
        <v>58</v>
      </c>
      <c r="E3764" s="6" t="s">
        <v>9994</v>
      </c>
      <c r="F3764" s="25">
        <v>146.5</v>
      </c>
      <c r="G3764" s="12">
        <v>124914.07</v>
      </c>
      <c r="H3764" s="12">
        <v>6245.7</v>
      </c>
      <c r="I3764" s="24" t="s">
        <v>147</v>
      </c>
      <c r="J3764" s="12">
        <v>118668.37</v>
      </c>
      <c r="K3764" s="24" t="s">
        <v>8959</v>
      </c>
    </row>
    <row r="3765" spans="1:11" ht="15">
      <c r="A3765" s="24" t="s">
        <v>9995</v>
      </c>
      <c r="B3765" s="24" t="s">
        <v>9986</v>
      </c>
      <c r="C3765" s="6" t="s">
        <v>342</v>
      </c>
      <c r="D3765" s="24" t="s">
        <v>62</v>
      </c>
      <c r="E3765" s="6" t="s">
        <v>9996</v>
      </c>
      <c r="F3765" s="25">
        <v>20.8</v>
      </c>
      <c r="G3765" s="12">
        <v>197926.6</v>
      </c>
      <c r="H3765" s="12">
        <v>9896.33</v>
      </c>
      <c r="I3765" s="24" t="s">
        <v>97</v>
      </c>
      <c r="J3765" s="12">
        <v>188030.27</v>
      </c>
      <c r="K3765" s="24" t="s">
        <v>8959</v>
      </c>
    </row>
    <row r="3766" spans="1:11" ht="15">
      <c r="A3766" s="24" t="s">
        <v>9997</v>
      </c>
      <c r="B3766" s="24" t="s">
        <v>9986</v>
      </c>
      <c r="C3766" s="6" t="s">
        <v>9998</v>
      </c>
      <c r="D3766" s="24" t="s">
        <v>66</v>
      </c>
      <c r="E3766" s="6" t="s">
        <v>9999</v>
      </c>
      <c r="F3766" s="25">
        <v>20.69</v>
      </c>
      <c r="G3766" s="12">
        <v>174348.78</v>
      </c>
      <c r="H3766" s="12">
        <v>8717.44</v>
      </c>
      <c r="I3766" s="24" t="s">
        <v>111</v>
      </c>
      <c r="J3766" s="12">
        <v>165631.34</v>
      </c>
      <c r="K3766" s="24" t="s">
        <v>8959</v>
      </c>
    </row>
    <row r="3767" spans="1:11" ht="15">
      <c r="A3767" s="24" t="s">
        <v>10000</v>
      </c>
      <c r="B3767" s="24" t="s">
        <v>9986</v>
      </c>
      <c r="C3767" s="6" t="s">
        <v>2592</v>
      </c>
      <c r="D3767" s="24" t="s">
        <v>64</v>
      </c>
      <c r="E3767" s="6" t="s">
        <v>10001</v>
      </c>
      <c r="F3767" s="25">
        <v>243.86</v>
      </c>
      <c r="G3767" s="12">
        <v>169903.81</v>
      </c>
      <c r="H3767" s="12">
        <v>8495.19</v>
      </c>
      <c r="I3767" s="24" t="s">
        <v>97</v>
      </c>
      <c r="J3767" s="12">
        <v>161408.62</v>
      </c>
      <c r="K3767" s="24" t="s">
        <v>8959</v>
      </c>
    </row>
    <row r="3768" spans="1:11" ht="15">
      <c r="A3768" s="24" t="s">
        <v>10002</v>
      </c>
      <c r="B3768" s="24" t="s">
        <v>10003</v>
      </c>
      <c r="C3768" s="6" t="s">
        <v>1722</v>
      </c>
      <c r="D3768" s="24" t="s">
        <v>64</v>
      </c>
      <c r="E3768" s="6" t="s">
        <v>10004</v>
      </c>
      <c r="F3768" s="25">
        <v>371.59</v>
      </c>
      <c r="G3768" s="12">
        <v>44695.26</v>
      </c>
      <c r="H3768" s="12">
        <v>2234.7600000000002</v>
      </c>
      <c r="I3768" s="24" t="s">
        <v>147</v>
      </c>
      <c r="J3768" s="12">
        <v>42460.5</v>
      </c>
      <c r="K3768" s="24" t="s">
        <v>8959</v>
      </c>
    </row>
    <row r="3769" spans="1:11" ht="15">
      <c r="A3769" s="24" t="s">
        <v>10005</v>
      </c>
      <c r="B3769" s="24" t="s">
        <v>10003</v>
      </c>
      <c r="C3769" s="6" t="s">
        <v>7521</v>
      </c>
      <c r="D3769" s="24" t="s">
        <v>72</v>
      </c>
      <c r="E3769" s="6" t="s">
        <v>10006</v>
      </c>
      <c r="F3769" s="25">
        <v>307.11</v>
      </c>
      <c r="G3769" s="12">
        <v>186049.71</v>
      </c>
      <c r="H3769" s="12">
        <v>9302.49</v>
      </c>
      <c r="I3769" s="24" t="s">
        <v>97</v>
      </c>
      <c r="J3769" s="12">
        <v>176747.22</v>
      </c>
      <c r="K3769" s="24" t="s">
        <v>8959</v>
      </c>
    </row>
    <row r="3770" spans="1:11" ht="15">
      <c r="A3770" s="24" t="s">
        <v>10007</v>
      </c>
      <c r="B3770" s="24" t="s">
        <v>10003</v>
      </c>
      <c r="C3770" s="6" t="s">
        <v>3227</v>
      </c>
      <c r="D3770" s="24" t="s">
        <v>70</v>
      </c>
      <c r="E3770" s="6" t="s">
        <v>10008</v>
      </c>
      <c r="F3770" s="25">
        <v>32.450000000000003</v>
      </c>
      <c r="G3770" s="12">
        <v>62843.09</v>
      </c>
      <c r="H3770" s="12">
        <v>3142.15</v>
      </c>
      <c r="I3770" s="24" t="s">
        <v>97</v>
      </c>
      <c r="J3770" s="12">
        <v>59700.94</v>
      </c>
      <c r="K3770" s="24" t="s">
        <v>8959</v>
      </c>
    </row>
    <row r="3771" spans="1:11" ht="15">
      <c r="A3771" s="24" t="s">
        <v>10009</v>
      </c>
      <c r="B3771" s="24" t="s">
        <v>10003</v>
      </c>
      <c r="C3771" s="6" t="s">
        <v>867</v>
      </c>
      <c r="D3771" s="24" t="s">
        <v>60</v>
      </c>
      <c r="E3771" s="6" t="s">
        <v>10010</v>
      </c>
      <c r="F3771" s="25">
        <v>13.99</v>
      </c>
      <c r="G3771" s="12">
        <v>54144.03</v>
      </c>
      <c r="H3771" s="12">
        <v>2707.2</v>
      </c>
      <c r="I3771" s="24" t="s">
        <v>97</v>
      </c>
      <c r="J3771" s="12">
        <v>51436.83</v>
      </c>
      <c r="K3771" s="24" t="s">
        <v>8959</v>
      </c>
    </row>
    <row r="3772" spans="1:11" ht="15">
      <c r="A3772" s="24" t="s">
        <v>10011</v>
      </c>
      <c r="B3772" s="24" t="s">
        <v>10003</v>
      </c>
      <c r="C3772" s="6" t="s">
        <v>1889</v>
      </c>
      <c r="D3772" s="24" t="s">
        <v>58</v>
      </c>
      <c r="E3772" s="6" t="s">
        <v>10012</v>
      </c>
      <c r="F3772" s="25">
        <v>206.39</v>
      </c>
      <c r="G3772" s="12">
        <v>30220.67</v>
      </c>
      <c r="H3772" s="12">
        <v>1511.03</v>
      </c>
      <c r="I3772" s="24" t="s">
        <v>97</v>
      </c>
      <c r="J3772" s="12">
        <v>28709.64</v>
      </c>
      <c r="K3772" s="24" t="s">
        <v>8959</v>
      </c>
    </row>
    <row r="3773" spans="1:11" ht="15">
      <c r="A3773" s="24" t="s">
        <v>10013</v>
      </c>
      <c r="B3773" s="24" t="s">
        <v>10003</v>
      </c>
      <c r="C3773" s="6" t="s">
        <v>10014</v>
      </c>
      <c r="D3773" s="24" t="s">
        <v>74</v>
      </c>
      <c r="E3773" s="6" t="s">
        <v>10015</v>
      </c>
      <c r="F3773" s="25">
        <v>429.51</v>
      </c>
      <c r="G3773" s="12">
        <v>44044.11</v>
      </c>
      <c r="H3773" s="12">
        <v>2202.21</v>
      </c>
      <c r="I3773" s="24" t="s">
        <v>182</v>
      </c>
      <c r="J3773" s="12">
        <v>41841.9</v>
      </c>
      <c r="K3773" s="24" t="s">
        <v>8959</v>
      </c>
    </row>
    <row r="3774" spans="1:11" ht="15">
      <c r="A3774" s="24" t="s">
        <v>10016</v>
      </c>
      <c r="B3774" s="24" t="s">
        <v>10003</v>
      </c>
      <c r="C3774" s="6" t="s">
        <v>7539</v>
      </c>
      <c r="D3774" s="24" t="s">
        <v>64</v>
      </c>
      <c r="E3774" s="6" t="s">
        <v>10017</v>
      </c>
      <c r="F3774" s="25">
        <v>240.21</v>
      </c>
      <c r="G3774" s="12">
        <v>187914.04</v>
      </c>
      <c r="H3774" s="12">
        <v>9395.7000000000007</v>
      </c>
      <c r="I3774" s="24" t="s">
        <v>97</v>
      </c>
      <c r="J3774" s="12">
        <v>178518.34</v>
      </c>
      <c r="K3774" s="24" t="s">
        <v>8959</v>
      </c>
    </row>
    <row r="3775" spans="1:11" ht="15">
      <c r="A3775" s="24" t="s">
        <v>10018</v>
      </c>
      <c r="B3775" s="24" t="s">
        <v>10003</v>
      </c>
      <c r="C3775" s="6" t="s">
        <v>10019</v>
      </c>
      <c r="D3775" s="24" t="s">
        <v>62</v>
      </c>
      <c r="E3775" s="6" t="s">
        <v>10020</v>
      </c>
      <c r="F3775" s="25">
        <v>37.9</v>
      </c>
      <c r="G3775" s="12">
        <v>187610.58</v>
      </c>
      <c r="H3775" s="12">
        <v>9380.5300000000007</v>
      </c>
      <c r="I3775" s="24" t="s">
        <v>97</v>
      </c>
      <c r="J3775" s="12">
        <v>178230.05</v>
      </c>
      <c r="K3775" s="24" t="s">
        <v>8959</v>
      </c>
    </row>
    <row r="3776" spans="1:11" ht="15">
      <c r="A3776" s="24" t="s">
        <v>10021</v>
      </c>
      <c r="B3776" s="24" t="s">
        <v>10003</v>
      </c>
      <c r="C3776" s="6" t="s">
        <v>10022</v>
      </c>
      <c r="D3776" s="24" t="s">
        <v>58</v>
      </c>
      <c r="E3776" s="6" t="s">
        <v>10023</v>
      </c>
      <c r="F3776" s="25">
        <v>448.74</v>
      </c>
      <c r="G3776" s="12">
        <v>185228.15</v>
      </c>
      <c r="H3776" s="12">
        <v>9261.41</v>
      </c>
      <c r="I3776" s="24" t="s">
        <v>97</v>
      </c>
      <c r="J3776" s="12">
        <v>175966.74</v>
      </c>
      <c r="K3776" s="24" t="s">
        <v>8959</v>
      </c>
    </row>
    <row r="3777" spans="1:11" ht="15">
      <c r="A3777" s="24" t="s">
        <v>10024</v>
      </c>
      <c r="B3777" s="24" t="s">
        <v>10025</v>
      </c>
      <c r="C3777" s="6" t="s">
        <v>364</v>
      </c>
      <c r="D3777" s="24" t="s">
        <v>66</v>
      </c>
      <c r="E3777" s="6" t="s">
        <v>10026</v>
      </c>
      <c r="F3777" s="25">
        <v>217.26</v>
      </c>
      <c r="G3777" s="12">
        <v>99539.32</v>
      </c>
      <c r="H3777" s="12">
        <v>4976.97</v>
      </c>
      <c r="I3777" s="24" t="s">
        <v>111</v>
      </c>
      <c r="J3777" s="12">
        <v>94562.35</v>
      </c>
      <c r="K3777" s="24" t="s">
        <v>8959</v>
      </c>
    </row>
    <row r="3778" spans="1:11" ht="15">
      <c r="A3778" s="24" t="s">
        <v>10027</v>
      </c>
      <c r="B3778" s="24" t="s">
        <v>10025</v>
      </c>
      <c r="C3778" s="6" t="s">
        <v>167</v>
      </c>
      <c r="D3778" s="24" t="s">
        <v>60</v>
      </c>
      <c r="E3778" s="6" t="s">
        <v>10028</v>
      </c>
      <c r="F3778" s="25">
        <v>313.70999999999998</v>
      </c>
      <c r="G3778" s="12">
        <v>186030.5</v>
      </c>
      <c r="H3778" s="12">
        <v>9301.52</v>
      </c>
      <c r="I3778" s="24" t="s">
        <v>97</v>
      </c>
      <c r="J3778" s="12">
        <v>176728.98</v>
      </c>
      <c r="K3778" s="24" t="s">
        <v>8959</v>
      </c>
    </row>
    <row r="3779" spans="1:11" ht="15">
      <c r="A3779" s="24" t="s">
        <v>10029</v>
      </c>
      <c r="B3779" s="24" t="s">
        <v>10025</v>
      </c>
      <c r="C3779" s="6" t="s">
        <v>7151</v>
      </c>
      <c r="D3779" s="24" t="s">
        <v>74</v>
      </c>
      <c r="E3779" s="6" t="s">
        <v>10030</v>
      </c>
      <c r="F3779" s="25">
        <v>350.93</v>
      </c>
      <c r="G3779" s="12">
        <v>130211.47</v>
      </c>
      <c r="H3779" s="12">
        <v>6510.57</v>
      </c>
      <c r="I3779" s="24" t="s">
        <v>147</v>
      </c>
      <c r="J3779" s="12">
        <v>123700.9</v>
      </c>
      <c r="K3779" s="24" t="s">
        <v>8959</v>
      </c>
    </row>
    <row r="3780" spans="1:11" ht="15">
      <c r="A3780" s="24" t="s">
        <v>10031</v>
      </c>
      <c r="B3780" s="24" t="s">
        <v>10025</v>
      </c>
      <c r="C3780" s="6" t="s">
        <v>10032</v>
      </c>
      <c r="D3780" s="24" t="s">
        <v>60</v>
      </c>
      <c r="E3780" s="6" t="s">
        <v>10033</v>
      </c>
      <c r="F3780" s="25">
        <v>388.06</v>
      </c>
      <c r="G3780" s="12">
        <v>117167.88</v>
      </c>
      <c r="H3780" s="12">
        <v>5858.39</v>
      </c>
      <c r="I3780" s="24" t="s">
        <v>97</v>
      </c>
      <c r="J3780" s="12">
        <v>111309.49</v>
      </c>
      <c r="K3780" s="24" t="s">
        <v>8959</v>
      </c>
    </row>
    <row r="3781" spans="1:11" ht="15">
      <c r="A3781" s="24" t="s">
        <v>10034</v>
      </c>
      <c r="B3781" s="24" t="s">
        <v>10025</v>
      </c>
      <c r="C3781" s="6" t="s">
        <v>10035</v>
      </c>
      <c r="D3781" s="24" t="s">
        <v>66</v>
      </c>
      <c r="E3781" s="6" t="s">
        <v>10036</v>
      </c>
      <c r="F3781" s="25">
        <v>255.32</v>
      </c>
      <c r="G3781" s="12">
        <v>160679.13</v>
      </c>
      <c r="H3781" s="12">
        <v>8033.96</v>
      </c>
      <c r="I3781" s="24" t="s">
        <v>97</v>
      </c>
      <c r="J3781" s="12">
        <v>152645.17000000001</v>
      </c>
      <c r="K3781" s="24" t="s">
        <v>8959</v>
      </c>
    </row>
    <row r="3782" spans="1:11" ht="15">
      <c r="A3782" s="24" t="s">
        <v>10037</v>
      </c>
      <c r="B3782" s="24" t="s">
        <v>10025</v>
      </c>
      <c r="C3782" s="6" t="s">
        <v>6197</v>
      </c>
      <c r="D3782" s="24" t="s">
        <v>64</v>
      </c>
      <c r="E3782" s="6" t="s">
        <v>10038</v>
      </c>
      <c r="F3782" s="25">
        <v>270.20999999999998</v>
      </c>
      <c r="G3782" s="12">
        <v>110110.59</v>
      </c>
      <c r="H3782" s="12">
        <v>5505.53</v>
      </c>
      <c r="I3782" s="24" t="s">
        <v>111</v>
      </c>
      <c r="J3782" s="12">
        <v>104605.06</v>
      </c>
      <c r="K3782" s="24" t="s">
        <v>8959</v>
      </c>
    </row>
    <row r="3783" spans="1:11" ht="15">
      <c r="A3783" s="24" t="s">
        <v>10039</v>
      </c>
      <c r="B3783" s="24" t="s">
        <v>10025</v>
      </c>
      <c r="C3783" s="6" t="s">
        <v>7810</v>
      </c>
      <c r="D3783" s="24" t="s">
        <v>72</v>
      </c>
      <c r="E3783" s="6" t="s">
        <v>10040</v>
      </c>
      <c r="F3783" s="25">
        <v>18.87</v>
      </c>
      <c r="G3783" s="12">
        <v>151925.93</v>
      </c>
      <c r="H3783" s="12">
        <v>7596.3</v>
      </c>
      <c r="I3783" s="24" t="s">
        <v>147</v>
      </c>
      <c r="J3783" s="12">
        <v>144329.63</v>
      </c>
      <c r="K3783" s="24" t="s">
        <v>8959</v>
      </c>
    </row>
    <row r="3784" spans="1:11" ht="15">
      <c r="A3784" s="24" t="s">
        <v>10041</v>
      </c>
      <c r="B3784" s="24" t="s">
        <v>10025</v>
      </c>
      <c r="C3784" s="6" t="s">
        <v>3723</v>
      </c>
      <c r="D3784" s="24" t="s">
        <v>70</v>
      </c>
      <c r="E3784" s="6" t="s">
        <v>10042</v>
      </c>
      <c r="F3784" s="25">
        <v>15.31</v>
      </c>
      <c r="G3784" s="12">
        <v>173382.56</v>
      </c>
      <c r="H3784" s="12">
        <v>8669.1299999999992</v>
      </c>
      <c r="I3784" s="24" t="s">
        <v>97</v>
      </c>
      <c r="J3784" s="12">
        <v>164713.43</v>
      </c>
      <c r="K3784" s="24" t="s">
        <v>8959</v>
      </c>
    </row>
    <row r="3785" spans="1:11" ht="15">
      <c r="A3785" s="24" t="s">
        <v>10043</v>
      </c>
      <c r="B3785" s="24" t="s">
        <v>10044</v>
      </c>
      <c r="C3785" s="6" t="s">
        <v>5674</v>
      </c>
      <c r="D3785" s="24" t="s">
        <v>64</v>
      </c>
      <c r="E3785" s="6" t="s">
        <v>10045</v>
      </c>
      <c r="F3785" s="25">
        <v>199.53</v>
      </c>
      <c r="G3785" s="12">
        <v>74555.31</v>
      </c>
      <c r="H3785" s="12">
        <v>3727.77</v>
      </c>
      <c r="I3785" s="24" t="s">
        <v>111</v>
      </c>
      <c r="J3785" s="12">
        <v>70827.539999999994</v>
      </c>
      <c r="K3785" s="24" t="s">
        <v>8959</v>
      </c>
    </row>
    <row r="3786" spans="1:11" ht="15">
      <c r="A3786" s="24" t="s">
        <v>10046</v>
      </c>
      <c r="B3786" s="24" t="s">
        <v>10044</v>
      </c>
      <c r="C3786" s="6" t="s">
        <v>2992</v>
      </c>
      <c r="D3786" s="24" t="s">
        <v>68</v>
      </c>
      <c r="E3786" s="6" t="s">
        <v>10047</v>
      </c>
      <c r="F3786" s="25">
        <v>339.58</v>
      </c>
      <c r="G3786" s="12">
        <v>49494.02</v>
      </c>
      <c r="H3786" s="12">
        <v>2474.6999999999998</v>
      </c>
      <c r="I3786" s="24" t="s">
        <v>97</v>
      </c>
      <c r="J3786" s="12">
        <v>47019.32</v>
      </c>
      <c r="K3786" s="24" t="s">
        <v>8959</v>
      </c>
    </row>
    <row r="3787" spans="1:11" ht="15">
      <c r="A3787" s="24" t="s">
        <v>10048</v>
      </c>
      <c r="B3787" s="24" t="s">
        <v>10044</v>
      </c>
      <c r="C3787" s="6" t="s">
        <v>10049</v>
      </c>
      <c r="D3787" s="24" t="s">
        <v>62</v>
      </c>
      <c r="E3787" s="6" t="s">
        <v>10050</v>
      </c>
      <c r="F3787" s="25">
        <v>129.38999999999999</v>
      </c>
      <c r="G3787" s="12">
        <v>54307.6</v>
      </c>
      <c r="H3787" s="12">
        <v>2715.38</v>
      </c>
      <c r="I3787" s="24" t="s">
        <v>97</v>
      </c>
      <c r="J3787" s="12">
        <v>51592.22</v>
      </c>
      <c r="K3787" s="24" t="s">
        <v>8959</v>
      </c>
    </row>
    <row r="3788" spans="1:11" ht="15">
      <c r="A3788" s="24" t="s">
        <v>10051</v>
      </c>
      <c r="B3788" s="24" t="s">
        <v>10044</v>
      </c>
      <c r="C3788" s="6" t="s">
        <v>8474</v>
      </c>
      <c r="D3788" s="24" t="s">
        <v>74</v>
      </c>
      <c r="E3788" s="6" t="s">
        <v>10052</v>
      </c>
      <c r="F3788" s="25">
        <v>234.15</v>
      </c>
      <c r="G3788" s="12">
        <v>30710.95</v>
      </c>
      <c r="H3788" s="12">
        <v>1535.55</v>
      </c>
      <c r="I3788" s="24" t="s">
        <v>97</v>
      </c>
      <c r="J3788" s="12">
        <v>29175.4</v>
      </c>
      <c r="K3788" s="24" t="s">
        <v>8959</v>
      </c>
    </row>
    <row r="3789" spans="1:11" ht="15">
      <c r="A3789" s="24" t="s">
        <v>10053</v>
      </c>
      <c r="B3789" s="24" t="s">
        <v>10044</v>
      </c>
      <c r="C3789" s="6" t="s">
        <v>771</v>
      </c>
      <c r="D3789" s="24" t="s">
        <v>66</v>
      </c>
      <c r="E3789" s="6" t="s">
        <v>10054</v>
      </c>
      <c r="F3789" s="25">
        <v>364.34</v>
      </c>
      <c r="G3789" s="12">
        <v>182440.03</v>
      </c>
      <c r="H3789" s="12">
        <v>9122</v>
      </c>
      <c r="I3789" s="24" t="s">
        <v>97</v>
      </c>
      <c r="J3789" s="12">
        <v>173318.03</v>
      </c>
      <c r="K3789" s="24" t="s">
        <v>8959</v>
      </c>
    </row>
    <row r="3790" spans="1:11" ht="15">
      <c r="A3790" s="24" t="s">
        <v>10055</v>
      </c>
      <c r="B3790" s="24" t="s">
        <v>10056</v>
      </c>
      <c r="C3790" s="6" t="s">
        <v>3367</v>
      </c>
      <c r="D3790" s="24" t="s">
        <v>62</v>
      </c>
      <c r="E3790" s="6" t="s">
        <v>10057</v>
      </c>
      <c r="F3790" s="25">
        <v>11.32</v>
      </c>
      <c r="G3790" s="12">
        <v>71758.149999999994</v>
      </c>
      <c r="H3790" s="12">
        <v>3587.91</v>
      </c>
      <c r="I3790" s="24" t="s">
        <v>97</v>
      </c>
      <c r="J3790" s="12">
        <v>68170.240000000005</v>
      </c>
      <c r="K3790" s="24" t="s">
        <v>8959</v>
      </c>
    </row>
    <row r="3791" spans="1:11" ht="15">
      <c r="A3791" s="24" t="s">
        <v>10058</v>
      </c>
      <c r="B3791" s="24" t="s">
        <v>10056</v>
      </c>
      <c r="C3791" s="6" t="s">
        <v>2689</v>
      </c>
      <c r="D3791" s="24" t="s">
        <v>68</v>
      </c>
      <c r="E3791" s="6" t="s">
        <v>10059</v>
      </c>
      <c r="F3791" s="25">
        <v>268.93</v>
      </c>
      <c r="G3791" s="12">
        <v>121475.09</v>
      </c>
      <c r="H3791" s="12">
        <v>6073.75</v>
      </c>
      <c r="I3791" s="24" t="s">
        <v>97</v>
      </c>
      <c r="J3791" s="12">
        <v>115401.34</v>
      </c>
      <c r="K3791" s="24" t="s">
        <v>8959</v>
      </c>
    </row>
    <row r="3792" spans="1:11" ht="15">
      <c r="A3792" s="24" t="s">
        <v>10060</v>
      </c>
      <c r="B3792" s="24" t="s">
        <v>10056</v>
      </c>
      <c r="C3792" s="6" t="s">
        <v>2125</v>
      </c>
      <c r="D3792" s="24" t="s">
        <v>62</v>
      </c>
      <c r="E3792" s="6" t="s">
        <v>10061</v>
      </c>
      <c r="F3792" s="25">
        <v>321</v>
      </c>
      <c r="G3792" s="12">
        <v>34787.82</v>
      </c>
      <c r="H3792" s="12">
        <v>1739.39</v>
      </c>
      <c r="I3792" s="24" t="s">
        <v>147</v>
      </c>
      <c r="J3792" s="12">
        <v>33048.43</v>
      </c>
      <c r="K3792" s="24" t="s">
        <v>8959</v>
      </c>
    </row>
    <row r="3793" spans="1:11" ht="15">
      <c r="A3793" s="24" t="s">
        <v>10062</v>
      </c>
      <c r="B3793" s="24" t="s">
        <v>10056</v>
      </c>
      <c r="C3793" s="6" t="s">
        <v>2241</v>
      </c>
      <c r="D3793" s="24" t="s">
        <v>70</v>
      </c>
      <c r="E3793" s="6" t="s">
        <v>10063</v>
      </c>
      <c r="F3793" s="25">
        <v>8.08</v>
      </c>
      <c r="G3793" s="12">
        <v>26092.41</v>
      </c>
      <c r="H3793" s="12">
        <v>1304.6199999999999</v>
      </c>
      <c r="I3793" s="24" t="s">
        <v>97</v>
      </c>
      <c r="J3793" s="12">
        <v>24787.79</v>
      </c>
      <c r="K3793" s="24" t="s">
        <v>8959</v>
      </c>
    </row>
    <row r="3794" spans="1:11" ht="15">
      <c r="A3794" s="24" t="s">
        <v>10064</v>
      </c>
      <c r="B3794" s="24" t="s">
        <v>10056</v>
      </c>
      <c r="C3794" s="6" t="s">
        <v>867</v>
      </c>
      <c r="D3794" s="24" t="s">
        <v>60</v>
      </c>
      <c r="E3794" s="6" t="s">
        <v>10065</v>
      </c>
      <c r="F3794" s="25">
        <v>100.65</v>
      </c>
      <c r="G3794" s="12">
        <v>190186.17</v>
      </c>
      <c r="H3794" s="12">
        <v>9509.31</v>
      </c>
      <c r="I3794" s="24" t="s">
        <v>97</v>
      </c>
      <c r="J3794" s="12">
        <v>180676.86</v>
      </c>
      <c r="K3794" s="24" t="s">
        <v>8959</v>
      </c>
    </row>
    <row r="3795" spans="1:11" ht="15">
      <c r="A3795" s="24" t="s">
        <v>10066</v>
      </c>
      <c r="B3795" s="24" t="s">
        <v>10056</v>
      </c>
      <c r="C3795" s="6" t="s">
        <v>4785</v>
      </c>
      <c r="D3795" s="24" t="s">
        <v>56</v>
      </c>
      <c r="E3795" s="6" t="s">
        <v>10067</v>
      </c>
      <c r="F3795" s="25">
        <v>315.74</v>
      </c>
      <c r="G3795" s="12">
        <v>146586.75</v>
      </c>
      <c r="H3795" s="12">
        <v>7329.34</v>
      </c>
      <c r="I3795" s="24" t="s">
        <v>147</v>
      </c>
      <c r="J3795" s="12">
        <v>139257.41</v>
      </c>
      <c r="K3795" s="24" t="s">
        <v>8959</v>
      </c>
    </row>
    <row r="3796" spans="1:11" ht="15">
      <c r="A3796" s="24" t="s">
        <v>10068</v>
      </c>
      <c r="B3796" s="24" t="s">
        <v>10056</v>
      </c>
      <c r="C3796" s="6" t="s">
        <v>1976</v>
      </c>
      <c r="D3796" s="24" t="s">
        <v>66</v>
      </c>
      <c r="E3796" s="6" t="s">
        <v>10069</v>
      </c>
      <c r="F3796" s="25">
        <v>277.54000000000002</v>
      </c>
      <c r="G3796" s="12">
        <v>51516.78</v>
      </c>
      <c r="H3796" s="12">
        <v>2575.84</v>
      </c>
      <c r="I3796" s="24" t="s">
        <v>97</v>
      </c>
      <c r="J3796" s="12">
        <v>48940.94</v>
      </c>
      <c r="K3796" s="24" t="s">
        <v>8959</v>
      </c>
    </row>
    <row r="3797" spans="1:11" ht="15">
      <c r="A3797" s="24" t="s">
        <v>10070</v>
      </c>
      <c r="B3797" s="24" t="s">
        <v>10056</v>
      </c>
      <c r="C3797" s="6" t="s">
        <v>5349</v>
      </c>
      <c r="D3797" s="24" t="s">
        <v>68</v>
      </c>
      <c r="E3797" s="6" t="s">
        <v>10071</v>
      </c>
      <c r="F3797" s="25">
        <v>251.86</v>
      </c>
      <c r="G3797" s="12">
        <v>145719.6</v>
      </c>
      <c r="H3797" s="12">
        <v>7285.98</v>
      </c>
      <c r="I3797" s="24" t="s">
        <v>97</v>
      </c>
      <c r="J3797" s="12">
        <v>138433.62</v>
      </c>
      <c r="K3797" s="24" t="s">
        <v>8959</v>
      </c>
    </row>
    <row r="3798" spans="1:11" ht="15">
      <c r="A3798" s="24" t="s">
        <v>10072</v>
      </c>
      <c r="B3798" s="24" t="s">
        <v>10073</v>
      </c>
      <c r="C3798" s="6" t="s">
        <v>6367</v>
      </c>
      <c r="D3798" s="24" t="s">
        <v>70</v>
      </c>
      <c r="E3798" s="6" t="s">
        <v>10074</v>
      </c>
      <c r="F3798" s="25">
        <v>69.92</v>
      </c>
      <c r="G3798" s="12">
        <v>128678.32</v>
      </c>
      <c r="H3798" s="12">
        <v>6433.92</v>
      </c>
      <c r="I3798" s="24" t="s">
        <v>97</v>
      </c>
      <c r="J3798" s="12">
        <v>122244.4</v>
      </c>
      <c r="K3798" s="24" t="s">
        <v>8959</v>
      </c>
    </row>
    <row r="3799" spans="1:11" ht="15">
      <c r="A3799" s="24" t="s">
        <v>10075</v>
      </c>
      <c r="B3799" s="24" t="s">
        <v>10073</v>
      </c>
      <c r="C3799" s="6" t="s">
        <v>5483</v>
      </c>
      <c r="D3799" s="24" t="s">
        <v>64</v>
      </c>
      <c r="E3799" s="6" t="s">
        <v>10076</v>
      </c>
      <c r="F3799" s="25">
        <v>102.01</v>
      </c>
      <c r="G3799" s="12">
        <v>127763.31</v>
      </c>
      <c r="H3799" s="12">
        <v>6388.17</v>
      </c>
      <c r="I3799" s="24" t="s">
        <v>97</v>
      </c>
      <c r="J3799" s="12">
        <v>121375.14</v>
      </c>
      <c r="K3799" s="24" t="s">
        <v>8959</v>
      </c>
    </row>
    <row r="3800" spans="1:11" ht="15">
      <c r="A3800" s="24" t="s">
        <v>10077</v>
      </c>
      <c r="B3800" s="24" t="s">
        <v>10073</v>
      </c>
      <c r="C3800" s="6" t="s">
        <v>10078</v>
      </c>
      <c r="D3800" s="24" t="s">
        <v>72</v>
      </c>
      <c r="E3800" s="6" t="s">
        <v>10079</v>
      </c>
      <c r="F3800" s="25">
        <v>380.41</v>
      </c>
      <c r="G3800" s="12">
        <v>35483.99</v>
      </c>
      <c r="H3800" s="12">
        <v>1774.2</v>
      </c>
      <c r="I3800" s="24" t="s">
        <v>97</v>
      </c>
      <c r="J3800" s="12">
        <v>33709.79</v>
      </c>
      <c r="K3800" s="24" t="s">
        <v>8959</v>
      </c>
    </row>
    <row r="3801" spans="1:11" ht="15">
      <c r="A3801" s="24" t="s">
        <v>10080</v>
      </c>
      <c r="B3801" s="24" t="s">
        <v>10073</v>
      </c>
      <c r="C3801" s="6" t="s">
        <v>187</v>
      </c>
      <c r="D3801" s="24" t="s">
        <v>56</v>
      </c>
      <c r="E3801" s="6" t="s">
        <v>10081</v>
      </c>
      <c r="F3801" s="25">
        <v>181.08</v>
      </c>
      <c r="G3801" s="12">
        <v>102672.02</v>
      </c>
      <c r="H3801" s="12">
        <v>5133.6000000000004</v>
      </c>
      <c r="I3801" s="24" t="s">
        <v>97</v>
      </c>
      <c r="J3801" s="12">
        <v>97538.42</v>
      </c>
      <c r="K3801" s="24" t="s">
        <v>8959</v>
      </c>
    </row>
    <row r="3802" spans="1:11" ht="15">
      <c r="A3802" s="24" t="s">
        <v>10082</v>
      </c>
      <c r="B3802" s="24" t="s">
        <v>10073</v>
      </c>
      <c r="C3802" s="6" t="s">
        <v>10083</v>
      </c>
      <c r="D3802" s="24" t="s">
        <v>68</v>
      </c>
      <c r="E3802" s="6" t="s">
        <v>10084</v>
      </c>
      <c r="F3802" s="25">
        <v>79.97</v>
      </c>
      <c r="G3802" s="12">
        <v>112474.99</v>
      </c>
      <c r="H3802" s="12">
        <v>5623.75</v>
      </c>
      <c r="I3802" s="24" t="s">
        <v>97</v>
      </c>
      <c r="J3802" s="12">
        <v>106851.24</v>
      </c>
      <c r="K3802" s="24" t="s">
        <v>8959</v>
      </c>
    </row>
    <row r="3803" spans="1:11" ht="15">
      <c r="A3803" s="24" t="s">
        <v>10085</v>
      </c>
      <c r="B3803" s="24" t="s">
        <v>10086</v>
      </c>
      <c r="C3803" s="6" t="s">
        <v>3805</v>
      </c>
      <c r="D3803" s="24" t="s">
        <v>62</v>
      </c>
      <c r="E3803" s="6" t="s">
        <v>10087</v>
      </c>
      <c r="F3803" s="25">
        <v>436.12</v>
      </c>
      <c r="G3803" s="12">
        <v>110437.49</v>
      </c>
      <c r="H3803" s="12">
        <v>5521.87</v>
      </c>
      <c r="I3803" s="24" t="s">
        <v>97</v>
      </c>
      <c r="J3803" s="12">
        <v>104915.62</v>
      </c>
      <c r="K3803" s="24" t="s">
        <v>8959</v>
      </c>
    </row>
    <row r="3804" spans="1:11" ht="15">
      <c r="A3804" s="24" t="s">
        <v>10088</v>
      </c>
      <c r="B3804" s="24" t="s">
        <v>10086</v>
      </c>
      <c r="C3804" s="6" t="s">
        <v>8136</v>
      </c>
      <c r="D3804" s="24" t="s">
        <v>74</v>
      </c>
      <c r="E3804" s="6" t="s">
        <v>10089</v>
      </c>
      <c r="F3804" s="25">
        <v>235.39</v>
      </c>
      <c r="G3804" s="12">
        <v>24577.65</v>
      </c>
      <c r="H3804" s="12">
        <v>1228.8800000000001</v>
      </c>
      <c r="I3804" s="24" t="s">
        <v>97</v>
      </c>
      <c r="J3804" s="12">
        <v>23348.77</v>
      </c>
      <c r="K3804" s="24" t="s">
        <v>8959</v>
      </c>
    </row>
    <row r="3805" spans="1:11" ht="15">
      <c r="A3805" s="24" t="s">
        <v>10090</v>
      </c>
      <c r="B3805" s="24" t="s">
        <v>10086</v>
      </c>
      <c r="C3805" s="6" t="s">
        <v>2822</v>
      </c>
      <c r="D3805" s="24" t="s">
        <v>70</v>
      </c>
      <c r="E3805" s="6" t="s">
        <v>10091</v>
      </c>
      <c r="F3805" s="25">
        <v>388.01</v>
      </c>
      <c r="G3805" s="12">
        <v>41305.32</v>
      </c>
      <c r="H3805" s="12">
        <v>2065.27</v>
      </c>
      <c r="I3805" s="24" t="s">
        <v>97</v>
      </c>
      <c r="J3805" s="12">
        <v>39240.050000000003</v>
      </c>
      <c r="K3805" s="24" t="s">
        <v>8959</v>
      </c>
    </row>
    <row r="3806" spans="1:11" ht="15">
      <c r="A3806" s="24" t="s">
        <v>10092</v>
      </c>
      <c r="B3806" s="24" t="s">
        <v>10086</v>
      </c>
      <c r="C3806" s="6" t="s">
        <v>10093</v>
      </c>
      <c r="D3806" s="24" t="s">
        <v>72</v>
      </c>
      <c r="E3806" s="6" t="s">
        <v>10094</v>
      </c>
      <c r="F3806" s="25">
        <v>128.69</v>
      </c>
      <c r="G3806" s="12">
        <v>115518.33</v>
      </c>
      <c r="H3806" s="12">
        <v>5775.92</v>
      </c>
      <c r="I3806" s="24" t="s">
        <v>97</v>
      </c>
      <c r="J3806" s="12">
        <v>109742.41</v>
      </c>
      <c r="K3806" s="24" t="s">
        <v>8959</v>
      </c>
    </row>
    <row r="3807" spans="1:11" ht="15">
      <c r="A3807" s="24" t="s">
        <v>10095</v>
      </c>
      <c r="B3807" s="24" t="s">
        <v>10086</v>
      </c>
      <c r="C3807" s="6" t="s">
        <v>1431</v>
      </c>
      <c r="D3807" s="24" t="s">
        <v>62</v>
      </c>
      <c r="E3807" s="6" t="s">
        <v>10096</v>
      </c>
      <c r="F3807" s="25">
        <v>19.079999999999998</v>
      </c>
      <c r="G3807" s="12">
        <v>200133.31</v>
      </c>
      <c r="H3807" s="12">
        <v>10006.67</v>
      </c>
      <c r="I3807" s="24" t="s">
        <v>97</v>
      </c>
      <c r="J3807" s="12">
        <v>190126.64</v>
      </c>
      <c r="K3807" s="24" t="s">
        <v>8959</v>
      </c>
    </row>
    <row r="3808" spans="1:11" ht="15">
      <c r="A3808" s="24" t="s">
        <v>10097</v>
      </c>
      <c r="B3808" s="24" t="s">
        <v>10086</v>
      </c>
      <c r="C3808" s="6" t="s">
        <v>5621</v>
      </c>
      <c r="D3808" s="24" t="s">
        <v>56</v>
      </c>
      <c r="E3808" s="6" t="s">
        <v>10098</v>
      </c>
      <c r="F3808" s="25">
        <v>72.03</v>
      </c>
      <c r="G3808" s="12">
        <v>110436.25</v>
      </c>
      <c r="H3808" s="12">
        <v>5521.81</v>
      </c>
      <c r="I3808" s="24" t="s">
        <v>111</v>
      </c>
      <c r="J3808" s="12">
        <v>104914.44</v>
      </c>
      <c r="K3808" s="24" t="s">
        <v>8959</v>
      </c>
    </row>
    <row r="3809" spans="1:11" ht="15">
      <c r="A3809" s="24" t="s">
        <v>10099</v>
      </c>
      <c r="B3809" s="24" t="s">
        <v>10086</v>
      </c>
      <c r="C3809" s="6" t="s">
        <v>2689</v>
      </c>
      <c r="D3809" s="24" t="s">
        <v>68</v>
      </c>
      <c r="E3809" s="6" t="s">
        <v>10100</v>
      </c>
      <c r="F3809" s="25">
        <v>195.97</v>
      </c>
      <c r="G3809" s="12">
        <v>146906.37</v>
      </c>
      <c r="H3809" s="12">
        <v>7345.32</v>
      </c>
      <c r="I3809" s="24" t="s">
        <v>111</v>
      </c>
      <c r="J3809" s="12">
        <v>139561.04999999999</v>
      </c>
      <c r="K3809" s="24" t="s">
        <v>8959</v>
      </c>
    </row>
    <row r="3810" spans="1:11" ht="15">
      <c r="A3810" s="24" t="s">
        <v>10101</v>
      </c>
      <c r="B3810" s="24" t="s">
        <v>10102</v>
      </c>
      <c r="C3810" s="6" t="s">
        <v>3520</v>
      </c>
      <c r="D3810" s="24" t="s">
        <v>60</v>
      </c>
      <c r="E3810" s="6" t="s">
        <v>10103</v>
      </c>
      <c r="F3810" s="25">
        <v>40.28</v>
      </c>
      <c r="G3810" s="12">
        <v>133730.49</v>
      </c>
      <c r="H3810" s="12">
        <v>6686.52</v>
      </c>
      <c r="I3810" s="24" t="s">
        <v>97</v>
      </c>
      <c r="J3810" s="12">
        <v>127043.97</v>
      </c>
      <c r="K3810" s="24" t="s">
        <v>8959</v>
      </c>
    </row>
    <row r="3811" spans="1:11" ht="15">
      <c r="A3811" s="24" t="s">
        <v>10104</v>
      </c>
      <c r="B3811" s="24" t="s">
        <v>10102</v>
      </c>
      <c r="C3811" s="6" t="s">
        <v>4720</v>
      </c>
      <c r="D3811" s="24" t="s">
        <v>64</v>
      </c>
      <c r="E3811" s="6" t="s">
        <v>10105</v>
      </c>
      <c r="F3811" s="25">
        <v>316.48</v>
      </c>
      <c r="G3811" s="12">
        <v>182633.23</v>
      </c>
      <c r="H3811" s="12">
        <v>9131.66</v>
      </c>
      <c r="I3811" s="24" t="s">
        <v>111</v>
      </c>
      <c r="J3811" s="12">
        <v>173501.57</v>
      </c>
      <c r="K3811" s="24" t="s">
        <v>8959</v>
      </c>
    </row>
    <row r="3812" spans="1:11" ht="15">
      <c r="A3812" s="24" t="s">
        <v>10106</v>
      </c>
      <c r="B3812" s="24" t="s">
        <v>10102</v>
      </c>
      <c r="C3812" s="6" t="s">
        <v>1730</v>
      </c>
      <c r="D3812" s="24" t="s">
        <v>70</v>
      </c>
      <c r="E3812" s="6" t="s">
        <v>10107</v>
      </c>
      <c r="F3812" s="25">
        <v>276.99</v>
      </c>
      <c r="G3812" s="12">
        <v>218045.55</v>
      </c>
      <c r="H3812" s="12">
        <v>10902.28</v>
      </c>
      <c r="I3812" s="24" t="s">
        <v>182</v>
      </c>
      <c r="J3812" s="12">
        <v>207143.27</v>
      </c>
      <c r="K3812" s="24" t="s">
        <v>8959</v>
      </c>
    </row>
    <row r="3813" spans="1:11" ht="15">
      <c r="A3813" s="24" t="s">
        <v>10108</v>
      </c>
      <c r="B3813" s="24" t="s">
        <v>10102</v>
      </c>
      <c r="C3813" s="6" t="s">
        <v>10109</v>
      </c>
      <c r="D3813" s="24" t="s">
        <v>74</v>
      </c>
      <c r="E3813" s="6" t="s">
        <v>10110</v>
      </c>
      <c r="F3813" s="25">
        <v>40.869999999999997</v>
      </c>
      <c r="G3813" s="12">
        <v>168216.16</v>
      </c>
      <c r="H3813" s="12">
        <v>8410.81</v>
      </c>
      <c r="I3813" s="24" t="s">
        <v>97</v>
      </c>
      <c r="J3813" s="12">
        <v>159805.35</v>
      </c>
      <c r="K3813" s="24" t="s">
        <v>8959</v>
      </c>
    </row>
    <row r="3814" spans="1:11" ht="15">
      <c r="A3814" s="24" t="s">
        <v>10111</v>
      </c>
      <c r="B3814" s="24" t="s">
        <v>10102</v>
      </c>
      <c r="C3814" s="6" t="s">
        <v>1996</v>
      </c>
      <c r="D3814" s="24" t="s">
        <v>64</v>
      </c>
      <c r="E3814" s="6" t="s">
        <v>10112</v>
      </c>
      <c r="F3814" s="25">
        <v>135.76</v>
      </c>
      <c r="G3814" s="12">
        <v>77688.87</v>
      </c>
      <c r="H3814" s="12">
        <v>3884.44</v>
      </c>
      <c r="I3814" s="24" t="s">
        <v>97</v>
      </c>
      <c r="J3814" s="12">
        <v>73804.429999999993</v>
      </c>
      <c r="K3814" s="24" t="s">
        <v>8959</v>
      </c>
    </row>
    <row r="3815" spans="1:11" ht="15">
      <c r="A3815" s="24" t="s">
        <v>10113</v>
      </c>
      <c r="B3815" s="24" t="s">
        <v>10102</v>
      </c>
      <c r="C3815" s="6" t="s">
        <v>9526</v>
      </c>
      <c r="D3815" s="24" t="s">
        <v>58</v>
      </c>
      <c r="E3815" s="6" t="s">
        <v>10114</v>
      </c>
      <c r="F3815" s="25">
        <v>128.5</v>
      </c>
      <c r="G3815" s="12">
        <v>194041.88</v>
      </c>
      <c r="H3815" s="12">
        <v>9702.09</v>
      </c>
      <c r="I3815" s="24" t="s">
        <v>111</v>
      </c>
      <c r="J3815" s="12">
        <v>184339.79</v>
      </c>
      <c r="K3815" s="24" t="s">
        <v>8959</v>
      </c>
    </row>
    <row r="3816" spans="1:11" ht="15">
      <c r="A3816" s="24" t="s">
        <v>10115</v>
      </c>
      <c r="B3816" s="24" t="s">
        <v>10102</v>
      </c>
      <c r="C3816" s="6" t="s">
        <v>2984</v>
      </c>
      <c r="D3816" s="24" t="s">
        <v>66</v>
      </c>
      <c r="E3816" s="6" t="s">
        <v>10116</v>
      </c>
      <c r="F3816" s="25">
        <v>135.19</v>
      </c>
      <c r="G3816" s="12">
        <v>146599.17000000001</v>
      </c>
      <c r="H3816" s="12">
        <v>7329.96</v>
      </c>
      <c r="I3816" s="24" t="s">
        <v>97</v>
      </c>
      <c r="J3816" s="12">
        <v>139269.21</v>
      </c>
      <c r="K3816" s="24" t="s">
        <v>8959</v>
      </c>
    </row>
    <row r="3817" spans="1:11" ht="15">
      <c r="A3817" s="24" t="s">
        <v>10117</v>
      </c>
      <c r="B3817" s="24" t="s">
        <v>10102</v>
      </c>
      <c r="C3817" s="6" t="s">
        <v>1491</v>
      </c>
      <c r="D3817" s="24" t="s">
        <v>64</v>
      </c>
      <c r="E3817" s="6" t="s">
        <v>10118</v>
      </c>
      <c r="F3817" s="25">
        <v>417.77</v>
      </c>
      <c r="G3817" s="12">
        <v>138294.68</v>
      </c>
      <c r="H3817" s="12">
        <v>6914.73</v>
      </c>
      <c r="I3817" s="24" t="s">
        <v>147</v>
      </c>
      <c r="J3817" s="12">
        <v>131379.95000000001</v>
      </c>
      <c r="K3817" s="24" t="s">
        <v>8959</v>
      </c>
    </row>
    <row r="3818" spans="1:11" ht="15">
      <c r="A3818" s="24" t="s">
        <v>10119</v>
      </c>
      <c r="B3818" s="24" t="s">
        <v>10120</v>
      </c>
      <c r="C3818" s="6" t="s">
        <v>6363</v>
      </c>
      <c r="D3818" s="24" t="s">
        <v>62</v>
      </c>
      <c r="E3818" s="6" t="s">
        <v>10121</v>
      </c>
      <c r="F3818" s="25">
        <v>63.33</v>
      </c>
      <c r="G3818" s="12">
        <v>172644.99</v>
      </c>
      <c r="H3818" s="12">
        <v>8632.25</v>
      </c>
      <c r="I3818" s="24" t="s">
        <v>111</v>
      </c>
      <c r="J3818" s="12">
        <v>164012.74</v>
      </c>
      <c r="K3818" s="24" t="s">
        <v>8959</v>
      </c>
    </row>
    <row r="3819" spans="1:11" ht="15">
      <c r="A3819" s="24" t="s">
        <v>10122</v>
      </c>
      <c r="B3819" s="24" t="s">
        <v>10120</v>
      </c>
      <c r="C3819" s="6" t="s">
        <v>4560</v>
      </c>
      <c r="D3819" s="24" t="s">
        <v>70</v>
      </c>
      <c r="E3819" s="6" t="s">
        <v>10123</v>
      </c>
      <c r="F3819" s="25">
        <v>413.97</v>
      </c>
      <c r="G3819" s="12">
        <v>191182.4</v>
      </c>
      <c r="H3819" s="12">
        <v>9559.1200000000008</v>
      </c>
      <c r="I3819" s="24" t="s">
        <v>97</v>
      </c>
      <c r="J3819" s="12">
        <v>181623.28</v>
      </c>
      <c r="K3819" s="24" t="s">
        <v>8959</v>
      </c>
    </row>
    <row r="3820" spans="1:11" ht="15">
      <c r="A3820" s="24" t="s">
        <v>10124</v>
      </c>
      <c r="B3820" s="24" t="s">
        <v>10120</v>
      </c>
      <c r="C3820" s="6" t="s">
        <v>9404</v>
      </c>
      <c r="D3820" s="24" t="s">
        <v>68</v>
      </c>
      <c r="E3820" s="6" t="s">
        <v>10125</v>
      </c>
      <c r="F3820" s="25">
        <v>272.74</v>
      </c>
      <c r="G3820" s="12">
        <v>136360.56</v>
      </c>
      <c r="H3820" s="12">
        <v>6818.03</v>
      </c>
      <c r="I3820" s="24" t="s">
        <v>97</v>
      </c>
      <c r="J3820" s="12">
        <v>129542.53</v>
      </c>
      <c r="K3820" s="24" t="s">
        <v>8959</v>
      </c>
    </row>
    <row r="3821" spans="1:11" ht="15">
      <c r="A3821" s="24" t="s">
        <v>10126</v>
      </c>
      <c r="B3821" s="24" t="s">
        <v>10120</v>
      </c>
      <c r="C3821" s="6" t="s">
        <v>2255</v>
      </c>
      <c r="D3821" s="24" t="s">
        <v>66</v>
      </c>
      <c r="E3821" s="6" t="s">
        <v>10127</v>
      </c>
      <c r="F3821" s="25">
        <v>228.92</v>
      </c>
      <c r="G3821" s="12">
        <v>77014.38</v>
      </c>
      <c r="H3821" s="12">
        <v>3850.72</v>
      </c>
      <c r="I3821" s="24" t="s">
        <v>147</v>
      </c>
      <c r="J3821" s="12">
        <v>73163.66</v>
      </c>
      <c r="K3821" s="24" t="s">
        <v>8959</v>
      </c>
    </row>
    <row r="3822" spans="1:11" ht="15">
      <c r="A3822" s="24" t="s">
        <v>10128</v>
      </c>
      <c r="B3822" s="24" t="s">
        <v>10120</v>
      </c>
      <c r="C3822" s="6" t="s">
        <v>5244</v>
      </c>
      <c r="D3822" s="24" t="s">
        <v>74</v>
      </c>
      <c r="E3822" s="6" t="s">
        <v>10129</v>
      </c>
      <c r="F3822" s="25">
        <v>103.03</v>
      </c>
      <c r="G3822" s="12">
        <v>161995.60999999999</v>
      </c>
      <c r="H3822" s="12">
        <v>8099.78</v>
      </c>
      <c r="I3822" s="24" t="s">
        <v>97</v>
      </c>
      <c r="J3822" s="12">
        <v>153895.82999999999</v>
      </c>
      <c r="K3822" s="24" t="s">
        <v>8959</v>
      </c>
    </row>
    <row r="3823" spans="1:11" ht="15">
      <c r="A3823" s="24" t="s">
        <v>10130</v>
      </c>
      <c r="B3823" s="24" t="s">
        <v>10120</v>
      </c>
      <c r="C3823" s="6" t="s">
        <v>8545</v>
      </c>
      <c r="D3823" s="24" t="s">
        <v>70</v>
      </c>
      <c r="E3823" s="6" t="s">
        <v>10131</v>
      </c>
      <c r="F3823" s="25">
        <v>220.2</v>
      </c>
      <c r="G3823" s="12">
        <v>110251.47</v>
      </c>
      <c r="H3823" s="12">
        <v>5512.57</v>
      </c>
      <c r="I3823" s="24" t="s">
        <v>147</v>
      </c>
      <c r="J3823" s="12">
        <v>104738.9</v>
      </c>
      <c r="K3823" s="24" t="s">
        <v>8959</v>
      </c>
    </row>
    <row r="3824" spans="1:11" ht="15">
      <c r="A3824" s="24" t="s">
        <v>10132</v>
      </c>
      <c r="B3824" s="24" t="s">
        <v>10133</v>
      </c>
      <c r="C3824" s="6" t="s">
        <v>7159</v>
      </c>
      <c r="D3824" s="24" t="s">
        <v>64</v>
      </c>
      <c r="E3824" s="6" t="s">
        <v>10134</v>
      </c>
      <c r="F3824" s="25">
        <v>375.64</v>
      </c>
      <c r="G3824" s="12">
        <v>45921.72</v>
      </c>
      <c r="H3824" s="12">
        <v>2296.09</v>
      </c>
      <c r="I3824" s="24" t="s">
        <v>97</v>
      </c>
      <c r="J3824" s="12">
        <v>43625.63</v>
      </c>
      <c r="K3824" s="24" t="s">
        <v>8959</v>
      </c>
    </row>
    <row r="3825" spans="1:11" ht="15">
      <c r="A3825" s="24" t="s">
        <v>10135</v>
      </c>
      <c r="B3825" s="24" t="s">
        <v>10133</v>
      </c>
      <c r="C3825" s="6" t="s">
        <v>10136</v>
      </c>
      <c r="D3825" s="24" t="s">
        <v>62</v>
      </c>
      <c r="E3825" s="6" t="s">
        <v>10137</v>
      </c>
      <c r="F3825" s="25">
        <v>240.69</v>
      </c>
      <c r="G3825" s="12">
        <v>89013.37</v>
      </c>
      <c r="H3825" s="12">
        <v>4450.67</v>
      </c>
      <c r="I3825" s="24" t="s">
        <v>97</v>
      </c>
      <c r="J3825" s="12">
        <v>84562.7</v>
      </c>
      <c r="K3825" s="24" t="s">
        <v>8959</v>
      </c>
    </row>
    <row r="3826" spans="1:11" ht="15">
      <c r="A3826" s="24" t="s">
        <v>10138</v>
      </c>
      <c r="B3826" s="24" t="s">
        <v>10133</v>
      </c>
      <c r="C3826" s="6" t="s">
        <v>10139</v>
      </c>
      <c r="D3826" s="24" t="s">
        <v>74</v>
      </c>
      <c r="E3826" s="6" t="s">
        <v>10140</v>
      </c>
      <c r="F3826" s="25">
        <v>93.52</v>
      </c>
      <c r="G3826" s="12">
        <v>39880.15</v>
      </c>
      <c r="H3826" s="12">
        <v>1994.01</v>
      </c>
      <c r="I3826" s="24" t="s">
        <v>97</v>
      </c>
      <c r="J3826" s="12">
        <v>37886.14</v>
      </c>
      <c r="K3826" s="24" t="s">
        <v>8959</v>
      </c>
    </row>
    <row r="3827" spans="1:11" ht="15">
      <c r="A3827" s="24" t="s">
        <v>10141</v>
      </c>
      <c r="B3827" s="24" t="s">
        <v>10133</v>
      </c>
      <c r="C3827" s="6" t="s">
        <v>4051</v>
      </c>
      <c r="D3827" s="24" t="s">
        <v>68</v>
      </c>
      <c r="E3827" s="6" t="s">
        <v>10142</v>
      </c>
      <c r="F3827" s="25">
        <v>363.64</v>
      </c>
      <c r="G3827" s="12">
        <v>77842.789999999994</v>
      </c>
      <c r="H3827" s="12">
        <v>3892.14</v>
      </c>
      <c r="I3827" s="24" t="s">
        <v>97</v>
      </c>
      <c r="J3827" s="12">
        <v>73950.649999999994</v>
      </c>
      <c r="K3827" s="24" t="s">
        <v>8959</v>
      </c>
    </row>
    <row r="3828" spans="1:11" ht="15">
      <c r="A3828" s="24" t="s">
        <v>10143</v>
      </c>
      <c r="B3828" s="24" t="s">
        <v>10133</v>
      </c>
      <c r="C3828" s="6" t="s">
        <v>6077</v>
      </c>
      <c r="D3828" s="24" t="s">
        <v>74</v>
      </c>
      <c r="E3828" s="6" t="s">
        <v>10144</v>
      </c>
      <c r="F3828" s="25">
        <v>68.16</v>
      </c>
      <c r="G3828" s="12">
        <v>160767.70000000001</v>
      </c>
      <c r="H3828" s="12">
        <v>8038.39</v>
      </c>
      <c r="I3828" s="24" t="s">
        <v>97</v>
      </c>
      <c r="J3828" s="12">
        <v>152729.31</v>
      </c>
      <c r="K3828" s="24" t="s">
        <v>8959</v>
      </c>
    </row>
    <row r="3829" spans="1:11" ht="15">
      <c r="A3829" s="24" t="s">
        <v>10145</v>
      </c>
      <c r="B3829" s="24" t="s">
        <v>10133</v>
      </c>
      <c r="C3829" s="6" t="s">
        <v>352</v>
      </c>
      <c r="D3829" s="24" t="s">
        <v>60</v>
      </c>
      <c r="E3829" s="6" t="s">
        <v>10146</v>
      </c>
      <c r="F3829" s="25">
        <v>389.19</v>
      </c>
      <c r="G3829" s="12">
        <v>208480.86</v>
      </c>
      <c r="H3829" s="12">
        <v>10424.040000000001</v>
      </c>
      <c r="I3829" s="24" t="s">
        <v>97</v>
      </c>
      <c r="J3829" s="12">
        <v>198056.82</v>
      </c>
      <c r="K3829" s="24" t="s">
        <v>8959</v>
      </c>
    </row>
    <row r="3830" spans="1:11" ht="15">
      <c r="A3830" s="24" t="s">
        <v>10147</v>
      </c>
      <c r="B3830" s="24" t="s">
        <v>10133</v>
      </c>
      <c r="C3830" s="6" t="s">
        <v>5613</v>
      </c>
      <c r="D3830" s="24" t="s">
        <v>64</v>
      </c>
      <c r="E3830" s="6" t="s">
        <v>10148</v>
      </c>
      <c r="F3830" s="25">
        <v>59.87</v>
      </c>
      <c r="G3830" s="12">
        <v>108718.33</v>
      </c>
      <c r="H3830" s="12">
        <v>5435.92</v>
      </c>
      <c r="I3830" s="24" t="s">
        <v>97</v>
      </c>
      <c r="J3830" s="12">
        <v>103282.41</v>
      </c>
      <c r="K3830" s="24" t="s">
        <v>8959</v>
      </c>
    </row>
    <row r="3831" spans="1:11" ht="15">
      <c r="A3831" s="24" t="s">
        <v>10149</v>
      </c>
      <c r="B3831" s="24" t="s">
        <v>10133</v>
      </c>
      <c r="C3831" s="6" t="s">
        <v>443</v>
      </c>
      <c r="D3831" s="24" t="s">
        <v>70</v>
      </c>
      <c r="E3831" s="6" t="s">
        <v>10150</v>
      </c>
      <c r="F3831" s="25">
        <v>182.19</v>
      </c>
      <c r="G3831" s="12">
        <v>155670.44</v>
      </c>
      <c r="H3831" s="12">
        <v>7783.52</v>
      </c>
      <c r="I3831" s="24" t="s">
        <v>97</v>
      </c>
      <c r="J3831" s="12">
        <v>147886.92000000001</v>
      </c>
      <c r="K3831" s="24" t="s">
        <v>8959</v>
      </c>
    </row>
    <row r="3832" spans="1:11" ht="15">
      <c r="A3832" s="24" t="s">
        <v>10151</v>
      </c>
      <c r="B3832" s="24" t="s">
        <v>10133</v>
      </c>
      <c r="C3832" s="6" t="s">
        <v>6193</v>
      </c>
      <c r="D3832" s="24" t="s">
        <v>70</v>
      </c>
      <c r="E3832" s="6" t="s">
        <v>10152</v>
      </c>
      <c r="F3832" s="25">
        <v>120.97</v>
      </c>
      <c r="G3832" s="12">
        <v>36098.57</v>
      </c>
      <c r="H3832" s="12">
        <v>1804.93</v>
      </c>
      <c r="I3832" s="24" t="s">
        <v>97</v>
      </c>
      <c r="J3832" s="12">
        <v>34293.64</v>
      </c>
      <c r="K3832" s="24" t="s">
        <v>8959</v>
      </c>
    </row>
    <row r="3833" spans="1:11" ht="15">
      <c r="A3833" s="24" t="s">
        <v>10153</v>
      </c>
      <c r="B3833" s="24" t="s">
        <v>10133</v>
      </c>
      <c r="C3833" s="6" t="s">
        <v>6724</v>
      </c>
      <c r="D3833" s="24" t="s">
        <v>66</v>
      </c>
      <c r="E3833" s="6" t="s">
        <v>10154</v>
      </c>
      <c r="F3833" s="25">
        <v>302.74</v>
      </c>
      <c r="G3833" s="12">
        <v>28664.53</v>
      </c>
      <c r="H3833" s="12">
        <v>1433.23</v>
      </c>
      <c r="I3833" s="24" t="s">
        <v>97</v>
      </c>
      <c r="J3833" s="12">
        <v>27231.3</v>
      </c>
      <c r="K3833" s="24" t="s">
        <v>8959</v>
      </c>
    </row>
    <row r="3834" spans="1:11" ht="15">
      <c r="A3834" s="24" t="s">
        <v>10155</v>
      </c>
      <c r="B3834" s="24" t="s">
        <v>10156</v>
      </c>
      <c r="C3834" s="6" t="s">
        <v>2567</v>
      </c>
      <c r="D3834" s="24" t="s">
        <v>70</v>
      </c>
      <c r="E3834" s="6" t="s">
        <v>10157</v>
      </c>
      <c r="F3834" s="25">
        <v>140.62</v>
      </c>
      <c r="G3834" s="12">
        <v>56005.95</v>
      </c>
      <c r="H3834" s="12">
        <v>2800.3</v>
      </c>
      <c r="I3834" s="24" t="s">
        <v>97</v>
      </c>
      <c r="J3834" s="12">
        <v>53205.65</v>
      </c>
      <c r="K3834" s="24" t="s">
        <v>8959</v>
      </c>
    </row>
    <row r="3835" spans="1:11" ht="15">
      <c r="A3835" s="24" t="s">
        <v>10158</v>
      </c>
      <c r="B3835" s="24" t="s">
        <v>10156</v>
      </c>
      <c r="C3835" s="6" t="s">
        <v>7524</v>
      </c>
      <c r="D3835" s="24" t="s">
        <v>74</v>
      </c>
      <c r="E3835" s="6" t="s">
        <v>10159</v>
      </c>
      <c r="F3835" s="25">
        <v>295.93</v>
      </c>
      <c r="G3835" s="12">
        <v>97313.98</v>
      </c>
      <c r="H3835" s="12">
        <v>4865.7</v>
      </c>
      <c r="I3835" s="24" t="s">
        <v>97</v>
      </c>
      <c r="J3835" s="12">
        <v>92448.28</v>
      </c>
      <c r="K3835" s="24" t="s">
        <v>8959</v>
      </c>
    </row>
    <row r="3836" spans="1:11" ht="15">
      <c r="A3836" s="24" t="s">
        <v>10160</v>
      </c>
      <c r="B3836" s="24" t="s">
        <v>10156</v>
      </c>
      <c r="C3836" s="6" t="s">
        <v>3758</v>
      </c>
      <c r="D3836" s="24" t="s">
        <v>64</v>
      </c>
      <c r="E3836" s="6" t="s">
        <v>10161</v>
      </c>
      <c r="F3836" s="25">
        <v>226.23</v>
      </c>
      <c r="G3836" s="12">
        <v>49088.6</v>
      </c>
      <c r="H3836" s="12">
        <v>2454.4299999999998</v>
      </c>
      <c r="I3836" s="24" t="s">
        <v>97</v>
      </c>
      <c r="J3836" s="12">
        <v>46634.17</v>
      </c>
      <c r="K3836" s="24" t="s">
        <v>8959</v>
      </c>
    </row>
    <row r="3837" spans="1:11" ht="15">
      <c r="A3837" s="24" t="s">
        <v>10162</v>
      </c>
      <c r="B3837" s="24" t="s">
        <v>10156</v>
      </c>
      <c r="C3837" s="6" t="s">
        <v>10163</v>
      </c>
      <c r="D3837" s="24" t="s">
        <v>58</v>
      </c>
      <c r="E3837" s="6" t="s">
        <v>10164</v>
      </c>
      <c r="F3837" s="25">
        <v>111.03</v>
      </c>
      <c r="G3837" s="12">
        <v>183666.5</v>
      </c>
      <c r="H3837" s="12">
        <v>9183.33</v>
      </c>
      <c r="I3837" s="24" t="s">
        <v>97</v>
      </c>
      <c r="J3837" s="12">
        <v>174483.17</v>
      </c>
      <c r="K3837" s="24" t="s">
        <v>8959</v>
      </c>
    </row>
    <row r="3838" spans="1:11" ht="15">
      <c r="A3838" s="24" t="s">
        <v>10165</v>
      </c>
      <c r="B3838" s="24" t="s">
        <v>10156</v>
      </c>
      <c r="C3838" s="6" t="s">
        <v>8615</v>
      </c>
      <c r="D3838" s="24" t="s">
        <v>58</v>
      </c>
      <c r="E3838" s="6" t="s">
        <v>10166</v>
      </c>
      <c r="F3838" s="25">
        <v>256.95999999999998</v>
      </c>
      <c r="G3838" s="12">
        <v>177515.15</v>
      </c>
      <c r="H3838" s="12">
        <v>8875.76</v>
      </c>
      <c r="I3838" s="24" t="s">
        <v>147</v>
      </c>
      <c r="J3838" s="12">
        <v>168639.39</v>
      </c>
      <c r="K3838" s="24" t="s">
        <v>8959</v>
      </c>
    </row>
    <row r="3839" spans="1:11" ht="15">
      <c r="A3839" s="24" t="s">
        <v>10167</v>
      </c>
      <c r="B3839" s="24" t="s">
        <v>10156</v>
      </c>
      <c r="C3839" s="6" t="s">
        <v>6308</v>
      </c>
      <c r="D3839" s="24" t="s">
        <v>62</v>
      </c>
      <c r="E3839" s="6" t="s">
        <v>10168</v>
      </c>
      <c r="F3839" s="25">
        <v>127.01</v>
      </c>
      <c r="G3839" s="12">
        <v>65790.19</v>
      </c>
      <c r="H3839" s="12">
        <v>3289.51</v>
      </c>
      <c r="I3839" s="24" t="s">
        <v>97</v>
      </c>
      <c r="J3839" s="12">
        <v>62500.68</v>
      </c>
      <c r="K3839" s="24" t="s">
        <v>8959</v>
      </c>
    </row>
    <row r="3840" spans="1:11" ht="15">
      <c r="A3840" s="24" t="s">
        <v>10169</v>
      </c>
      <c r="B3840" s="24" t="s">
        <v>10156</v>
      </c>
      <c r="C3840" s="6" t="s">
        <v>2312</v>
      </c>
      <c r="D3840" s="24" t="s">
        <v>58</v>
      </c>
      <c r="E3840" s="6" t="s">
        <v>10170</v>
      </c>
      <c r="F3840" s="25">
        <v>387.89</v>
      </c>
      <c r="G3840" s="12">
        <v>187286.25</v>
      </c>
      <c r="H3840" s="12">
        <v>9364.31</v>
      </c>
      <c r="I3840" s="24" t="s">
        <v>97</v>
      </c>
      <c r="J3840" s="12">
        <v>177921.94</v>
      </c>
      <c r="K3840" s="24" t="s">
        <v>8959</v>
      </c>
    </row>
    <row r="3841" spans="1:11" ht="15">
      <c r="A3841" s="24" t="s">
        <v>10171</v>
      </c>
      <c r="B3841" s="24" t="s">
        <v>10156</v>
      </c>
      <c r="C3841" s="6" t="s">
        <v>7892</v>
      </c>
      <c r="D3841" s="24" t="s">
        <v>60</v>
      </c>
      <c r="E3841" s="6" t="s">
        <v>10172</v>
      </c>
      <c r="F3841" s="25">
        <v>283.20999999999998</v>
      </c>
      <c r="G3841" s="12">
        <v>199690.48</v>
      </c>
      <c r="H3841" s="12">
        <v>9984.52</v>
      </c>
      <c r="I3841" s="24" t="s">
        <v>97</v>
      </c>
      <c r="J3841" s="12">
        <v>189705.96</v>
      </c>
      <c r="K3841" s="24" t="s">
        <v>8959</v>
      </c>
    </row>
    <row r="3842" spans="1:11" ht="15">
      <c r="A3842" s="24" t="s">
        <v>10173</v>
      </c>
      <c r="B3842" s="24" t="s">
        <v>10174</v>
      </c>
      <c r="C3842" s="6" t="s">
        <v>8212</v>
      </c>
      <c r="D3842" s="24" t="s">
        <v>66</v>
      </c>
      <c r="E3842" s="6" t="s">
        <v>10175</v>
      </c>
      <c r="F3842" s="25">
        <v>39.65</v>
      </c>
      <c r="G3842" s="12">
        <v>198321.35</v>
      </c>
      <c r="H3842" s="12">
        <v>9916.07</v>
      </c>
      <c r="I3842" s="24" t="s">
        <v>147</v>
      </c>
      <c r="J3842" s="12">
        <v>188405.28</v>
      </c>
      <c r="K3842" s="24" t="s">
        <v>8959</v>
      </c>
    </row>
    <row r="3843" spans="1:11" ht="15">
      <c r="A3843" s="24" t="s">
        <v>10176</v>
      </c>
      <c r="B3843" s="24" t="s">
        <v>10174</v>
      </c>
      <c r="C3843" s="6" t="s">
        <v>155</v>
      </c>
      <c r="D3843" s="24" t="s">
        <v>68</v>
      </c>
      <c r="E3843" s="6" t="s">
        <v>10177</v>
      </c>
      <c r="F3843" s="25">
        <v>241.88</v>
      </c>
      <c r="G3843" s="12">
        <v>38695.279999999999</v>
      </c>
      <c r="H3843" s="12">
        <v>1934.76</v>
      </c>
      <c r="I3843" s="24" t="s">
        <v>97</v>
      </c>
      <c r="J3843" s="12">
        <v>36760.519999999997</v>
      </c>
      <c r="K3843" s="24" t="s">
        <v>8959</v>
      </c>
    </row>
    <row r="3844" spans="1:11" ht="15">
      <c r="A3844" s="24" t="s">
        <v>10178</v>
      </c>
      <c r="B3844" s="24" t="s">
        <v>10174</v>
      </c>
      <c r="C3844" s="6" t="s">
        <v>8420</v>
      </c>
      <c r="D3844" s="24" t="s">
        <v>70</v>
      </c>
      <c r="E3844" s="6" t="s">
        <v>10179</v>
      </c>
      <c r="F3844" s="25">
        <v>444.36</v>
      </c>
      <c r="G3844" s="12">
        <v>178457.27</v>
      </c>
      <c r="H3844" s="12">
        <v>8922.86</v>
      </c>
      <c r="I3844" s="24" t="s">
        <v>182</v>
      </c>
      <c r="J3844" s="12">
        <v>169534.41</v>
      </c>
      <c r="K3844" s="24" t="s">
        <v>8959</v>
      </c>
    </row>
    <row r="3845" spans="1:11" ht="15">
      <c r="A3845" s="24" t="s">
        <v>10180</v>
      </c>
      <c r="B3845" s="24" t="s">
        <v>10174</v>
      </c>
      <c r="C3845" s="6" t="s">
        <v>289</v>
      </c>
      <c r="D3845" s="24" t="s">
        <v>72</v>
      </c>
      <c r="E3845" s="6" t="s">
        <v>10181</v>
      </c>
      <c r="F3845" s="25">
        <v>152.53</v>
      </c>
      <c r="G3845" s="12">
        <v>57846.11</v>
      </c>
      <c r="H3845" s="12">
        <v>2892.31</v>
      </c>
      <c r="I3845" s="24" t="s">
        <v>97</v>
      </c>
      <c r="J3845" s="12">
        <v>54953.8</v>
      </c>
      <c r="K3845" s="24" t="s">
        <v>8959</v>
      </c>
    </row>
    <row r="3846" spans="1:11" ht="15">
      <c r="A3846" s="24" t="s">
        <v>10182</v>
      </c>
      <c r="B3846" s="24" t="s">
        <v>10174</v>
      </c>
      <c r="C3846" s="6" t="s">
        <v>2647</v>
      </c>
      <c r="D3846" s="24" t="s">
        <v>68</v>
      </c>
      <c r="E3846" s="6" t="s">
        <v>10183</v>
      </c>
      <c r="F3846" s="25">
        <v>164.12</v>
      </c>
      <c r="G3846" s="12">
        <v>152475.14000000001</v>
      </c>
      <c r="H3846" s="12">
        <v>7623.76</v>
      </c>
      <c r="I3846" s="24" t="s">
        <v>97</v>
      </c>
      <c r="J3846" s="12">
        <v>144851.38</v>
      </c>
      <c r="K3846" s="24" t="s">
        <v>8959</v>
      </c>
    </row>
    <row r="3847" spans="1:11" ht="15">
      <c r="A3847" s="24" t="s">
        <v>10184</v>
      </c>
      <c r="B3847" s="24" t="s">
        <v>10174</v>
      </c>
      <c r="C3847" s="6" t="s">
        <v>4549</v>
      </c>
      <c r="D3847" s="24" t="s">
        <v>66</v>
      </c>
      <c r="E3847" s="6" t="s">
        <v>10185</v>
      </c>
      <c r="F3847" s="25">
        <v>84.38</v>
      </c>
      <c r="G3847" s="12">
        <v>183515.6</v>
      </c>
      <c r="H3847" s="12">
        <v>9175.7800000000007</v>
      </c>
      <c r="I3847" s="24" t="s">
        <v>147</v>
      </c>
      <c r="J3847" s="12">
        <v>174339.82</v>
      </c>
      <c r="K3847" s="24" t="s">
        <v>8959</v>
      </c>
    </row>
    <row r="3848" spans="1:11" ht="15">
      <c r="A3848" s="24" t="s">
        <v>10186</v>
      </c>
      <c r="B3848" s="24" t="s">
        <v>10174</v>
      </c>
      <c r="C3848" s="6" t="s">
        <v>10187</v>
      </c>
      <c r="D3848" s="24" t="s">
        <v>58</v>
      </c>
      <c r="E3848" s="6" t="s">
        <v>10188</v>
      </c>
      <c r="F3848" s="25">
        <v>160.04</v>
      </c>
      <c r="G3848" s="12">
        <v>149309.99</v>
      </c>
      <c r="H3848" s="12">
        <v>7465.5</v>
      </c>
      <c r="I3848" s="24" t="s">
        <v>97</v>
      </c>
      <c r="J3848" s="12">
        <v>141844.49</v>
      </c>
      <c r="K3848" s="24" t="s">
        <v>8959</v>
      </c>
    </row>
    <row r="3849" spans="1:11" ht="15">
      <c r="A3849" s="24" t="s">
        <v>10189</v>
      </c>
      <c r="B3849" s="24" t="s">
        <v>10174</v>
      </c>
      <c r="C3849" s="6" t="s">
        <v>453</v>
      </c>
      <c r="D3849" s="24" t="s">
        <v>66</v>
      </c>
      <c r="E3849" s="6" t="s">
        <v>10190</v>
      </c>
      <c r="F3849" s="25">
        <v>140.54</v>
      </c>
      <c r="G3849" s="12">
        <v>152977.93</v>
      </c>
      <c r="H3849" s="12">
        <v>7648.9</v>
      </c>
      <c r="I3849" s="24" t="s">
        <v>97</v>
      </c>
      <c r="J3849" s="12">
        <v>145329.03</v>
      </c>
      <c r="K3849" s="24" t="s">
        <v>8959</v>
      </c>
    </row>
    <row r="3850" spans="1:11" ht="15">
      <c r="A3850" s="24" t="s">
        <v>10191</v>
      </c>
      <c r="B3850" s="24" t="s">
        <v>10174</v>
      </c>
      <c r="C3850" s="6" t="s">
        <v>7049</v>
      </c>
      <c r="D3850" s="24" t="s">
        <v>66</v>
      </c>
      <c r="E3850" s="6" t="s">
        <v>10192</v>
      </c>
      <c r="F3850" s="25">
        <v>44.52</v>
      </c>
      <c r="G3850" s="12">
        <v>146513.67000000001</v>
      </c>
      <c r="H3850" s="12">
        <v>7325.68</v>
      </c>
      <c r="I3850" s="24" t="s">
        <v>97</v>
      </c>
      <c r="J3850" s="12">
        <v>139187.99</v>
      </c>
      <c r="K3850" s="24" t="s">
        <v>8959</v>
      </c>
    </row>
    <row r="3851" spans="1:11" ht="15">
      <c r="A3851" s="24" t="s">
        <v>10193</v>
      </c>
      <c r="B3851" s="24" t="s">
        <v>10174</v>
      </c>
      <c r="C3851" s="6" t="s">
        <v>10194</v>
      </c>
      <c r="D3851" s="24" t="s">
        <v>68</v>
      </c>
      <c r="E3851" s="6" t="s">
        <v>10195</v>
      </c>
      <c r="F3851" s="25">
        <v>418.62</v>
      </c>
      <c r="G3851" s="12">
        <v>136187.75</v>
      </c>
      <c r="H3851" s="12">
        <v>6809.39</v>
      </c>
      <c r="I3851" s="24" t="s">
        <v>147</v>
      </c>
      <c r="J3851" s="12">
        <v>129378.36</v>
      </c>
      <c r="K3851" s="24" t="s">
        <v>8959</v>
      </c>
    </row>
    <row r="3852" spans="1:11" ht="15">
      <c r="A3852" s="24" t="s">
        <v>10196</v>
      </c>
      <c r="B3852" s="24" t="s">
        <v>10197</v>
      </c>
      <c r="C3852" s="6" t="s">
        <v>2294</v>
      </c>
      <c r="D3852" s="24" t="s">
        <v>68</v>
      </c>
      <c r="E3852" s="6" t="s">
        <v>10198</v>
      </c>
      <c r="F3852" s="25">
        <v>95.81</v>
      </c>
      <c r="G3852" s="12">
        <v>79968.47</v>
      </c>
      <c r="H3852" s="12">
        <v>3998.42</v>
      </c>
      <c r="I3852" s="24" t="s">
        <v>97</v>
      </c>
      <c r="J3852" s="12">
        <v>75970.05</v>
      </c>
      <c r="K3852" s="24" t="s">
        <v>8959</v>
      </c>
    </row>
    <row r="3853" spans="1:11" ht="15">
      <c r="A3853" s="24" t="s">
        <v>10199</v>
      </c>
      <c r="B3853" s="24" t="s">
        <v>10197</v>
      </c>
      <c r="C3853" s="6" t="s">
        <v>7841</v>
      </c>
      <c r="D3853" s="24" t="s">
        <v>56</v>
      </c>
      <c r="E3853" s="6" t="s">
        <v>10200</v>
      </c>
      <c r="F3853" s="25">
        <v>64.37</v>
      </c>
      <c r="G3853" s="12">
        <v>156613.24</v>
      </c>
      <c r="H3853" s="12">
        <v>7830.66</v>
      </c>
      <c r="I3853" s="24" t="s">
        <v>97</v>
      </c>
      <c r="J3853" s="12">
        <v>148782.57999999999</v>
      </c>
      <c r="K3853" s="24" t="s">
        <v>8959</v>
      </c>
    </row>
    <row r="3854" spans="1:11" ht="15">
      <c r="A3854" s="24" t="s">
        <v>10201</v>
      </c>
      <c r="B3854" s="24" t="s">
        <v>10197</v>
      </c>
      <c r="C3854" s="6" t="s">
        <v>2844</v>
      </c>
      <c r="D3854" s="24" t="s">
        <v>74</v>
      </c>
      <c r="E3854" s="6" t="s">
        <v>10202</v>
      </c>
      <c r="F3854" s="25">
        <v>319.52</v>
      </c>
      <c r="G3854" s="12">
        <v>167401.93</v>
      </c>
      <c r="H3854" s="12">
        <v>8370.1</v>
      </c>
      <c r="I3854" s="24" t="s">
        <v>97</v>
      </c>
      <c r="J3854" s="12">
        <v>159031.82999999999</v>
      </c>
      <c r="K3854" s="24" t="s">
        <v>8959</v>
      </c>
    </row>
    <row r="3855" spans="1:11" ht="15">
      <c r="A3855" s="24" t="s">
        <v>10203</v>
      </c>
      <c r="B3855" s="24" t="s">
        <v>10197</v>
      </c>
      <c r="C3855" s="6" t="s">
        <v>1183</v>
      </c>
      <c r="D3855" s="24" t="s">
        <v>60</v>
      </c>
      <c r="E3855" s="6" t="s">
        <v>10204</v>
      </c>
      <c r="F3855" s="25">
        <v>100.23</v>
      </c>
      <c r="G3855" s="12">
        <v>111118.81</v>
      </c>
      <c r="H3855" s="12">
        <v>5555.94</v>
      </c>
      <c r="I3855" s="24" t="s">
        <v>97</v>
      </c>
      <c r="J3855" s="12">
        <v>105562.87</v>
      </c>
      <c r="K3855" s="24" t="s">
        <v>8959</v>
      </c>
    </row>
    <row r="3856" spans="1:11" ht="15">
      <c r="A3856" s="24" t="s">
        <v>10205</v>
      </c>
      <c r="B3856" s="24" t="s">
        <v>10197</v>
      </c>
      <c r="C3856" s="6" t="s">
        <v>1812</v>
      </c>
      <c r="D3856" s="24" t="s">
        <v>70</v>
      </c>
      <c r="E3856" s="6" t="s">
        <v>10206</v>
      </c>
      <c r="F3856" s="25">
        <v>284.3</v>
      </c>
      <c r="G3856" s="12">
        <v>195435.26</v>
      </c>
      <c r="H3856" s="12">
        <v>9771.76</v>
      </c>
      <c r="I3856" s="24" t="s">
        <v>97</v>
      </c>
      <c r="J3856" s="12">
        <v>185663.5</v>
      </c>
      <c r="K3856" s="24" t="s">
        <v>8959</v>
      </c>
    </row>
    <row r="3857" spans="1:11" ht="15">
      <c r="A3857" s="24" t="s">
        <v>10207</v>
      </c>
      <c r="B3857" s="24" t="s">
        <v>10197</v>
      </c>
      <c r="C3857" s="6" t="s">
        <v>5906</v>
      </c>
      <c r="D3857" s="24" t="s">
        <v>72</v>
      </c>
      <c r="E3857" s="6" t="s">
        <v>10208</v>
      </c>
      <c r="F3857" s="25">
        <v>85.03</v>
      </c>
      <c r="G3857" s="12">
        <v>91801.33</v>
      </c>
      <c r="H3857" s="12">
        <v>4590.07</v>
      </c>
      <c r="I3857" s="24" t="s">
        <v>97</v>
      </c>
      <c r="J3857" s="12">
        <v>87211.26</v>
      </c>
      <c r="K3857" s="24" t="s">
        <v>8959</v>
      </c>
    </row>
    <row r="3858" spans="1:11" ht="15">
      <c r="A3858" s="24" t="s">
        <v>10209</v>
      </c>
      <c r="B3858" s="24" t="s">
        <v>10197</v>
      </c>
      <c r="C3858" s="6" t="s">
        <v>10210</v>
      </c>
      <c r="D3858" s="24" t="s">
        <v>62</v>
      </c>
      <c r="E3858" s="6" t="s">
        <v>10211</v>
      </c>
      <c r="F3858" s="25">
        <v>110.7</v>
      </c>
      <c r="G3858" s="12">
        <v>150638.67000000001</v>
      </c>
      <c r="H3858" s="12">
        <v>7531.93</v>
      </c>
      <c r="I3858" s="24" t="s">
        <v>147</v>
      </c>
      <c r="J3858" s="12">
        <v>143106.74</v>
      </c>
      <c r="K3858" s="24" t="s">
        <v>8959</v>
      </c>
    </row>
    <row r="3859" spans="1:11" ht="15">
      <c r="A3859" s="24" t="s">
        <v>10212</v>
      </c>
      <c r="B3859" s="24" t="s">
        <v>10197</v>
      </c>
      <c r="C3859" s="6" t="s">
        <v>3597</v>
      </c>
      <c r="D3859" s="24" t="s">
        <v>68</v>
      </c>
      <c r="E3859" s="6" t="s">
        <v>10213</v>
      </c>
      <c r="F3859" s="25">
        <v>210.58</v>
      </c>
      <c r="G3859" s="12">
        <v>198242.61</v>
      </c>
      <c r="H3859" s="12">
        <v>9912.1299999999992</v>
      </c>
      <c r="I3859" s="24" t="s">
        <v>147</v>
      </c>
      <c r="J3859" s="12">
        <v>188330.48</v>
      </c>
      <c r="K3859" s="24" t="s">
        <v>8959</v>
      </c>
    </row>
    <row r="3860" spans="1:11" ht="15">
      <c r="A3860" s="24" t="s">
        <v>10214</v>
      </c>
      <c r="B3860" s="24" t="s">
        <v>10197</v>
      </c>
      <c r="C3860" s="6" t="s">
        <v>530</v>
      </c>
      <c r="D3860" s="24" t="s">
        <v>72</v>
      </c>
      <c r="E3860" s="6" t="s">
        <v>10215</v>
      </c>
      <c r="F3860" s="25">
        <v>196.44</v>
      </c>
      <c r="G3860" s="12">
        <v>52035.3</v>
      </c>
      <c r="H3860" s="12">
        <v>2601.77</v>
      </c>
      <c r="I3860" s="24" t="s">
        <v>147</v>
      </c>
      <c r="J3860" s="12">
        <v>49433.53</v>
      </c>
      <c r="K3860" s="24" t="s">
        <v>8959</v>
      </c>
    </row>
    <row r="3861" spans="1:11" ht="15">
      <c r="A3861" s="24" t="s">
        <v>10216</v>
      </c>
      <c r="B3861" s="24" t="s">
        <v>10197</v>
      </c>
      <c r="C3861" s="6" t="s">
        <v>10217</v>
      </c>
      <c r="D3861" s="24" t="s">
        <v>58</v>
      </c>
      <c r="E3861" s="6" t="s">
        <v>10218</v>
      </c>
      <c r="F3861" s="25">
        <v>263.43</v>
      </c>
      <c r="G3861" s="12">
        <v>173672.51</v>
      </c>
      <c r="H3861" s="12">
        <v>8683.6299999999992</v>
      </c>
      <c r="I3861" s="24" t="s">
        <v>97</v>
      </c>
      <c r="J3861" s="12">
        <v>164988.88</v>
      </c>
      <c r="K3861" s="24" t="s">
        <v>8959</v>
      </c>
    </row>
    <row r="3862" spans="1:11" ht="15">
      <c r="A3862" s="24" t="s">
        <v>10219</v>
      </c>
      <c r="B3862" s="24" t="s">
        <v>10197</v>
      </c>
      <c r="C3862" s="6" t="s">
        <v>5859</v>
      </c>
      <c r="D3862" s="24" t="s">
        <v>72</v>
      </c>
      <c r="E3862" s="6" t="s">
        <v>10220</v>
      </c>
      <c r="F3862" s="25">
        <v>147.44</v>
      </c>
      <c r="G3862" s="12">
        <v>81933.460000000006</v>
      </c>
      <c r="H3862" s="12">
        <v>4096.67</v>
      </c>
      <c r="I3862" s="24" t="s">
        <v>97</v>
      </c>
      <c r="J3862" s="12">
        <v>77836.789999999994</v>
      </c>
      <c r="K3862" s="24" t="s">
        <v>8959</v>
      </c>
    </row>
    <row r="3863" spans="1:11" ht="15">
      <c r="A3863" s="24" t="s">
        <v>10221</v>
      </c>
      <c r="B3863" s="24" t="s">
        <v>10197</v>
      </c>
      <c r="C3863" s="6" t="s">
        <v>9079</v>
      </c>
      <c r="D3863" s="24" t="s">
        <v>70</v>
      </c>
      <c r="E3863" s="6" t="s">
        <v>10222</v>
      </c>
      <c r="F3863" s="25">
        <v>443.8</v>
      </c>
      <c r="G3863" s="12">
        <v>192584.71</v>
      </c>
      <c r="H3863" s="12">
        <v>9629.24</v>
      </c>
      <c r="I3863" s="24" t="s">
        <v>97</v>
      </c>
      <c r="J3863" s="12">
        <v>182955.47</v>
      </c>
      <c r="K3863" s="24" t="s">
        <v>8959</v>
      </c>
    </row>
    <row r="3864" spans="1:11" ht="15">
      <c r="A3864" s="24" t="s">
        <v>10223</v>
      </c>
      <c r="B3864" s="24" t="s">
        <v>10224</v>
      </c>
      <c r="C3864" s="6" t="s">
        <v>6035</v>
      </c>
      <c r="D3864" s="24" t="s">
        <v>62</v>
      </c>
      <c r="E3864" s="6" t="s">
        <v>10225</v>
      </c>
      <c r="F3864" s="25">
        <v>28.74</v>
      </c>
      <c r="G3864" s="12">
        <v>96594.65</v>
      </c>
      <c r="H3864" s="12">
        <v>4829.7299999999996</v>
      </c>
      <c r="I3864" s="24" t="s">
        <v>182</v>
      </c>
      <c r="J3864" s="12">
        <v>91764.92</v>
      </c>
      <c r="K3864" s="24" t="s">
        <v>8959</v>
      </c>
    </row>
    <row r="3865" spans="1:11" ht="15">
      <c r="A3865" s="24" t="s">
        <v>10226</v>
      </c>
      <c r="B3865" s="24" t="s">
        <v>10224</v>
      </c>
      <c r="C3865" s="6" t="s">
        <v>4650</v>
      </c>
      <c r="D3865" s="24" t="s">
        <v>70</v>
      </c>
      <c r="E3865" s="6" t="s">
        <v>10227</v>
      </c>
      <c r="F3865" s="25">
        <v>218.95</v>
      </c>
      <c r="G3865" s="12">
        <v>199954.68</v>
      </c>
      <c r="H3865" s="12">
        <v>9997.73</v>
      </c>
      <c r="I3865" s="24" t="s">
        <v>97</v>
      </c>
      <c r="J3865" s="12">
        <v>189956.95</v>
      </c>
      <c r="K3865" s="24" t="s">
        <v>8959</v>
      </c>
    </row>
    <row r="3866" spans="1:11" ht="15">
      <c r="A3866" s="24" t="s">
        <v>10228</v>
      </c>
      <c r="B3866" s="24" t="s">
        <v>10224</v>
      </c>
      <c r="C3866" s="6" t="s">
        <v>141</v>
      </c>
      <c r="D3866" s="24" t="s">
        <v>60</v>
      </c>
      <c r="E3866" s="6" t="s">
        <v>10229</v>
      </c>
      <c r="F3866" s="25">
        <v>397.33</v>
      </c>
      <c r="G3866" s="12">
        <v>104053.2</v>
      </c>
      <c r="H3866" s="12">
        <v>5202.66</v>
      </c>
      <c r="I3866" s="24" t="s">
        <v>147</v>
      </c>
      <c r="J3866" s="12">
        <v>98850.54</v>
      </c>
      <c r="K3866" s="24" t="s">
        <v>8959</v>
      </c>
    </row>
    <row r="3867" spans="1:11" ht="15">
      <c r="A3867" s="24" t="s">
        <v>10230</v>
      </c>
      <c r="B3867" s="24" t="s">
        <v>10224</v>
      </c>
      <c r="C3867" s="6" t="s">
        <v>5781</v>
      </c>
      <c r="D3867" s="24" t="s">
        <v>70</v>
      </c>
      <c r="E3867" s="6" t="s">
        <v>10231</v>
      </c>
      <c r="F3867" s="25">
        <v>344.82</v>
      </c>
      <c r="G3867" s="12">
        <v>134742.29</v>
      </c>
      <c r="H3867" s="12">
        <v>6737.11</v>
      </c>
      <c r="I3867" s="24" t="s">
        <v>97</v>
      </c>
      <c r="J3867" s="12">
        <v>128005.18</v>
      </c>
      <c r="K3867" s="24" t="s">
        <v>8959</v>
      </c>
    </row>
    <row r="3868" spans="1:11" ht="15">
      <c r="A3868" s="24" t="s">
        <v>10232</v>
      </c>
      <c r="B3868" s="24" t="s">
        <v>10224</v>
      </c>
      <c r="C3868" s="6" t="s">
        <v>1384</v>
      </c>
      <c r="D3868" s="24" t="s">
        <v>74</v>
      </c>
      <c r="E3868" s="6" t="s">
        <v>10233</v>
      </c>
      <c r="F3868" s="25">
        <v>349.03</v>
      </c>
      <c r="G3868" s="12">
        <v>204456.25</v>
      </c>
      <c r="H3868" s="12">
        <v>10222.81</v>
      </c>
      <c r="I3868" s="24" t="s">
        <v>97</v>
      </c>
      <c r="J3868" s="12">
        <v>194233.44</v>
      </c>
      <c r="K3868" s="24" t="s">
        <v>8959</v>
      </c>
    </row>
    <row r="3869" spans="1:11" ht="15">
      <c r="A3869" s="24" t="s">
        <v>10234</v>
      </c>
      <c r="B3869" s="24" t="s">
        <v>10224</v>
      </c>
      <c r="C3869" s="6" t="s">
        <v>4492</v>
      </c>
      <c r="D3869" s="24" t="s">
        <v>58</v>
      </c>
      <c r="E3869" s="6" t="s">
        <v>10235</v>
      </c>
      <c r="F3869" s="25">
        <v>242.2</v>
      </c>
      <c r="G3869" s="12">
        <v>33259.160000000003</v>
      </c>
      <c r="H3869" s="12">
        <v>1662.96</v>
      </c>
      <c r="I3869" s="24" t="s">
        <v>111</v>
      </c>
      <c r="J3869" s="12">
        <v>31596.2</v>
      </c>
      <c r="K3869" s="24" t="s">
        <v>8959</v>
      </c>
    </row>
    <row r="3870" spans="1:11" ht="15">
      <c r="A3870" s="24" t="s">
        <v>10236</v>
      </c>
      <c r="B3870" s="24" t="s">
        <v>10237</v>
      </c>
      <c r="C3870" s="6" t="s">
        <v>2520</v>
      </c>
      <c r="D3870" s="24" t="s">
        <v>58</v>
      </c>
      <c r="E3870" s="6" t="s">
        <v>10238</v>
      </c>
      <c r="F3870" s="25">
        <v>317.72000000000003</v>
      </c>
      <c r="G3870" s="12">
        <v>173684.12</v>
      </c>
      <c r="H3870" s="12">
        <v>8684.2099999999991</v>
      </c>
      <c r="I3870" s="24" t="s">
        <v>97</v>
      </c>
      <c r="J3870" s="12">
        <v>164999.91</v>
      </c>
      <c r="K3870" s="24" t="s">
        <v>8959</v>
      </c>
    </row>
    <row r="3871" spans="1:11" ht="15">
      <c r="A3871" s="24" t="s">
        <v>10239</v>
      </c>
      <c r="B3871" s="24" t="s">
        <v>10237</v>
      </c>
      <c r="C3871" s="6" t="s">
        <v>8813</v>
      </c>
      <c r="D3871" s="24" t="s">
        <v>58</v>
      </c>
      <c r="E3871" s="6" t="s">
        <v>10240</v>
      </c>
      <c r="F3871" s="25">
        <v>174.93</v>
      </c>
      <c r="G3871" s="12">
        <v>176310.43</v>
      </c>
      <c r="H3871" s="12">
        <v>8815.52</v>
      </c>
      <c r="I3871" s="24" t="s">
        <v>97</v>
      </c>
      <c r="J3871" s="12">
        <v>167494.91</v>
      </c>
      <c r="K3871" s="24" t="s">
        <v>8959</v>
      </c>
    </row>
    <row r="3872" spans="1:11" ht="15">
      <c r="A3872" s="24" t="s">
        <v>10241</v>
      </c>
      <c r="B3872" s="24" t="s">
        <v>10237</v>
      </c>
      <c r="C3872" s="6" t="s">
        <v>10242</v>
      </c>
      <c r="D3872" s="24" t="s">
        <v>64</v>
      </c>
      <c r="E3872" s="6" t="s">
        <v>10243</v>
      </c>
      <c r="F3872" s="25">
        <v>100.87</v>
      </c>
      <c r="G3872" s="12">
        <v>183764.41</v>
      </c>
      <c r="H3872" s="12">
        <v>9188.2199999999993</v>
      </c>
      <c r="I3872" s="24" t="s">
        <v>97</v>
      </c>
      <c r="J3872" s="12">
        <v>174576.19</v>
      </c>
      <c r="K3872" s="24" t="s">
        <v>8959</v>
      </c>
    </row>
    <row r="3873" spans="1:11" ht="15">
      <c r="A3873" s="24" t="s">
        <v>10244</v>
      </c>
      <c r="B3873" s="24" t="s">
        <v>10237</v>
      </c>
      <c r="C3873" s="6" t="s">
        <v>2924</v>
      </c>
      <c r="D3873" s="24" t="s">
        <v>72</v>
      </c>
      <c r="E3873" s="6" t="s">
        <v>10245</v>
      </c>
      <c r="F3873" s="25">
        <v>145.13</v>
      </c>
      <c r="G3873" s="12">
        <v>118976.3</v>
      </c>
      <c r="H3873" s="12">
        <v>5948.82</v>
      </c>
      <c r="I3873" s="24" t="s">
        <v>147</v>
      </c>
      <c r="J3873" s="12">
        <v>113027.48</v>
      </c>
      <c r="K3873" s="24" t="s">
        <v>8959</v>
      </c>
    </row>
    <row r="3874" spans="1:11" ht="15">
      <c r="A3874" s="24" t="s">
        <v>10246</v>
      </c>
      <c r="B3874" s="24" t="s">
        <v>10237</v>
      </c>
      <c r="C3874" s="6" t="s">
        <v>6340</v>
      </c>
      <c r="D3874" s="24" t="s">
        <v>62</v>
      </c>
      <c r="E3874" s="6" t="s">
        <v>10247</v>
      </c>
      <c r="F3874" s="25">
        <v>315.68</v>
      </c>
      <c r="G3874" s="12">
        <v>146456.29999999999</v>
      </c>
      <c r="H3874" s="12">
        <v>7322.82</v>
      </c>
      <c r="I3874" s="24" t="s">
        <v>97</v>
      </c>
      <c r="J3874" s="12">
        <v>139133.48000000001</v>
      </c>
      <c r="K3874" s="24" t="s">
        <v>8959</v>
      </c>
    </row>
    <row r="3875" spans="1:11" ht="15">
      <c r="A3875" s="24" t="s">
        <v>10248</v>
      </c>
      <c r="B3875" s="24" t="s">
        <v>10237</v>
      </c>
      <c r="C3875" s="6" t="s">
        <v>10249</v>
      </c>
      <c r="D3875" s="24" t="s">
        <v>60</v>
      </c>
      <c r="E3875" s="6" t="s">
        <v>10250</v>
      </c>
      <c r="F3875" s="25">
        <v>273.10000000000002</v>
      </c>
      <c r="G3875" s="12">
        <v>199900.76</v>
      </c>
      <c r="H3875" s="12">
        <v>9995.0400000000009</v>
      </c>
      <c r="I3875" s="24" t="s">
        <v>97</v>
      </c>
      <c r="J3875" s="12">
        <v>189905.72</v>
      </c>
      <c r="K3875" s="24" t="s">
        <v>8959</v>
      </c>
    </row>
    <row r="3876" spans="1:11" ht="15">
      <c r="A3876" s="24" t="s">
        <v>10251</v>
      </c>
      <c r="B3876" s="24" t="s">
        <v>10252</v>
      </c>
      <c r="C3876" s="6" t="s">
        <v>4779</v>
      </c>
      <c r="D3876" s="24" t="s">
        <v>60</v>
      </c>
      <c r="E3876" s="6" t="s">
        <v>10253</v>
      </c>
      <c r="F3876" s="25">
        <v>102.6</v>
      </c>
      <c r="G3876" s="12">
        <v>105256.71</v>
      </c>
      <c r="H3876" s="12">
        <v>5262.84</v>
      </c>
      <c r="I3876" s="24" t="s">
        <v>147</v>
      </c>
      <c r="J3876" s="12">
        <v>99993.87</v>
      </c>
      <c r="K3876" s="24" t="s">
        <v>8959</v>
      </c>
    </row>
    <row r="3877" spans="1:11" ht="15">
      <c r="A3877" s="24" t="s">
        <v>10254</v>
      </c>
      <c r="B3877" s="24" t="s">
        <v>10252</v>
      </c>
      <c r="C3877" s="6" t="s">
        <v>8796</v>
      </c>
      <c r="D3877" s="24" t="s">
        <v>68</v>
      </c>
      <c r="E3877" s="6" t="s">
        <v>10255</v>
      </c>
      <c r="F3877" s="25">
        <v>287.14999999999998</v>
      </c>
      <c r="G3877" s="12">
        <v>138284.43</v>
      </c>
      <c r="H3877" s="12">
        <v>6914.22</v>
      </c>
      <c r="I3877" s="24" t="s">
        <v>111</v>
      </c>
      <c r="J3877" s="12">
        <v>131370.21</v>
      </c>
      <c r="K3877" s="24" t="s">
        <v>8959</v>
      </c>
    </row>
    <row r="3878" spans="1:11" ht="15">
      <c r="A3878" s="24" t="s">
        <v>10256</v>
      </c>
      <c r="B3878" s="24" t="s">
        <v>10252</v>
      </c>
      <c r="C3878" s="6" t="s">
        <v>10257</v>
      </c>
      <c r="D3878" s="24" t="s">
        <v>68</v>
      </c>
      <c r="E3878" s="6" t="s">
        <v>10258</v>
      </c>
      <c r="F3878" s="25">
        <v>124.83</v>
      </c>
      <c r="G3878" s="12">
        <v>211999.21</v>
      </c>
      <c r="H3878" s="12">
        <v>10599.96</v>
      </c>
      <c r="I3878" s="24" t="s">
        <v>97</v>
      </c>
      <c r="J3878" s="12">
        <v>201399.25</v>
      </c>
      <c r="K3878" s="24" t="s">
        <v>8959</v>
      </c>
    </row>
    <row r="3879" spans="1:11" ht="15">
      <c r="A3879" s="24" t="s">
        <v>10259</v>
      </c>
      <c r="B3879" s="24" t="s">
        <v>10252</v>
      </c>
      <c r="C3879" s="6" t="s">
        <v>3025</v>
      </c>
      <c r="D3879" s="24" t="s">
        <v>62</v>
      </c>
      <c r="E3879" s="6" t="s">
        <v>10260</v>
      </c>
      <c r="F3879" s="25">
        <v>127.7</v>
      </c>
      <c r="G3879" s="12">
        <v>141265.12</v>
      </c>
      <c r="H3879" s="12">
        <v>7063.26</v>
      </c>
      <c r="I3879" s="24" t="s">
        <v>97</v>
      </c>
      <c r="J3879" s="12">
        <v>134201.85999999999</v>
      </c>
      <c r="K3879" s="24" t="s">
        <v>8959</v>
      </c>
    </row>
    <row r="3880" spans="1:11" ht="15">
      <c r="A3880" s="24" t="s">
        <v>10261</v>
      </c>
      <c r="B3880" s="24" t="s">
        <v>10252</v>
      </c>
      <c r="C3880" s="6" t="s">
        <v>780</v>
      </c>
      <c r="D3880" s="24" t="s">
        <v>66</v>
      </c>
      <c r="E3880" s="6" t="s">
        <v>10262</v>
      </c>
      <c r="F3880" s="25">
        <v>50.26</v>
      </c>
      <c r="G3880" s="12">
        <v>144282.60999999999</v>
      </c>
      <c r="H3880" s="12">
        <v>7214.13</v>
      </c>
      <c r="I3880" s="24" t="s">
        <v>97</v>
      </c>
      <c r="J3880" s="12">
        <v>137068.48000000001</v>
      </c>
      <c r="K3880" s="24" t="s">
        <v>8959</v>
      </c>
    </row>
    <row r="3881" spans="1:11" ht="15">
      <c r="A3881" s="24" t="s">
        <v>10263</v>
      </c>
      <c r="B3881" s="24" t="s">
        <v>10252</v>
      </c>
      <c r="C3881" s="6" t="s">
        <v>1171</v>
      </c>
      <c r="D3881" s="24" t="s">
        <v>68</v>
      </c>
      <c r="E3881" s="6" t="s">
        <v>10264</v>
      </c>
      <c r="F3881" s="25">
        <v>368.65</v>
      </c>
      <c r="G3881" s="12">
        <v>170372.71</v>
      </c>
      <c r="H3881" s="12">
        <v>8518.64</v>
      </c>
      <c r="I3881" s="24" t="s">
        <v>97</v>
      </c>
      <c r="J3881" s="12">
        <v>161854.07</v>
      </c>
      <c r="K3881" s="24" t="s">
        <v>8959</v>
      </c>
    </row>
    <row r="3882" spans="1:11" ht="15">
      <c r="A3882" s="24" t="s">
        <v>10265</v>
      </c>
      <c r="B3882" s="24" t="s">
        <v>10252</v>
      </c>
      <c r="C3882" s="6" t="s">
        <v>5532</v>
      </c>
      <c r="D3882" s="24" t="s">
        <v>58</v>
      </c>
      <c r="E3882" s="6" t="s">
        <v>10266</v>
      </c>
      <c r="F3882" s="25">
        <v>421.33</v>
      </c>
      <c r="G3882" s="12">
        <v>181577.81</v>
      </c>
      <c r="H3882" s="12">
        <v>9078.89</v>
      </c>
      <c r="I3882" s="24" t="s">
        <v>97</v>
      </c>
      <c r="J3882" s="12">
        <v>172498.92</v>
      </c>
      <c r="K3882" s="24" t="s">
        <v>8959</v>
      </c>
    </row>
    <row r="3883" spans="1:11" ht="15">
      <c r="A3883" s="24" t="s">
        <v>10267</v>
      </c>
      <c r="B3883" s="24" t="s">
        <v>10252</v>
      </c>
      <c r="C3883" s="6" t="s">
        <v>6256</v>
      </c>
      <c r="D3883" s="24" t="s">
        <v>68</v>
      </c>
      <c r="E3883" s="6" t="s">
        <v>10268</v>
      </c>
      <c r="F3883" s="25">
        <v>168.12</v>
      </c>
      <c r="G3883" s="12">
        <v>183063.16</v>
      </c>
      <c r="H3883" s="12">
        <v>9153.16</v>
      </c>
      <c r="I3883" s="24" t="s">
        <v>97</v>
      </c>
      <c r="J3883" s="12">
        <v>173910</v>
      </c>
      <c r="K3883" s="24" t="s">
        <v>8959</v>
      </c>
    </row>
    <row r="3884" spans="1:11" ht="15">
      <c r="A3884" s="24" t="s">
        <v>10269</v>
      </c>
      <c r="B3884" s="24" t="s">
        <v>10270</v>
      </c>
      <c r="C3884" s="6" t="s">
        <v>1677</v>
      </c>
      <c r="D3884" s="24" t="s">
        <v>66</v>
      </c>
      <c r="E3884" s="6" t="s">
        <v>10271</v>
      </c>
      <c r="F3884" s="25">
        <v>280.70999999999998</v>
      </c>
      <c r="G3884" s="12">
        <v>151713.21</v>
      </c>
      <c r="H3884" s="12">
        <v>7585.66</v>
      </c>
      <c r="I3884" s="24" t="s">
        <v>97</v>
      </c>
      <c r="J3884" s="12">
        <v>144127.54999999999</v>
      </c>
      <c r="K3884" s="24" t="s">
        <v>8959</v>
      </c>
    </row>
    <row r="3885" spans="1:11" ht="15">
      <c r="A3885" s="24" t="s">
        <v>10272</v>
      </c>
      <c r="B3885" s="24" t="s">
        <v>10270</v>
      </c>
      <c r="C3885" s="6" t="s">
        <v>1473</v>
      </c>
      <c r="D3885" s="24" t="s">
        <v>70</v>
      </c>
      <c r="E3885" s="6" t="s">
        <v>10273</v>
      </c>
      <c r="F3885" s="25">
        <v>212.81</v>
      </c>
      <c r="G3885" s="12">
        <v>193429.47</v>
      </c>
      <c r="H3885" s="12">
        <v>9671.4699999999993</v>
      </c>
      <c r="I3885" s="24" t="s">
        <v>97</v>
      </c>
      <c r="J3885" s="12">
        <v>183758</v>
      </c>
      <c r="K3885" s="24" t="s">
        <v>8959</v>
      </c>
    </row>
    <row r="3886" spans="1:11" ht="15">
      <c r="A3886" s="24" t="s">
        <v>10274</v>
      </c>
      <c r="B3886" s="24" t="s">
        <v>10270</v>
      </c>
      <c r="C3886" s="6" t="s">
        <v>5455</v>
      </c>
      <c r="D3886" s="24" t="s">
        <v>60</v>
      </c>
      <c r="E3886" s="6" t="s">
        <v>10275</v>
      </c>
      <c r="F3886" s="25">
        <v>319.38</v>
      </c>
      <c r="G3886" s="12">
        <v>151968.26999999999</v>
      </c>
      <c r="H3886" s="12">
        <v>7598.41</v>
      </c>
      <c r="I3886" s="24" t="s">
        <v>97</v>
      </c>
      <c r="J3886" s="12">
        <v>144369.85999999999</v>
      </c>
      <c r="K3886" s="24" t="s">
        <v>8959</v>
      </c>
    </row>
    <row r="3887" spans="1:11" ht="15">
      <c r="A3887" s="24" t="s">
        <v>10276</v>
      </c>
      <c r="B3887" s="24" t="s">
        <v>10270</v>
      </c>
      <c r="C3887" s="6" t="s">
        <v>4489</v>
      </c>
      <c r="D3887" s="24" t="s">
        <v>70</v>
      </c>
      <c r="E3887" s="6" t="s">
        <v>10277</v>
      </c>
      <c r="F3887" s="25">
        <v>294.60000000000002</v>
      </c>
      <c r="G3887" s="12">
        <v>174863.7</v>
      </c>
      <c r="H3887" s="12">
        <v>8743.19</v>
      </c>
      <c r="I3887" s="24" t="s">
        <v>97</v>
      </c>
      <c r="J3887" s="12">
        <v>166120.51</v>
      </c>
      <c r="K3887" s="24" t="s">
        <v>8959</v>
      </c>
    </row>
    <row r="3888" spans="1:11" ht="15">
      <c r="A3888" s="24" t="s">
        <v>10278</v>
      </c>
      <c r="B3888" s="24" t="s">
        <v>10270</v>
      </c>
      <c r="C3888" s="6" t="s">
        <v>9977</v>
      </c>
      <c r="D3888" s="24" t="s">
        <v>58</v>
      </c>
      <c r="E3888" s="6" t="s">
        <v>10279</v>
      </c>
      <c r="F3888" s="25">
        <v>86.21</v>
      </c>
      <c r="G3888" s="12">
        <v>179430.08</v>
      </c>
      <c r="H3888" s="12">
        <v>8971.5</v>
      </c>
      <c r="I3888" s="24" t="s">
        <v>111</v>
      </c>
      <c r="J3888" s="12">
        <v>170458.58</v>
      </c>
      <c r="K3888" s="24" t="s">
        <v>8959</v>
      </c>
    </row>
    <row r="3889" spans="1:11" ht="15">
      <c r="A3889" s="24" t="s">
        <v>10280</v>
      </c>
      <c r="B3889" s="24" t="s">
        <v>10270</v>
      </c>
      <c r="C3889" s="6" t="s">
        <v>7663</v>
      </c>
      <c r="D3889" s="24" t="s">
        <v>74</v>
      </c>
      <c r="E3889" s="6" t="s">
        <v>10281</v>
      </c>
      <c r="F3889" s="25">
        <v>142.55000000000001</v>
      </c>
      <c r="G3889" s="12">
        <v>118499.46</v>
      </c>
      <c r="H3889" s="12">
        <v>5924.97</v>
      </c>
      <c r="I3889" s="24" t="s">
        <v>97</v>
      </c>
      <c r="J3889" s="12">
        <v>112574.49</v>
      </c>
      <c r="K3889" s="24" t="s">
        <v>8959</v>
      </c>
    </row>
    <row r="3890" spans="1:11" ht="15">
      <c r="A3890" s="24" t="s">
        <v>10282</v>
      </c>
      <c r="B3890" s="24" t="s">
        <v>10283</v>
      </c>
      <c r="C3890" s="6" t="s">
        <v>5934</v>
      </c>
      <c r="D3890" s="24" t="s">
        <v>72</v>
      </c>
      <c r="E3890" s="6" t="s">
        <v>10284</v>
      </c>
      <c r="F3890" s="25">
        <v>368.47</v>
      </c>
      <c r="G3890" s="12">
        <v>207761.33</v>
      </c>
      <c r="H3890" s="12">
        <v>10388.07</v>
      </c>
      <c r="I3890" s="24" t="s">
        <v>97</v>
      </c>
      <c r="J3890" s="12">
        <v>197373.26</v>
      </c>
      <c r="K3890" s="24" t="s">
        <v>8959</v>
      </c>
    </row>
    <row r="3891" spans="1:11" ht="15">
      <c r="A3891" s="24" t="s">
        <v>10285</v>
      </c>
      <c r="B3891" s="24" t="s">
        <v>10283</v>
      </c>
      <c r="C3891" s="6" t="s">
        <v>8372</v>
      </c>
      <c r="D3891" s="24" t="s">
        <v>74</v>
      </c>
      <c r="E3891" s="6" t="s">
        <v>10286</v>
      </c>
      <c r="F3891" s="25">
        <v>165</v>
      </c>
      <c r="G3891" s="12">
        <v>47758.23</v>
      </c>
      <c r="H3891" s="12">
        <v>2387.91</v>
      </c>
      <c r="I3891" s="24" t="s">
        <v>97</v>
      </c>
      <c r="J3891" s="12">
        <v>45370.32</v>
      </c>
      <c r="K3891" s="24" t="s">
        <v>8959</v>
      </c>
    </row>
    <row r="3892" spans="1:11" ht="15">
      <c r="A3892" s="24" t="s">
        <v>10287</v>
      </c>
      <c r="B3892" s="24" t="s">
        <v>10283</v>
      </c>
      <c r="C3892" s="6" t="s">
        <v>8975</v>
      </c>
      <c r="D3892" s="24" t="s">
        <v>58</v>
      </c>
      <c r="E3892" s="6" t="s">
        <v>10288</v>
      </c>
      <c r="F3892" s="25">
        <v>284.2</v>
      </c>
      <c r="G3892" s="12">
        <v>116686.49</v>
      </c>
      <c r="H3892" s="12">
        <v>5834.32</v>
      </c>
      <c r="I3892" s="24" t="s">
        <v>147</v>
      </c>
      <c r="J3892" s="12">
        <v>110852.17</v>
      </c>
      <c r="K3892" s="24" t="s">
        <v>8959</v>
      </c>
    </row>
    <row r="3893" spans="1:11" ht="15">
      <c r="A3893" s="24" t="s">
        <v>10289</v>
      </c>
      <c r="B3893" s="24" t="s">
        <v>10283</v>
      </c>
      <c r="C3893" s="6" t="s">
        <v>10290</v>
      </c>
      <c r="D3893" s="24" t="s">
        <v>66</v>
      </c>
      <c r="E3893" s="6" t="s">
        <v>10291</v>
      </c>
      <c r="F3893" s="25">
        <v>144.28</v>
      </c>
      <c r="G3893" s="12">
        <v>55593.120000000003</v>
      </c>
      <c r="H3893" s="12">
        <v>2779.66</v>
      </c>
      <c r="I3893" s="24" t="s">
        <v>97</v>
      </c>
      <c r="J3893" s="12">
        <v>52813.46</v>
      </c>
      <c r="K3893" s="24" t="s">
        <v>8959</v>
      </c>
    </row>
    <row r="3894" spans="1:11" ht="15">
      <c r="A3894" s="24" t="s">
        <v>10292</v>
      </c>
      <c r="B3894" s="24" t="s">
        <v>10283</v>
      </c>
      <c r="C3894" s="6" t="s">
        <v>6648</v>
      </c>
      <c r="D3894" s="24" t="s">
        <v>66</v>
      </c>
      <c r="E3894" s="6" t="s">
        <v>10293</v>
      </c>
      <c r="F3894" s="25">
        <v>426.45</v>
      </c>
      <c r="G3894" s="12">
        <v>36539.449999999997</v>
      </c>
      <c r="H3894" s="12">
        <v>1826.97</v>
      </c>
      <c r="I3894" s="24" t="s">
        <v>97</v>
      </c>
      <c r="J3894" s="12">
        <v>34712.480000000003</v>
      </c>
      <c r="K3894" s="24" t="s">
        <v>8959</v>
      </c>
    </row>
    <row r="3895" spans="1:11" ht="15">
      <c r="A3895" s="24" t="s">
        <v>10294</v>
      </c>
      <c r="B3895" s="24" t="s">
        <v>10283</v>
      </c>
      <c r="C3895" s="6" t="s">
        <v>1688</v>
      </c>
      <c r="D3895" s="24" t="s">
        <v>66</v>
      </c>
      <c r="E3895" s="6" t="s">
        <v>10295</v>
      </c>
      <c r="F3895" s="25">
        <v>432.25</v>
      </c>
      <c r="G3895" s="12">
        <v>130482.81</v>
      </c>
      <c r="H3895" s="12">
        <v>6524.14</v>
      </c>
      <c r="I3895" s="24" t="s">
        <v>97</v>
      </c>
      <c r="J3895" s="12">
        <v>123958.67</v>
      </c>
      <c r="K3895" s="24" t="s">
        <v>8959</v>
      </c>
    </row>
    <row r="3896" spans="1:11" ht="15">
      <c r="A3896" s="24" t="s">
        <v>10296</v>
      </c>
      <c r="B3896" s="24" t="s">
        <v>10283</v>
      </c>
      <c r="C3896" s="6" t="s">
        <v>594</v>
      </c>
      <c r="D3896" s="24" t="s">
        <v>60</v>
      </c>
      <c r="E3896" s="6" t="s">
        <v>10297</v>
      </c>
      <c r="F3896" s="25">
        <v>388.67</v>
      </c>
      <c r="G3896" s="12">
        <v>126050.97</v>
      </c>
      <c r="H3896" s="12">
        <v>6302.55</v>
      </c>
      <c r="I3896" s="24" t="s">
        <v>97</v>
      </c>
      <c r="J3896" s="12">
        <v>119748.42</v>
      </c>
      <c r="K3896" s="24" t="s">
        <v>8959</v>
      </c>
    </row>
    <row r="3897" spans="1:11" ht="15">
      <c r="A3897" s="24" t="s">
        <v>10298</v>
      </c>
      <c r="B3897" s="24" t="s">
        <v>10299</v>
      </c>
      <c r="C3897" s="6" t="s">
        <v>211</v>
      </c>
      <c r="D3897" s="24" t="s">
        <v>66</v>
      </c>
      <c r="E3897" s="6" t="s">
        <v>10300</v>
      </c>
      <c r="F3897" s="25">
        <v>27.48</v>
      </c>
      <c r="G3897" s="12">
        <v>32685.27</v>
      </c>
      <c r="H3897" s="12">
        <v>1634.26</v>
      </c>
      <c r="I3897" s="24" t="s">
        <v>97</v>
      </c>
      <c r="J3897" s="12">
        <v>31051.01</v>
      </c>
      <c r="K3897" s="24" t="s">
        <v>8959</v>
      </c>
    </row>
    <row r="3898" spans="1:11" ht="15">
      <c r="A3898" s="24" t="s">
        <v>10301</v>
      </c>
      <c r="B3898" s="24" t="s">
        <v>10299</v>
      </c>
      <c r="C3898" s="6" t="s">
        <v>10302</v>
      </c>
      <c r="D3898" s="24" t="s">
        <v>58</v>
      </c>
      <c r="E3898" s="6" t="s">
        <v>10303</v>
      </c>
      <c r="F3898" s="25">
        <v>299.13</v>
      </c>
      <c r="G3898" s="12">
        <v>84103.62</v>
      </c>
      <c r="H3898" s="12">
        <v>4205.18</v>
      </c>
      <c r="I3898" s="24" t="s">
        <v>97</v>
      </c>
      <c r="J3898" s="12">
        <v>79898.44</v>
      </c>
      <c r="K3898" s="24" t="s">
        <v>8959</v>
      </c>
    </row>
    <row r="3899" spans="1:11" ht="15">
      <c r="A3899" s="24" t="s">
        <v>10304</v>
      </c>
      <c r="B3899" s="24" t="s">
        <v>10299</v>
      </c>
      <c r="C3899" s="6" t="s">
        <v>6895</v>
      </c>
      <c r="D3899" s="24" t="s">
        <v>62</v>
      </c>
      <c r="E3899" s="6" t="s">
        <v>10305</v>
      </c>
      <c r="F3899" s="25">
        <v>107.77</v>
      </c>
      <c r="G3899" s="12">
        <v>163166.51999999999</v>
      </c>
      <c r="H3899" s="12">
        <v>8158.33</v>
      </c>
      <c r="I3899" s="24" t="s">
        <v>147</v>
      </c>
      <c r="J3899" s="12">
        <v>155008.19</v>
      </c>
      <c r="K3899" s="24" t="s">
        <v>8959</v>
      </c>
    </row>
    <row r="3900" spans="1:11" ht="15">
      <c r="A3900" s="24" t="s">
        <v>10306</v>
      </c>
      <c r="B3900" s="24" t="s">
        <v>10299</v>
      </c>
      <c r="C3900" s="6" t="s">
        <v>3684</v>
      </c>
      <c r="D3900" s="24" t="s">
        <v>72</v>
      </c>
      <c r="E3900" s="6" t="s">
        <v>10307</v>
      </c>
      <c r="F3900" s="25">
        <v>126.95</v>
      </c>
      <c r="G3900" s="12">
        <v>34836.800000000003</v>
      </c>
      <c r="H3900" s="12">
        <v>1741.84</v>
      </c>
      <c r="I3900" s="24" t="s">
        <v>97</v>
      </c>
      <c r="J3900" s="12">
        <v>33094.959999999999</v>
      </c>
      <c r="K3900" s="24" t="s">
        <v>8959</v>
      </c>
    </row>
    <row r="3901" spans="1:11" ht="15">
      <c r="A3901" s="24" t="s">
        <v>10308</v>
      </c>
      <c r="B3901" s="24" t="s">
        <v>10299</v>
      </c>
      <c r="C3901" s="6" t="s">
        <v>3651</v>
      </c>
      <c r="D3901" s="24" t="s">
        <v>66</v>
      </c>
      <c r="E3901" s="6" t="s">
        <v>10309</v>
      </c>
      <c r="F3901" s="25">
        <v>272.79000000000002</v>
      </c>
      <c r="G3901" s="12">
        <v>205472.99</v>
      </c>
      <c r="H3901" s="12">
        <v>10273.65</v>
      </c>
      <c r="I3901" s="24" t="s">
        <v>97</v>
      </c>
      <c r="J3901" s="12">
        <v>195199.34</v>
      </c>
      <c r="K3901" s="24" t="s">
        <v>8959</v>
      </c>
    </row>
    <row r="3902" spans="1:11" ht="15">
      <c r="A3902" s="24" t="s">
        <v>10310</v>
      </c>
      <c r="B3902" s="24" t="s">
        <v>10299</v>
      </c>
      <c r="C3902" s="6" t="s">
        <v>2107</v>
      </c>
      <c r="D3902" s="24" t="s">
        <v>58</v>
      </c>
      <c r="E3902" s="6" t="s">
        <v>10311</v>
      </c>
      <c r="F3902" s="25">
        <v>25.82</v>
      </c>
      <c r="G3902" s="12">
        <v>211145.37</v>
      </c>
      <c r="H3902" s="12">
        <v>10557.27</v>
      </c>
      <c r="I3902" s="24" t="s">
        <v>97</v>
      </c>
      <c r="J3902" s="12">
        <v>200588.1</v>
      </c>
      <c r="K3902" s="24" t="s">
        <v>8959</v>
      </c>
    </row>
    <row r="3903" spans="1:11" ht="15">
      <c r="A3903" s="24" t="s">
        <v>10312</v>
      </c>
      <c r="B3903" s="24" t="s">
        <v>10299</v>
      </c>
      <c r="C3903" s="6" t="s">
        <v>1124</v>
      </c>
      <c r="D3903" s="24" t="s">
        <v>68</v>
      </c>
      <c r="E3903" s="6" t="s">
        <v>10313</v>
      </c>
      <c r="F3903" s="25">
        <v>118.65</v>
      </c>
      <c r="G3903" s="12">
        <v>105407.7</v>
      </c>
      <c r="H3903" s="12">
        <v>5270.38</v>
      </c>
      <c r="I3903" s="24" t="s">
        <v>97</v>
      </c>
      <c r="J3903" s="12">
        <v>100137.32</v>
      </c>
      <c r="K3903" s="24" t="s">
        <v>8959</v>
      </c>
    </row>
    <row r="3904" spans="1:11" ht="15">
      <c r="A3904" s="24" t="s">
        <v>10314</v>
      </c>
      <c r="B3904" s="24" t="s">
        <v>10299</v>
      </c>
      <c r="C3904" s="6" t="s">
        <v>2942</v>
      </c>
      <c r="D3904" s="24" t="s">
        <v>68</v>
      </c>
      <c r="E3904" s="6" t="s">
        <v>10315</v>
      </c>
      <c r="F3904" s="25">
        <v>394.36</v>
      </c>
      <c r="G3904" s="12">
        <v>210472.63</v>
      </c>
      <c r="H3904" s="12">
        <v>10523.63</v>
      </c>
      <c r="I3904" s="24" t="s">
        <v>97</v>
      </c>
      <c r="J3904" s="12">
        <v>199949</v>
      </c>
      <c r="K3904" s="24" t="s">
        <v>8959</v>
      </c>
    </row>
    <row r="3905" spans="1:11" ht="15">
      <c r="A3905" s="24" t="s">
        <v>10316</v>
      </c>
      <c r="B3905" s="24" t="s">
        <v>10299</v>
      </c>
      <c r="C3905" s="6" t="s">
        <v>1317</v>
      </c>
      <c r="D3905" s="24" t="s">
        <v>56</v>
      </c>
      <c r="E3905" s="6" t="s">
        <v>10317</v>
      </c>
      <c r="F3905" s="25">
        <v>151.44999999999999</v>
      </c>
      <c r="G3905" s="12">
        <v>110088.04</v>
      </c>
      <c r="H3905" s="12">
        <v>5504.4</v>
      </c>
      <c r="I3905" s="24" t="s">
        <v>97</v>
      </c>
      <c r="J3905" s="12">
        <v>104583.64</v>
      </c>
      <c r="K3905" s="24" t="s">
        <v>8959</v>
      </c>
    </row>
    <row r="3906" spans="1:11" ht="15">
      <c r="A3906" s="24" t="s">
        <v>10318</v>
      </c>
      <c r="B3906" s="24" t="s">
        <v>10299</v>
      </c>
      <c r="C3906" s="6" t="s">
        <v>2205</v>
      </c>
      <c r="D3906" s="24" t="s">
        <v>62</v>
      </c>
      <c r="E3906" s="6" t="s">
        <v>10319</v>
      </c>
      <c r="F3906" s="25">
        <v>150.9</v>
      </c>
      <c r="G3906" s="12">
        <v>193034.56</v>
      </c>
      <c r="H3906" s="12">
        <v>9651.73</v>
      </c>
      <c r="I3906" s="24" t="s">
        <v>97</v>
      </c>
      <c r="J3906" s="12">
        <v>183382.83</v>
      </c>
      <c r="K3906" s="24" t="s">
        <v>8959</v>
      </c>
    </row>
    <row r="3907" spans="1:11" ht="15">
      <c r="A3907" s="24" t="s">
        <v>10320</v>
      </c>
      <c r="B3907" s="24" t="s">
        <v>10321</v>
      </c>
      <c r="C3907" s="6" t="s">
        <v>5183</v>
      </c>
      <c r="D3907" s="24" t="s">
        <v>72</v>
      </c>
      <c r="E3907" s="6" t="s">
        <v>10322</v>
      </c>
      <c r="F3907" s="25">
        <v>334.6</v>
      </c>
      <c r="G3907" s="12">
        <v>110778.16</v>
      </c>
      <c r="H3907" s="12">
        <v>5538.91</v>
      </c>
      <c r="I3907" s="24" t="s">
        <v>182</v>
      </c>
      <c r="J3907" s="12">
        <v>105239.25</v>
      </c>
      <c r="K3907" s="24" t="s">
        <v>8959</v>
      </c>
    </row>
    <row r="3908" spans="1:11" ht="15">
      <c r="A3908" s="24" t="s">
        <v>10323</v>
      </c>
      <c r="B3908" s="24" t="s">
        <v>10321</v>
      </c>
      <c r="C3908" s="6" t="s">
        <v>10324</v>
      </c>
      <c r="D3908" s="24" t="s">
        <v>68</v>
      </c>
      <c r="E3908" s="6" t="s">
        <v>10325</v>
      </c>
      <c r="F3908" s="25">
        <v>279.17</v>
      </c>
      <c r="G3908" s="12">
        <v>111545.38</v>
      </c>
      <c r="H3908" s="12">
        <v>5577.27</v>
      </c>
      <c r="I3908" s="24" t="s">
        <v>111</v>
      </c>
      <c r="J3908" s="12">
        <v>105968.11</v>
      </c>
      <c r="K3908" s="24" t="s">
        <v>8959</v>
      </c>
    </row>
    <row r="3909" spans="1:11" ht="15">
      <c r="A3909" s="24" t="s">
        <v>10326</v>
      </c>
      <c r="B3909" s="24" t="s">
        <v>10321</v>
      </c>
      <c r="C3909" s="6" t="s">
        <v>7868</v>
      </c>
      <c r="D3909" s="24" t="s">
        <v>72</v>
      </c>
      <c r="E3909" s="6" t="s">
        <v>10327</v>
      </c>
      <c r="F3909" s="25">
        <v>117.69</v>
      </c>
      <c r="G3909" s="12">
        <v>194892.31</v>
      </c>
      <c r="H3909" s="12">
        <v>9744.6200000000008</v>
      </c>
      <c r="I3909" s="24" t="s">
        <v>97</v>
      </c>
      <c r="J3909" s="12">
        <v>185147.69</v>
      </c>
      <c r="K3909" s="24" t="s">
        <v>8959</v>
      </c>
    </row>
    <row r="3910" spans="1:11" ht="15">
      <c r="A3910" s="24" t="s">
        <v>10328</v>
      </c>
      <c r="B3910" s="24" t="s">
        <v>10321</v>
      </c>
      <c r="C3910" s="6" t="s">
        <v>1487</v>
      </c>
      <c r="D3910" s="24" t="s">
        <v>68</v>
      </c>
      <c r="E3910" s="6" t="s">
        <v>10329</v>
      </c>
      <c r="F3910" s="25">
        <v>435.6</v>
      </c>
      <c r="G3910" s="12">
        <v>203625.16</v>
      </c>
      <c r="H3910" s="12">
        <v>10181.26</v>
      </c>
      <c r="I3910" s="24" t="s">
        <v>147</v>
      </c>
      <c r="J3910" s="12">
        <v>193443.9</v>
      </c>
      <c r="K3910" s="24" t="s">
        <v>8959</v>
      </c>
    </row>
    <row r="3911" spans="1:11" ht="15">
      <c r="A3911" s="24" t="s">
        <v>10330</v>
      </c>
      <c r="B3911" s="24" t="s">
        <v>10321</v>
      </c>
      <c r="C3911" s="6" t="s">
        <v>7465</v>
      </c>
      <c r="D3911" s="24" t="s">
        <v>74</v>
      </c>
      <c r="E3911" s="6" t="s">
        <v>10331</v>
      </c>
      <c r="F3911" s="25">
        <v>291.70999999999998</v>
      </c>
      <c r="G3911" s="12">
        <v>57489.9</v>
      </c>
      <c r="H3911" s="12">
        <v>2874.5</v>
      </c>
      <c r="I3911" s="24" t="s">
        <v>97</v>
      </c>
      <c r="J3911" s="12">
        <v>54615.4</v>
      </c>
      <c r="K3911" s="24" t="s">
        <v>8959</v>
      </c>
    </row>
    <row r="3912" spans="1:11" ht="15">
      <c r="A3912" s="24" t="s">
        <v>10332</v>
      </c>
      <c r="B3912" s="24" t="s">
        <v>10321</v>
      </c>
      <c r="C3912" s="6" t="s">
        <v>5602</v>
      </c>
      <c r="D3912" s="24" t="s">
        <v>68</v>
      </c>
      <c r="E3912" s="6" t="s">
        <v>10333</v>
      </c>
      <c r="F3912" s="25">
        <v>394.13</v>
      </c>
      <c r="G3912" s="12">
        <v>156189.47</v>
      </c>
      <c r="H3912" s="12">
        <v>7809.47</v>
      </c>
      <c r="I3912" s="24" t="s">
        <v>111</v>
      </c>
      <c r="J3912" s="12">
        <v>148380</v>
      </c>
      <c r="K3912" s="24" t="s">
        <v>8959</v>
      </c>
    </row>
    <row r="3913" spans="1:11" ht="15">
      <c r="A3913" s="24" t="s">
        <v>10334</v>
      </c>
      <c r="B3913" s="24" t="s">
        <v>10321</v>
      </c>
      <c r="C3913" s="6" t="s">
        <v>7918</v>
      </c>
      <c r="D3913" s="24" t="s">
        <v>66</v>
      </c>
      <c r="E3913" s="6" t="s">
        <v>10335</v>
      </c>
      <c r="F3913" s="25">
        <v>111.2</v>
      </c>
      <c r="G3913" s="12">
        <v>146518.01</v>
      </c>
      <c r="H3913" s="12">
        <v>7325.9</v>
      </c>
      <c r="I3913" s="24" t="s">
        <v>97</v>
      </c>
      <c r="J3913" s="12">
        <v>139192.10999999999</v>
      </c>
      <c r="K3913" s="24" t="s">
        <v>8959</v>
      </c>
    </row>
    <row r="3914" spans="1:11" ht="15">
      <c r="A3914" s="24" t="s">
        <v>10336</v>
      </c>
      <c r="B3914" s="24" t="s">
        <v>10321</v>
      </c>
      <c r="C3914" s="6" t="s">
        <v>758</v>
      </c>
      <c r="D3914" s="24" t="s">
        <v>62</v>
      </c>
      <c r="E3914" s="6" t="s">
        <v>10337</v>
      </c>
      <c r="F3914" s="25">
        <v>327.74</v>
      </c>
      <c r="G3914" s="12">
        <v>82007.399999999994</v>
      </c>
      <c r="H3914" s="12">
        <v>4100.37</v>
      </c>
      <c r="I3914" s="24" t="s">
        <v>97</v>
      </c>
      <c r="J3914" s="12">
        <v>77907.03</v>
      </c>
      <c r="K3914" s="24" t="s">
        <v>8959</v>
      </c>
    </row>
    <row r="3915" spans="1:11" ht="15">
      <c r="A3915" s="24" t="s">
        <v>10338</v>
      </c>
      <c r="B3915" s="24" t="s">
        <v>10339</v>
      </c>
      <c r="C3915" s="6" t="s">
        <v>4093</v>
      </c>
      <c r="D3915" s="24" t="s">
        <v>56</v>
      </c>
      <c r="E3915" s="6" t="s">
        <v>10340</v>
      </c>
      <c r="F3915" s="25">
        <v>406.23</v>
      </c>
      <c r="G3915" s="12">
        <v>189299.32</v>
      </c>
      <c r="H3915" s="12">
        <v>9464.9699999999993</v>
      </c>
      <c r="I3915" s="24" t="s">
        <v>97</v>
      </c>
      <c r="J3915" s="12">
        <v>179834.35</v>
      </c>
      <c r="K3915" s="24" t="s">
        <v>8959</v>
      </c>
    </row>
    <row r="3916" spans="1:11" ht="15">
      <c r="A3916" s="24" t="s">
        <v>10341</v>
      </c>
      <c r="B3916" s="24" t="s">
        <v>10339</v>
      </c>
      <c r="C3916" s="6" t="s">
        <v>499</v>
      </c>
      <c r="D3916" s="24" t="s">
        <v>72</v>
      </c>
      <c r="E3916" s="6" t="s">
        <v>10342</v>
      </c>
      <c r="F3916" s="25">
        <v>419.22</v>
      </c>
      <c r="G3916" s="12">
        <v>25421.09</v>
      </c>
      <c r="H3916" s="12">
        <v>1271.05</v>
      </c>
      <c r="I3916" s="24" t="s">
        <v>111</v>
      </c>
      <c r="J3916" s="12">
        <v>24150.04</v>
      </c>
      <c r="K3916" s="24" t="s">
        <v>8959</v>
      </c>
    </row>
    <row r="3917" spans="1:11" ht="15">
      <c r="A3917" s="24" t="s">
        <v>10343</v>
      </c>
      <c r="B3917" s="24" t="s">
        <v>10339</v>
      </c>
      <c r="C3917" s="6" t="s">
        <v>7001</v>
      </c>
      <c r="D3917" s="24" t="s">
        <v>74</v>
      </c>
      <c r="E3917" s="6" t="s">
        <v>10344</v>
      </c>
      <c r="F3917" s="25">
        <v>151.29</v>
      </c>
      <c r="G3917" s="12">
        <v>160235.85999999999</v>
      </c>
      <c r="H3917" s="12">
        <v>8011.79</v>
      </c>
      <c r="I3917" s="24" t="s">
        <v>97</v>
      </c>
      <c r="J3917" s="12">
        <v>152224.07</v>
      </c>
      <c r="K3917" s="24" t="s">
        <v>8959</v>
      </c>
    </row>
    <row r="3918" spans="1:11" ht="15">
      <c r="A3918" s="24" t="s">
        <v>10345</v>
      </c>
      <c r="B3918" s="24" t="s">
        <v>10339</v>
      </c>
      <c r="C3918" s="6" t="s">
        <v>3992</v>
      </c>
      <c r="D3918" s="24" t="s">
        <v>74</v>
      </c>
      <c r="E3918" s="6" t="s">
        <v>10346</v>
      </c>
      <c r="F3918" s="25">
        <v>272.10000000000002</v>
      </c>
      <c r="G3918" s="12">
        <v>208647.47</v>
      </c>
      <c r="H3918" s="12">
        <v>10432.370000000001</v>
      </c>
      <c r="I3918" s="24" t="s">
        <v>97</v>
      </c>
      <c r="J3918" s="12">
        <v>198215.1</v>
      </c>
      <c r="K3918" s="24" t="s">
        <v>8959</v>
      </c>
    </row>
    <row r="3919" spans="1:11" ht="15">
      <c r="A3919" s="24" t="s">
        <v>10347</v>
      </c>
      <c r="B3919" s="24" t="s">
        <v>10339</v>
      </c>
      <c r="C3919" s="6" t="s">
        <v>540</v>
      </c>
      <c r="D3919" s="24" t="s">
        <v>64</v>
      </c>
      <c r="E3919" s="6" t="s">
        <v>10348</v>
      </c>
      <c r="F3919" s="25">
        <v>324.45</v>
      </c>
      <c r="G3919" s="12">
        <v>197449.59</v>
      </c>
      <c r="H3919" s="12">
        <v>9872.48</v>
      </c>
      <c r="I3919" s="24" t="s">
        <v>97</v>
      </c>
      <c r="J3919" s="12">
        <v>187577.11</v>
      </c>
      <c r="K3919" s="24" t="s">
        <v>8959</v>
      </c>
    </row>
    <row r="3920" spans="1:11" ht="15">
      <c r="A3920" s="24" t="s">
        <v>10349</v>
      </c>
      <c r="B3920" s="24" t="s">
        <v>10339</v>
      </c>
      <c r="C3920" s="6" t="s">
        <v>1928</v>
      </c>
      <c r="D3920" s="24" t="s">
        <v>68</v>
      </c>
      <c r="E3920" s="6" t="s">
        <v>10350</v>
      </c>
      <c r="F3920" s="25">
        <v>360.92</v>
      </c>
      <c r="G3920" s="12">
        <v>134953.04</v>
      </c>
      <c r="H3920" s="12">
        <v>6747.65</v>
      </c>
      <c r="I3920" s="24" t="s">
        <v>97</v>
      </c>
      <c r="J3920" s="12">
        <v>128205.39</v>
      </c>
      <c r="K3920" s="24" t="s">
        <v>8959</v>
      </c>
    </row>
    <row r="3921" spans="1:11" ht="15">
      <c r="A3921" s="24" t="s">
        <v>10351</v>
      </c>
      <c r="B3921" s="24" t="s">
        <v>10339</v>
      </c>
      <c r="C3921" s="6" t="s">
        <v>10352</v>
      </c>
      <c r="D3921" s="24" t="s">
        <v>60</v>
      </c>
      <c r="E3921" s="6" t="s">
        <v>10353</v>
      </c>
      <c r="F3921" s="25">
        <v>371.81</v>
      </c>
      <c r="G3921" s="12">
        <v>211753.19</v>
      </c>
      <c r="H3921" s="12">
        <v>10587.66</v>
      </c>
      <c r="I3921" s="24" t="s">
        <v>97</v>
      </c>
      <c r="J3921" s="12">
        <v>201165.53</v>
      </c>
      <c r="K3921" s="24" t="s">
        <v>8959</v>
      </c>
    </row>
    <row r="3922" spans="1:11" ht="15">
      <c r="A3922" s="24" t="s">
        <v>10354</v>
      </c>
      <c r="B3922" s="24" t="s">
        <v>10339</v>
      </c>
      <c r="C3922" s="6" t="s">
        <v>4035</v>
      </c>
      <c r="D3922" s="24" t="s">
        <v>60</v>
      </c>
      <c r="E3922" s="6" t="s">
        <v>10355</v>
      </c>
      <c r="F3922" s="25">
        <v>338.27</v>
      </c>
      <c r="G3922" s="12">
        <v>25762.29</v>
      </c>
      <c r="H3922" s="12">
        <v>1288.1099999999999</v>
      </c>
      <c r="I3922" s="24" t="s">
        <v>147</v>
      </c>
      <c r="J3922" s="12">
        <v>24474.18</v>
      </c>
      <c r="K3922" s="24" t="s">
        <v>8959</v>
      </c>
    </row>
    <row r="3923" spans="1:11" ht="15">
      <c r="A3923" s="24" t="s">
        <v>10356</v>
      </c>
      <c r="B3923" s="24" t="s">
        <v>10357</v>
      </c>
      <c r="C3923" s="6" t="s">
        <v>10358</v>
      </c>
      <c r="D3923" s="24" t="s">
        <v>56</v>
      </c>
      <c r="E3923" s="6" t="s">
        <v>10359</v>
      </c>
      <c r="F3923" s="25">
        <v>335.39</v>
      </c>
      <c r="G3923" s="12">
        <v>64322</v>
      </c>
      <c r="H3923" s="12">
        <v>3216.1</v>
      </c>
      <c r="I3923" s="24" t="s">
        <v>97</v>
      </c>
      <c r="J3923" s="12">
        <v>61105.9</v>
      </c>
      <c r="K3923" s="24" t="s">
        <v>8959</v>
      </c>
    </row>
    <row r="3924" spans="1:11" ht="15">
      <c r="A3924" s="24" t="s">
        <v>10360</v>
      </c>
      <c r="B3924" s="24" t="s">
        <v>10357</v>
      </c>
      <c r="C3924" s="6" t="s">
        <v>10361</v>
      </c>
      <c r="D3924" s="24" t="s">
        <v>68</v>
      </c>
      <c r="E3924" s="6" t="s">
        <v>10362</v>
      </c>
      <c r="F3924" s="25">
        <v>132.81</v>
      </c>
      <c r="G3924" s="12">
        <v>203575.01</v>
      </c>
      <c r="H3924" s="12">
        <v>10178.75</v>
      </c>
      <c r="I3924" s="24" t="s">
        <v>182</v>
      </c>
      <c r="J3924" s="12">
        <v>193396.26</v>
      </c>
      <c r="K3924" s="24" t="s">
        <v>8959</v>
      </c>
    </row>
    <row r="3925" spans="1:11" ht="15">
      <c r="A3925" s="24" t="s">
        <v>10363</v>
      </c>
      <c r="B3925" s="24" t="s">
        <v>10357</v>
      </c>
      <c r="C3925" s="6" t="s">
        <v>3577</v>
      </c>
      <c r="D3925" s="24" t="s">
        <v>68</v>
      </c>
      <c r="E3925" s="6" t="s">
        <v>10364</v>
      </c>
      <c r="F3925" s="25">
        <v>357.15</v>
      </c>
      <c r="G3925" s="12">
        <v>128668.63</v>
      </c>
      <c r="H3925" s="12">
        <v>6433.43</v>
      </c>
      <c r="I3925" s="24" t="s">
        <v>97</v>
      </c>
      <c r="J3925" s="12">
        <v>122235.2</v>
      </c>
      <c r="K3925" s="24" t="s">
        <v>8959</v>
      </c>
    </row>
    <row r="3926" spans="1:11" ht="15">
      <c r="A3926" s="24" t="s">
        <v>10365</v>
      </c>
      <c r="B3926" s="24" t="s">
        <v>10357</v>
      </c>
      <c r="C3926" s="6" t="s">
        <v>5532</v>
      </c>
      <c r="D3926" s="24" t="s">
        <v>58</v>
      </c>
      <c r="E3926" s="6" t="s">
        <v>10366</v>
      </c>
      <c r="F3926" s="25">
        <v>53.42</v>
      </c>
      <c r="G3926" s="12">
        <v>197238.35</v>
      </c>
      <c r="H3926" s="12">
        <v>9861.92</v>
      </c>
      <c r="I3926" s="24" t="s">
        <v>147</v>
      </c>
      <c r="J3926" s="12">
        <v>187376.43</v>
      </c>
      <c r="K3926" s="24" t="s">
        <v>8959</v>
      </c>
    </row>
    <row r="3927" spans="1:11" ht="15">
      <c r="A3927" s="24" t="s">
        <v>10367</v>
      </c>
      <c r="B3927" s="24" t="s">
        <v>10357</v>
      </c>
      <c r="C3927" s="6" t="s">
        <v>3555</v>
      </c>
      <c r="D3927" s="24" t="s">
        <v>74</v>
      </c>
      <c r="E3927" s="6" t="s">
        <v>10368</v>
      </c>
      <c r="F3927" s="25">
        <v>326.39</v>
      </c>
      <c r="G3927" s="12">
        <v>198516.65</v>
      </c>
      <c r="H3927" s="12">
        <v>9925.83</v>
      </c>
      <c r="I3927" s="24" t="s">
        <v>97</v>
      </c>
      <c r="J3927" s="12">
        <v>188590.82</v>
      </c>
      <c r="K3927" s="24" t="s">
        <v>8959</v>
      </c>
    </row>
    <row r="3928" spans="1:11" ht="15">
      <c r="A3928" s="24" t="s">
        <v>10369</v>
      </c>
      <c r="B3928" s="24" t="s">
        <v>10357</v>
      </c>
      <c r="C3928" s="6" t="s">
        <v>2231</v>
      </c>
      <c r="D3928" s="24" t="s">
        <v>60</v>
      </c>
      <c r="E3928" s="6" t="s">
        <v>10370</v>
      </c>
      <c r="F3928" s="25">
        <v>58.65</v>
      </c>
      <c r="G3928" s="12">
        <v>108457.52</v>
      </c>
      <c r="H3928" s="12">
        <v>5422.88</v>
      </c>
      <c r="I3928" s="24" t="s">
        <v>97</v>
      </c>
      <c r="J3928" s="12">
        <v>103034.64</v>
      </c>
      <c r="K3928" s="24" t="s">
        <v>8959</v>
      </c>
    </row>
    <row r="3929" spans="1:11" ht="15">
      <c r="A3929" s="24" t="s">
        <v>10371</v>
      </c>
      <c r="B3929" s="24" t="s">
        <v>10357</v>
      </c>
      <c r="C3929" s="6" t="s">
        <v>5326</v>
      </c>
      <c r="D3929" s="24" t="s">
        <v>70</v>
      </c>
      <c r="E3929" s="6" t="s">
        <v>10372</v>
      </c>
      <c r="F3929" s="25">
        <v>424.9</v>
      </c>
      <c r="G3929" s="12">
        <v>193424.58</v>
      </c>
      <c r="H3929" s="12">
        <v>9671.23</v>
      </c>
      <c r="I3929" s="24" t="s">
        <v>97</v>
      </c>
      <c r="J3929" s="12">
        <v>183753.35</v>
      </c>
      <c r="K3929" s="24" t="s">
        <v>8959</v>
      </c>
    </row>
    <row r="3930" spans="1:11" ht="15">
      <c r="A3930" s="24" t="s">
        <v>10373</v>
      </c>
      <c r="B3930" s="24" t="s">
        <v>10357</v>
      </c>
      <c r="C3930" s="6" t="s">
        <v>9140</v>
      </c>
      <c r="D3930" s="24" t="s">
        <v>74</v>
      </c>
      <c r="E3930" s="6" t="s">
        <v>10374</v>
      </c>
      <c r="F3930" s="25">
        <v>54.42</v>
      </c>
      <c r="G3930" s="12">
        <v>172346.22</v>
      </c>
      <c r="H3930" s="12">
        <v>8617.31</v>
      </c>
      <c r="I3930" s="24" t="s">
        <v>97</v>
      </c>
      <c r="J3930" s="12">
        <v>163728.91</v>
      </c>
      <c r="K3930" s="24" t="s">
        <v>8959</v>
      </c>
    </row>
    <row r="3931" spans="1:11" ht="15">
      <c r="A3931" s="24" t="s">
        <v>10375</v>
      </c>
      <c r="B3931" s="24" t="s">
        <v>10376</v>
      </c>
      <c r="C3931" s="6" t="s">
        <v>3766</v>
      </c>
      <c r="D3931" s="24" t="s">
        <v>66</v>
      </c>
      <c r="E3931" s="6" t="s">
        <v>10377</v>
      </c>
      <c r="F3931" s="25">
        <v>320.38</v>
      </c>
      <c r="G3931" s="12">
        <v>50243.81</v>
      </c>
      <c r="H3931" s="12">
        <v>2512.19</v>
      </c>
      <c r="I3931" s="24" t="s">
        <v>97</v>
      </c>
      <c r="J3931" s="12">
        <v>47731.62</v>
      </c>
      <c r="K3931" s="24" t="s">
        <v>8959</v>
      </c>
    </row>
    <row r="3932" spans="1:11" ht="15">
      <c r="A3932" s="24" t="s">
        <v>10378</v>
      </c>
      <c r="B3932" s="24" t="s">
        <v>10376</v>
      </c>
      <c r="C3932" s="6" t="s">
        <v>7348</v>
      </c>
      <c r="D3932" s="24" t="s">
        <v>56</v>
      </c>
      <c r="E3932" s="6" t="s">
        <v>10379</v>
      </c>
      <c r="F3932" s="25">
        <v>115.3</v>
      </c>
      <c r="G3932" s="12">
        <v>72059.13</v>
      </c>
      <c r="H3932" s="12">
        <v>3602.96</v>
      </c>
      <c r="I3932" s="24" t="s">
        <v>147</v>
      </c>
      <c r="J3932" s="12">
        <v>68456.17</v>
      </c>
      <c r="K3932" s="24" t="s">
        <v>8959</v>
      </c>
    </row>
    <row r="3933" spans="1:11" ht="15">
      <c r="A3933" s="24" t="s">
        <v>10380</v>
      </c>
      <c r="B3933" s="24" t="s">
        <v>10376</v>
      </c>
      <c r="C3933" s="6" t="s">
        <v>10381</v>
      </c>
      <c r="D3933" s="24" t="s">
        <v>74</v>
      </c>
      <c r="E3933" s="6" t="s">
        <v>10382</v>
      </c>
      <c r="F3933" s="25">
        <v>263.85000000000002</v>
      </c>
      <c r="G3933" s="12">
        <v>181059.36</v>
      </c>
      <c r="H3933" s="12">
        <v>9052.9699999999993</v>
      </c>
      <c r="I3933" s="24" t="s">
        <v>147</v>
      </c>
      <c r="J3933" s="12">
        <v>172006.39</v>
      </c>
      <c r="K3933" s="24" t="s">
        <v>8959</v>
      </c>
    </row>
    <row r="3934" spans="1:11" ht="15">
      <c r="A3934" s="24" t="s">
        <v>10383</v>
      </c>
      <c r="B3934" s="24" t="s">
        <v>10376</v>
      </c>
      <c r="C3934" s="6" t="s">
        <v>1150</v>
      </c>
      <c r="D3934" s="24" t="s">
        <v>72</v>
      </c>
      <c r="E3934" s="6" t="s">
        <v>10384</v>
      </c>
      <c r="F3934" s="25">
        <v>74.27</v>
      </c>
      <c r="G3934" s="12">
        <v>133252.26999999999</v>
      </c>
      <c r="H3934" s="12">
        <v>6662.61</v>
      </c>
      <c r="I3934" s="24" t="s">
        <v>97</v>
      </c>
      <c r="J3934" s="12">
        <v>126589.66</v>
      </c>
      <c r="K3934" s="24" t="s">
        <v>8959</v>
      </c>
    </row>
    <row r="3935" spans="1:11" ht="15">
      <c r="A3935" s="24" t="s">
        <v>10385</v>
      </c>
      <c r="B3935" s="24" t="s">
        <v>10386</v>
      </c>
      <c r="C3935" s="6" t="s">
        <v>4926</v>
      </c>
      <c r="D3935" s="24" t="s">
        <v>58</v>
      </c>
      <c r="E3935" s="6" t="s">
        <v>10387</v>
      </c>
      <c r="F3935" s="25">
        <v>432.11</v>
      </c>
      <c r="G3935" s="12">
        <v>31989.42</v>
      </c>
      <c r="H3935" s="12">
        <v>1599.47</v>
      </c>
      <c r="I3935" s="24" t="s">
        <v>97</v>
      </c>
      <c r="J3935" s="12">
        <v>30389.95</v>
      </c>
      <c r="K3935" s="24" t="s">
        <v>8959</v>
      </c>
    </row>
    <row r="3936" spans="1:11" ht="15">
      <c r="A3936" s="24" t="s">
        <v>10388</v>
      </c>
      <c r="B3936" s="24" t="s">
        <v>10386</v>
      </c>
      <c r="C3936" s="6" t="s">
        <v>6334</v>
      </c>
      <c r="D3936" s="24" t="s">
        <v>68</v>
      </c>
      <c r="E3936" s="6" t="s">
        <v>10389</v>
      </c>
      <c r="F3936" s="25">
        <v>400.42</v>
      </c>
      <c r="G3936" s="12">
        <v>82384.38</v>
      </c>
      <c r="H3936" s="12">
        <v>4119.22</v>
      </c>
      <c r="I3936" s="24" t="s">
        <v>97</v>
      </c>
      <c r="J3936" s="12">
        <v>78265.16</v>
      </c>
      <c r="K3936" s="24" t="s">
        <v>8959</v>
      </c>
    </row>
    <row r="3937" spans="1:11" ht="15">
      <c r="A3937" s="24" t="s">
        <v>10390</v>
      </c>
      <c r="B3937" s="24" t="s">
        <v>10386</v>
      </c>
      <c r="C3937" s="6" t="s">
        <v>4030</v>
      </c>
      <c r="D3937" s="24" t="s">
        <v>66</v>
      </c>
      <c r="E3937" s="6" t="s">
        <v>10391</v>
      </c>
      <c r="F3937" s="25">
        <v>134.18</v>
      </c>
      <c r="G3937" s="12">
        <v>180951.02</v>
      </c>
      <c r="H3937" s="12">
        <v>9047.5499999999993</v>
      </c>
      <c r="I3937" s="24" t="s">
        <v>182</v>
      </c>
      <c r="J3937" s="12">
        <v>171903.47</v>
      </c>
      <c r="K3937" s="24" t="s">
        <v>8959</v>
      </c>
    </row>
    <row r="3938" spans="1:11" ht="15">
      <c r="A3938" s="24" t="s">
        <v>10392</v>
      </c>
      <c r="B3938" s="24" t="s">
        <v>10386</v>
      </c>
      <c r="C3938" s="6" t="s">
        <v>2623</v>
      </c>
      <c r="D3938" s="24" t="s">
        <v>68</v>
      </c>
      <c r="E3938" s="6" t="s">
        <v>10393</v>
      </c>
      <c r="F3938" s="25">
        <v>152.34</v>
      </c>
      <c r="G3938" s="12">
        <v>86714.95</v>
      </c>
      <c r="H3938" s="12">
        <v>4335.75</v>
      </c>
      <c r="I3938" s="24" t="s">
        <v>97</v>
      </c>
      <c r="J3938" s="12">
        <v>82379.199999999997</v>
      </c>
      <c r="K3938" s="24" t="s">
        <v>8959</v>
      </c>
    </row>
    <row r="3939" spans="1:11" ht="15">
      <c r="A3939" s="24" t="s">
        <v>10394</v>
      </c>
      <c r="B3939" s="24" t="s">
        <v>10386</v>
      </c>
      <c r="C3939" s="6" t="s">
        <v>5253</v>
      </c>
      <c r="D3939" s="24" t="s">
        <v>56</v>
      </c>
      <c r="E3939" s="6" t="s">
        <v>10395</v>
      </c>
      <c r="F3939" s="25">
        <v>341.45</v>
      </c>
      <c r="G3939" s="12">
        <v>73025.27</v>
      </c>
      <c r="H3939" s="12">
        <v>3651.26</v>
      </c>
      <c r="I3939" s="24" t="s">
        <v>97</v>
      </c>
      <c r="J3939" s="12">
        <v>69374.009999999995</v>
      </c>
      <c r="K3939" s="24" t="s">
        <v>8959</v>
      </c>
    </row>
    <row r="3940" spans="1:11" ht="15">
      <c r="A3940" s="24" t="s">
        <v>10396</v>
      </c>
      <c r="B3940" s="24" t="s">
        <v>10386</v>
      </c>
      <c r="C3940" s="6" t="s">
        <v>2217</v>
      </c>
      <c r="D3940" s="24" t="s">
        <v>58</v>
      </c>
      <c r="E3940" s="6" t="s">
        <v>10397</v>
      </c>
      <c r="F3940" s="25">
        <v>100.53</v>
      </c>
      <c r="G3940" s="12">
        <v>109759.12</v>
      </c>
      <c r="H3940" s="12">
        <v>5487.96</v>
      </c>
      <c r="I3940" s="24" t="s">
        <v>147</v>
      </c>
      <c r="J3940" s="12">
        <v>104271.16</v>
      </c>
      <c r="K3940" s="24" t="s">
        <v>8959</v>
      </c>
    </row>
    <row r="3941" spans="1:11" ht="15">
      <c r="A3941" s="24" t="s">
        <v>10398</v>
      </c>
      <c r="B3941" s="24" t="s">
        <v>10386</v>
      </c>
      <c r="C3941" s="6" t="s">
        <v>8149</v>
      </c>
      <c r="D3941" s="24" t="s">
        <v>64</v>
      </c>
      <c r="E3941" s="6" t="s">
        <v>10399</v>
      </c>
      <c r="F3941" s="25">
        <v>160.54</v>
      </c>
      <c r="G3941" s="12">
        <v>143284.25</v>
      </c>
      <c r="H3941" s="12">
        <v>7164.21</v>
      </c>
      <c r="I3941" s="24" t="s">
        <v>147</v>
      </c>
      <c r="J3941" s="12">
        <v>136120.04</v>
      </c>
      <c r="K3941" s="24" t="s">
        <v>8959</v>
      </c>
    </row>
    <row r="3942" spans="1:11" ht="15">
      <c r="A3942" s="24" t="s">
        <v>10400</v>
      </c>
      <c r="B3942" s="24" t="s">
        <v>10401</v>
      </c>
      <c r="C3942" s="6" t="s">
        <v>2279</v>
      </c>
      <c r="D3942" s="24" t="s">
        <v>70</v>
      </c>
      <c r="E3942" s="6" t="s">
        <v>10402</v>
      </c>
      <c r="F3942" s="25">
        <v>319.63</v>
      </c>
      <c r="G3942" s="12">
        <v>55967.85</v>
      </c>
      <c r="H3942" s="12">
        <v>2798.39</v>
      </c>
      <c r="I3942" s="24" t="s">
        <v>147</v>
      </c>
      <c r="J3942" s="12">
        <v>53169.46</v>
      </c>
      <c r="K3942" s="24" t="s">
        <v>8959</v>
      </c>
    </row>
    <row r="3943" spans="1:11" ht="15">
      <c r="A3943" s="24" t="s">
        <v>10403</v>
      </c>
      <c r="B3943" s="24" t="s">
        <v>10401</v>
      </c>
      <c r="C3943" s="6" t="s">
        <v>5063</v>
      </c>
      <c r="D3943" s="24" t="s">
        <v>58</v>
      </c>
      <c r="E3943" s="6" t="s">
        <v>10404</v>
      </c>
      <c r="F3943" s="25">
        <v>149.54</v>
      </c>
      <c r="G3943" s="12">
        <v>75840.160000000003</v>
      </c>
      <c r="H3943" s="12">
        <v>3792.01</v>
      </c>
      <c r="I3943" s="24" t="s">
        <v>147</v>
      </c>
      <c r="J3943" s="12">
        <v>72048.149999999994</v>
      </c>
      <c r="K3943" s="24" t="s">
        <v>8959</v>
      </c>
    </row>
    <row r="3944" spans="1:11" ht="15">
      <c r="A3944" s="24" t="s">
        <v>10405</v>
      </c>
      <c r="B3944" s="24" t="s">
        <v>10401</v>
      </c>
      <c r="C3944" s="6" t="s">
        <v>10406</v>
      </c>
      <c r="D3944" s="24" t="s">
        <v>64</v>
      </c>
      <c r="E3944" s="6" t="s">
        <v>10407</v>
      </c>
      <c r="F3944" s="25">
        <v>30.83</v>
      </c>
      <c r="G3944" s="12">
        <v>148546.62</v>
      </c>
      <c r="H3944" s="12">
        <v>7427.33</v>
      </c>
      <c r="I3944" s="24" t="s">
        <v>147</v>
      </c>
      <c r="J3944" s="12">
        <v>141119.29</v>
      </c>
      <c r="K3944" s="24" t="s">
        <v>8959</v>
      </c>
    </row>
    <row r="3945" spans="1:11" ht="15">
      <c r="A3945" s="24" t="s">
        <v>10408</v>
      </c>
      <c r="B3945" s="24" t="s">
        <v>10401</v>
      </c>
      <c r="C3945" s="6" t="s">
        <v>8117</v>
      </c>
      <c r="D3945" s="24" t="s">
        <v>74</v>
      </c>
      <c r="E3945" s="6" t="s">
        <v>10409</v>
      </c>
      <c r="F3945" s="25">
        <v>171.1</v>
      </c>
      <c r="G3945" s="12">
        <v>189174.93</v>
      </c>
      <c r="H3945" s="12">
        <v>9458.75</v>
      </c>
      <c r="I3945" s="24" t="s">
        <v>97</v>
      </c>
      <c r="J3945" s="12">
        <v>179716.18</v>
      </c>
      <c r="K3945" s="24" t="s">
        <v>8959</v>
      </c>
    </row>
    <row r="3946" spans="1:11" ht="15">
      <c r="A3946" s="24" t="s">
        <v>10410</v>
      </c>
      <c r="B3946" s="24" t="s">
        <v>10401</v>
      </c>
      <c r="C3946" s="6" t="s">
        <v>7663</v>
      </c>
      <c r="D3946" s="24" t="s">
        <v>74</v>
      </c>
      <c r="E3946" s="6" t="s">
        <v>10411</v>
      </c>
      <c r="F3946" s="25">
        <v>247.33</v>
      </c>
      <c r="G3946" s="12">
        <v>63209.78</v>
      </c>
      <c r="H3946" s="12">
        <v>3160.49</v>
      </c>
      <c r="I3946" s="24" t="s">
        <v>147</v>
      </c>
      <c r="J3946" s="12">
        <v>60049.29</v>
      </c>
      <c r="K3946" s="24" t="s">
        <v>8959</v>
      </c>
    </row>
    <row r="3947" spans="1:11" ht="15">
      <c r="A3947" s="24" t="s">
        <v>10412</v>
      </c>
      <c r="B3947" s="24" t="s">
        <v>10401</v>
      </c>
      <c r="C3947" s="6" t="s">
        <v>2208</v>
      </c>
      <c r="D3947" s="24" t="s">
        <v>58</v>
      </c>
      <c r="E3947" s="6" t="s">
        <v>10413</v>
      </c>
      <c r="F3947" s="25">
        <v>267.86</v>
      </c>
      <c r="G3947" s="12">
        <v>126594.38</v>
      </c>
      <c r="H3947" s="12">
        <v>6329.72</v>
      </c>
      <c r="I3947" s="24" t="s">
        <v>97</v>
      </c>
      <c r="J3947" s="12">
        <v>120264.66</v>
      </c>
      <c r="K3947" s="24" t="s">
        <v>8959</v>
      </c>
    </row>
    <row r="3948" spans="1:11" ht="15">
      <c r="A3948" s="24" t="s">
        <v>10414</v>
      </c>
      <c r="B3948" s="24" t="s">
        <v>10401</v>
      </c>
      <c r="C3948" s="6" t="s">
        <v>8999</v>
      </c>
      <c r="D3948" s="24" t="s">
        <v>64</v>
      </c>
      <c r="E3948" s="6" t="s">
        <v>10415</v>
      </c>
      <c r="F3948" s="25">
        <v>138.71</v>
      </c>
      <c r="G3948" s="12">
        <v>208620.37</v>
      </c>
      <c r="H3948" s="12">
        <v>10431.02</v>
      </c>
      <c r="I3948" s="24" t="s">
        <v>97</v>
      </c>
      <c r="J3948" s="12">
        <v>198189.35</v>
      </c>
      <c r="K3948" s="24" t="s">
        <v>8959</v>
      </c>
    </row>
    <row r="3949" spans="1:11" ht="15">
      <c r="A3949" s="24" t="s">
        <v>10416</v>
      </c>
      <c r="B3949" s="24" t="s">
        <v>10401</v>
      </c>
      <c r="C3949" s="6" t="s">
        <v>10022</v>
      </c>
      <c r="D3949" s="24" t="s">
        <v>58</v>
      </c>
      <c r="E3949" s="6" t="s">
        <v>10417</v>
      </c>
      <c r="F3949" s="25">
        <v>220.69</v>
      </c>
      <c r="G3949" s="12">
        <v>103166.55</v>
      </c>
      <c r="H3949" s="12">
        <v>5158.33</v>
      </c>
      <c r="I3949" s="24" t="s">
        <v>97</v>
      </c>
      <c r="J3949" s="12">
        <v>98008.22</v>
      </c>
      <c r="K3949" s="24" t="s">
        <v>8959</v>
      </c>
    </row>
    <row r="3950" spans="1:11" ht="15">
      <c r="A3950" s="24" t="s">
        <v>10418</v>
      </c>
      <c r="B3950" s="24" t="s">
        <v>10401</v>
      </c>
      <c r="C3950" s="6" t="s">
        <v>3066</v>
      </c>
      <c r="D3950" s="24" t="s">
        <v>62</v>
      </c>
      <c r="E3950" s="6" t="s">
        <v>10419</v>
      </c>
      <c r="F3950" s="25">
        <v>378.48</v>
      </c>
      <c r="G3950" s="12">
        <v>161412.25</v>
      </c>
      <c r="H3950" s="12">
        <v>8070.61</v>
      </c>
      <c r="I3950" s="24" t="s">
        <v>97</v>
      </c>
      <c r="J3950" s="12">
        <v>153341.64000000001</v>
      </c>
      <c r="K3950" s="24" t="s">
        <v>8959</v>
      </c>
    </row>
    <row r="3951" spans="1:11" ht="15">
      <c r="A3951" s="24" t="s">
        <v>10420</v>
      </c>
      <c r="B3951" s="24" t="s">
        <v>10421</v>
      </c>
      <c r="C3951" s="6" t="s">
        <v>4785</v>
      </c>
      <c r="D3951" s="24" t="s">
        <v>56</v>
      </c>
      <c r="E3951" s="6" t="s">
        <v>10422</v>
      </c>
      <c r="F3951" s="25">
        <v>234.06</v>
      </c>
      <c r="G3951" s="12">
        <v>40917.99</v>
      </c>
      <c r="H3951" s="12">
        <v>2045.9</v>
      </c>
      <c r="I3951" s="24" t="s">
        <v>182</v>
      </c>
      <c r="J3951" s="12">
        <v>38872.089999999997</v>
      </c>
      <c r="K3951" s="24" t="s">
        <v>8959</v>
      </c>
    </row>
    <row r="3952" spans="1:11" ht="15">
      <c r="A3952" s="24" t="s">
        <v>10423</v>
      </c>
      <c r="B3952" s="24" t="s">
        <v>10421</v>
      </c>
      <c r="C3952" s="6" t="s">
        <v>10424</v>
      </c>
      <c r="D3952" s="24" t="s">
        <v>60</v>
      </c>
      <c r="E3952" s="6" t="s">
        <v>10425</v>
      </c>
      <c r="F3952" s="25">
        <v>221.45</v>
      </c>
      <c r="G3952" s="12">
        <v>115218.46</v>
      </c>
      <c r="H3952" s="12">
        <v>5760.92</v>
      </c>
      <c r="I3952" s="24" t="s">
        <v>147</v>
      </c>
      <c r="J3952" s="12">
        <v>109457.54</v>
      </c>
      <c r="K3952" s="24" t="s">
        <v>8959</v>
      </c>
    </row>
    <row r="3953" spans="1:11" ht="15">
      <c r="A3953" s="24" t="s">
        <v>10426</v>
      </c>
      <c r="B3953" s="24" t="s">
        <v>10421</v>
      </c>
      <c r="C3953" s="6" t="s">
        <v>8346</v>
      </c>
      <c r="D3953" s="24" t="s">
        <v>60</v>
      </c>
      <c r="E3953" s="6" t="s">
        <v>10427</v>
      </c>
      <c r="F3953" s="25">
        <v>25.37</v>
      </c>
      <c r="G3953" s="12">
        <v>199922.65</v>
      </c>
      <c r="H3953" s="12">
        <v>9996.1299999999992</v>
      </c>
      <c r="I3953" s="24" t="s">
        <v>182</v>
      </c>
      <c r="J3953" s="12">
        <v>189926.52</v>
      </c>
      <c r="K3953" s="24" t="s">
        <v>8959</v>
      </c>
    </row>
    <row r="3954" spans="1:11" ht="15">
      <c r="A3954" s="24" t="s">
        <v>10428</v>
      </c>
      <c r="B3954" s="24" t="s">
        <v>10421</v>
      </c>
      <c r="C3954" s="6" t="s">
        <v>7610</v>
      </c>
      <c r="D3954" s="24" t="s">
        <v>56</v>
      </c>
      <c r="E3954" s="6" t="s">
        <v>10429</v>
      </c>
      <c r="F3954" s="25">
        <v>190.05</v>
      </c>
      <c r="G3954" s="12">
        <v>189535</v>
      </c>
      <c r="H3954" s="12">
        <v>9476.75</v>
      </c>
      <c r="I3954" s="24" t="s">
        <v>147</v>
      </c>
      <c r="J3954" s="12">
        <v>180058.25</v>
      </c>
      <c r="K3954" s="24" t="s">
        <v>8959</v>
      </c>
    </row>
    <row r="3955" spans="1:11" ht="15">
      <c r="A3955" s="24" t="s">
        <v>10430</v>
      </c>
      <c r="B3955" s="24" t="s">
        <v>10421</v>
      </c>
      <c r="C3955" s="6" t="s">
        <v>489</v>
      </c>
      <c r="D3955" s="24" t="s">
        <v>62</v>
      </c>
      <c r="E3955" s="6" t="s">
        <v>10431</v>
      </c>
      <c r="F3955" s="25">
        <v>47.89</v>
      </c>
      <c r="G3955" s="12">
        <v>179520.11</v>
      </c>
      <c r="H3955" s="12">
        <v>8976.01</v>
      </c>
      <c r="I3955" s="24" t="s">
        <v>97</v>
      </c>
      <c r="J3955" s="12">
        <v>170544.1</v>
      </c>
      <c r="K3955" s="24" t="s">
        <v>8959</v>
      </c>
    </row>
    <row r="3956" spans="1:11" ht="15">
      <c r="A3956" s="24" t="s">
        <v>10432</v>
      </c>
      <c r="B3956" s="24" t="s">
        <v>10421</v>
      </c>
      <c r="C3956" s="6" t="s">
        <v>546</v>
      </c>
      <c r="D3956" s="24" t="s">
        <v>72</v>
      </c>
      <c r="E3956" s="6" t="s">
        <v>10433</v>
      </c>
      <c r="F3956" s="25">
        <v>247.64</v>
      </c>
      <c r="G3956" s="12">
        <v>30575.4</v>
      </c>
      <c r="H3956" s="12">
        <v>1528.77</v>
      </c>
      <c r="I3956" s="24" t="s">
        <v>97</v>
      </c>
      <c r="J3956" s="12">
        <v>29046.63</v>
      </c>
      <c r="K3956" s="24" t="s">
        <v>8959</v>
      </c>
    </row>
    <row r="3957" spans="1:11" ht="15">
      <c r="A3957" s="24" t="s">
        <v>10434</v>
      </c>
      <c r="B3957" s="24" t="s">
        <v>10421</v>
      </c>
      <c r="C3957" s="6" t="s">
        <v>1869</v>
      </c>
      <c r="D3957" s="24" t="s">
        <v>66</v>
      </c>
      <c r="E3957" s="6" t="s">
        <v>10435</v>
      </c>
      <c r="F3957" s="25">
        <v>100.37</v>
      </c>
      <c r="G3957" s="12">
        <v>124636.4</v>
      </c>
      <c r="H3957" s="12">
        <v>6231.82</v>
      </c>
      <c r="I3957" s="24" t="s">
        <v>97</v>
      </c>
      <c r="J3957" s="12">
        <v>118404.58</v>
      </c>
      <c r="K3957" s="24" t="s">
        <v>8959</v>
      </c>
    </row>
    <row r="3958" spans="1:11" ht="15">
      <c r="A3958" s="24" t="s">
        <v>10436</v>
      </c>
      <c r="B3958" s="24" t="s">
        <v>10421</v>
      </c>
      <c r="C3958" s="6" t="s">
        <v>6108</v>
      </c>
      <c r="D3958" s="24" t="s">
        <v>62</v>
      </c>
      <c r="E3958" s="6" t="s">
        <v>10437</v>
      </c>
      <c r="F3958" s="25">
        <v>128.36000000000001</v>
      </c>
      <c r="G3958" s="12">
        <v>92629.41</v>
      </c>
      <c r="H3958" s="12">
        <v>4631.47</v>
      </c>
      <c r="I3958" s="24" t="s">
        <v>147</v>
      </c>
      <c r="J3958" s="12">
        <v>87997.94</v>
      </c>
      <c r="K3958" s="24" t="s">
        <v>8959</v>
      </c>
    </row>
    <row r="3959" spans="1:11" ht="15">
      <c r="A3959" s="24" t="s">
        <v>10438</v>
      </c>
      <c r="B3959" s="24" t="s">
        <v>10421</v>
      </c>
      <c r="C3959" s="6" t="s">
        <v>3195</v>
      </c>
      <c r="D3959" s="24" t="s">
        <v>60</v>
      </c>
      <c r="E3959" s="6" t="s">
        <v>10439</v>
      </c>
      <c r="F3959" s="25">
        <v>396.53</v>
      </c>
      <c r="G3959" s="12">
        <v>105288.5</v>
      </c>
      <c r="H3959" s="12">
        <v>5264.42</v>
      </c>
      <c r="I3959" s="24" t="s">
        <v>97</v>
      </c>
      <c r="J3959" s="12">
        <v>100024.08</v>
      </c>
      <c r="K3959" s="24" t="s">
        <v>8959</v>
      </c>
    </row>
    <row r="3960" spans="1:11" ht="15">
      <c r="A3960" s="24" t="s">
        <v>10440</v>
      </c>
      <c r="B3960" s="24" t="s">
        <v>10441</v>
      </c>
      <c r="C3960" s="6" t="s">
        <v>1224</v>
      </c>
      <c r="D3960" s="24" t="s">
        <v>68</v>
      </c>
      <c r="E3960" s="6" t="s">
        <v>10442</v>
      </c>
      <c r="F3960" s="25">
        <v>118.48</v>
      </c>
      <c r="G3960" s="12">
        <v>70325.83</v>
      </c>
      <c r="H3960" s="12">
        <v>3516.29</v>
      </c>
      <c r="I3960" s="24" t="s">
        <v>97</v>
      </c>
      <c r="J3960" s="12">
        <v>66809.539999999994</v>
      </c>
      <c r="K3960" s="24" t="s">
        <v>8959</v>
      </c>
    </row>
    <row r="3961" spans="1:11" ht="15">
      <c r="A3961" s="24" t="s">
        <v>10443</v>
      </c>
      <c r="B3961" s="24" t="s">
        <v>10441</v>
      </c>
      <c r="C3961" s="6" t="s">
        <v>5845</v>
      </c>
      <c r="D3961" s="24" t="s">
        <v>72</v>
      </c>
      <c r="E3961" s="6" t="s">
        <v>10444</v>
      </c>
      <c r="F3961" s="25">
        <v>42.68</v>
      </c>
      <c r="G3961" s="12">
        <v>198822.47</v>
      </c>
      <c r="H3961" s="12">
        <v>9941.1200000000008</v>
      </c>
      <c r="I3961" s="24" t="s">
        <v>97</v>
      </c>
      <c r="J3961" s="12">
        <v>188881.35</v>
      </c>
      <c r="K3961" s="24" t="s">
        <v>8959</v>
      </c>
    </row>
    <row r="3962" spans="1:11" ht="15">
      <c r="A3962" s="24" t="s">
        <v>10445</v>
      </c>
      <c r="B3962" s="24" t="s">
        <v>10441</v>
      </c>
      <c r="C3962" s="6" t="s">
        <v>2799</v>
      </c>
      <c r="D3962" s="24" t="s">
        <v>62</v>
      </c>
      <c r="E3962" s="6" t="s">
        <v>10446</v>
      </c>
      <c r="F3962" s="25">
        <v>347.08</v>
      </c>
      <c r="G3962" s="12">
        <v>167642.49</v>
      </c>
      <c r="H3962" s="12">
        <v>8382.1200000000008</v>
      </c>
      <c r="I3962" s="24" t="s">
        <v>97</v>
      </c>
      <c r="J3962" s="12">
        <v>159260.37</v>
      </c>
      <c r="K3962" s="24" t="s">
        <v>8959</v>
      </c>
    </row>
    <row r="3963" spans="1:11" ht="15">
      <c r="A3963" s="24" t="s">
        <v>10447</v>
      </c>
      <c r="B3963" s="24" t="s">
        <v>10441</v>
      </c>
      <c r="C3963" s="6" t="s">
        <v>4671</v>
      </c>
      <c r="D3963" s="24" t="s">
        <v>64</v>
      </c>
      <c r="E3963" s="6" t="s">
        <v>10448</v>
      </c>
      <c r="F3963" s="25">
        <v>163.16999999999999</v>
      </c>
      <c r="G3963" s="12">
        <v>127678.38</v>
      </c>
      <c r="H3963" s="12">
        <v>6383.92</v>
      </c>
      <c r="I3963" s="24" t="s">
        <v>97</v>
      </c>
      <c r="J3963" s="12">
        <v>121294.46</v>
      </c>
      <c r="K3963" s="24" t="s">
        <v>8959</v>
      </c>
    </row>
    <row r="3964" spans="1:11" ht="15">
      <c r="A3964" s="24" t="s">
        <v>10449</v>
      </c>
      <c r="B3964" s="24" t="s">
        <v>10441</v>
      </c>
      <c r="C3964" s="6" t="s">
        <v>3859</v>
      </c>
      <c r="D3964" s="24" t="s">
        <v>66</v>
      </c>
      <c r="E3964" s="6" t="s">
        <v>10450</v>
      </c>
      <c r="F3964" s="25">
        <v>230.46</v>
      </c>
      <c r="G3964" s="12">
        <v>148222.95000000001</v>
      </c>
      <c r="H3964" s="12">
        <v>7411.15</v>
      </c>
      <c r="I3964" s="24" t="s">
        <v>97</v>
      </c>
      <c r="J3964" s="12">
        <v>140811.79999999999</v>
      </c>
      <c r="K3964" s="24" t="s">
        <v>8959</v>
      </c>
    </row>
    <row r="3965" spans="1:11" ht="15">
      <c r="A3965" s="24" t="s">
        <v>10451</v>
      </c>
      <c r="B3965" s="24" t="s">
        <v>10441</v>
      </c>
      <c r="C3965" s="6" t="s">
        <v>7395</v>
      </c>
      <c r="D3965" s="24" t="s">
        <v>60</v>
      </c>
      <c r="E3965" s="6" t="s">
        <v>10452</v>
      </c>
      <c r="F3965" s="25">
        <v>88.67</v>
      </c>
      <c r="G3965" s="12">
        <v>118665.4</v>
      </c>
      <c r="H3965" s="12">
        <v>5933.27</v>
      </c>
      <c r="I3965" s="24" t="s">
        <v>97</v>
      </c>
      <c r="J3965" s="12">
        <v>112732.13</v>
      </c>
      <c r="K3965" s="24" t="s">
        <v>8959</v>
      </c>
    </row>
    <row r="3966" spans="1:11" ht="15">
      <c r="A3966" s="24" t="s">
        <v>10453</v>
      </c>
      <c r="B3966" s="24" t="s">
        <v>10441</v>
      </c>
      <c r="C3966" s="6" t="s">
        <v>10324</v>
      </c>
      <c r="D3966" s="24" t="s">
        <v>68</v>
      </c>
      <c r="E3966" s="6" t="s">
        <v>10454</v>
      </c>
      <c r="F3966" s="25">
        <v>33.4</v>
      </c>
      <c r="G3966" s="12">
        <v>148132.60999999999</v>
      </c>
      <c r="H3966" s="12">
        <v>7406.63</v>
      </c>
      <c r="I3966" s="24" t="s">
        <v>147</v>
      </c>
      <c r="J3966" s="12">
        <v>140725.98000000001</v>
      </c>
      <c r="K3966" s="24" t="s">
        <v>8959</v>
      </c>
    </row>
    <row r="3967" spans="1:11" ht="15">
      <c r="A3967" s="24" t="s">
        <v>10455</v>
      </c>
      <c r="B3967" s="24" t="s">
        <v>10441</v>
      </c>
      <c r="C3967" s="6" t="s">
        <v>6395</v>
      </c>
      <c r="D3967" s="24" t="s">
        <v>58</v>
      </c>
      <c r="E3967" s="6" t="s">
        <v>10456</v>
      </c>
      <c r="F3967" s="25">
        <v>322.47000000000003</v>
      </c>
      <c r="G3967" s="12">
        <v>144603.28</v>
      </c>
      <c r="H3967" s="12">
        <v>7230.16</v>
      </c>
      <c r="I3967" s="24" t="s">
        <v>97</v>
      </c>
      <c r="J3967" s="12">
        <v>137373.12</v>
      </c>
      <c r="K3967" s="24" t="s">
        <v>8959</v>
      </c>
    </row>
    <row r="3968" spans="1:11" ht="15">
      <c r="A3968" s="24" t="s">
        <v>10457</v>
      </c>
      <c r="B3968" s="24" t="s">
        <v>10441</v>
      </c>
      <c r="C3968" s="6" t="s">
        <v>1317</v>
      </c>
      <c r="D3968" s="24" t="s">
        <v>56</v>
      </c>
      <c r="E3968" s="6" t="s">
        <v>10458</v>
      </c>
      <c r="F3968" s="25">
        <v>75.83</v>
      </c>
      <c r="G3968" s="12">
        <v>83918.19</v>
      </c>
      <c r="H3968" s="12">
        <v>4195.91</v>
      </c>
      <c r="I3968" s="24" t="s">
        <v>97</v>
      </c>
      <c r="J3968" s="12">
        <v>79722.28</v>
      </c>
      <c r="K3968" s="24" t="s">
        <v>8959</v>
      </c>
    </row>
    <row r="3969" spans="1:11" ht="15">
      <c r="A3969" s="24" t="s">
        <v>10459</v>
      </c>
      <c r="B3969" s="24" t="s">
        <v>10441</v>
      </c>
      <c r="C3969" s="6" t="s">
        <v>4048</v>
      </c>
      <c r="D3969" s="24" t="s">
        <v>56</v>
      </c>
      <c r="E3969" s="6" t="s">
        <v>10460</v>
      </c>
      <c r="F3969" s="25">
        <v>136.33000000000001</v>
      </c>
      <c r="G3969" s="12">
        <v>200007.77</v>
      </c>
      <c r="H3969" s="12">
        <v>10000.39</v>
      </c>
      <c r="I3969" s="24" t="s">
        <v>147</v>
      </c>
      <c r="J3969" s="12">
        <v>190007.38</v>
      </c>
      <c r="K3969" s="24" t="s">
        <v>8959</v>
      </c>
    </row>
    <row r="3970" spans="1:11" ht="15">
      <c r="A3970" s="24" t="s">
        <v>10461</v>
      </c>
      <c r="B3970" s="24" t="s">
        <v>10462</v>
      </c>
      <c r="C3970" s="6" t="s">
        <v>7499</v>
      </c>
      <c r="D3970" s="24" t="s">
        <v>70</v>
      </c>
      <c r="E3970" s="6" t="s">
        <v>10463</v>
      </c>
      <c r="F3970" s="25">
        <v>248.01</v>
      </c>
      <c r="G3970" s="12">
        <v>206706.54</v>
      </c>
      <c r="H3970" s="12">
        <v>10335.33</v>
      </c>
      <c r="I3970" s="24" t="s">
        <v>147</v>
      </c>
      <c r="J3970" s="12">
        <v>196371.21</v>
      </c>
      <c r="K3970" s="24" t="s">
        <v>10464</v>
      </c>
    </row>
    <row r="3971" spans="1:11" ht="15">
      <c r="A3971" s="24" t="s">
        <v>10465</v>
      </c>
      <c r="B3971" s="24" t="s">
        <v>10462</v>
      </c>
      <c r="C3971" s="6" t="s">
        <v>7203</v>
      </c>
      <c r="D3971" s="24" t="s">
        <v>72</v>
      </c>
      <c r="E3971" s="6" t="s">
        <v>10466</v>
      </c>
      <c r="F3971" s="25">
        <v>270.26</v>
      </c>
      <c r="G3971" s="12">
        <v>103150.02</v>
      </c>
      <c r="H3971" s="12">
        <v>5157.5</v>
      </c>
      <c r="I3971" s="24" t="s">
        <v>97</v>
      </c>
      <c r="J3971" s="12">
        <v>97992.52</v>
      </c>
      <c r="K3971" s="24" t="s">
        <v>10464</v>
      </c>
    </row>
    <row r="3972" spans="1:11" ht="15">
      <c r="A3972" s="24" t="s">
        <v>10467</v>
      </c>
      <c r="B3972" s="24" t="s">
        <v>10462</v>
      </c>
      <c r="C3972" s="6" t="s">
        <v>4107</v>
      </c>
      <c r="D3972" s="24" t="s">
        <v>64</v>
      </c>
      <c r="E3972" s="6" t="s">
        <v>10468</v>
      </c>
      <c r="F3972" s="25">
        <v>219.53</v>
      </c>
      <c r="G3972" s="12">
        <v>32471.64</v>
      </c>
      <c r="H3972" s="12">
        <v>1623.58</v>
      </c>
      <c r="I3972" s="24" t="s">
        <v>97</v>
      </c>
      <c r="J3972" s="12">
        <v>30848.06</v>
      </c>
      <c r="K3972" s="24" t="s">
        <v>10464</v>
      </c>
    </row>
    <row r="3973" spans="1:11" ht="15">
      <c r="A3973" s="24" t="s">
        <v>10469</v>
      </c>
      <c r="B3973" s="24" t="s">
        <v>10462</v>
      </c>
      <c r="C3973" s="6" t="s">
        <v>10470</v>
      </c>
      <c r="D3973" s="24" t="s">
        <v>64</v>
      </c>
      <c r="E3973" s="6" t="s">
        <v>10471</v>
      </c>
      <c r="F3973" s="25">
        <v>386.26</v>
      </c>
      <c r="G3973" s="12">
        <v>142176.95999999999</v>
      </c>
      <c r="H3973" s="12">
        <v>7108.85</v>
      </c>
      <c r="I3973" s="24" t="s">
        <v>97</v>
      </c>
      <c r="J3973" s="12">
        <v>135068.10999999999</v>
      </c>
      <c r="K3973" s="24" t="s">
        <v>10464</v>
      </c>
    </row>
    <row r="3974" spans="1:11" ht="15">
      <c r="A3974" s="24" t="s">
        <v>10472</v>
      </c>
      <c r="B3974" s="24" t="s">
        <v>10462</v>
      </c>
      <c r="C3974" s="6" t="s">
        <v>386</v>
      </c>
      <c r="D3974" s="24" t="s">
        <v>64</v>
      </c>
      <c r="E3974" s="6" t="s">
        <v>10473</v>
      </c>
      <c r="F3974" s="25">
        <v>210.09</v>
      </c>
      <c r="G3974" s="12">
        <v>187716.61</v>
      </c>
      <c r="H3974" s="12">
        <v>9385.83</v>
      </c>
      <c r="I3974" s="24" t="s">
        <v>147</v>
      </c>
      <c r="J3974" s="12">
        <v>178330.78</v>
      </c>
      <c r="K3974" s="24" t="s">
        <v>10464</v>
      </c>
    </row>
    <row r="3975" spans="1:11" ht="15">
      <c r="A3975" s="24" t="s">
        <v>10474</v>
      </c>
      <c r="B3975" s="24" t="s">
        <v>10462</v>
      </c>
      <c r="C3975" s="6" t="s">
        <v>5822</v>
      </c>
      <c r="D3975" s="24" t="s">
        <v>70</v>
      </c>
      <c r="E3975" s="6" t="s">
        <v>10475</v>
      </c>
      <c r="F3975" s="25">
        <v>280.68</v>
      </c>
      <c r="G3975" s="12">
        <v>203779.03</v>
      </c>
      <c r="H3975" s="12">
        <v>10188.950000000001</v>
      </c>
      <c r="I3975" s="24" t="s">
        <v>111</v>
      </c>
      <c r="J3975" s="12">
        <v>193590.08</v>
      </c>
      <c r="K3975" s="24" t="s">
        <v>10464</v>
      </c>
    </row>
    <row r="3976" spans="1:11" ht="15">
      <c r="A3976" s="24" t="s">
        <v>10476</v>
      </c>
      <c r="B3976" s="24" t="s">
        <v>10462</v>
      </c>
      <c r="C3976" s="6" t="s">
        <v>10477</v>
      </c>
      <c r="D3976" s="24" t="s">
        <v>62</v>
      </c>
      <c r="E3976" s="6" t="s">
        <v>10478</v>
      </c>
      <c r="F3976" s="25">
        <v>272.66000000000003</v>
      </c>
      <c r="G3976" s="12">
        <v>123862.71</v>
      </c>
      <c r="H3976" s="12">
        <v>6193.14</v>
      </c>
      <c r="I3976" s="24" t="s">
        <v>147</v>
      </c>
      <c r="J3976" s="12">
        <v>117669.57</v>
      </c>
      <c r="K3976" s="24" t="s">
        <v>10464</v>
      </c>
    </row>
    <row r="3977" spans="1:11" ht="15">
      <c r="A3977" s="24" t="s">
        <v>10479</v>
      </c>
      <c r="B3977" s="24" t="s">
        <v>10480</v>
      </c>
      <c r="C3977" s="6" t="s">
        <v>4323</v>
      </c>
      <c r="D3977" s="24" t="s">
        <v>58</v>
      </c>
      <c r="E3977" s="6" t="s">
        <v>10481</v>
      </c>
      <c r="F3977" s="25">
        <v>250.95</v>
      </c>
      <c r="G3977" s="12">
        <v>44032.89</v>
      </c>
      <c r="H3977" s="12">
        <v>2201.64</v>
      </c>
      <c r="I3977" s="24" t="s">
        <v>97</v>
      </c>
      <c r="J3977" s="12">
        <v>41831.25</v>
      </c>
      <c r="K3977" s="24" t="s">
        <v>10464</v>
      </c>
    </row>
    <row r="3978" spans="1:11" ht="15">
      <c r="A3978" s="24" t="s">
        <v>10482</v>
      </c>
      <c r="B3978" s="24" t="s">
        <v>10480</v>
      </c>
      <c r="C3978" s="6" t="s">
        <v>3752</v>
      </c>
      <c r="D3978" s="24" t="s">
        <v>72</v>
      </c>
      <c r="E3978" s="6" t="s">
        <v>10483</v>
      </c>
      <c r="F3978" s="25">
        <v>7.61</v>
      </c>
      <c r="G3978" s="12">
        <v>39748.89</v>
      </c>
      <c r="H3978" s="12">
        <v>1987.44</v>
      </c>
      <c r="I3978" s="24" t="s">
        <v>97</v>
      </c>
      <c r="J3978" s="12">
        <v>37761.449999999997</v>
      </c>
      <c r="K3978" s="24" t="s">
        <v>10464</v>
      </c>
    </row>
    <row r="3979" spans="1:11" ht="15">
      <c r="A3979" s="24" t="s">
        <v>10484</v>
      </c>
      <c r="B3979" s="24" t="s">
        <v>10480</v>
      </c>
      <c r="C3979" s="6" t="s">
        <v>7062</v>
      </c>
      <c r="D3979" s="24" t="s">
        <v>66</v>
      </c>
      <c r="E3979" s="6" t="s">
        <v>10485</v>
      </c>
      <c r="F3979" s="25">
        <v>425.5</v>
      </c>
      <c r="G3979" s="12">
        <v>61123.85</v>
      </c>
      <c r="H3979" s="12">
        <v>3056.19</v>
      </c>
      <c r="I3979" s="24" t="s">
        <v>147</v>
      </c>
      <c r="J3979" s="12">
        <v>58067.66</v>
      </c>
      <c r="K3979" s="24" t="s">
        <v>10464</v>
      </c>
    </row>
    <row r="3980" spans="1:11" ht="15">
      <c r="A3980" s="24" t="s">
        <v>10486</v>
      </c>
      <c r="B3980" s="24" t="s">
        <v>10480</v>
      </c>
      <c r="C3980" s="6" t="s">
        <v>1240</v>
      </c>
      <c r="D3980" s="24" t="s">
        <v>72</v>
      </c>
      <c r="E3980" s="6" t="s">
        <v>10487</v>
      </c>
      <c r="F3980" s="25">
        <v>343.87</v>
      </c>
      <c r="G3980" s="12">
        <v>187162.3</v>
      </c>
      <c r="H3980" s="12">
        <v>9358.1200000000008</v>
      </c>
      <c r="I3980" s="24" t="s">
        <v>147</v>
      </c>
      <c r="J3980" s="12">
        <v>177804.18</v>
      </c>
      <c r="K3980" s="24" t="s">
        <v>10464</v>
      </c>
    </row>
    <row r="3981" spans="1:11" ht="15">
      <c r="A3981" s="24" t="s">
        <v>10488</v>
      </c>
      <c r="B3981" s="24" t="s">
        <v>10480</v>
      </c>
      <c r="C3981" s="6" t="s">
        <v>6578</v>
      </c>
      <c r="D3981" s="24" t="s">
        <v>60</v>
      </c>
      <c r="E3981" s="6" t="s">
        <v>10489</v>
      </c>
      <c r="F3981" s="25">
        <v>401.07</v>
      </c>
      <c r="G3981" s="12">
        <v>88270.75</v>
      </c>
      <c r="H3981" s="12">
        <v>4413.54</v>
      </c>
      <c r="I3981" s="24" t="s">
        <v>97</v>
      </c>
      <c r="J3981" s="12">
        <v>83857.210000000006</v>
      </c>
      <c r="K3981" s="24" t="s">
        <v>10464</v>
      </c>
    </row>
    <row r="3982" spans="1:11" ht="15">
      <c r="A3982" s="24" t="s">
        <v>10490</v>
      </c>
      <c r="B3982" s="24" t="s">
        <v>10491</v>
      </c>
      <c r="C3982" s="6" t="s">
        <v>3839</v>
      </c>
      <c r="D3982" s="24" t="s">
        <v>68</v>
      </c>
      <c r="E3982" s="6" t="s">
        <v>10492</v>
      </c>
      <c r="F3982" s="25">
        <v>227.62</v>
      </c>
      <c r="G3982" s="12">
        <v>35709.040000000001</v>
      </c>
      <c r="H3982" s="12">
        <v>1785.45</v>
      </c>
      <c r="I3982" s="24" t="s">
        <v>97</v>
      </c>
      <c r="J3982" s="12">
        <v>33923.589999999997</v>
      </c>
      <c r="K3982" s="24" t="s">
        <v>10464</v>
      </c>
    </row>
    <row r="3983" spans="1:11" ht="15">
      <c r="A3983" s="24" t="s">
        <v>10493</v>
      </c>
      <c r="B3983" s="24" t="s">
        <v>10491</v>
      </c>
      <c r="C3983" s="6" t="s">
        <v>1346</v>
      </c>
      <c r="D3983" s="24" t="s">
        <v>58</v>
      </c>
      <c r="E3983" s="6" t="s">
        <v>10494</v>
      </c>
      <c r="F3983" s="25">
        <v>424.98</v>
      </c>
      <c r="G3983" s="12">
        <v>24146.98</v>
      </c>
      <c r="H3983" s="12">
        <v>1207.3499999999999</v>
      </c>
      <c r="I3983" s="24" t="s">
        <v>111</v>
      </c>
      <c r="J3983" s="12">
        <v>22939.63</v>
      </c>
      <c r="K3983" s="24" t="s">
        <v>10464</v>
      </c>
    </row>
    <row r="3984" spans="1:11" ht="15">
      <c r="A3984" s="24" t="s">
        <v>10495</v>
      </c>
      <c r="B3984" s="24" t="s">
        <v>10491</v>
      </c>
      <c r="C3984" s="6" t="s">
        <v>1109</v>
      </c>
      <c r="D3984" s="24" t="s">
        <v>68</v>
      </c>
      <c r="E3984" s="6" t="s">
        <v>10496</v>
      </c>
      <c r="F3984" s="25">
        <v>332.39</v>
      </c>
      <c r="G3984" s="12">
        <v>73492.89</v>
      </c>
      <c r="H3984" s="12">
        <v>3674.64</v>
      </c>
      <c r="I3984" s="24" t="s">
        <v>111</v>
      </c>
      <c r="J3984" s="12">
        <v>69818.25</v>
      </c>
      <c r="K3984" s="24" t="s">
        <v>10464</v>
      </c>
    </row>
    <row r="3985" spans="1:11" ht="15">
      <c r="A3985" s="24" t="s">
        <v>10497</v>
      </c>
      <c r="B3985" s="24" t="s">
        <v>10491</v>
      </c>
      <c r="C3985" s="6" t="s">
        <v>1353</v>
      </c>
      <c r="D3985" s="24" t="s">
        <v>68</v>
      </c>
      <c r="E3985" s="6" t="s">
        <v>10498</v>
      </c>
      <c r="F3985" s="25">
        <v>151.88</v>
      </c>
      <c r="G3985" s="12">
        <v>105095.51</v>
      </c>
      <c r="H3985" s="12">
        <v>5254.78</v>
      </c>
      <c r="I3985" s="24" t="s">
        <v>111</v>
      </c>
      <c r="J3985" s="12">
        <v>99840.73</v>
      </c>
      <c r="K3985" s="24" t="s">
        <v>10464</v>
      </c>
    </row>
    <row r="3986" spans="1:11" ht="15">
      <c r="A3986" s="24" t="s">
        <v>10499</v>
      </c>
      <c r="B3986" s="24" t="s">
        <v>10491</v>
      </c>
      <c r="C3986" s="6" t="s">
        <v>7856</v>
      </c>
      <c r="D3986" s="24" t="s">
        <v>72</v>
      </c>
      <c r="E3986" s="6" t="s">
        <v>10500</v>
      </c>
      <c r="F3986" s="25">
        <v>239.56</v>
      </c>
      <c r="G3986" s="12">
        <v>83646.66</v>
      </c>
      <c r="H3986" s="12">
        <v>4182.33</v>
      </c>
      <c r="I3986" s="24" t="s">
        <v>97</v>
      </c>
      <c r="J3986" s="12">
        <v>79464.33</v>
      </c>
      <c r="K3986" s="24" t="s">
        <v>10464</v>
      </c>
    </row>
    <row r="3987" spans="1:11" ht="15">
      <c r="A3987" s="24" t="s">
        <v>10501</v>
      </c>
      <c r="B3987" s="24" t="s">
        <v>10502</v>
      </c>
      <c r="C3987" s="6" t="s">
        <v>723</v>
      </c>
      <c r="D3987" s="24" t="s">
        <v>66</v>
      </c>
      <c r="E3987" s="6" t="s">
        <v>10503</v>
      </c>
      <c r="F3987" s="25">
        <v>300.05</v>
      </c>
      <c r="G3987" s="12">
        <v>155825</v>
      </c>
      <c r="H3987" s="12">
        <v>7791.25</v>
      </c>
      <c r="I3987" s="24" t="s">
        <v>182</v>
      </c>
      <c r="J3987" s="12">
        <v>148033.75</v>
      </c>
      <c r="K3987" s="24" t="s">
        <v>10464</v>
      </c>
    </row>
    <row r="3988" spans="1:11" ht="15">
      <c r="A3988" s="24" t="s">
        <v>10504</v>
      </c>
      <c r="B3988" s="24" t="s">
        <v>10502</v>
      </c>
      <c r="C3988" s="6" t="s">
        <v>5322</v>
      </c>
      <c r="D3988" s="24" t="s">
        <v>66</v>
      </c>
      <c r="E3988" s="6" t="s">
        <v>10505</v>
      </c>
      <c r="F3988" s="25">
        <v>388.11</v>
      </c>
      <c r="G3988" s="12">
        <v>172102.19</v>
      </c>
      <c r="H3988" s="12">
        <v>8605.11</v>
      </c>
      <c r="I3988" s="24" t="s">
        <v>147</v>
      </c>
      <c r="J3988" s="12">
        <v>163497.07999999999</v>
      </c>
      <c r="K3988" s="24" t="s">
        <v>10464</v>
      </c>
    </row>
    <row r="3989" spans="1:11" ht="15">
      <c r="A3989" s="24" t="s">
        <v>10506</v>
      </c>
      <c r="B3989" s="24" t="s">
        <v>10502</v>
      </c>
      <c r="C3989" s="6" t="s">
        <v>1282</v>
      </c>
      <c r="D3989" s="24" t="s">
        <v>74</v>
      </c>
      <c r="E3989" s="6" t="s">
        <v>10507</v>
      </c>
      <c r="F3989" s="25">
        <v>277.08999999999997</v>
      </c>
      <c r="G3989" s="12">
        <v>37858.94</v>
      </c>
      <c r="H3989" s="12">
        <v>1892.95</v>
      </c>
      <c r="I3989" s="24" t="s">
        <v>97</v>
      </c>
      <c r="J3989" s="12">
        <v>35965.99</v>
      </c>
      <c r="K3989" s="24" t="s">
        <v>10464</v>
      </c>
    </row>
    <row r="3990" spans="1:11" ht="15">
      <c r="A3990" s="24" t="s">
        <v>10508</v>
      </c>
      <c r="B3990" s="24" t="s">
        <v>10502</v>
      </c>
      <c r="C3990" s="6" t="s">
        <v>1331</v>
      </c>
      <c r="D3990" s="24" t="s">
        <v>74</v>
      </c>
      <c r="E3990" s="6" t="s">
        <v>10509</v>
      </c>
      <c r="F3990" s="25">
        <v>278.73</v>
      </c>
      <c r="G3990" s="12">
        <v>113257.59</v>
      </c>
      <c r="H3990" s="12">
        <v>5662.88</v>
      </c>
      <c r="I3990" s="24" t="s">
        <v>111</v>
      </c>
      <c r="J3990" s="12">
        <v>107594.71</v>
      </c>
      <c r="K3990" s="24" t="s">
        <v>10464</v>
      </c>
    </row>
    <row r="3991" spans="1:11" ht="15">
      <c r="A3991" s="24" t="s">
        <v>10510</v>
      </c>
      <c r="B3991" s="24" t="s">
        <v>10502</v>
      </c>
      <c r="C3991" s="6" t="s">
        <v>10511</v>
      </c>
      <c r="D3991" s="24" t="s">
        <v>64</v>
      </c>
      <c r="E3991" s="6" t="s">
        <v>10512</v>
      </c>
      <c r="F3991" s="25">
        <v>422.21</v>
      </c>
      <c r="G3991" s="12">
        <v>140095.4</v>
      </c>
      <c r="H3991" s="12">
        <v>7004.77</v>
      </c>
      <c r="I3991" s="24" t="s">
        <v>147</v>
      </c>
      <c r="J3991" s="12">
        <v>133090.63</v>
      </c>
      <c r="K3991" s="24" t="s">
        <v>10464</v>
      </c>
    </row>
    <row r="3992" spans="1:11" ht="15">
      <c r="A3992" s="24" t="s">
        <v>10513</v>
      </c>
      <c r="B3992" s="24" t="s">
        <v>10502</v>
      </c>
      <c r="C3992" s="6" t="s">
        <v>10217</v>
      </c>
      <c r="D3992" s="24" t="s">
        <v>58</v>
      </c>
      <c r="E3992" s="6" t="s">
        <v>10514</v>
      </c>
      <c r="F3992" s="25">
        <v>206.4</v>
      </c>
      <c r="G3992" s="12">
        <v>110227.1</v>
      </c>
      <c r="H3992" s="12">
        <v>5511.36</v>
      </c>
      <c r="I3992" s="24" t="s">
        <v>97</v>
      </c>
      <c r="J3992" s="12">
        <v>104715.74</v>
      </c>
      <c r="K3992" s="24" t="s">
        <v>10464</v>
      </c>
    </row>
    <row r="3993" spans="1:11" ht="15">
      <c r="A3993" s="24" t="s">
        <v>10515</v>
      </c>
      <c r="B3993" s="24" t="s">
        <v>10516</v>
      </c>
      <c r="C3993" s="6" t="s">
        <v>10517</v>
      </c>
      <c r="D3993" s="24" t="s">
        <v>70</v>
      </c>
      <c r="E3993" s="6" t="s">
        <v>10518</v>
      </c>
      <c r="F3993" s="25">
        <v>323.39999999999998</v>
      </c>
      <c r="G3993" s="12">
        <v>45274.73</v>
      </c>
      <c r="H3993" s="12">
        <v>2263.7399999999998</v>
      </c>
      <c r="I3993" s="24" t="s">
        <v>97</v>
      </c>
      <c r="J3993" s="12">
        <v>43010.99</v>
      </c>
      <c r="K3993" s="24" t="s">
        <v>10464</v>
      </c>
    </row>
    <row r="3994" spans="1:11" ht="15">
      <c r="A3994" s="24" t="s">
        <v>10519</v>
      </c>
      <c r="B3994" s="24" t="s">
        <v>10516</v>
      </c>
      <c r="C3994" s="6" t="s">
        <v>1076</v>
      </c>
      <c r="D3994" s="24" t="s">
        <v>58</v>
      </c>
      <c r="E3994" s="6" t="s">
        <v>10520</v>
      </c>
      <c r="F3994" s="25">
        <v>144.13</v>
      </c>
      <c r="G3994" s="12">
        <v>58825.58</v>
      </c>
      <c r="H3994" s="12">
        <v>2941.28</v>
      </c>
      <c r="I3994" s="24" t="s">
        <v>97</v>
      </c>
      <c r="J3994" s="12">
        <v>55884.3</v>
      </c>
      <c r="K3994" s="24" t="s">
        <v>10464</v>
      </c>
    </row>
    <row r="3995" spans="1:11" ht="15">
      <c r="A3995" s="24" t="s">
        <v>10521</v>
      </c>
      <c r="B3995" s="24" t="s">
        <v>10516</v>
      </c>
      <c r="C3995" s="6" t="s">
        <v>6382</v>
      </c>
      <c r="D3995" s="24" t="s">
        <v>68</v>
      </c>
      <c r="E3995" s="6" t="s">
        <v>10522</v>
      </c>
      <c r="F3995" s="25">
        <v>288.60000000000002</v>
      </c>
      <c r="G3995" s="12">
        <v>157948.92000000001</v>
      </c>
      <c r="H3995" s="12">
        <v>7897.45</v>
      </c>
      <c r="I3995" s="24" t="s">
        <v>111</v>
      </c>
      <c r="J3995" s="12">
        <v>150051.47</v>
      </c>
      <c r="K3995" s="24" t="s">
        <v>10464</v>
      </c>
    </row>
    <row r="3996" spans="1:11" ht="15">
      <c r="A3996" s="24" t="s">
        <v>10523</v>
      </c>
      <c r="B3996" s="24" t="s">
        <v>10516</v>
      </c>
      <c r="C3996" s="6" t="s">
        <v>9700</v>
      </c>
      <c r="D3996" s="24" t="s">
        <v>64</v>
      </c>
      <c r="E3996" s="6" t="s">
        <v>10524</v>
      </c>
      <c r="F3996" s="25">
        <v>110.88</v>
      </c>
      <c r="G3996" s="12">
        <v>208546.25</v>
      </c>
      <c r="H3996" s="12">
        <v>10427.31</v>
      </c>
      <c r="I3996" s="24" t="s">
        <v>97</v>
      </c>
      <c r="J3996" s="12">
        <v>198118.94</v>
      </c>
      <c r="K3996" s="24" t="s">
        <v>10464</v>
      </c>
    </row>
    <row r="3997" spans="1:11" ht="15">
      <c r="A3997" s="24" t="s">
        <v>10525</v>
      </c>
      <c r="B3997" s="24" t="s">
        <v>10516</v>
      </c>
      <c r="C3997" s="6" t="s">
        <v>6875</v>
      </c>
      <c r="D3997" s="24" t="s">
        <v>58</v>
      </c>
      <c r="E3997" s="6" t="s">
        <v>10526</v>
      </c>
      <c r="F3997" s="25">
        <v>406.21</v>
      </c>
      <c r="G3997" s="12">
        <v>120474.59</v>
      </c>
      <c r="H3997" s="12">
        <v>6023.73</v>
      </c>
      <c r="I3997" s="24" t="s">
        <v>111</v>
      </c>
      <c r="J3997" s="12">
        <v>114450.86</v>
      </c>
      <c r="K3997" s="24" t="s">
        <v>10464</v>
      </c>
    </row>
    <row r="3998" spans="1:11" ht="15">
      <c r="A3998" s="24" t="s">
        <v>10527</v>
      </c>
      <c r="B3998" s="24" t="s">
        <v>10516</v>
      </c>
      <c r="C3998" s="6" t="s">
        <v>8237</v>
      </c>
      <c r="D3998" s="24" t="s">
        <v>68</v>
      </c>
      <c r="E3998" s="6" t="s">
        <v>10528</v>
      </c>
      <c r="F3998" s="25">
        <v>105.55</v>
      </c>
      <c r="G3998" s="12">
        <v>190628.39</v>
      </c>
      <c r="H3998" s="12">
        <v>9531.42</v>
      </c>
      <c r="I3998" s="24" t="s">
        <v>147</v>
      </c>
      <c r="J3998" s="12">
        <v>181096.97</v>
      </c>
      <c r="K3998" s="24" t="s">
        <v>10464</v>
      </c>
    </row>
    <row r="3999" spans="1:11" ht="15">
      <c r="A3999" s="24" t="s">
        <v>10529</v>
      </c>
      <c r="B3999" s="24" t="s">
        <v>10516</v>
      </c>
      <c r="C3999" s="6" t="s">
        <v>3266</v>
      </c>
      <c r="D3999" s="24" t="s">
        <v>56</v>
      </c>
      <c r="E3999" s="6" t="s">
        <v>10530</v>
      </c>
      <c r="F3999" s="25">
        <v>138.74</v>
      </c>
      <c r="G3999" s="12">
        <v>78181.490000000005</v>
      </c>
      <c r="H3999" s="12">
        <v>3909.07</v>
      </c>
      <c r="I3999" s="24" t="s">
        <v>97</v>
      </c>
      <c r="J3999" s="12">
        <v>74272.42</v>
      </c>
      <c r="K3999" s="24" t="s">
        <v>10464</v>
      </c>
    </row>
    <row r="4000" spans="1:11" ht="15">
      <c r="A4000" s="24" t="s">
        <v>10531</v>
      </c>
      <c r="B4000" s="24" t="s">
        <v>10516</v>
      </c>
      <c r="C4000" s="6" t="s">
        <v>8325</v>
      </c>
      <c r="D4000" s="24" t="s">
        <v>70</v>
      </c>
      <c r="E4000" s="6" t="s">
        <v>10532</v>
      </c>
      <c r="F4000" s="25">
        <v>359.76</v>
      </c>
      <c r="G4000" s="12">
        <v>109547.47</v>
      </c>
      <c r="H4000" s="12">
        <v>5477.37</v>
      </c>
      <c r="I4000" s="24" t="s">
        <v>97</v>
      </c>
      <c r="J4000" s="12">
        <v>104070.1</v>
      </c>
      <c r="K4000" s="24" t="s">
        <v>10464</v>
      </c>
    </row>
    <row r="4001" spans="1:11" ht="15">
      <c r="A4001" s="24" t="s">
        <v>10533</v>
      </c>
      <c r="B4001" s="24" t="s">
        <v>10516</v>
      </c>
      <c r="C4001" s="6" t="s">
        <v>116</v>
      </c>
      <c r="D4001" s="24" t="s">
        <v>62</v>
      </c>
      <c r="E4001" s="6" t="s">
        <v>10534</v>
      </c>
      <c r="F4001" s="25">
        <v>291.74</v>
      </c>
      <c r="G4001" s="12">
        <v>48589.47</v>
      </c>
      <c r="H4001" s="12">
        <v>2429.4699999999998</v>
      </c>
      <c r="I4001" s="24" t="s">
        <v>111</v>
      </c>
      <c r="J4001" s="12">
        <v>46160</v>
      </c>
      <c r="K4001" s="24" t="s">
        <v>10464</v>
      </c>
    </row>
    <row r="4002" spans="1:11" ht="15">
      <c r="A4002" s="24" t="s">
        <v>10535</v>
      </c>
      <c r="B4002" s="24" t="s">
        <v>10516</v>
      </c>
      <c r="C4002" s="6" t="s">
        <v>3892</v>
      </c>
      <c r="D4002" s="24" t="s">
        <v>68</v>
      </c>
      <c r="E4002" s="6" t="s">
        <v>10536</v>
      </c>
      <c r="F4002" s="25">
        <v>265.33</v>
      </c>
      <c r="G4002" s="12">
        <v>63787.11</v>
      </c>
      <c r="H4002" s="12">
        <v>3189.36</v>
      </c>
      <c r="I4002" s="24" t="s">
        <v>147</v>
      </c>
      <c r="J4002" s="12">
        <v>60597.75</v>
      </c>
      <c r="K4002" s="24" t="s">
        <v>10464</v>
      </c>
    </row>
    <row r="4003" spans="1:11" ht="15">
      <c r="A4003" s="24" t="s">
        <v>10537</v>
      </c>
      <c r="B4003" s="24" t="s">
        <v>10538</v>
      </c>
      <c r="C4003" s="6" t="s">
        <v>7291</v>
      </c>
      <c r="D4003" s="24" t="s">
        <v>74</v>
      </c>
      <c r="E4003" s="6" t="s">
        <v>10539</v>
      </c>
      <c r="F4003" s="25">
        <v>71.48</v>
      </c>
      <c r="G4003" s="12">
        <v>114429.58</v>
      </c>
      <c r="H4003" s="12">
        <v>5721.48</v>
      </c>
      <c r="I4003" s="24" t="s">
        <v>97</v>
      </c>
      <c r="J4003" s="12">
        <v>108708.1</v>
      </c>
      <c r="K4003" s="24" t="s">
        <v>10464</v>
      </c>
    </row>
    <row r="4004" spans="1:11" ht="15">
      <c r="A4004" s="24" t="s">
        <v>10540</v>
      </c>
      <c r="B4004" s="24" t="s">
        <v>10538</v>
      </c>
      <c r="C4004" s="6" t="s">
        <v>4021</v>
      </c>
      <c r="D4004" s="24" t="s">
        <v>74</v>
      </c>
      <c r="E4004" s="6" t="s">
        <v>10541</v>
      </c>
      <c r="F4004" s="25">
        <v>405.21</v>
      </c>
      <c r="G4004" s="12">
        <v>207194.07</v>
      </c>
      <c r="H4004" s="12">
        <v>10359.700000000001</v>
      </c>
      <c r="I4004" s="24" t="s">
        <v>147</v>
      </c>
      <c r="J4004" s="12">
        <v>196834.37</v>
      </c>
      <c r="K4004" s="24" t="s">
        <v>10464</v>
      </c>
    </row>
    <row r="4005" spans="1:11" ht="15">
      <c r="A4005" s="24" t="s">
        <v>10542</v>
      </c>
      <c r="B4005" s="24" t="s">
        <v>10538</v>
      </c>
      <c r="C4005" s="6" t="s">
        <v>6318</v>
      </c>
      <c r="D4005" s="24" t="s">
        <v>64</v>
      </c>
      <c r="E4005" s="6" t="s">
        <v>10543</v>
      </c>
      <c r="F4005" s="25">
        <v>327.17</v>
      </c>
      <c r="G4005" s="12">
        <v>101132.17</v>
      </c>
      <c r="H4005" s="12">
        <v>5056.6099999999997</v>
      </c>
      <c r="I4005" s="24" t="s">
        <v>97</v>
      </c>
      <c r="J4005" s="12">
        <v>96075.56</v>
      </c>
      <c r="K4005" s="24" t="s">
        <v>10464</v>
      </c>
    </row>
    <row r="4006" spans="1:11" ht="15">
      <c r="A4006" s="24" t="s">
        <v>10544</v>
      </c>
      <c r="B4006" s="24" t="s">
        <v>10538</v>
      </c>
      <c r="C4006" s="6" t="s">
        <v>7613</v>
      </c>
      <c r="D4006" s="24" t="s">
        <v>70</v>
      </c>
      <c r="E4006" s="6" t="s">
        <v>10545</v>
      </c>
      <c r="F4006" s="25">
        <v>110.4</v>
      </c>
      <c r="G4006" s="12">
        <v>25621.51</v>
      </c>
      <c r="H4006" s="12">
        <v>1281.08</v>
      </c>
      <c r="I4006" s="24" t="s">
        <v>97</v>
      </c>
      <c r="J4006" s="12">
        <v>24340.43</v>
      </c>
      <c r="K4006" s="24" t="s">
        <v>10464</v>
      </c>
    </row>
    <row r="4007" spans="1:11" ht="15">
      <c r="A4007" s="24" t="s">
        <v>10546</v>
      </c>
      <c r="B4007" s="24" t="s">
        <v>10538</v>
      </c>
      <c r="C4007" s="6" t="s">
        <v>10547</v>
      </c>
      <c r="D4007" s="24" t="s">
        <v>74</v>
      </c>
      <c r="E4007" s="6" t="s">
        <v>10548</v>
      </c>
      <c r="F4007" s="25">
        <v>181.92</v>
      </c>
      <c r="G4007" s="12">
        <v>37354.46</v>
      </c>
      <c r="H4007" s="12">
        <v>1867.72</v>
      </c>
      <c r="I4007" s="24" t="s">
        <v>97</v>
      </c>
      <c r="J4007" s="12">
        <v>35486.74</v>
      </c>
      <c r="K4007" s="24" t="s">
        <v>10464</v>
      </c>
    </row>
    <row r="4008" spans="1:11" ht="15">
      <c r="A4008" s="24" t="s">
        <v>10549</v>
      </c>
      <c r="B4008" s="24" t="s">
        <v>10538</v>
      </c>
      <c r="C4008" s="6" t="s">
        <v>6547</v>
      </c>
      <c r="D4008" s="24" t="s">
        <v>66</v>
      </c>
      <c r="E4008" s="6" t="s">
        <v>10550</v>
      </c>
      <c r="F4008" s="25">
        <v>40.130000000000003</v>
      </c>
      <c r="G4008" s="12">
        <v>212355.98</v>
      </c>
      <c r="H4008" s="12">
        <v>10617.8</v>
      </c>
      <c r="I4008" s="24" t="s">
        <v>111</v>
      </c>
      <c r="J4008" s="12">
        <v>201738.18</v>
      </c>
      <c r="K4008" s="24" t="s">
        <v>10464</v>
      </c>
    </row>
    <row r="4009" spans="1:11" ht="15">
      <c r="A4009" s="24" t="s">
        <v>10551</v>
      </c>
      <c r="B4009" s="24" t="s">
        <v>10538</v>
      </c>
      <c r="C4009" s="6" t="s">
        <v>1916</v>
      </c>
      <c r="D4009" s="24" t="s">
        <v>62</v>
      </c>
      <c r="E4009" s="6" t="s">
        <v>10552</v>
      </c>
      <c r="F4009" s="25">
        <v>271.38</v>
      </c>
      <c r="G4009" s="12">
        <v>50815.57</v>
      </c>
      <c r="H4009" s="12">
        <v>2540.7800000000002</v>
      </c>
      <c r="I4009" s="24" t="s">
        <v>111</v>
      </c>
      <c r="J4009" s="12">
        <v>48274.79</v>
      </c>
      <c r="K4009" s="24" t="s">
        <v>10464</v>
      </c>
    </row>
    <row r="4010" spans="1:11" ht="15">
      <c r="A4010" s="24" t="s">
        <v>10553</v>
      </c>
      <c r="B4010" s="24" t="s">
        <v>10554</v>
      </c>
      <c r="C4010" s="6" t="s">
        <v>10555</v>
      </c>
      <c r="D4010" s="24" t="s">
        <v>60</v>
      </c>
      <c r="E4010" s="6" t="s">
        <v>10556</v>
      </c>
      <c r="F4010" s="25">
        <v>200.58</v>
      </c>
      <c r="G4010" s="12">
        <v>36391.230000000003</v>
      </c>
      <c r="H4010" s="12">
        <v>1819.56</v>
      </c>
      <c r="I4010" s="24" t="s">
        <v>147</v>
      </c>
      <c r="J4010" s="12">
        <v>34571.67</v>
      </c>
      <c r="K4010" s="24" t="s">
        <v>10464</v>
      </c>
    </row>
    <row r="4011" spans="1:11" ht="15">
      <c r="A4011" s="24" t="s">
        <v>10557</v>
      </c>
      <c r="B4011" s="24" t="s">
        <v>10554</v>
      </c>
      <c r="C4011" s="6" t="s">
        <v>2748</v>
      </c>
      <c r="D4011" s="24" t="s">
        <v>72</v>
      </c>
      <c r="E4011" s="6" t="s">
        <v>10558</v>
      </c>
      <c r="F4011" s="25">
        <v>367.32</v>
      </c>
      <c r="G4011" s="12">
        <v>171351.38</v>
      </c>
      <c r="H4011" s="12">
        <v>8567.57</v>
      </c>
      <c r="I4011" s="24" t="s">
        <v>111</v>
      </c>
      <c r="J4011" s="12">
        <v>162783.81</v>
      </c>
      <c r="K4011" s="24" t="s">
        <v>10464</v>
      </c>
    </row>
    <row r="4012" spans="1:11" ht="15">
      <c r="A4012" s="24" t="s">
        <v>10559</v>
      </c>
      <c r="B4012" s="24" t="s">
        <v>10554</v>
      </c>
      <c r="C4012" s="6" t="s">
        <v>2981</v>
      </c>
      <c r="D4012" s="24" t="s">
        <v>74</v>
      </c>
      <c r="E4012" s="6" t="s">
        <v>10560</v>
      </c>
      <c r="F4012" s="25">
        <v>308.69</v>
      </c>
      <c r="G4012" s="12">
        <v>40277.51</v>
      </c>
      <c r="H4012" s="12">
        <v>2013.88</v>
      </c>
      <c r="I4012" s="24" t="s">
        <v>97</v>
      </c>
      <c r="J4012" s="12">
        <v>38263.629999999997</v>
      </c>
      <c r="K4012" s="24" t="s">
        <v>10464</v>
      </c>
    </row>
    <row r="4013" spans="1:11" ht="15">
      <c r="A4013" s="24" t="s">
        <v>10561</v>
      </c>
      <c r="B4013" s="24" t="s">
        <v>10554</v>
      </c>
      <c r="C4013" s="6" t="s">
        <v>5734</v>
      </c>
      <c r="D4013" s="24" t="s">
        <v>68</v>
      </c>
      <c r="E4013" s="6" t="s">
        <v>10562</v>
      </c>
      <c r="F4013" s="25">
        <v>28.79</v>
      </c>
      <c r="G4013" s="12">
        <v>117882.56</v>
      </c>
      <c r="H4013" s="12">
        <v>5894.13</v>
      </c>
      <c r="I4013" s="24" t="s">
        <v>97</v>
      </c>
      <c r="J4013" s="12">
        <v>111988.43</v>
      </c>
      <c r="K4013" s="24" t="s">
        <v>10464</v>
      </c>
    </row>
    <row r="4014" spans="1:11" ht="15">
      <c r="A4014" s="24" t="s">
        <v>10563</v>
      </c>
      <c r="B4014" s="24" t="s">
        <v>10554</v>
      </c>
      <c r="C4014" s="6" t="s">
        <v>1607</v>
      </c>
      <c r="D4014" s="24" t="s">
        <v>68</v>
      </c>
      <c r="E4014" s="6" t="s">
        <v>10564</v>
      </c>
      <c r="F4014" s="25">
        <v>205.1</v>
      </c>
      <c r="G4014" s="12">
        <v>192061.58</v>
      </c>
      <c r="H4014" s="12">
        <v>9603.08</v>
      </c>
      <c r="I4014" s="24" t="s">
        <v>97</v>
      </c>
      <c r="J4014" s="12">
        <v>182458.5</v>
      </c>
      <c r="K4014" s="24" t="s">
        <v>10464</v>
      </c>
    </row>
    <row r="4015" spans="1:11" ht="15">
      <c r="A4015" s="24" t="s">
        <v>10565</v>
      </c>
      <c r="B4015" s="24" t="s">
        <v>10554</v>
      </c>
      <c r="C4015" s="6" t="s">
        <v>10566</v>
      </c>
      <c r="D4015" s="24" t="s">
        <v>68</v>
      </c>
      <c r="E4015" s="6" t="s">
        <v>10567</v>
      </c>
      <c r="F4015" s="25">
        <v>243.01</v>
      </c>
      <c r="G4015" s="12">
        <v>99944.5</v>
      </c>
      <c r="H4015" s="12">
        <v>4997.2299999999996</v>
      </c>
      <c r="I4015" s="24" t="s">
        <v>97</v>
      </c>
      <c r="J4015" s="12">
        <v>94947.27</v>
      </c>
      <c r="K4015" s="24" t="s">
        <v>10464</v>
      </c>
    </row>
    <row r="4016" spans="1:11" ht="15">
      <c r="A4016" s="24" t="s">
        <v>10568</v>
      </c>
      <c r="B4016" s="24" t="s">
        <v>10554</v>
      </c>
      <c r="C4016" s="6" t="s">
        <v>7004</v>
      </c>
      <c r="D4016" s="24" t="s">
        <v>56</v>
      </c>
      <c r="E4016" s="6" t="s">
        <v>10569</v>
      </c>
      <c r="F4016" s="25">
        <v>258.33</v>
      </c>
      <c r="G4016" s="12">
        <v>96854.66</v>
      </c>
      <c r="H4016" s="12">
        <v>4842.7299999999996</v>
      </c>
      <c r="I4016" s="24" t="s">
        <v>147</v>
      </c>
      <c r="J4016" s="12">
        <v>92011.93</v>
      </c>
      <c r="K4016" s="24" t="s">
        <v>10464</v>
      </c>
    </row>
    <row r="4017" spans="1:11" ht="15">
      <c r="A4017" s="24" t="s">
        <v>10570</v>
      </c>
      <c r="B4017" s="24" t="s">
        <v>10554</v>
      </c>
      <c r="C4017" s="6" t="s">
        <v>5868</v>
      </c>
      <c r="D4017" s="24" t="s">
        <v>66</v>
      </c>
      <c r="E4017" s="6" t="s">
        <v>10571</v>
      </c>
      <c r="F4017" s="25">
        <v>351.03</v>
      </c>
      <c r="G4017" s="12">
        <v>157951.35</v>
      </c>
      <c r="H4017" s="12">
        <v>7897.57</v>
      </c>
      <c r="I4017" s="24" t="s">
        <v>97</v>
      </c>
      <c r="J4017" s="12">
        <v>150053.78</v>
      </c>
      <c r="K4017" s="24" t="s">
        <v>10464</v>
      </c>
    </row>
    <row r="4018" spans="1:11" ht="15">
      <c r="A4018" s="24" t="s">
        <v>10572</v>
      </c>
      <c r="B4018" s="24" t="s">
        <v>10554</v>
      </c>
      <c r="C4018" s="6" t="s">
        <v>6533</v>
      </c>
      <c r="D4018" s="24" t="s">
        <v>70</v>
      </c>
      <c r="E4018" s="6" t="s">
        <v>10573</v>
      </c>
      <c r="F4018" s="25">
        <v>370.54</v>
      </c>
      <c r="G4018" s="12">
        <v>31159.94</v>
      </c>
      <c r="H4018" s="12">
        <v>1558</v>
      </c>
      <c r="I4018" s="24" t="s">
        <v>97</v>
      </c>
      <c r="J4018" s="12">
        <v>29601.94</v>
      </c>
      <c r="K4018" s="24" t="s">
        <v>10464</v>
      </c>
    </row>
    <row r="4019" spans="1:11" ht="15">
      <c r="A4019" s="24" t="s">
        <v>10574</v>
      </c>
      <c r="B4019" s="24" t="s">
        <v>10575</v>
      </c>
      <c r="C4019" s="6" t="s">
        <v>5532</v>
      </c>
      <c r="D4019" s="24" t="s">
        <v>58</v>
      </c>
      <c r="E4019" s="6" t="s">
        <v>10576</v>
      </c>
      <c r="F4019" s="25">
        <v>391.14</v>
      </c>
      <c r="G4019" s="12">
        <v>108442.58</v>
      </c>
      <c r="H4019" s="12">
        <v>5422.13</v>
      </c>
      <c r="I4019" s="24" t="s">
        <v>97</v>
      </c>
      <c r="J4019" s="12">
        <v>103020.45</v>
      </c>
      <c r="K4019" s="24" t="s">
        <v>10464</v>
      </c>
    </row>
    <row r="4020" spans="1:11" ht="15">
      <c r="A4020" s="24" t="s">
        <v>10577</v>
      </c>
      <c r="B4020" s="24" t="s">
        <v>10575</v>
      </c>
      <c r="C4020" s="6" t="s">
        <v>4901</v>
      </c>
      <c r="D4020" s="24" t="s">
        <v>72</v>
      </c>
      <c r="E4020" s="6" t="s">
        <v>10578</v>
      </c>
      <c r="F4020" s="25">
        <v>20.88</v>
      </c>
      <c r="G4020" s="12">
        <v>120846.36</v>
      </c>
      <c r="H4020" s="12">
        <v>6042.32</v>
      </c>
      <c r="I4020" s="24" t="s">
        <v>97</v>
      </c>
      <c r="J4020" s="12">
        <v>114804.04</v>
      </c>
      <c r="K4020" s="24" t="s">
        <v>10464</v>
      </c>
    </row>
    <row r="4021" spans="1:11" ht="15">
      <c r="A4021" s="24" t="s">
        <v>10579</v>
      </c>
      <c r="B4021" s="24" t="s">
        <v>10575</v>
      </c>
      <c r="C4021" s="6" t="s">
        <v>10580</v>
      </c>
      <c r="D4021" s="24" t="s">
        <v>62</v>
      </c>
      <c r="E4021" s="6" t="s">
        <v>10581</v>
      </c>
      <c r="F4021" s="25">
        <v>176.37</v>
      </c>
      <c r="G4021" s="12">
        <v>46567.7</v>
      </c>
      <c r="H4021" s="12">
        <v>2328.38</v>
      </c>
      <c r="I4021" s="24" t="s">
        <v>97</v>
      </c>
      <c r="J4021" s="12">
        <v>44239.32</v>
      </c>
      <c r="K4021" s="24" t="s">
        <v>10464</v>
      </c>
    </row>
    <row r="4022" spans="1:11" ht="15">
      <c r="A4022" s="24" t="s">
        <v>10582</v>
      </c>
      <c r="B4022" s="24" t="s">
        <v>10575</v>
      </c>
      <c r="C4022" s="6" t="s">
        <v>2812</v>
      </c>
      <c r="D4022" s="24" t="s">
        <v>70</v>
      </c>
      <c r="E4022" s="6" t="s">
        <v>10583</v>
      </c>
      <c r="F4022" s="25">
        <v>48.18</v>
      </c>
      <c r="G4022" s="12">
        <v>140307.54</v>
      </c>
      <c r="H4022" s="12">
        <v>7015.38</v>
      </c>
      <c r="I4022" s="24" t="s">
        <v>111</v>
      </c>
      <c r="J4022" s="12">
        <v>133292.16</v>
      </c>
      <c r="K4022" s="24" t="s">
        <v>10464</v>
      </c>
    </row>
    <row r="4023" spans="1:11" ht="15">
      <c r="A4023" s="24" t="s">
        <v>10584</v>
      </c>
      <c r="B4023" s="24" t="s">
        <v>10575</v>
      </c>
      <c r="C4023" s="6" t="s">
        <v>3881</v>
      </c>
      <c r="D4023" s="24" t="s">
        <v>74</v>
      </c>
      <c r="E4023" s="6" t="s">
        <v>10585</v>
      </c>
      <c r="F4023" s="25">
        <v>156.66999999999999</v>
      </c>
      <c r="G4023" s="12">
        <v>161759.39000000001</v>
      </c>
      <c r="H4023" s="12">
        <v>8087.97</v>
      </c>
      <c r="I4023" s="24" t="s">
        <v>97</v>
      </c>
      <c r="J4023" s="12">
        <v>153671.42000000001</v>
      </c>
      <c r="K4023" s="24" t="s">
        <v>10464</v>
      </c>
    </row>
    <row r="4024" spans="1:11" ht="15">
      <c r="A4024" s="24" t="s">
        <v>10586</v>
      </c>
      <c r="B4024" s="24" t="s">
        <v>10575</v>
      </c>
      <c r="C4024" s="6" t="s">
        <v>1147</v>
      </c>
      <c r="D4024" s="24" t="s">
        <v>72</v>
      </c>
      <c r="E4024" s="6" t="s">
        <v>10587</v>
      </c>
      <c r="F4024" s="25">
        <v>272.79000000000002</v>
      </c>
      <c r="G4024" s="12">
        <v>200202.17</v>
      </c>
      <c r="H4024" s="12">
        <v>10010.11</v>
      </c>
      <c r="I4024" s="24" t="s">
        <v>97</v>
      </c>
      <c r="J4024" s="12">
        <v>190192.06</v>
      </c>
      <c r="K4024" s="24" t="s">
        <v>10464</v>
      </c>
    </row>
    <row r="4025" spans="1:11" ht="15">
      <c r="A4025" s="24" t="s">
        <v>10588</v>
      </c>
      <c r="B4025" s="24" t="s">
        <v>10575</v>
      </c>
      <c r="C4025" s="6" t="s">
        <v>10589</v>
      </c>
      <c r="D4025" s="24" t="s">
        <v>74</v>
      </c>
      <c r="E4025" s="6" t="s">
        <v>10590</v>
      </c>
      <c r="F4025" s="25">
        <v>377.09</v>
      </c>
      <c r="G4025" s="12">
        <v>115103.2</v>
      </c>
      <c r="H4025" s="12">
        <v>5755.16</v>
      </c>
      <c r="I4025" s="24" t="s">
        <v>97</v>
      </c>
      <c r="J4025" s="12">
        <v>109348.04</v>
      </c>
      <c r="K4025" s="24" t="s">
        <v>10464</v>
      </c>
    </row>
    <row r="4026" spans="1:11" ht="15">
      <c r="A4026" s="24" t="s">
        <v>10591</v>
      </c>
      <c r="B4026" s="24" t="s">
        <v>10592</v>
      </c>
      <c r="C4026" s="6" t="s">
        <v>6048</v>
      </c>
      <c r="D4026" s="24" t="s">
        <v>56</v>
      </c>
      <c r="E4026" s="6" t="s">
        <v>10593</v>
      </c>
      <c r="F4026" s="25">
        <v>28.84</v>
      </c>
      <c r="G4026" s="12">
        <v>50652.02</v>
      </c>
      <c r="H4026" s="12">
        <v>2532.6</v>
      </c>
      <c r="I4026" s="24" t="s">
        <v>97</v>
      </c>
      <c r="J4026" s="12">
        <v>48119.42</v>
      </c>
      <c r="K4026" s="24" t="s">
        <v>10464</v>
      </c>
    </row>
    <row r="4027" spans="1:11" ht="15">
      <c r="A4027" s="24" t="s">
        <v>10594</v>
      </c>
      <c r="B4027" s="24" t="s">
        <v>10592</v>
      </c>
      <c r="C4027" s="6" t="s">
        <v>3520</v>
      </c>
      <c r="D4027" s="24" t="s">
        <v>60</v>
      </c>
      <c r="E4027" s="6" t="s">
        <v>10595</v>
      </c>
      <c r="F4027" s="25">
        <v>319.86</v>
      </c>
      <c r="G4027" s="12">
        <v>100769.06</v>
      </c>
      <c r="H4027" s="12">
        <v>5038.45</v>
      </c>
      <c r="I4027" s="24" t="s">
        <v>182</v>
      </c>
      <c r="J4027" s="12">
        <v>95730.61</v>
      </c>
      <c r="K4027" s="24" t="s">
        <v>10464</v>
      </c>
    </row>
    <row r="4028" spans="1:11" ht="15">
      <c r="A4028" s="24" t="s">
        <v>10596</v>
      </c>
      <c r="B4028" s="24" t="s">
        <v>10592</v>
      </c>
      <c r="C4028" s="6" t="s">
        <v>878</v>
      </c>
      <c r="D4028" s="24" t="s">
        <v>64</v>
      </c>
      <c r="E4028" s="6" t="s">
        <v>10597</v>
      </c>
      <c r="F4028" s="25">
        <v>224</v>
      </c>
      <c r="G4028" s="12">
        <v>124220.44</v>
      </c>
      <c r="H4028" s="12">
        <v>6211.02</v>
      </c>
      <c r="I4028" s="24" t="s">
        <v>111</v>
      </c>
      <c r="J4028" s="12">
        <v>118009.42</v>
      </c>
      <c r="K4028" s="24" t="s">
        <v>10464</v>
      </c>
    </row>
    <row r="4029" spans="1:11" ht="15">
      <c r="A4029" s="24" t="s">
        <v>10598</v>
      </c>
      <c r="B4029" s="24" t="s">
        <v>10592</v>
      </c>
      <c r="C4029" s="6" t="s">
        <v>3889</v>
      </c>
      <c r="D4029" s="24" t="s">
        <v>62</v>
      </c>
      <c r="E4029" s="6" t="s">
        <v>10599</v>
      </c>
      <c r="F4029" s="25">
        <v>289.17</v>
      </c>
      <c r="G4029" s="12">
        <v>88381.14</v>
      </c>
      <c r="H4029" s="12">
        <v>4419.0600000000004</v>
      </c>
      <c r="I4029" s="24" t="s">
        <v>97</v>
      </c>
      <c r="J4029" s="12">
        <v>83962.08</v>
      </c>
      <c r="K4029" s="24" t="s">
        <v>10464</v>
      </c>
    </row>
    <row r="4030" spans="1:11" ht="15">
      <c r="A4030" s="24" t="s">
        <v>10600</v>
      </c>
      <c r="B4030" s="24" t="s">
        <v>10592</v>
      </c>
      <c r="C4030" s="6" t="s">
        <v>4901</v>
      </c>
      <c r="D4030" s="24" t="s">
        <v>72</v>
      </c>
      <c r="E4030" s="6" t="s">
        <v>10601</v>
      </c>
      <c r="F4030" s="25">
        <v>297.14999999999998</v>
      </c>
      <c r="G4030" s="12">
        <v>45421.79</v>
      </c>
      <c r="H4030" s="12">
        <v>2271.09</v>
      </c>
      <c r="I4030" s="24" t="s">
        <v>97</v>
      </c>
      <c r="J4030" s="12">
        <v>43150.7</v>
      </c>
      <c r="K4030" s="24" t="s">
        <v>10464</v>
      </c>
    </row>
    <row r="4031" spans="1:11" ht="15">
      <c r="A4031" s="24" t="s">
        <v>10602</v>
      </c>
      <c r="B4031" s="24" t="s">
        <v>10603</v>
      </c>
      <c r="C4031" s="6" t="s">
        <v>720</v>
      </c>
      <c r="D4031" s="24" t="s">
        <v>64</v>
      </c>
      <c r="E4031" s="6" t="s">
        <v>10604</v>
      </c>
      <c r="F4031" s="25">
        <v>336.7</v>
      </c>
      <c r="G4031" s="12">
        <v>93230.38</v>
      </c>
      <c r="H4031" s="12">
        <v>4661.5200000000004</v>
      </c>
      <c r="I4031" s="24" t="s">
        <v>97</v>
      </c>
      <c r="J4031" s="12">
        <v>88568.86</v>
      </c>
      <c r="K4031" s="24" t="s">
        <v>10464</v>
      </c>
    </row>
    <row r="4032" spans="1:11" ht="15">
      <c r="A4032" s="24" t="s">
        <v>10605</v>
      </c>
      <c r="B4032" s="24" t="s">
        <v>10603</v>
      </c>
      <c r="C4032" s="6" t="s">
        <v>3549</v>
      </c>
      <c r="D4032" s="24" t="s">
        <v>68</v>
      </c>
      <c r="E4032" s="6" t="s">
        <v>10606</v>
      </c>
      <c r="F4032" s="25">
        <v>398.47</v>
      </c>
      <c r="G4032" s="12">
        <v>26982.29</v>
      </c>
      <c r="H4032" s="12">
        <v>1349.11</v>
      </c>
      <c r="I4032" s="24" t="s">
        <v>111</v>
      </c>
      <c r="J4032" s="12">
        <v>25633.18</v>
      </c>
      <c r="K4032" s="24" t="s">
        <v>10464</v>
      </c>
    </row>
    <row r="4033" spans="1:11" ht="15">
      <c r="A4033" s="24" t="s">
        <v>10607</v>
      </c>
      <c r="B4033" s="24" t="s">
        <v>10603</v>
      </c>
      <c r="C4033" s="6" t="s">
        <v>4273</v>
      </c>
      <c r="D4033" s="24" t="s">
        <v>64</v>
      </c>
      <c r="E4033" s="6" t="s">
        <v>10608</v>
      </c>
      <c r="F4033" s="25">
        <v>71.739999999999995</v>
      </c>
      <c r="G4033" s="12">
        <v>168068.64</v>
      </c>
      <c r="H4033" s="12">
        <v>8403.43</v>
      </c>
      <c r="I4033" s="24" t="s">
        <v>97</v>
      </c>
      <c r="J4033" s="12">
        <v>159665.21</v>
      </c>
      <c r="K4033" s="24" t="s">
        <v>10464</v>
      </c>
    </row>
    <row r="4034" spans="1:11" ht="15">
      <c r="A4034" s="24" t="s">
        <v>10609</v>
      </c>
      <c r="B4034" s="24" t="s">
        <v>10603</v>
      </c>
      <c r="C4034" s="6" t="s">
        <v>4596</v>
      </c>
      <c r="D4034" s="24" t="s">
        <v>72</v>
      </c>
      <c r="E4034" s="6" t="s">
        <v>10610</v>
      </c>
      <c r="F4034" s="25">
        <v>42.9</v>
      </c>
      <c r="G4034" s="12">
        <v>137459.32999999999</v>
      </c>
      <c r="H4034" s="12">
        <v>6872.97</v>
      </c>
      <c r="I4034" s="24" t="s">
        <v>97</v>
      </c>
      <c r="J4034" s="12">
        <v>130586.36</v>
      </c>
      <c r="K4034" s="24" t="s">
        <v>10464</v>
      </c>
    </row>
    <row r="4035" spans="1:11" ht="15">
      <c r="A4035" s="24" t="s">
        <v>10611</v>
      </c>
      <c r="B4035" s="24" t="s">
        <v>10603</v>
      </c>
      <c r="C4035" s="6" t="s">
        <v>717</v>
      </c>
      <c r="D4035" s="24" t="s">
        <v>62</v>
      </c>
      <c r="E4035" s="6" t="s">
        <v>10612</v>
      </c>
      <c r="F4035" s="25">
        <v>253.87</v>
      </c>
      <c r="G4035" s="12">
        <v>78703.679999999993</v>
      </c>
      <c r="H4035" s="12">
        <v>3935.18</v>
      </c>
      <c r="I4035" s="24" t="s">
        <v>111</v>
      </c>
      <c r="J4035" s="12">
        <v>74768.5</v>
      </c>
      <c r="K4035" s="24" t="s">
        <v>10464</v>
      </c>
    </row>
    <row r="4036" spans="1:11" ht="15">
      <c r="A4036" s="24" t="s">
        <v>10613</v>
      </c>
      <c r="B4036" s="24" t="s">
        <v>10603</v>
      </c>
      <c r="C4036" s="6" t="s">
        <v>8986</v>
      </c>
      <c r="D4036" s="24" t="s">
        <v>58</v>
      </c>
      <c r="E4036" s="6" t="s">
        <v>10614</v>
      </c>
      <c r="F4036" s="25">
        <v>235.25</v>
      </c>
      <c r="G4036" s="12">
        <v>154496.56</v>
      </c>
      <c r="H4036" s="12">
        <v>7724.83</v>
      </c>
      <c r="I4036" s="24" t="s">
        <v>111</v>
      </c>
      <c r="J4036" s="12">
        <v>146771.73000000001</v>
      </c>
      <c r="K4036" s="24" t="s">
        <v>10464</v>
      </c>
    </row>
    <row r="4037" spans="1:11" ht="15">
      <c r="A4037" s="24" t="s">
        <v>10615</v>
      </c>
      <c r="B4037" s="24" t="s">
        <v>10616</v>
      </c>
      <c r="C4037" s="6" t="s">
        <v>10617</v>
      </c>
      <c r="D4037" s="24" t="s">
        <v>64</v>
      </c>
      <c r="E4037" s="6" t="s">
        <v>10618</v>
      </c>
      <c r="F4037" s="25">
        <v>363.42</v>
      </c>
      <c r="G4037" s="12">
        <v>161372.39000000001</v>
      </c>
      <c r="H4037" s="12">
        <v>8068.62</v>
      </c>
      <c r="I4037" s="24" t="s">
        <v>97</v>
      </c>
      <c r="J4037" s="12">
        <v>153303.76999999999</v>
      </c>
      <c r="K4037" s="24" t="s">
        <v>10464</v>
      </c>
    </row>
    <row r="4038" spans="1:11" ht="15">
      <c r="A4038" s="24" t="s">
        <v>10619</v>
      </c>
      <c r="B4038" s="24" t="s">
        <v>10616</v>
      </c>
      <c r="C4038" s="6" t="s">
        <v>4059</v>
      </c>
      <c r="D4038" s="24" t="s">
        <v>68</v>
      </c>
      <c r="E4038" s="6" t="s">
        <v>10620</v>
      </c>
      <c r="F4038" s="25">
        <v>201.62</v>
      </c>
      <c r="G4038" s="12">
        <v>90386.03</v>
      </c>
      <c r="H4038" s="12">
        <v>4519.3</v>
      </c>
      <c r="I4038" s="24" t="s">
        <v>111</v>
      </c>
      <c r="J4038" s="12">
        <v>85866.73</v>
      </c>
      <c r="K4038" s="24" t="s">
        <v>10464</v>
      </c>
    </row>
    <row r="4039" spans="1:11" ht="15">
      <c r="A4039" s="24" t="s">
        <v>10621</v>
      </c>
      <c r="B4039" s="24" t="s">
        <v>10616</v>
      </c>
      <c r="C4039" s="6" t="s">
        <v>10622</v>
      </c>
      <c r="D4039" s="24" t="s">
        <v>72</v>
      </c>
      <c r="E4039" s="6" t="s">
        <v>10623</v>
      </c>
      <c r="F4039" s="25">
        <v>117.87</v>
      </c>
      <c r="G4039" s="12">
        <v>63974.34</v>
      </c>
      <c r="H4039" s="12">
        <v>3198.72</v>
      </c>
      <c r="I4039" s="24" t="s">
        <v>97</v>
      </c>
      <c r="J4039" s="12">
        <v>60775.62</v>
      </c>
      <c r="K4039" s="24" t="s">
        <v>10464</v>
      </c>
    </row>
    <row r="4040" spans="1:11" ht="15">
      <c r="A4040" s="24" t="s">
        <v>10624</v>
      </c>
      <c r="B4040" s="24" t="s">
        <v>10616</v>
      </c>
      <c r="C4040" s="6" t="s">
        <v>7887</v>
      </c>
      <c r="D4040" s="24" t="s">
        <v>72</v>
      </c>
      <c r="E4040" s="6" t="s">
        <v>10625</v>
      </c>
      <c r="F4040" s="25">
        <v>384.59</v>
      </c>
      <c r="G4040" s="12">
        <v>169389.74</v>
      </c>
      <c r="H4040" s="12">
        <v>8469.49</v>
      </c>
      <c r="I4040" s="24" t="s">
        <v>97</v>
      </c>
      <c r="J4040" s="12">
        <v>160920.25</v>
      </c>
      <c r="K4040" s="24" t="s">
        <v>10464</v>
      </c>
    </row>
    <row r="4041" spans="1:11" ht="15">
      <c r="A4041" s="24" t="s">
        <v>10626</v>
      </c>
      <c r="B4041" s="24" t="s">
        <v>10616</v>
      </c>
      <c r="C4041" s="6" t="s">
        <v>10032</v>
      </c>
      <c r="D4041" s="24" t="s">
        <v>60</v>
      </c>
      <c r="E4041" s="6" t="s">
        <v>10627</v>
      </c>
      <c r="F4041" s="25">
        <v>402.96</v>
      </c>
      <c r="G4041" s="12">
        <v>116590.92</v>
      </c>
      <c r="H4041" s="12">
        <v>5829.55</v>
      </c>
      <c r="I4041" s="24" t="s">
        <v>97</v>
      </c>
      <c r="J4041" s="12">
        <v>110761.37</v>
      </c>
      <c r="K4041" s="24" t="s">
        <v>10464</v>
      </c>
    </row>
    <row r="4042" spans="1:11" ht="15">
      <c r="A4042" s="24" t="s">
        <v>10628</v>
      </c>
      <c r="B4042" s="24" t="s">
        <v>10616</v>
      </c>
      <c r="C4042" s="6" t="s">
        <v>9516</v>
      </c>
      <c r="D4042" s="24" t="s">
        <v>74</v>
      </c>
      <c r="E4042" s="6" t="s">
        <v>10629</v>
      </c>
      <c r="F4042" s="25">
        <v>137.44</v>
      </c>
      <c r="G4042" s="12">
        <v>213086.93</v>
      </c>
      <c r="H4042" s="12">
        <v>10654.35</v>
      </c>
      <c r="I4042" s="24" t="s">
        <v>97</v>
      </c>
      <c r="J4042" s="12">
        <v>202432.58</v>
      </c>
      <c r="K4042" s="24" t="s">
        <v>10464</v>
      </c>
    </row>
    <row r="4043" spans="1:11" ht="15">
      <c r="A4043" s="24" t="s">
        <v>10630</v>
      </c>
      <c r="B4043" s="24" t="s">
        <v>10616</v>
      </c>
      <c r="C4043" s="6" t="s">
        <v>3103</v>
      </c>
      <c r="D4043" s="24" t="s">
        <v>68</v>
      </c>
      <c r="E4043" s="6" t="s">
        <v>10631</v>
      </c>
      <c r="F4043" s="25">
        <v>23.96</v>
      </c>
      <c r="G4043" s="12">
        <v>138046.1</v>
      </c>
      <c r="H4043" s="12">
        <v>6902.3</v>
      </c>
      <c r="I4043" s="24" t="s">
        <v>147</v>
      </c>
      <c r="J4043" s="12">
        <v>131143.79999999999</v>
      </c>
      <c r="K4043" s="24" t="s">
        <v>10464</v>
      </c>
    </row>
    <row r="4044" spans="1:11" ht="15">
      <c r="A4044" s="24" t="s">
        <v>10632</v>
      </c>
      <c r="B4044" s="24" t="s">
        <v>10616</v>
      </c>
      <c r="C4044" s="6" t="s">
        <v>3980</v>
      </c>
      <c r="D4044" s="24" t="s">
        <v>70</v>
      </c>
      <c r="E4044" s="6" t="s">
        <v>10633</v>
      </c>
      <c r="F4044" s="25">
        <v>132.5</v>
      </c>
      <c r="G4044" s="12">
        <v>169237.51</v>
      </c>
      <c r="H4044" s="12">
        <v>8461.8799999999992</v>
      </c>
      <c r="I4044" s="24" t="s">
        <v>97</v>
      </c>
      <c r="J4044" s="12">
        <v>160775.63</v>
      </c>
      <c r="K4044" s="24" t="s">
        <v>10464</v>
      </c>
    </row>
    <row r="4045" spans="1:11" ht="15">
      <c r="A4045" s="24" t="s">
        <v>10634</v>
      </c>
      <c r="B4045" s="24" t="s">
        <v>10616</v>
      </c>
      <c r="C4045" s="6" t="s">
        <v>1619</v>
      </c>
      <c r="D4045" s="24" t="s">
        <v>66</v>
      </c>
      <c r="E4045" s="6" t="s">
        <v>10635</v>
      </c>
      <c r="F4045" s="25">
        <v>311.74</v>
      </c>
      <c r="G4045" s="12">
        <v>205399.12</v>
      </c>
      <c r="H4045" s="12">
        <v>10269.959999999999</v>
      </c>
      <c r="I4045" s="24" t="s">
        <v>97</v>
      </c>
      <c r="J4045" s="12">
        <v>195129.16</v>
      </c>
      <c r="K4045" s="24" t="s">
        <v>10464</v>
      </c>
    </row>
    <row r="4046" spans="1:11" ht="15">
      <c r="A4046" s="24" t="s">
        <v>10636</v>
      </c>
      <c r="B4046" s="24" t="s">
        <v>10616</v>
      </c>
      <c r="C4046" s="6" t="s">
        <v>4817</v>
      </c>
      <c r="D4046" s="24" t="s">
        <v>74</v>
      </c>
      <c r="E4046" s="6" t="s">
        <v>10637</v>
      </c>
      <c r="F4046" s="25">
        <v>367.67</v>
      </c>
      <c r="G4046" s="12">
        <v>127973.52</v>
      </c>
      <c r="H4046" s="12">
        <v>6398.68</v>
      </c>
      <c r="I4046" s="24" t="s">
        <v>147</v>
      </c>
      <c r="J4046" s="12">
        <v>121574.84</v>
      </c>
      <c r="K4046" s="24" t="s">
        <v>10464</v>
      </c>
    </row>
    <row r="4047" spans="1:11" ht="15">
      <c r="A4047" s="24" t="s">
        <v>10638</v>
      </c>
      <c r="B4047" s="24" t="s">
        <v>10616</v>
      </c>
      <c r="C4047" s="6" t="s">
        <v>3354</v>
      </c>
      <c r="D4047" s="24" t="s">
        <v>70</v>
      </c>
      <c r="E4047" s="6" t="s">
        <v>10639</v>
      </c>
      <c r="F4047" s="25">
        <v>11.83</v>
      </c>
      <c r="G4047" s="12">
        <v>196737.48</v>
      </c>
      <c r="H4047" s="12">
        <v>9836.8700000000008</v>
      </c>
      <c r="I4047" s="24" t="s">
        <v>147</v>
      </c>
      <c r="J4047" s="12">
        <v>186900.61</v>
      </c>
      <c r="K4047" s="24" t="s">
        <v>10464</v>
      </c>
    </row>
    <row r="4048" spans="1:11" ht="15">
      <c r="A4048" s="24" t="s">
        <v>10640</v>
      </c>
      <c r="B4048" s="24" t="s">
        <v>10641</v>
      </c>
      <c r="C4048" s="6" t="s">
        <v>10642</v>
      </c>
      <c r="D4048" s="24" t="s">
        <v>60</v>
      </c>
      <c r="E4048" s="6" t="s">
        <v>10643</v>
      </c>
      <c r="F4048" s="25">
        <v>369.68</v>
      </c>
      <c r="G4048" s="12">
        <v>83943.13</v>
      </c>
      <c r="H4048" s="12">
        <v>4197.16</v>
      </c>
      <c r="I4048" s="24" t="s">
        <v>97</v>
      </c>
      <c r="J4048" s="12">
        <v>79745.97</v>
      </c>
      <c r="K4048" s="24" t="s">
        <v>10464</v>
      </c>
    </row>
    <row r="4049" spans="1:11" ht="15">
      <c r="A4049" s="24" t="s">
        <v>10644</v>
      </c>
      <c r="B4049" s="24" t="s">
        <v>10641</v>
      </c>
      <c r="C4049" s="6" t="s">
        <v>7240</v>
      </c>
      <c r="D4049" s="24" t="s">
        <v>60</v>
      </c>
      <c r="E4049" s="6" t="s">
        <v>10645</v>
      </c>
      <c r="F4049" s="25">
        <v>384.87</v>
      </c>
      <c r="G4049" s="12">
        <v>71145.38</v>
      </c>
      <c r="H4049" s="12">
        <v>3557.27</v>
      </c>
      <c r="I4049" s="24" t="s">
        <v>97</v>
      </c>
      <c r="J4049" s="12">
        <v>67588.11</v>
      </c>
      <c r="K4049" s="24" t="s">
        <v>10464</v>
      </c>
    </row>
    <row r="4050" spans="1:11" ht="15">
      <c r="A4050" s="24" t="s">
        <v>10646</v>
      </c>
      <c r="B4050" s="24" t="s">
        <v>10641</v>
      </c>
      <c r="C4050" s="6" t="s">
        <v>10647</v>
      </c>
      <c r="D4050" s="24" t="s">
        <v>62</v>
      </c>
      <c r="E4050" s="6" t="s">
        <v>10648</v>
      </c>
      <c r="F4050" s="25">
        <v>416.96</v>
      </c>
      <c r="G4050" s="12">
        <v>143466.99</v>
      </c>
      <c r="H4050" s="12">
        <v>7173.35</v>
      </c>
      <c r="I4050" s="24" t="s">
        <v>111</v>
      </c>
      <c r="J4050" s="12">
        <v>136293.64000000001</v>
      </c>
      <c r="K4050" s="24" t="s">
        <v>10464</v>
      </c>
    </row>
    <row r="4051" spans="1:11" ht="15">
      <c r="A4051" s="24" t="s">
        <v>10649</v>
      </c>
      <c r="B4051" s="24" t="s">
        <v>10641</v>
      </c>
      <c r="C4051" s="6" t="s">
        <v>6391</v>
      </c>
      <c r="D4051" s="24" t="s">
        <v>62</v>
      </c>
      <c r="E4051" s="6" t="s">
        <v>10650</v>
      </c>
      <c r="F4051" s="25">
        <v>258.99</v>
      </c>
      <c r="G4051" s="12">
        <v>195027.06</v>
      </c>
      <c r="H4051" s="12">
        <v>9751.35</v>
      </c>
      <c r="I4051" s="24" t="s">
        <v>97</v>
      </c>
      <c r="J4051" s="12">
        <v>185275.71</v>
      </c>
      <c r="K4051" s="24" t="s">
        <v>10464</v>
      </c>
    </row>
    <row r="4052" spans="1:11" ht="15">
      <c r="A4052" s="24" t="s">
        <v>10651</v>
      </c>
      <c r="B4052" s="24" t="s">
        <v>10641</v>
      </c>
      <c r="C4052" s="6" t="s">
        <v>302</v>
      </c>
      <c r="D4052" s="24" t="s">
        <v>64</v>
      </c>
      <c r="E4052" s="6" t="s">
        <v>10652</v>
      </c>
      <c r="F4052" s="25">
        <v>45.64</v>
      </c>
      <c r="G4052" s="12">
        <v>59711.66</v>
      </c>
      <c r="H4052" s="12">
        <v>2985.58</v>
      </c>
      <c r="I4052" s="24" t="s">
        <v>97</v>
      </c>
      <c r="J4052" s="12">
        <v>56726.080000000002</v>
      </c>
      <c r="K4052" s="24" t="s">
        <v>10464</v>
      </c>
    </row>
    <row r="4053" spans="1:11" ht="15">
      <c r="A4053" s="24" t="s">
        <v>10653</v>
      </c>
      <c r="B4053" s="24" t="s">
        <v>10641</v>
      </c>
      <c r="C4053" s="6" t="s">
        <v>3739</v>
      </c>
      <c r="D4053" s="24" t="s">
        <v>70</v>
      </c>
      <c r="E4053" s="6" t="s">
        <v>10654</v>
      </c>
      <c r="F4053" s="25">
        <v>274.83999999999997</v>
      </c>
      <c r="G4053" s="12">
        <v>57043.45</v>
      </c>
      <c r="H4053" s="12">
        <v>2852.17</v>
      </c>
      <c r="I4053" s="24" t="s">
        <v>111</v>
      </c>
      <c r="J4053" s="12">
        <v>54191.28</v>
      </c>
      <c r="K4053" s="24" t="s">
        <v>10464</v>
      </c>
    </row>
    <row r="4054" spans="1:11" ht="15">
      <c r="A4054" s="24" t="s">
        <v>10655</v>
      </c>
      <c r="B4054" s="24" t="s">
        <v>10641</v>
      </c>
      <c r="C4054" s="6" t="s">
        <v>5549</v>
      </c>
      <c r="D4054" s="24" t="s">
        <v>64</v>
      </c>
      <c r="E4054" s="6" t="s">
        <v>10656</v>
      </c>
      <c r="F4054" s="25">
        <v>154.19</v>
      </c>
      <c r="G4054" s="12">
        <v>87401.51</v>
      </c>
      <c r="H4054" s="12">
        <v>4370.08</v>
      </c>
      <c r="I4054" s="24" t="s">
        <v>97</v>
      </c>
      <c r="J4054" s="12">
        <v>83031.429999999993</v>
      </c>
      <c r="K4054" s="24" t="s">
        <v>10464</v>
      </c>
    </row>
    <row r="4055" spans="1:11" ht="15">
      <c r="A4055" s="24" t="s">
        <v>10657</v>
      </c>
      <c r="B4055" s="24" t="s">
        <v>10641</v>
      </c>
      <c r="C4055" s="6" t="s">
        <v>3086</v>
      </c>
      <c r="D4055" s="24" t="s">
        <v>72</v>
      </c>
      <c r="E4055" s="6" t="s">
        <v>10658</v>
      </c>
      <c r="F4055" s="25">
        <v>103.79</v>
      </c>
      <c r="G4055" s="12">
        <v>105565.89</v>
      </c>
      <c r="H4055" s="12">
        <v>5278.29</v>
      </c>
      <c r="I4055" s="24" t="s">
        <v>147</v>
      </c>
      <c r="J4055" s="12">
        <v>100287.6</v>
      </c>
      <c r="K4055" s="24" t="s">
        <v>10464</v>
      </c>
    </row>
    <row r="4056" spans="1:11" ht="15">
      <c r="A4056" s="24" t="s">
        <v>10659</v>
      </c>
      <c r="B4056" s="24" t="s">
        <v>10641</v>
      </c>
      <c r="C4056" s="6" t="s">
        <v>7057</v>
      </c>
      <c r="D4056" s="24" t="s">
        <v>74</v>
      </c>
      <c r="E4056" s="6" t="s">
        <v>10660</v>
      </c>
      <c r="F4056" s="25">
        <v>277.62</v>
      </c>
      <c r="G4056" s="12">
        <v>108244.26</v>
      </c>
      <c r="H4056" s="12">
        <v>5412.21</v>
      </c>
      <c r="I4056" s="24" t="s">
        <v>97</v>
      </c>
      <c r="J4056" s="12">
        <v>102832.05</v>
      </c>
      <c r="K4056" s="24" t="s">
        <v>10464</v>
      </c>
    </row>
    <row r="4057" spans="1:11" ht="15">
      <c r="A4057" s="24" t="s">
        <v>10661</v>
      </c>
      <c r="B4057" s="24" t="s">
        <v>10662</v>
      </c>
      <c r="C4057" s="6" t="s">
        <v>10663</v>
      </c>
      <c r="D4057" s="24" t="s">
        <v>60</v>
      </c>
      <c r="E4057" s="6" t="s">
        <v>10664</v>
      </c>
      <c r="F4057" s="25">
        <v>314.56</v>
      </c>
      <c r="G4057" s="12">
        <v>199788.33</v>
      </c>
      <c r="H4057" s="12">
        <v>9989.42</v>
      </c>
      <c r="I4057" s="24" t="s">
        <v>97</v>
      </c>
      <c r="J4057" s="12">
        <v>189798.91</v>
      </c>
      <c r="K4057" s="24" t="s">
        <v>10464</v>
      </c>
    </row>
    <row r="4058" spans="1:11" ht="15">
      <c r="A4058" s="24" t="s">
        <v>10665</v>
      </c>
      <c r="B4058" s="24" t="s">
        <v>10662</v>
      </c>
      <c r="C4058" s="6" t="s">
        <v>3792</v>
      </c>
      <c r="D4058" s="24" t="s">
        <v>74</v>
      </c>
      <c r="E4058" s="6" t="s">
        <v>10666</v>
      </c>
      <c r="F4058" s="25">
        <v>223.85</v>
      </c>
      <c r="G4058" s="12">
        <v>161689.54</v>
      </c>
      <c r="H4058" s="12">
        <v>8084.48</v>
      </c>
      <c r="I4058" s="24" t="s">
        <v>97</v>
      </c>
      <c r="J4058" s="12">
        <v>153605.06</v>
      </c>
      <c r="K4058" s="24" t="s">
        <v>10464</v>
      </c>
    </row>
    <row r="4059" spans="1:11" ht="15">
      <c r="A4059" s="24" t="s">
        <v>10667</v>
      </c>
      <c r="B4059" s="24" t="s">
        <v>10662</v>
      </c>
      <c r="C4059" s="6" t="s">
        <v>5051</v>
      </c>
      <c r="D4059" s="24" t="s">
        <v>74</v>
      </c>
      <c r="E4059" s="6" t="s">
        <v>10668</v>
      </c>
      <c r="F4059" s="25">
        <v>70.59</v>
      </c>
      <c r="G4059" s="12">
        <v>83944.58</v>
      </c>
      <c r="H4059" s="12">
        <v>4197.2299999999996</v>
      </c>
      <c r="I4059" s="24" t="s">
        <v>147</v>
      </c>
      <c r="J4059" s="12">
        <v>79747.350000000006</v>
      </c>
      <c r="K4059" s="24" t="s">
        <v>10464</v>
      </c>
    </row>
    <row r="4060" spans="1:11" ht="15">
      <c r="A4060" s="24" t="s">
        <v>10669</v>
      </c>
      <c r="B4060" s="24" t="s">
        <v>10662</v>
      </c>
      <c r="C4060" s="6" t="s">
        <v>10670</v>
      </c>
      <c r="D4060" s="24" t="s">
        <v>60</v>
      </c>
      <c r="E4060" s="6" t="s">
        <v>10671</v>
      </c>
      <c r="F4060" s="25">
        <v>342.9</v>
      </c>
      <c r="G4060" s="12">
        <v>40627.839999999997</v>
      </c>
      <c r="H4060" s="12">
        <v>2031.39</v>
      </c>
      <c r="I4060" s="24" t="s">
        <v>111</v>
      </c>
      <c r="J4060" s="12">
        <v>38596.449999999997</v>
      </c>
      <c r="K4060" s="24" t="s">
        <v>10464</v>
      </c>
    </row>
    <row r="4061" spans="1:11" ht="15">
      <c r="A4061" s="24" t="s">
        <v>10672</v>
      </c>
      <c r="B4061" s="24" t="s">
        <v>10662</v>
      </c>
      <c r="C4061" s="6" t="s">
        <v>10673</v>
      </c>
      <c r="D4061" s="24" t="s">
        <v>62</v>
      </c>
      <c r="E4061" s="6" t="s">
        <v>10674</v>
      </c>
      <c r="F4061" s="25">
        <v>103.69</v>
      </c>
      <c r="G4061" s="12">
        <v>102946.91</v>
      </c>
      <c r="H4061" s="12">
        <v>5147.3500000000004</v>
      </c>
      <c r="I4061" s="24" t="s">
        <v>97</v>
      </c>
      <c r="J4061" s="12">
        <v>97799.56</v>
      </c>
      <c r="K4061" s="24" t="s">
        <v>10464</v>
      </c>
    </row>
    <row r="4062" spans="1:11" ht="15">
      <c r="A4062" s="24" t="s">
        <v>10675</v>
      </c>
      <c r="B4062" s="24" t="s">
        <v>10662</v>
      </c>
      <c r="C4062" s="6" t="s">
        <v>1668</v>
      </c>
      <c r="D4062" s="24" t="s">
        <v>56</v>
      </c>
      <c r="E4062" s="6" t="s">
        <v>10676</v>
      </c>
      <c r="F4062" s="25">
        <v>132.74</v>
      </c>
      <c r="G4062" s="12">
        <v>147746.21</v>
      </c>
      <c r="H4062" s="12">
        <v>7387.31</v>
      </c>
      <c r="I4062" s="24" t="s">
        <v>97</v>
      </c>
      <c r="J4062" s="12">
        <v>140358.9</v>
      </c>
      <c r="K4062" s="24" t="s">
        <v>10464</v>
      </c>
    </row>
    <row r="4063" spans="1:11" ht="15">
      <c r="A4063" s="24" t="s">
        <v>10677</v>
      </c>
      <c r="B4063" s="24" t="s">
        <v>10678</v>
      </c>
      <c r="C4063" s="6" t="s">
        <v>6864</v>
      </c>
      <c r="D4063" s="24" t="s">
        <v>74</v>
      </c>
      <c r="E4063" s="6" t="s">
        <v>10679</v>
      </c>
      <c r="F4063" s="25">
        <v>195.93</v>
      </c>
      <c r="G4063" s="12">
        <v>77043.14</v>
      </c>
      <c r="H4063" s="12">
        <v>3852.16</v>
      </c>
      <c r="I4063" s="24" t="s">
        <v>97</v>
      </c>
      <c r="J4063" s="12">
        <v>73190.98</v>
      </c>
      <c r="K4063" s="24" t="s">
        <v>10464</v>
      </c>
    </row>
    <row r="4064" spans="1:11" ht="15">
      <c r="A4064" s="24" t="s">
        <v>10680</v>
      </c>
      <c r="B4064" s="24" t="s">
        <v>10678</v>
      </c>
      <c r="C4064" s="6" t="s">
        <v>732</v>
      </c>
      <c r="D4064" s="24" t="s">
        <v>60</v>
      </c>
      <c r="E4064" s="6" t="s">
        <v>10681</v>
      </c>
      <c r="F4064" s="25">
        <v>97.03</v>
      </c>
      <c r="G4064" s="12">
        <v>116387.99</v>
      </c>
      <c r="H4064" s="12">
        <v>5819.4</v>
      </c>
      <c r="I4064" s="24" t="s">
        <v>97</v>
      </c>
      <c r="J4064" s="12">
        <v>110568.59</v>
      </c>
      <c r="K4064" s="24" t="s">
        <v>10464</v>
      </c>
    </row>
    <row r="4065" spans="1:11" ht="15">
      <c r="A4065" s="24" t="s">
        <v>10682</v>
      </c>
      <c r="B4065" s="24" t="s">
        <v>10678</v>
      </c>
      <c r="C4065" s="6" t="s">
        <v>4162</v>
      </c>
      <c r="D4065" s="24" t="s">
        <v>60</v>
      </c>
      <c r="E4065" s="6" t="s">
        <v>10683</v>
      </c>
      <c r="F4065" s="25">
        <v>61.12</v>
      </c>
      <c r="G4065" s="12">
        <v>135317.57999999999</v>
      </c>
      <c r="H4065" s="12">
        <v>6765.88</v>
      </c>
      <c r="I4065" s="24" t="s">
        <v>97</v>
      </c>
      <c r="J4065" s="12">
        <v>128551.7</v>
      </c>
      <c r="K4065" s="24" t="s">
        <v>10464</v>
      </c>
    </row>
    <row r="4066" spans="1:11" ht="15">
      <c r="A4066" s="24" t="s">
        <v>10684</v>
      </c>
      <c r="B4066" s="24" t="s">
        <v>10678</v>
      </c>
      <c r="C4066" s="6" t="s">
        <v>10685</v>
      </c>
      <c r="D4066" s="24" t="s">
        <v>66</v>
      </c>
      <c r="E4066" s="6" t="s">
        <v>10686</v>
      </c>
      <c r="F4066" s="25">
        <v>151.01</v>
      </c>
      <c r="G4066" s="12">
        <v>172721.72</v>
      </c>
      <c r="H4066" s="12">
        <v>8636.09</v>
      </c>
      <c r="I4066" s="24" t="s">
        <v>97</v>
      </c>
      <c r="J4066" s="12">
        <v>164085.63</v>
      </c>
      <c r="K4066" s="24" t="s">
        <v>10464</v>
      </c>
    </row>
    <row r="4067" spans="1:11" ht="15">
      <c r="A4067" s="24" t="s">
        <v>10687</v>
      </c>
      <c r="B4067" s="24" t="s">
        <v>10678</v>
      </c>
      <c r="C4067" s="6" t="s">
        <v>1416</v>
      </c>
      <c r="D4067" s="24" t="s">
        <v>74</v>
      </c>
      <c r="E4067" s="6" t="s">
        <v>10688</v>
      </c>
      <c r="F4067" s="25">
        <v>211.18</v>
      </c>
      <c r="G4067" s="12">
        <v>150597.04</v>
      </c>
      <c r="H4067" s="12">
        <v>7529.85</v>
      </c>
      <c r="I4067" s="24" t="s">
        <v>147</v>
      </c>
      <c r="J4067" s="12">
        <v>143067.19</v>
      </c>
      <c r="K4067" s="24" t="s">
        <v>10464</v>
      </c>
    </row>
    <row r="4068" spans="1:11" ht="15">
      <c r="A4068" s="24" t="s">
        <v>10689</v>
      </c>
      <c r="B4068" s="24" t="s">
        <v>10678</v>
      </c>
      <c r="C4068" s="6" t="s">
        <v>6849</v>
      </c>
      <c r="D4068" s="24" t="s">
        <v>70</v>
      </c>
      <c r="E4068" s="6" t="s">
        <v>10690</v>
      </c>
      <c r="F4068" s="25">
        <v>307.88</v>
      </c>
      <c r="G4068" s="12">
        <v>86408.98</v>
      </c>
      <c r="H4068" s="12">
        <v>4320.45</v>
      </c>
      <c r="I4068" s="24" t="s">
        <v>97</v>
      </c>
      <c r="J4068" s="12">
        <v>82088.53</v>
      </c>
      <c r="K4068" s="24" t="s">
        <v>10464</v>
      </c>
    </row>
    <row r="4069" spans="1:11" ht="15">
      <c r="A4069" s="24" t="s">
        <v>10691</v>
      </c>
      <c r="B4069" s="24" t="s">
        <v>10678</v>
      </c>
      <c r="C4069" s="6" t="s">
        <v>7644</v>
      </c>
      <c r="D4069" s="24" t="s">
        <v>72</v>
      </c>
      <c r="E4069" s="6" t="s">
        <v>10692</v>
      </c>
      <c r="F4069" s="25">
        <v>157.25</v>
      </c>
      <c r="G4069" s="12">
        <v>153055.35</v>
      </c>
      <c r="H4069" s="12">
        <v>7652.77</v>
      </c>
      <c r="I4069" s="24" t="s">
        <v>97</v>
      </c>
      <c r="J4069" s="12">
        <v>145402.57999999999</v>
      </c>
      <c r="K4069" s="24" t="s">
        <v>10464</v>
      </c>
    </row>
    <row r="4070" spans="1:11" ht="15">
      <c r="A4070" s="24" t="s">
        <v>10693</v>
      </c>
      <c r="B4070" s="24" t="s">
        <v>10694</v>
      </c>
      <c r="C4070" s="6" t="s">
        <v>1664</v>
      </c>
      <c r="D4070" s="24" t="s">
        <v>74</v>
      </c>
      <c r="E4070" s="6" t="s">
        <v>10695</v>
      </c>
      <c r="F4070" s="25">
        <v>442.59</v>
      </c>
      <c r="G4070" s="12">
        <v>70027.929999999993</v>
      </c>
      <c r="H4070" s="12">
        <v>3501.4</v>
      </c>
      <c r="I4070" s="24" t="s">
        <v>97</v>
      </c>
      <c r="J4070" s="12">
        <v>66526.53</v>
      </c>
      <c r="K4070" s="24" t="s">
        <v>10464</v>
      </c>
    </row>
    <row r="4071" spans="1:11" ht="15">
      <c r="A4071" s="24" t="s">
        <v>10696</v>
      </c>
      <c r="B4071" s="24" t="s">
        <v>10694</v>
      </c>
      <c r="C4071" s="6" t="s">
        <v>1966</v>
      </c>
      <c r="D4071" s="24" t="s">
        <v>64</v>
      </c>
      <c r="E4071" s="6" t="s">
        <v>10697</v>
      </c>
      <c r="F4071" s="25">
        <v>357.44</v>
      </c>
      <c r="G4071" s="12">
        <v>85921.51</v>
      </c>
      <c r="H4071" s="12">
        <v>4296.08</v>
      </c>
      <c r="I4071" s="24" t="s">
        <v>97</v>
      </c>
      <c r="J4071" s="12">
        <v>81625.429999999993</v>
      </c>
      <c r="K4071" s="24" t="s">
        <v>10464</v>
      </c>
    </row>
    <row r="4072" spans="1:11" ht="15">
      <c r="A4072" s="24" t="s">
        <v>10698</v>
      </c>
      <c r="B4072" s="24" t="s">
        <v>10694</v>
      </c>
      <c r="C4072" s="6" t="s">
        <v>10249</v>
      </c>
      <c r="D4072" s="24" t="s">
        <v>60</v>
      </c>
      <c r="E4072" s="6" t="s">
        <v>10699</v>
      </c>
      <c r="F4072" s="25">
        <v>420.58</v>
      </c>
      <c r="G4072" s="12">
        <v>83375.429999999993</v>
      </c>
      <c r="H4072" s="12">
        <v>4168.7700000000004</v>
      </c>
      <c r="I4072" s="24" t="s">
        <v>97</v>
      </c>
      <c r="J4072" s="12">
        <v>79206.66</v>
      </c>
      <c r="K4072" s="24" t="s">
        <v>10464</v>
      </c>
    </row>
    <row r="4073" spans="1:11" ht="15">
      <c r="A4073" s="24" t="s">
        <v>10700</v>
      </c>
      <c r="B4073" s="24" t="s">
        <v>10694</v>
      </c>
      <c r="C4073" s="6" t="s">
        <v>564</v>
      </c>
      <c r="D4073" s="24" t="s">
        <v>74</v>
      </c>
      <c r="E4073" s="6" t="s">
        <v>10701</v>
      </c>
      <c r="F4073" s="25">
        <v>256.95999999999998</v>
      </c>
      <c r="G4073" s="12">
        <v>73453.960000000006</v>
      </c>
      <c r="H4073" s="12">
        <v>3672.7</v>
      </c>
      <c r="I4073" s="24" t="s">
        <v>97</v>
      </c>
      <c r="J4073" s="12">
        <v>69781.259999999995</v>
      </c>
      <c r="K4073" s="24" t="s">
        <v>10464</v>
      </c>
    </row>
    <row r="4074" spans="1:11" ht="15">
      <c r="A4074" s="24" t="s">
        <v>10702</v>
      </c>
      <c r="B4074" s="24" t="s">
        <v>10694</v>
      </c>
      <c r="C4074" s="6" t="s">
        <v>4546</v>
      </c>
      <c r="D4074" s="24" t="s">
        <v>56</v>
      </c>
      <c r="E4074" s="6" t="s">
        <v>10703</v>
      </c>
      <c r="F4074" s="25">
        <v>149.97999999999999</v>
      </c>
      <c r="G4074" s="12">
        <v>127979.85</v>
      </c>
      <c r="H4074" s="12">
        <v>6398.99</v>
      </c>
      <c r="I4074" s="24" t="s">
        <v>97</v>
      </c>
      <c r="J4074" s="12">
        <v>121580.86</v>
      </c>
      <c r="K4074" s="24" t="s">
        <v>10464</v>
      </c>
    </row>
    <row r="4075" spans="1:11" ht="15">
      <c r="A4075" s="24" t="s">
        <v>10704</v>
      </c>
      <c r="B4075" s="24" t="s">
        <v>10694</v>
      </c>
      <c r="C4075" s="6" t="s">
        <v>9476</v>
      </c>
      <c r="D4075" s="24" t="s">
        <v>58</v>
      </c>
      <c r="E4075" s="6" t="s">
        <v>10705</v>
      </c>
      <c r="F4075" s="25">
        <v>69.42</v>
      </c>
      <c r="G4075" s="12">
        <v>171299.78</v>
      </c>
      <c r="H4075" s="12">
        <v>8564.99</v>
      </c>
      <c r="I4075" s="24" t="s">
        <v>147</v>
      </c>
      <c r="J4075" s="12">
        <v>162734.79</v>
      </c>
      <c r="K4075" s="24" t="s">
        <v>10464</v>
      </c>
    </row>
    <row r="4076" spans="1:11" ht="15">
      <c r="A4076" s="24" t="s">
        <v>10706</v>
      </c>
      <c r="B4076" s="24" t="s">
        <v>10707</v>
      </c>
      <c r="C4076" s="6" t="s">
        <v>4586</v>
      </c>
      <c r="D4076" s="24" t="s">
        <v>74</v>
      </c>
      <c r="E4076" s="6" t="s">
        <v>10708</v>
      </c>
      <c r="F4076" s="25">
        <v>338.45</v>
      </c>
      <c r="G4076" s="12">
        <v>197241.28</v>
      </c>
      <c r="H4076" s="12">
        <v>9862.06</v>
      </c>
      <c r="I4076" s="24" t="s">
        <v>97</v>
      </c>
      <c r="J4076" s="12">
        <v>187379.22</v>
      </c>
      <c r="K4076" s="24" t="s">
        <v>10464</v>
      </c>
    </row>
    <row r="4077" spans="1:11" ht="15">
      <c r="A4077" s="24" t="s">
        <v>10709</v>
      </c>
      <c r="B4077" s="24" t="s">
        <v>10707</v>
      </c>
      <c r="C4077" s="6" t="s">
        <v>1990</v>
      </c>
      <c r="D4077" s="24" t="s">
        <v>64</v>
      </c>
      <c r="E4077" s="6" t="s">
        <v>10710</v>
      </c>
      <c r="F4077" s="25">
        <v>103.41</v>
      </c>
      <c r="G4077" s="12">
        <v>75946.990000000005</v>
      </c>
      <c r="H4077" s="12">
        <v>3797.35</v>
      </c>
      <c r="I4077" s="24" t="s">
        <v>97</v>
      </c>
      <c r="J4077" s="12">
        <v>72149.64</v>
      </c>
      <c r="K4077" s="24" t="s">
        <v>10464</v>
      </c>
    </row>
    <row r="4078" spans="1:11" ht="15">
      <c r="A4078" s="24" t="s">
        <v>10711</v>
      </c>
      <c r="B4078" s="24" t="s">
        <v>10707</v>
      </c>
      <c r="C4078" s="6" t="s">
        <v>4845</v>
      </c>
      <c r="D4078" s="24" t="s">
        <v>70</v>
      </c>
      <c r="E4078" s="6" t="s">
        <v>10712</v>
      </c>
      <c r="F4078" s="25">
        <v>400.93</v>
      </c>
      <c r="G4078" s="12">
        <v>151078.96</v>
      </c>
      <c r="H4078" s="12">
        <v>7553.95</v>
      </c>
      <c r="I4078" s="24" t="s">
        <v>97</v>
      </c>
      <c r="J4078" s="12">
        <v>143525.01</v>
      </c>
      <c r="K4078" s="24" t="s">
        <v>10464</v>
      </c>
    </row>
    <row r="4079" spans="1:11" ht="15">
      <c r="A4079" s="24" t="s">
        <v>10713</v>
      </c>
      <c r="B4079" s="24" t="s">
        <v>10707</v>
      </c>
      <c r="C4079" s="6" t="s">
        <v>10714</v>
      </c>
      <c r="D4079" s="24" t="s">
        <v>62</v>
      </c>
      <c r="E4079" s="6" t="s">
        <v>10715</v>
      </c>
      <c r="F4079" s="25">
        <v>192.59</v>
      </c>
      <c r="G4079" s="12">
        <v>140189.54</v>
      </c>
      <c r="H4079" s="12">
        <v>7009.48</v>
      </c>
      <c r="I4079" s="24" t="s">
        <v>97</v>
      </c>
      <c r="J4079" s="12">
        <v>133180.06</v>
      </c>
      <c r="K4079" s="24" t="s">
        <v>10464</v>
      </c>
    </row>
    <row r="4080" spans="1:11" ht="15">
      <c r="A4080" s="24" t="s">
        <v>10716</v>
      </c>
      <c r="B4080" s="24" t="s">
        <v>10707</v>
      </c>
      <c r="C4080" s="6" t="s">
        <v>7356</v>
      </c>
      <c r="D4080" s="24" t="s">
        <v>62</v>
      </c>
      <c r="E4080" s="6" t="s">
        <v>10717</v>
      </c>
      <c r="F4080" s="25">
        <v>235.62</v>
      </c>
      <c r="G4080" s="12">
        <v>102276.63</v>
      </c>
      <c r="H4080" s="12">
        <v>5113.83</v>
      </c>
      <c r="I4080" s="24" t="s">
        <v>97</v>
      </c>
      <c r="J4080" s="12">
        <v>97162.8</v>
      </c>
      <c r="K4080" s="24" t="s">
        <v>10464</v>
      </c>
    </row>
    <row r="4081" spans="1:11" ht="15">
      <c r="A4081" s="24" t="s">
        <v>10718</v>
      </c>
      <c r="B4081" s="24" t="s">
        <v>10707</v>
      </c>
      <c r="C4081" s="6" t="s">
        <v>2576</v>
      </c>
      <c r="D4081" s="24" t="s">
        <v>68</v>
      </c>
      <c r="E4081" s="6" t="s">
        <v>10719</v>
      </c>
      <c r="F4081" s="25">
        <v>77.45</v>
      </c>
      <c r="G4081" s="12">
        <v>51832.55</v>
      </c>
      <c r="H4081" s="12">
        <v>2591.63</v>
      </c>
      <c r="I4081" s="24" t="s">
        <v>147</v>
      </c>
      <c r="J4081" s="12">
        <v>49240.92</v>
      </c>
      <c r="K4081" s="24" t="s">
        <v>10464</v>
      </c>
    </row>
    <row r="4082" spans="1:11" ht="15">
      <c r="A4082" s="24" t="s">
        <v>10720</v>
      </c>
      <c r="B4082" s="24" t="s">
        <v>10707</v>
      </c>
      <c r="C4082" s="6" t="s">
        <v>6298</v>
      </c>
      <c r="D4082" s="24" t="s">
        <v>64</v>
      </c>
      <c r="E4082" s="6" t="s">
        <v>10721</v>
      </c>
      <c r="F4082" s="25">
        <v>292.33999999999997</v>
      </c>
      <c r="G4082" s="12">
        <v>117643.75</v>
      </c>
      <c r="H4082" s="12">
        <v>5882.19</v>
      </c>
      <c r="I4082" s="24" t="s">
        <v>97</v>
      </c>
      <c r="J4082" s="12">
        <v>111761.56</v>
      </c>
      <c r="K4082" s="24" t="s">
        <v>10464</v>
      </c>
    </row>
    <row r="4083" spans="1:11" ht="15">
      <c r="A4083" s="24" t="s">
        <v>10722</v>
      </c>
      <c r="B4083" s="24" t="s">
        <v>10707</v>
      </c>
      <c r="C4083" s="6" t="s">
        <v>10723</v>
      </c>
      <c r="D4083" s="24" t="s">
        <v>74</v>
      </c>
      <c r="E4083" s="6" t="s">
        <v>10724</v>
      </c>
      <c r="F4083" s="25">
        <v>113.81</v>
      </c>
      <c r="G4083" s="12">
        <v>197078.87</v>
      </c>
      <c r="H4083" s="12">
        <v>9853.94</v>
      </c>
      <c r="I4083" s="24" t="s">
        <v>97</v>
      </c>
      <c r="J4083" s="12">
        <v>187224.93</v>
      </c>
      <c r="K4083" s="24" t="s">
        <v>10464</v>
      </c>
    </row>
    <row r="4084" spans="1:11" ht="15">
      <c r="A4084" s="24" t="s">
        <v>10725</v>
      </c>
      <c r="B4084" s="24" t="s">
        <v>10707</v>
      </c>
      <c r="C4084" s="6" t="s">
        <v>4996</v>
      </c>
      <c r="D4084" s="24" t="s">
        <v>74</v>
      </c>
      <c r="E4084" s="6" t="s">
        <v>10726</v>
      </c>
      <c r="F4084" s="25">
        <v>71.72</v>
      </c>
      <c r="G4084" s="12">
        <v>25434.959999999999</v>
      </c>
      <c r="H4084" s="12">
        <v>1271.75</v>
      </c>
      <c r="I4084" s="24" t="s">
        <v>97</v>
      </c>
      <c r="J4084" s="12">
        <v>24163.21</v>
      </c>
      <c r="K4084" s="24" t="s">
        <v>10464</v>
      </c>
    </row>
    <row r="4085" spans="1:11" ht="15">
      <c r="A4085" s="24" t="s">
        <v>10727</v>
      </c>
      <c r="B4085" s="24" t="s">
        <v>10728</v>
      </c>
      <c r="C4085" s="6" t="s">
        <v>9250</v>
      </c>
      <c r="D4085" s="24" t="s">
        <v>74</v>
      </c>
      <c r="E4085" s="6" t="s">
        <v>10729</v>
      </c>
      <c r="F4085" s="25">
        <v>41.74</v>
      </c>
      <c r="G4085" s="12">
        <v>52538.57</v>
      </c>
      <c r="H4085" s="12">
        <v>2626.93</v>
      </c>
      <c r="I4085" s="24" t="s">
        <v>97</v>
      </c>
      <c r="J4085" s="12">
        <v>49911.64</v>
      </c>
      <c r="K4085" s="24" t="s">
        <v>10464</v>
      </c>
    </row>
    <row r="4086" spans="1:11" ht="15">
      <c r="A4086" s="24" t="s">
        <v>10730</v>
      </c>
      <c r="B4086" s="24" t="s">
        <v>10728</v>
      </c>
      <c r="C4086" s="6" t="s">
        <v>6714</v>
      </c>
      <c r="D4086" s="24" t="s">
        <v>56</v>
      </c>
      <c r="E4086" s="6" t="s">
        <v>10731</v>
      </c>
      <c r="F4086" s="25">
        <v>410.55</v>
      </c>
      <c r="G4086" s="12">
        <v>124146.68</v>
      </c>
      <c r="H4086" s="12">
        <v>6207.33</v>
      </c>
      <c r="I4086" s="24" t="s">
        <v>97</v>
      </c>
      <c r="J4086" s="12">
        <v>117939.35</v>
      </c>
      <c r="K4086" s="24" t="s">
        <v>10464</v>
      </c>
    </row>
    <row r="4087" spans="1:11" ht="15">
      <c r="A4087" s="24" t="s">
        <v>10732</v>
      </c>
      <c r="B4087" s="24" t="s">
        <v>10728</v>
      </c>
      <c r="C4087" s="6" t="s">
        <v>9287</v>
      </c>
      <c r="D4087" s="24" t="s">
        <v>64</v>
      </c>
      <c r="E4087" s="6" t="s">
        <v>10733</v>
      </c>
      <c r="F4087" s="25">
        <v>311.70999999999998</v>
      </c>
      <c r="G4087" s="12">
        <v>44998</v>
      </c>
      <c r="H4087" s="12">
        <v>2249.9</v>
      </c>
      <c r="I4087" s="24" t="s">
        <v>97</v>
      </c>
      <c r="J4087" s="12">
        <v>42748.1</v>
      </c>
      <c r="K4087" s="24" t="s">
        <v>10464</v>
      </c>
    </row>
    <row r="4088" spans="1:11" ht="15">
      <c r="A4088" s="24" t="s">
        <v>10734</v>
      </c>
      <c r="B4088" s="24" t="s">
        <v>10728</v>
      </c>
      <c r="C4088" s="6" t="s">
        <v>1999</v>
      </c>
      <c r="D4088" s="24" t="s">
        <v>56</v>
      </c>
      <c r="E4088" s="6" t="s">
        <v>10735</v>
      </c>
      <c r="F4088" s="25">
        <v>28.4</v>
      </c>
      <c r="G4088" s="12">
        <v>72383.8</v>
      </c>
      <c r="H4088" s="12">
        <v>3619.19</v>
      </c>
      <c r="I4088" s="24" t="s">
        <v>147</v>
      </c>
      <c r="J4088" s="12">
        <v>68764.61</v>
      </c>
      <c r="K4088" s="24" t="s">
        <v>10464</v>
      </c>
    </row>
    <row r="4089" spans="1:11" ht="15">
      <c r="A4089" s="24" t="s">
        <v>10736</v>
      </c>
      <c r="B4089" s="24" t="s">
        <v>10728</v>
      </c>
      <c r="C4089" s="6" t="s">
        <v>5281</v>
      </c>
      <c r="D4089" s="24" t="s">
        <v>74</v>
      </c>
      <c r="E4089" s="6" t="s">
        <v>10737</v>
      </c>
      <c r="F4089" s="25">
        <v>110.68</v>
      </c>
      <c r="G4089" s="12">
        <v>72837.69</v>
      </c>
      <c r="H4089" s="12">
        <v>3641.88</v>
      </c>
      <c r="I4089" s="24" t="s">
        <v>97</v>
      </c>
      <c r="J4089" s="12">
        <v>69195.81</v>
      </c>
      <c r="K4089" s="24" t="s">
        <v>10464</v>
      </c>
    </row>
    <row r="4090" spans="1:11" ht="15">
      <c r="A4090" s="24" t="s">
        <v>10738</v>
      </c>
      <c r="B4090" s="24" t="s">
        <v>10728</v>
      </c>
      <c r="C4090" s="6" t="s">
        <v>446</v>
      </c>
      <c r="D4090" s="24" t="s">
        <v>58</v>
      </c>
      <c r="E4090" s="6" t="s">
        <v>10739</v>
      </c>
      <c r="F4090" s="25">
        <v>194.82</v>
      </c>
      <c r="G4090" s="12">
        <v>38587.599999999999</v>
      </c>
      <c r="H4090" s="12">
        <v>1929.38</v>
      </c>
      <c r="I4090" s="24" t="s">
        <v>97</v>
      </c>
      <c r="J4090" s="12">
        <v>36658.22</v>
      </c>
      <c r="K4090" s="24" t="s">
        <v>10464</v>
      </c>
    </row>
    <row r="4091" spans="1:11" ht="15">
      <c r="A4091" s="24" t="s">
        <v>10740</v>
      </c>
      <c r="B4091" s="24" t="s">
        <v>10728</v>
      </c>
      <c r="C4091" s="6" t="s">
        <v>3311</v>
      </c>
      <c r="D4091" s="24" t="s">
        <v>64</v>
      </c>
      <c r="E4091" s="6" t="s">
        <v>10741</v>
      </c>
      <c r="F4091" s="25">
        <v>433.02</v>
      </c>
      <c r="G4091" s="12">
        <v>98888.06</v>
      </c>
      <c r="H4091" s="12">
        <v>4944.3999999999996</v>
      </c>
      <c r="I4091" s="24" t="s">
        <v>147</v>
      </c>
      <c r="J4091" s="12">
        <v>93943.66</v>
      </c>
      <c r="K4091" s="24" t="s">
        <v>10464</v>
      </c>
    </row>
    <row r="4092" spans="1:11" ht="15">
      <c r="A4092" s="24" t="s">
        <v>10742</v>
      </c>
      <c r="B4092" s="24" t="s">
        <v>10728</v>
      </c>
      <c r="C4092" s="6" t="s">
        <v>1019</v>
      </c>
      <c r="D4092" s="24" t="s">
        <v>68</v>
      </c>
      <c r="E4092" s="6" t="s">
        <v>10743</v>
      </c>
      <c r="F4092" s="25">
        <v>16.96</v>
      </c>
      <c r="G4092" s="12">
        <v>202882.3</v>
      </c>
      <c r="H4092" s="12">
        <v>10144.120000000001</v>
      </c>
      <c r="I4092" s="24" t="s">
        <v>97</v>
      </c>
      <c r="J4092" s="12">
        <v>192738.18</v>
      </c>
      <c r="K4092" s="24" t="s">
        <v>10464</v>
      </c>
    </row>
    <row r="4093" spans="1:11" ht="15">
      <c r="A4093" s="24" t="s">
        <v>10744</v>
      </c>
      <c r="B4093" s="24" t="s">
        <v>10728</v>
      </c>
      <c r="C4093" s="6" t="s">
        <v>9756</v>
      </c>
      <c r="D4093" s="24" t="s">
        <v>60</v>
      </c>
      <c r="E4093" s="6" t="s">
        <v>10745</v>
      </c>
      <c r="F4093" s="25">
        <v>21.58</v>
      </c>
      <c r="G4093" s="12">
        <v>174979.83</v>
      </c>
      <c r="H4093" s="12">
        <v>8748.99</v>
      </c>
      <c r="I4093" s="24" t="s">
        <v>97</v>
      </c>
      <c r="J4093" s="12">
        <v>166230.84</v>
      </c>
      <c r="K4093" s="24" t="s">
        <v>10464</v>
      </c>
    </row>
    <row r="4094" spans="1:11" ht="15">
      <c r="A4094" s="24" t="s">
        <v>10746</v>
      </c>
      <c r="B4094" s="24" t="s">
        <v>10728</v>
      </c>
      <c r="C4094" s="6" t="s">
        <v>7303</v>
      </c>
      <c r="D4094" s="24" t="s">
        <v>64</v>
      </c>
      <c r="E4094" s="6" t="s">
        <v>10747</v>
      </c>
      <c r="F4094" s="25">
        <v>293.77999999999997</v>
      </c>
      <c r="G4094" s="12">
        <v>165752.63</v>
      </c>
      <c r="H4094" s="12">
        <v>8287.6299999999992</v>
      </c>
      <c r="I4094" s="24" t="s">
        <v>147</v>
      </c>
      <c r="J4094" s="12">
        <v>157465</v>
      </c>
      <c r="K4094" s="24" t="s">
        <v>10464</v>
      </c>
    </row>
    <row r="4095" spans="1:11" ht="15">
      <c r="A4095" s="24" t="s">
        <v>10748</v>
      </c>
      <c r="B4095" s="24" t="s">
        <v>10728</v>
      </c>
      <c r="C4095" s="6" t="s">
        <v>7172</v>
      </c>
      <c r="D4095" s="24" t="s">
        <v>74</v>
      </c>
      <c r="E4095" s="6" t="s">
        <v>10749</v>
      </c>
      <c r="F4095" s="25">
        <v>168.88</v>
      </c>
      <c r="G4095" s="12">
        <v>37200.26</v>
      </c>
      <c r="H4095" s="12">
        <v>1860.01</v>
      </c>
      <c r="I4095" s="24" t="s">
        <v>97</v>
      </c>
      <c r="J4095" s="12">
        <v>35340.25</v>
      </c>
      <c r="K4095" s="24" t="s">
        <v>10464</v>
      </c>
    </row>
    <row r="4096" spans="1:11" ht="15">
      <c r="A4096" s="24" t="s">
        <v>10750</v>
      </c>
      <c r="B4096" s="24" t="s">
        <v>10751</v>
      </c>
      <c r="C4096" s="6" t="s">
        <v>601</v>
      </c>
      <c r="D4096" s="24" t="s">
        <v>64</v>
      </c>
      <c r="E4096" s="6" t="s">
        <v>10752</v>
      </c>
      <c r="F4096" s="25">
        <v>245.4</v>
      </c>
      <c r="G4096" s="12">
        <v>32192.18</v>
      </c>
      <c r="H4096" s="12">
        <v>1609.61</v>
      </c>
      <c r="I4096" s="24" t="s">
        <v>97</v>
      </c>
      <c r="J4096" s="12">
        <v>30582.57</v>
      </c>
      <c r="K4096" s="24" t="s">
        <v>10464</v>
      </c>
    </row>
    <row r="4097" spans="1:11" ht="15">
      <c r="A4097" s="24" t="s">
        <v>10753</v>
      </c>
      <c r="B4097" s="24" t="s">
        <v>10751</v>
      </c>
      <c r="C4097" s="6" t="s">
        <v>1756</v>
      </c>
      <c r="D4097" s="24" t="s">
        <v>62</v>
      </c>
      <c r="E4097" s="6" t="s">
        <v>10754</v>
      </c>
      <c r="F4097" s="25">
        <v>301.83</v>
      </c>
      <c r="G4097" s="12">
        <v>191792.67</v>
      </c>
      <c r="H4097" s="12">
        <v>9589.6299999999992</v>
      </c>
      <c r="I4097" s="24" t="s">
        <v>97</v>
      </c>
      <c r="J4097" s="12">
        <v>182203.04</v>
      </c>
      <c r="K4097" s="24" t="s">
        <v>10464</v>
      </c>
    </row>
    <row r="4098" spans="1:11" ht="15">
      <c r="A4098" s="24" t="s">
        <v>10755</v>
      </c>
      <c r="B4098" s="24" t="s">
        <v>10751</v>
      </c>
      <c r="C4098" s="6" t="s">
        <v>5856</v>
      </c>
      <c r="D4098" s="24" t="s">
        <v>74</v>
      </c>
      <c r="E4098" s="6" t="s">
        <v>10756</v>
      </c>
      <c r="F4098" s="25">
        <v>426.88</v>
      </c>
      <c r="G4098" s="12">
        <v>36795.46</v>
      </c>
      <c r="H4098" s="12">
        <v>1839.77</v>
      </c>
      <c r="I4098" s="24" t="s">
        <v>97</v>
      </c>
      <c r="J4098" s="12">
        <v>34955.69</v>
      </c>
      <c r="K4098" s="24" t="s">
        <v>10464</v>
      </c>
    </row>
    <row r="4099" spans="1:11" ht="15">
      <c r="A4099" s="24" t="s">
        <v>10757</v>
      </c>
      <c r="B4099" s="24" t="s">
        <v>10751</v>
      </c>
      <c r="C4099" s="6" t="s">
        <v>4568</v>
      </c>
      <c r="D4099" s="24" t="s">
        <v>62</v>
      </c>
      <c r="E4099" s="6" t="s">
        <v>10758</v>
      </c>
      <c r="F4099" s="25">
        <v>395.33</v>
      </c>
      <c r="G4099" s="12">
        <v>185244.17</v>
      </c>
      <c r="H4099" s="12">
        <v>9262.2099999999991</v>
      </c>
      <c r="I4099" s="24" t="s">
        <v>97</v>
      </c>
      <c r="J4099" s="12">
        <v>175981.96</v>
      </c>
      <c r="K4099" s="24" t="s">
        <v>10464</v>
      </c>
    </row>
    <row r="4100" spans="1:11" ht="15">
      <c r="A4100" s="24" t="s">
        <v>10759</v>
      </c>
      <c r="B4100" s="24" t="s">
        <v>10751</v>
      </c>
      <c r="C4100" s="6" t="s">
        <v>3995</v>
      </c>
      <c r="D4100" s="24" t="s">
        <v>64</v>
      </c>
      <c r="E4100" s="6" t="s">
        <v>10760</v>
      </c>
      <c r="F4100" s="25">
        <v>448.54</v>
      </c>
      <c r="G4100" s="12">
        <v>77504.62</v>
      </c>
      <c r="H4100" s="12">
        <v>3875.23</v>
      </c>
      <c r="I4100" s="24" t="s">
        <v>97</v>
      </c>
      <c r="J4100" s="12">
        <v>73629.39</v>
      </c>
      <c r="K4100" s="24" t="s">
        <v>10464</v>
      </c>
    </row>
    <row r="4101" spans="1:11" ht="15">
      <c r="A4101" s="24" t="s">
        <v>10761</v>
      </c>
      <c r="B4101" s="24" t="s">
        <v>10751</v>
      </c>
      <c r="C4101" s="6" t="s">
        <v>4589</v>
      </c>
      <c r="D4101" s="24" t="s">
        <v>72</v>
      </c>
      <c r="E4101" s="6" t="s">
        <v>10762</v>
      </c>
      <c r="F4101" s="25">
        <v>356.33</v>
      </c>
      <c r="G4101" s="12">
        <v>102039.08</v>
      </c>
      <c r="H4101" s="12">
        <v>5101.95</v>
      </c>
      <c r="I4101" s="24" t="s">
        <v>97</v>
      </c>
      <c r="J4101" s="12">
        <v>96937.13</v>
      </c>
      <c r="K4101" s="24" t="s">
        <v>10464</v>
      </c>
    </row>
    <row r="4102" spans="1:11" ht="15">
      <c r="A4102" s="24" t="s">
        <v>10763</v>
      </c>
      <c r="B4102" s="24" t="s">
        <v>10751</v>
      </c>
      <c r="C4102" s="6" t="s">
        <v>1694</v>
      </c>
      <c r="D4102" s="24" t="s">
        <v>74</v>
      </c>
      <c r="E4102" s="6" t="s">
        <v>10764</v>
      </c>
      <c r="F4102" s="25">
        <v>246.14</v>
      </c>
      <c r="G4102" s="12">
        <v>184321.17</v>
      </c>
      <c r="H4102" s="12">
        <v>9216.06</v>
      </c>
      <c r="I4102" s="24" t="s">
        <v>97</v>
      </c>
      <c r="J4102" s="12">
        <v>175105.11</v>
      </c>
      <c r="K4102" s="24" t="s">
        <v>10464</v>
      </c>
    </row>
    <row r="4103" spans="1:11" ht="15">
      <c r="A4103" s="24" t="s">
        <v>10765</v>
      </c>
      <c r="B4103" s="24" t="s">
        <v>10751</v>
      </c>
      <c r="C4103" s="6" t="s">
        <v>8587</v>
      </c>
      <c r="D4103" s="24" t="s">
        <v>72</v>
      </c>
      <c r="E4103" s="6" t="s">
        <v>10766</v>
      </c>
      <c r="F4103" s="25">
        <v>298.31</v>
      </c>
      <c r="G4103" s="12">
        <v>187102.06</v>
      </c>
      <c r="H4103" s="12">
        <v>9355.1</v>
      </c>
      <c r="I4103" s="24" t="s">
        <v>97</v>
      </c>
      <c r="J4103" s="12">
        <v>177746.96</v>
      </c>
      <c r="K4103" s="24" t="s">
        <v>10464</v>
      </c>
    </row>
    <row r="4104" spans="1:11" ht="15">
      <c r="A4104" s="24" t="s">
        <v>10767</v>
      </c>
      <c r="B4104" s="24" t="s">
        <v>10751</v>
      </c>
      <c r="C4104" s="6" t="s">
        <v>1730</v>
      </c>
      <c r="D4104" s="24" t="s">
        <v>70</v>
      </c>
      <c r="E4104" s="6" t="s">
        <v>10768</v>
      </c>
      <c r="F4104" s="25">
        <v>280.98</v>
      </c>
      <c r="G4104" s="12">
        <v>27588.17</v>
      </c>
      <c r="H4104" s="12">
        <v>1379.41</v>
      </c>
      <c r="I4104" s="24" t="s">
        <v>97</v>
      </c>
      <c r="J4104" s="12">
        <v>26208.76</v>
      </c>
      <c r="K4104" s="24" t="s">
        <v>10464</v>
      </c>
    </row>
    <row r="4105" spans="1:11" ht="15">
      <c r="A4105" s="24" t="s">
        <v>10769</v>
      </c>
      <c r="B4105" s="24" t="s">
        <v>10770</v>
      </c>
      <c r="C4105" s="6" t="s">
        <v>2751</v>
      </c>
      <c r="D4105" s="24" t="s">
        <v>72</v>
      </c>
      <c r="E4105" s="6" t="s">
        <v>10771</v>
      </c>
      <c r="F4105" s="25">
        <v>421.49</v>
      </c>
      <c r="G4105" s="12">
        <v>149235.93</v>
      </c>
      <c r="H4105" s="12">
        <v>7461.8</v>
      </c>
      <c r="I4105" s="24" t="s">
        <v>147</v>
      </c>
      <c r="J4105" s="12">
        <v>141774.13</v>
      </c>
      <c r="K4105" s="24" t="s">
        <v>10464</v>
      </c>
    </row>
    <row r="4106" spans="1:11" ht="15">
      <c r="A4106" s="24" t="s">
        <v>10772</v>
      </c>
      <c r="B4106" s="24" t="s">
        <v>10770</v>
      </c>
      <c r="C4106" s="6" t="s">
        <v>4827</v>
      </c>
      <c r="D4106" s="24" t="s">
        <v>58</v>
      </c>
      <c r="E4106" s="6" t="s">
        <v>10773</v>
      </c>
      <c r="F4106" s="25">
        <v>349.03</v>
      </c>
      <c r="G4106" s="12">
        <v>88285.56</v>
      </c>
      <c r="H4106" s="12">
        <v>4414.28</v>
      </c>
      <c r="I4106" s="24" t="s">
        <v>97</v>
      </c>
      <c r="J4106" s="12">
        <v>83871.28</v>
      </c>
      <c r="K4106" s="24" t="s">
        <v>10464</v>
      </c>
    </row>
    <row r="4107" spans="1:11" ht="15">
      <c r="A4107" s="24" t="s">
        <v>10774</v>
      </c>
      <c r="B4107" s="24" t="s">
        <v>10770</v>
      </c>
      <c r="C4107" s="6" t="s">
        <v>1270</v>
      </c>
      <c r="D4107" s="24" t="s">
        <v>56</v>
      </c>
      <c r="E4107" s="6" t="s">
        <v>10775</v>
      </c>
      <c r="F4107" s="25">
        <v>283.39</v>
      </c>
      <c r="G4107" s="12">
        <v>32834.050000000003</v>
      </c>
      <c r="H4107" s="12">
        <v>1641.7</v>
      </c>
      <c r="I4107" s="24" t="s">
        <v>97</v>
      </c>
      <c r="J4107" s="12">
        <v>31192.35</v>
      </c>
      <c r="K4107" s="24" t="s">
        <v>10464</v>
      </c>
    </row>
    <row r="4108" spans="1:11" ht="15">
      <c r="A4108" s="24" t="s">
        <v>10776</v>
      </c>
      <c r="B4108" s="24" t="s">
        <v>10770</v>
      </c>
      <c r="C4108" s="6" t="s">
        <v>5802</v>
      </c>
      <c r="D4108" s="24" t="s">
        <v>58</v>
      </c>
      <c r="E4108" s="6" t="s">
        <v>10777</v>
      </c>
      <c r="F4108" s="25">
        <v>299.49</v>
      </c>
      <c r="G4108" s="12">
        <v>155542.15</v>
      </c>
      <c r="H4108" s="12">
        <v>7777.11</v>
      </c>
      <c r="I4108" s="24" t="s">
        <v>97</v>
      </c>
      <c r="J4108" s="12">
        <v>147765.04</v>
      </c>
      <c r="K4108" s="24" t="s">
        <v>10464</v>
      </c>
    </row>
    <row r="4109" spans="1:11" ht="15">
      <c r="A4109" s="24" t="s">
        <v>10778</v>
      </c>
      <c r="B4109" s="24" t="s">
        <v>10770</v>
      </c>
      <c r="C4109" s="6" t="s">
        <v>1957</v>
      </c>
      <c r="D4109" s="24" t="s">
        <v>62</v>
      </c>
      <c r="E4109" s="6" t="s">
        <v>10779</v>
      </c>
      <c r="F4109" s="25">
        <v>312.91000000000003</v>
      </c>
      <c r="G4109" s="12">
        <v>195701.5</v>
      </c>
      <c r="H4109" s="12">
        <v>9785.08</v>
      </c>
      <c r="I4109" s="24" t="s">
        <v>182</v>
      </c>
      <c r="J4109" s="12">
        <v>185916.42</v>
      </c>
      <c r="K4109" s="24" t="s">
        <v>10464</v>
      </c>
    </row>
    <row r="4110" spans="1:11" ht="15">
      <c r="A4110" s="24" t="s">
        <v>10780</v>
      </c>
      <c r="B4110" s="24" t="s">
        <v>10770</v>
      </c>
      <c r="C4110" s="6" t="s">
        <v>10781</v>
      </c>
      <c r="D4110" s="24" t="s">
        <v>70</v>
      </c>
      <c r="E4110" s="6" t="s">
        <v>10782</v>
      </c>
      <c r="F4110" s="25">
        <v>288.20999999999998</v>
      </c>
      <c r="G4110" s="12">
        <v>88333.37</v>
      </c>
      <c r="H4110" s="12">
        <v>4416.67</v>
      </c>
      <c r="I4110" s="24" t="s">
        <v>97</v>
      </c>
      <c r="J4110" s="12">
        <v>83916.7</v>
      </c>
      <c r="K4110" s="24" t="s">
        <v>10464</v>
      </c>
    </row>
    <row r="4111" spans="1:11" ht="15">
      <c r="A4111" s="24" t="s">
        <v>10783</v>
      </c>
      <c r="B4111" s="24" t="s">
        <v>10770</v>
      </c>
      <c r="C4111" s="6" t="s">
        <v>6398</v>
      </c>
      <c r="D4111" s="24" t="s">
        <v>68</v>
      </c>
      <c r="E4111" s="6" t="s">
        <v>10784</v>
      </c>
      <c r="F4111" s="25">
        <v>370.43</v>
      </c>
      <c r="G4111" s="12">
        <v>173515</v>
      </c>
      <c r="H4111" s="12">
        <v>8675.75</v>
      </c>
      <c r="I4111" s="24" t="s">
        <v>182</v>
      </c>
      <c r="J4111" s="12">
        <v>164839.25</v>
      </c>
      <c r="K4111" s="24" t="s">
        <v>10464</v>
      </c>
    </row>
    <row r="4112" spans="1:11" ht="15">
      <c r="A4112" s="24" t="s">
        <v>10785</v>
      </c>
      <c r="B4112" s="24" t="s">
        <v>10770</v>
      </c>
      <c r="C4112" s="6" t="s">
        <v>6901</v>
      </c>
      <c r="D4112" s="24" t="s">
        <v>58</v>
      </c>
      <c r="E4112" s="6" t="s">
        <v>10786</v>
      </c>
      <c r="F4112" s="25">
        <v>59.87</v>
      </c>
      <c r="G4112" s="12">
        <v>115097.17</v>
      </c>
      <c r="H4112" s="12">
        <v>5754.86</v>
      </c>
      <c r="I4112" s="24" t="s">
        <v>97</v>
      </c>
      <c r="J4112" s="12">
        <v>109342.31</v>
      </c>
      <c r="K4112" s="24" t="s">
        <v>10464</v>
      </c>
    </row>
    <row r="4113" spans="1:11" ht="15">
      <c r="A4113" s="24" t="s">
        <v>10787</v>
      </c>
      <c r="B4113" s="24" t="s">
        <v>10788</v>
      </c>
      <c r="C4113" s="6" t="s">
        <v>8136</v>
      </c>
      <c r="D4113" s="24" t="s">
        <v>74</v>
      </c>
      <c r="E4113" s="6" t="s">
        <v>10789</v>
      </c>
      <c r="F4113" s="25">
        <v>183.65</v>
      </c>
      <c r="G4113" s="12">
        <v>84517.22</v>
      </c>
      <c r="H4113" s="12">
        <v>4225.8599999999997</v>
      </c>
      <c r="I4113" s="24" t="s">
        <v>97</v>
      </c>
      <c r="J4113" s="12">
        <v>80291.360000000001</v>
      </c>
      <c r="K4113" s="24" t="s">
        <v>10464</v>
      </c>
    </row>
    <row r="4114" spans="1:11" ht="15">
      <c r="A4114" s="24" t="s">
        <v>10790</v>
      </c>
      <c r="B4114" s="24" t="s">
        <v>10788</v>
      </c>
      <c r="C4114" s="6" t="s">
        <v>4004</v>
      </c>
      <c r="D4114" s="24" t="s">
        <v>62</v>
      </c>
      <c r="E4114" s="6" t="s">
        <v>10791</v>
      </c>
      <c r="F4114" s="25">
        <v>360.02</v>
      </c>
      <c r="G4114" s="12">
        <v>184699.66</v>
      </c>
      <c r="H4114" s="12">
        <v>9234.98</v>
      </c>
      <c r="I4114" s="24" t="s">
        <v>97</v>
      </c>
      <c r="J4114" s="12">
        <v>175464.68</v>
      </c>
      <c r="K4114" s="24" t="s">
        <v>10464</v>
      </c>
    </row>
    <row r="4115" spans="1:11" ht="15">
      <c r="A4115" s="24" t="s">
        <v>10792</v>
      </c>
      <c r="B4115" s="24" t="s">
        <v>10788</v>
      </c>
      <c r="C4115" s="6" t="s">
        <v>687</v>
      </c>
      <c r="D4115" s="24" t="s">
        <v>70</v>
      </c>
      <c r="E4115" s="6" t="s">
        <v>10793</v>
      </c>
      <c r="F4115" s="25">
        <v>240.81</v>
      </c>
      <c r="G4115" s="12">
        <v>177651.91</v>
      </c>
      <c r="H4115" s="12">
        <v>8882.6</v>
      </c>
      <c r="I4115" s="24" t="s">
        <v>97</v>
      </c>
      <c r="J4115" s="12">
        <v>168769.31</v>
      </c>
      <c r="K4115" s="24" t="s">
        <v>10464</v>
      </c>
    </row>
    <row r="4116" spans="1:11" ht="15">
      <c r="A4116" s="24" t="s">
        <v>10794</v>
      </c>
      <c r="B4116" s="24" t="s">
        <v>10788</v>
      </c>
      <c r="C4116" s="6" t="s">
        <v>5080</v>
      </c>
      <c r="D4116" s="24" t="s">
        <v>64</v>
      </c>
      <c r="E4116" s="6" t="s">
        <v>10795</v>
      </c>
      <c r="F4116" s="25">
        <v>359.1</v>
      </c>
      <c r="G4116" s="12">
        <v>103920.06</v>
      </c>
      <c r="H4116" s="12">
        <v>5196</v>
      </c>
      <c r="I4116" s="24" t="s">
        <v>111</v>
      </c>
      <c r="J4116" s="12">
        <v>98724.06</v>
      </c>
      <c r="K4116" s="24" t="s">
        <v>10464</v>
      </c>
    </row>
    <row r="4117" spans="1:11" ht="15">
      <c r="A4117" s="24" t="s">
        <v>10796</v>
      </c>
      <c r="B4117" s="24" t="s">
        <v>10788</v>
      </c>
      <c r="C4117" s="6" t="s">
        <v>767</v>
      </c>
      <c r="D4117" s="24" t="s">
        <v>72</v>
      </c>
      <c r="E4117" s="6" t="s">
        <v>10797</v>
      </c>
      <c r="F4117" s="25">
        <v>367.57</v>
      </c>
      <c r="G4117" s="12">
        <v>106190.93</v>
      </c>
      <c r="H4117" s="12">
        <v>5309.55</v>
      </c>
      <c r="I4117" s="24" t="s">
        <v>97</v>
      </c>
      <c r="J4117" s="12">
        <v>100881.38</v>
      </c>
      <c r="K4117" s="24" t="s">
        <v>10464</v>
      </c>
    </row>
    <row r="4118" spans="1:11" ht="15">
      <c r="A4118" s="24" t="s">
        <v>10798</v>
      </c>
      <c r="B4118" s="24" t="s">
        <v>10788</v>
      </c>
      <c r="C4118" s="6" t="s">
        <v>8108</v>
      </c>
      <c r="D4118" s="24" t="s">
        <v>68</v>
      </c>
      <c r="E4118" s="6" t="s">
        <v>10799</v>
      </c>
      <c r="F4118" s="25">
        <v>95.84</v>
      </c>
      <c r="G4118" s="12">
        <v>166648.54</v>
      </c>
      <c r="H4118" s="12">
        <v>8332.43</v>
      </c>
      <c r="I4118" s="24" t="s">
        <v>147</v>
      </c>
      <c r="J4118" s="12">
        <v>158316.10999999999</v>
      </c>
      <c r="K4118" s="24" t="s">
        <v>10464</v>
      </c>
    </row>
    <row r="4119" spans="1:11" ht="15">
      <c r="A4119" s="24" t="s">
        <v>10800</v>
      </c>
      <c r="B4119" s="24" t="s">
        <v>10788</v>
      </c>
      <c r="C4119" s="6" t="s">
        <v>10801</v>
      </c>
      <c r="D4119" s="24" t="s">
        <v>74</v>
      </c>
      <c r="E4119" s="6" t="s">
        <v>10802</v>
      </c>
      <c r="F4119" s="25">
        <v>433.53</v>
      </c>
      <c r="G4119" s="12">
        <v>175192.05</v>
      </c>
      <c r="H4119" s="12">
        <v>8759.6</v>
      </c>
      <c r="I4119" s="24" t="s">
        <v>97</v>
      </c>
      <c r="J4119" s="12">
        <v>166432.45000000001</v>
      </c>
      <c r="K4119" s="24" t="s">
        <v>10464</v>
      </c>
    </row>
    <row r="4120" spans="1:11" ht="15">
      <c r="A4120" s="24" t="s">
        <v>10803</v>
      </c>
      <c r="B4120" s="24" t="s">
        <v>10804</v>
      </c>
      <c r="C4120" s="6" t="s">
        <v>5642</v>
      </c>
      <c r="D4120" s="24" t="s">
        <v>70</v>
      </c>
      <c r="E4120" s="6" t="s">
        <v>10805</v>
      </c>
      <c r="F4120" s="25">
        <v>163.76</v>
      </c>
      <c r="G4120" s="12">
        <v>54624.76</v>
      </c>
      <c r="H4120" s="12">
        <v>2731.24</v>
      </c>
      <c r="I4120" s="24" t="s">
        <v>147</v>
      </c>
      <c r="J4120" s="12">
        <v>51893.52</v>
      </c>
      <c r="K4120" s="24" t="s">
        <v>10464</v>
      </c>
    </row>
    <row r="4121" spans="1:11" ht="15">
      <c r="A4121" s="24" t="s">
        <v>10806</v>
      </c>
      <c r="B4121" s="24" t="s">
        <v>10804</v>
      </c>
      <c r="C4121" s="6" t="s">
        <v>10078</v>
      </c>
      <c r="D4121" s="24" t="s">
        <v>72</v>
      </c>
      <c r="E4121" s="6" t="s">
        <v>10807</v>
      </c>
      <c r="F4121" s="25">
        <v>390.76</v>
      </c>
      <c r="G4121" s="12">
        <v>204702.68</v>
      </c>
      <c r="H4121" s="12">
        <v>10235.129999999999</v>
      </c>
      <c r="I4121" s="24" t="s">
        <v>97</v>
      </c>
      <c r="J4121" s="12">
        <v>194467.55</v>
      </c>
      <c r="K4121" s="24" t="s">
        <v>10464</v>
      </c>
    </row>
    <row r="4122" spans="1:11" ht="15">
      <c r="A4122" s="24" t="s">
        <v>10808</v>
      </c>
      <c r="B4122" s="24" t="s">
        <v>10804</v>
      </c>
      <c r="C4122" s="6" t="s">
        <v>4609</v>
      </c>
      <c r="D4122" s="24" t="s">
        <v>62</v>
      </c>
      <c r="E4122" s="6" t="s">
        <v>10809</v>
      </c>
      <c r="F4122" s="25">
        <v>68.77</v>
      </c>
      <c r="G4122" s="12">
        <v>105884.64</v>
      </c>
      <c r="H4122" s="12">
        <v>5294.23</v>
      </c>
      <c r="I4122" s="24" t="s">
        <v>97</v>
      </c>
      <c r="J4122" s="12">
        <v>100590.41</v>
      </c>
      <c r="K4122" s="24" t="s">
        <v>10464</v>
      </c>
    </row>
    <row r="4123" spans="1:11" ht="15">
      <c r="A4123" s="24" t="s">
        <v>10810</v>
      </c>
      <c r="B4123" s="24" t="s">
        <v>10804</v>
      </c>
      <c r="C4123" s="6" t="s">
        <v>6048</v>
      </c>
      <c r="D4123" s="24" t="s">
        <v>56</v>
      </c>
      <c r="E4123" s="6" t="s">
        <v>10811</v>
      </c>
      <c r="F4123" s="25">
        <v>277.22000000000003</v>
      </c>
      <c r="G4123" s="12">
        <v>163270.22</v>
      </c>
      <c r="H4123" s="12">
        <v>8163.51</v>
      </c>
      <c r="I4123" s="24" t="s">
        <v>147</v>
      </c>
      <c r="J4123" s="12">
        <v>155106.71</v>
      </c>
      <c r="K4123" s="24" t="s">
        <v>10464</v>
      </c>
    </row>
    <row r="4124" spans="1:11" ht="15">
      <c r="A4124" s="24" t="s">
        <v>10812</v>
      </c>
      <c r="B4124" s="24" t="s">
        <v>10804</v>
      </c>
      <c r="C4124" s="6" t="s">
        <v>10647</v>
      </c>
      <c r="D4124" s="24" t="s">
        <v>62</v>
      </c>
      <c r="E4124" s="6" t="s">
        <v>10813</v>
      </c>
      <c r="F4124" s="25">
        <v>379.77</v>
      </c>
      <c r="G4124" s="12">
        <v>81699.77</v>
      </c>
      <c r="H4124" s="12">
        <v>4084.99</v>
      </c>
      <c r="I4124" s="24" t="s">
        <v>97</v>
      </c>
      <c r="J4124" s="12">
        <v>77614.78</v>
      </c>
      <c r="K4124" s="24" t="s">
        <v>10464</v>
      </c>
    </row>
    <row r="4125" spans="1:11" ht="15">
      <c r="A4125" s="24" t="s">
        <v>10814</v>
      </c>
      <c r="B4125" s="24" t="s">
        <v>10815</v>
      </c>
      <c r="C4125" s="6" t="s">
        <v>3853</v>
      </c>
      <c r="D4125" s="24" t="s">
        <v>60</v>
      </c>
      <c r="E4125" s="6" t="s">
        <v>10816</v>
      </c>
      <c r="F4125" s="25">
        <v>23.95</v>
      </c>
      <c r="G4125" s="12">
        <v>208210.08</v>
      </c>
      <c r="H4125" s="12">
        <v>10410.5</v>
      </c>
      <c r="I4125" s="24" t="s">
        <v>97</v>
      </c>
      <c r="J4125" s="12">
        <v>197799.58</v>
      </c>
      <c r="K4125" s="24" t="s">
        <v>10464</v>
      </c>
    </row>
    <row r="4126" spans="1:11" ht="15">
      <c r="A4126" s="24" t="s">
        <v>10817</v>
      </c>
      <c r="B4126" s="24" t="s">
        <v>10815</v>
      </c>
      <c r="C4126" s="6" t="s">
        <v>7895</v>
      </c>
      <c r="D4126" s="24" t="s">
        <v>68</v>
      </c>
      <c r="E4126" s="6" t="s">
        <v>10818</v>
      </c>
      <c r="F4126" s="25">
        <v>269.98</v>
      </c>
      <c r="G4126" s="12">
        <v>169120.13</v>
      </c>
      <c r="H4126" s="12">
        <v>8456.01</v>
      </c>
      <c r="I4126" s="24" t="s">
        <v>97</v>
      </c>
      <c r="J4126" s="12">
        <v>160664.12</v>
      </c>
      <c r="K4126" s="24" t="s">
        <v>10464</v>
      </c>
    </row>
    <row r="4127" spans="1:11" ht="15">
      <c r="A4127" s="24" t="s">
        <v>10819</v>
      </c>
      <c r="B4127" s="24" t="s">
        <v>10815</v>
      </c>
      <c r="C4127" s="6" t="s">
        <v>7968</v>
      </c>
      <c r="D4127" s="24" t="s">
        <v>68</v>
      </c>
      <c r="E4127" s="6" t="s">
        <v>10820</v>
      </c>
      <c r="F4127" s="25">
        <v>440.69</v>
      </c>
      <c r="G4127" s="12">
        <v>135326</v>
      </c>
      <c r="H4127" s="12">
        <v>6766.3</v>
      </c>
      <c r="I4127" s="24" t="s">
        <v>97</v>
      </c>
      <c r="J4127" s="12">
        <v>128559.7</v>
      </c>
      <c r="K4127" s="24" t="s">
        <v>10464</v>
      </c>
    </row>
    <row r="4128" spans="1:11" ht="15">
      <c r="A4128" s="24" t="s">
        <v>10821</v>
      </c>
      <c r="B4128" s="24" t="s">
        <v>10815</v>
      </c>
      <c r="C4128" s="6" t="s">
        <v>5808</v>
      </c>
      <c r="D4128" s="24" t="s">
        <v>56</v>
      </c>
      <c r="E4128" s="6" t="s">
        <v>10822</v>
      </c>
      <c r="F4128" s="25">
        <v>212.36</v>
      </c>
      <c r="G4128" s="12">
        <v>128316.21</v>
      </c>
      <c r="H4128" s="12">
        <v>6415.81</v>
      </c>
      <c r="I4128" s="24" t="s">
        <v>97</v>
      </c>
      <c r="J4128" s="12">
        <v>121900.4</v>
      </c>
      <c r="K4128" s="24" t="s">
        <v>10464</v>
      </c>
    </row>
    <row r="4129" spans="1:11" ht="15">
      <c r="A4129" s="24" t="s">
        <v>10823</v>
      </c>
      <c r="B4129" s="24" t="s">
        <v>10815</v>
      </c>
      <c r="C4129" s="6" t="s">
        <v>2628</v>
      </c>
      <c r="D4129" s="24" t="s">
        <v>60</v>
      </c>
      <c r="E4129" s="6" t="s">
        <v>10824</v>
      </c>
      <c r="F4129" s="25">
        <v>153.38999999999999</v>
      </c>
      <c r="G4129" s="12">
        <v>195587.62</v>
      </c>
      <c r="H4129" s="12">
        <v>9779.3799999999992</v>
      </c>
      <c r="I4129" s="24" t="s">
        <v>97</v>
      </c>
      <c r="J4129" s="12">
        <v>185808.24</v>
      </c>
      <c r="K4129" s="24" t="s">
        <v>10464</v>
      </c>
    </row>
    <row r="4130" spans="1:11" ht="15">
      <c r="A4130" s="24" t="s">
        <v>10825</v>
      </c>
      <c r="B4130" s="24" t="s">
        <v>10815</v>
      </c>
      <c r="C4130" s="6" t="s">
        <v>6062</v>
      </c>
      <c r="D4130" s="24" t="s">
        <v>58</v>
      </c>
      <c r="E4130" s="6" t="s">
        <v>10826</v>
      </c>
      <c r="F4130" s="25">
        <v>135.4</v>
      </c>
      <c r="G4130" s="12">
        <v>199130.33</v>
      </c>
      <c r="H4130" s="12">
        <v>9956.52</v>
      </c>
      <c r="I4130" s="24" t="s">
        <v>97</v>
      </c>
      <c r="J4130" s="12">
        <v>189173.81</v>
      </c>
      <c r="K4130" s="24" t="s">
        <v>10464</v>
      </c>
    </row>
    <row r="4131" spans="1:11" ht="15">
      <c r="A4131" s="24" t="s">
        <v>10827</v>
      </c>
      <c r="B4131" s="24" t="s">
        <v>10815</v>
      </c>
      <c r="C4131" s="6" t="s">
        <v>7165</v>
      </c>
      <c r="D4131" s="24" t="s">
        <v>64</v>
      </c>
      <c r="E4131" s="6" t="s">
        <v>10828</v>
      </c>
      <c r="F4131" s="25">
        <v>437.01</v>
      </c>
      <c r="G4131" s="12">
        <v>172077.35</v>
      </c>
      <c r="H4131" s="12">
        <v>8603.8700000000008</v>
      </c>
      <c r="I4131" s="24" t="s">
        <v>147</v>
      </c>
      <c r="J4131" s="12">
        <v>163473.48000000001</v>
      </c>
      <c r="K4131" s="24" t="s">
        <v>10464</v>
      </c>
    </row>
    <row r="4132" spans="1:11" ht="15">
      <c r="A4132" s="24" t="s">
        <v>10829</v>
      </c>
      <c r="B4132" s="24" t="s">
        <v>10830</v>
      </c>
      <c r="C4132" s="6" t="s">
        <v>3325</v>
      </c>
      <c r="D4132" s="24" t="s">
        <v>56</v>
      </c>
      <c r="E4132" s="6" t="s">
        <v>10831</v>
      </c>
      <c r="F4132" s="25">
        <v>202.1</v>
      </c>
      <c r="G4132" s="12">
        <v>29890.22</v>
      </c>
      <c r="H4132" s="12">
        <v>1494.51</v>
      </c>
      <c r="I4132" s="24" t="s">
        <v>147</v>
      </c>
      <c r="J4132" s="12">
        <v>28395.71</v>
      </c>
      <c r="K4132" s="24" t="s">
        <v>10464</v>
      </c>
    </row>
    <row r="4133" spans="1:11" ht="15">
      <c r="A4133" s="24" t="s">
        <v>10832</v>
      </c>
      <c r="B4133" s="24" t="s">
        <v>10830</v>
      </c>
      <c r="C4133" s="6" t="s">
        <v>7364</v>
      </c>
      <c r="D4133" s="24" t="s">
        <v>64</v>
      </c>
      <c r="E4133" s="6" t="s">
        <v>10833</v>
      </c>
      <c r="F4133" s="25">
        <v>113.07</v>
      </c>
      <c r="G4133" s="12">
        <v>55379.74</v>
      </c>
      <c r="H4133" s="12">
        <v>2768.99</v>
      </c>
      <c r="I4133" s="24" t="s">
        <v>147</v>
      </c>
      <c r="J4133" s="12">
        <v>52610.75</v>
      </c>
      <c r="K4133" s="24" t="s">
        <v>10464</v>
      </c>
    </row>
    <row r="4134" spans="1:11" ht="15">
      <c r="A4134" s="24" t="s">
        <v>10834</v>
      </c>
      <c r="B4134" s="24" t="s">
        <v>10830</v>
      </c>
      <c r="C4134" s="6" t="s">
        <v>6367</v>
      </c>
      <c r="D4134" s="24" t="s">
        <v>70</v>
      </c>
      <c r="E4134" s="6" t="s">
        <v>10835</v>
      </c>
      <c r="F4134" s="25">
        <v>84.09</v>
      </c>
      <c r="G4134" s="12">
        <v>29826.05</v>
      </c>
      <c r="H4134" s="12">
        <v>1491.3</v>
      </c>
      <c r="I4134" s="24" t="s">
        <v>97</v>
      </c>
      <c r="J4134" s="12">
        <v>28334.75</v>
      </c>
      <c r="K4134" s="24" t="s">
        <v>10464</v>
      </c>
    </row>
    <row r="4135" spans="1:11" ht="15">
      <c r="A4135" s="24" t="s">
        <v>10836</v>
      </c>
      <c r="B4135" s="24" t="s">
        <v>10830</v>
      </c>
      <c r="C4135" s="6" t="s">
        <v>3624</v>
      </c>
      <c r="D4135" s="24" t="s">
        <v>74</v>
      </c>
      <c r="E4135" s="6" t="s">
        <v>10837</v>
      </c>
      <c r="F4135" s="25">
        <v>410.76</v>
      </c>
      <c r="G4135" s="12">
        <v>187918.5</v>
      </c>
      <c r="H4135" s="12">
        <v>9395.93</v>
      </c>
      <c r="I4135" s="24" t="s">
        <v>97</v>
      </c>
      <c r="J4135" s="12">
        <v>178522.57</v>
      </c>
      <c r="K4135" s="24" t="s">
        <v>10464</v>
      </c>
    </row>
    <row r="4136" spans="1:11" ht="15">
      <c r="A4136" s="24" t="s">
        <v>10838</v>
      </c>
      <c r="B4136" s="24" t="s">
        <v>10830</v>
      </c>
      <c r="C4136" s="6" t="s">
        <v>1751</v>
      </c>
      <c r="D4136" s="24" t="s">
        <v>72</v>
      </c>
      <c r="E4136" s="6" t="s">
        <v>10839</v>
      </c>
      <c r="F4136" s="25">
        <v>72.34</v>
      </c>
      <c r="G4136" s="12">
        <v>184344.89</v>
      </c>
      <c r="H4136" s="12">
        <v>9217.24</v>
      </c>
      <c r="I4136" s="24" t="s">
        <v>97</v>
      </c>
      <c r="J4136" s="12">
        <v>175127.65</v>
      </c>
      <c r="K4136" s="24" t="s">
        <v>10464</v>
      </c>
    </row>
    <row r="4137" spans="1:11" ht="15">
      <c r="A4137" s="24" t="s">
        <v>10840</v>
      </c>
      <c r="B4137" s="24" t="s">
        <v>10830</v>
      </c>
      <c r="C4137" s="6" t="s">
        <v>9529</v>
      </c>
      <c r="D4137" s="24" t="s">
        <v>72</v>
      </c>
      <c r="E4137" s="6" t="s">
        <v>10841</v>
      </c>
      <c r="F4137" s="25">
        <v>309.58999999999997</v>
      </c>
      <c r="G4137" s="12">
        <v>73621.259999999995</v>
      </c>
      <c r="H4137" s="12">
        <v>3681.06</v>
      </c>
      <c r="I4137" s="24" t="s">
        <v>97</v>
      </c>
      <c r="J4137" s="12">
        <v>69940.2</v>
      </c>
      <c r="K4137" s="24" t="s">
        <v>10464</v>
      </c>
    </row>
    <row r="4138" spans="1:11" ht="15">
      <c r="A4138" s="24" t="s">
        <v>10842</v>
      </c>
      <c r="B4138" s="24" t="s">
        <v>10843</v>
      </c>
      <c r="C4138" s="6" t="s">
        <v>329</v>
      </c>
      <c r="D4138" s="24" t="s">
        <v>60</v>
      </c>
      <c r="E4138" s="6" t="s">
        <v>10844</v>
      </c>
      <c r="F4138" s="25">
        <v>305.02</v>
      </c>
      <c r="G4138" s="12">
        <v>176273.57</v>
      </c>
      <c r="H4138" s="12">
        <v>8813.68</v>
      </c>
      <c r="I4138" s="24" t="s">
        <v>97</v>
      </c>
      <c r="J4138" s="12">
        <v>167459.89000000001</v>
      </c>
      <c r="K4138" s="24" t="s">
        <v>10464</v>
      </c>
    </row>
    <row r="4139" spans="1:11" ht="15">
      <c r="A4139" s="24" t="s">
        <v>10845</v>
      </c>
      <c r="B4139" s="24" t="s">
        <v>10843</v>
      </c>
      <c r="C4139" s="6" t="s">
        <v>8975</v>
      </c>
      <c r="D4139" s="24" t="s">
        <v>58</v>
      </c>
      <c r="E4139" s="6" t="s">
        <v>10846</v>
      </c>
      <c r="F4139" s="25">
        <v>145.47</v>
      </c>
      <c r="G4139" s="12">
        <v>39298.46</v>
      </c>
      <c r="H4139" s="12">
        <v>1964.92</v>
      </c>
      <c r="I4139" s="24" t="s">
        <v>97</v>
      </c>
      <c r="J4139" s="12">
        <v>37333.54</v>
      </c>
      <c r="K4139" s="24" t="s">
        <v>10464</v>
      </c>
    </row>
    <row r="4140" spans="1:11" ht="15">
      <c r="A4140" s="24" t="s">
        <v>10847</v>
      </c>
      <c r="B4140" s="24" t="s">
        <v>10843</v>
      </c>
      <c r="C4140" s="6" t="s">
        <v>9886</v>
      </c>
      <c r="D4140" s="24" t="s">
        <v>68</v>
      </c>
      <c r="E4140" s="6" t="s">
        <v>10848</v>
      </c>
      <c r="F4140" s="25">
        <v>117.82</v>
      </c>
      <c r="G4140" s="12">
        <v>170479.31</v>
      </c>
      <c r="H4140" s="12">
        <v>8523.9699999999993</v>
      </c>
      <c r="I4140" s="24" t="s">
        <v>97</v>
      </c>
      <c r="J4140" s="12">
        <v>161955.34</v>
      </c>
      <c r="K4140" s="24" t="s">
        <v>10464</v>
      </c>
    </row>
    <row r="4141" spans="1:11" ht="15">
      <c r="A4141" s="24" t="s">
        <v>10849</v>
      </c>
      <c r="B4141" s="24" t="s">
        <v>10843</v>
      </c>
      <c r="C4141" s="6" t="s">
        <v>7090</v>
      </c>
      <c r="D4141" s="24" t="s">
        <v>68</v>
      </c>
      <c r="E4141" s="6" t="s">
        <v>10850</v>
      </c>
      <c r="F4141" s="25">
        <v>351.83</v>
      </c>
      <c r="G4141" s="12">
        <v>199747.88</v>
      </c>
      <c r="H4141" s="12">
        <v>9987.39</v>
      </c>
      <c r="I4141" s="24" t="s">
        <v>97</v>
      </c>
      <c r="J4141" s="12">
        <v>189760.49</v>
      </c>
      <c r="K4141" s="24" t="s">
        <v>10464</v>
      </c>
    </row>
    <row r="4142" spans="1:11" ht="15">
      <c r="A4142" s="24" t="s">
        <v>10851</v>
      </c>
      <c r="B4142" s="24" t="s">
        <v>10843</v>
      </c>
      <c r="C4142" s="6" t="s">
        <v>7351</v>
      </c>
      <c r="D4142" s="24" t="s">
        <v>66</v>
      </c>
      <c r="E4142" s="6" t="s">
        <v>10852</v>
      </c>
      <c r="F4142" s="25">
        <v>155.34</v>
      </c>
      <c r="G4142" s="12">
        <v>100072.38</v>
      </c>
      <c r="H4142" s="12">
        <v>5003.62</v>
      </c>
      <c r="I4142" s="24" t="s">
        <v>111</v>
      </c>
      <c r="J4142" s="12">
        <v>95068.76</v>
      </c>
      <c r="K4142" s="24" t="s">
        <v>10464</v>
      </c>
    </row>
    <row r="4143" spans="1:11" ht="15">
      <c r="A4143" s="24" t="s">
        <v>10853</v>
      </c>
      <c r="B4143" s="24" t="s">
        <v>10843</v>
      </c>
      <c r="C4143" s="6" t="s">
        <v>4686</v>
      </c>
      <c r="D4143" s="24" t="s">
        <v>64</v>
      </c>
      <c r="E4143" s="6" t="s">
        <v>10854</v>
      </c>
      <c r="F4143" s="25">
        <v>316.2</v>
      </c>
      <c r="G4143" s="12">
        <v>159717.54999999999</v>
      </c>
      <c r="H4143" s="12">
        <v>7985.88</v>
      </c>
      <c r="I4143" s="24" t="s">
        <v>97</v>
      </c>
      <c r="J4143" s="12">
        <v>151731.67000000001</v>
      </c>
      <c r="K4143" s="24" t="s">
        <v>10464</v>
      </c>
    </row>
    <row r="4144" spans="1:11" ht="15">
      <c r="A4144" s="24" t="s">
        <v>10855</v>
      </c>
      <c r="B4144" s="24" t="s">
        <v>10856</v>
      </c>
      <c r="C4144" s="6" t="s">
        <v>2104</v>
      </c>
      <c r="D4144" s="24" t="s">
        <v>66</v>
      </c>
      <c r="E4144" s="6" t="s">
        <v>10857</v>
      </c>
      <c r="F4144" s="25">
        <v>127.18</v>
      </c>
      <c r="G4144" s="12">
        <v>30756.19</v>
      </c>
      <c r="H4144" s="12">
        <v>1537.81</v>
      </c>
      <c r="I4144" s="24" t="s">
        <v>97</v>
      </c>
      <c r="J4144" s="12">
        <v>29218.38</v>
      </c>
      <c r="K4144" s="24" t="s">
        <v>10464</v>
      </c>
    </row>
    <row r="4145" spans="1:11" ht="15">
      <c r="A4145" s="24" t="s">
        <v>10858</v>
      </c>
      <c r="B4145" s="24" t="s">
        <v>10856</v>
      </c>
      <c r="C4145" s="6" t="s">
        <v>10859</v>
      </c>
      <c r="D4145" s="24" t="s">
        <v>58</v>
      </c>
      <c r="E4145" s="6" t="s">
        <v>10860</v>
      </c>
      <c r="F4145" s="25">
        <v>142.78</v>
      </c>
      <c r="G4145" s="12">
        <v>155740.64000000001</v>
      </c>
      <c r="H4145" s="12">
        <v>7787.03</v>
      </c>
      <c r="I4145" s="24" t="s">
        <v>97</v>
      </c>
      <c r="J4145" s="12">
        <v>147953.60999999999</v>
      </c>
      <c r="K4145" s="24" t="s">
        <v>10464</v>
      </c>
    </row>
    <row r="4146" spans="1:11" ht="15">
      <c r="A4146" s="24" t="s">
        <v>10861</v>
      </c>
      <c r="B4146" s="24" t="s">
        <v>10856</v>
      </c>
      <c r="C4146" s="6" t="s">
        <v>4513</v>
      </c>
      <c r="D4146" s="24" t="s">
        <v>68</v>
      </c>
      <c r="E4146" s="6" t="s">
        <v>10862</v>
      </c>
      <c r="F4146" s="25">
        <v>393.82</v>
      </c>
      <c r="G4146" s="12">
        <v>82880.62</v>
      </c>
      <c r="H4146" s="12">
        <v>4144.03</v>
      </c>
      <c r="I4146" s="24" t="s">
        <v>111</v>
      </c>
      <c r="J4146" s="12">
        <v>78736.59</v>
      </c>
      <c r="K4146" s="24" t="s">
        <v>10464</v>
      </c>
    </row>
    <row r="4147" spans="1:11" ht="15">
      <c r="A4147" s="24" t="s">
        <v>10863</v>
      </c>
      <c r="B4147" s="24" t="s">
        <v>10856</v>
      </c>
      <c r="C4147" s="6" t="s">
        <v>276</v>
      </c>
      <c r="D4147" s="24" t="s">
        <v>64</v>
      </c>
      <c r="E4147" s="6" t="s">
        <v>10864</v>
      </c>
      <c r="F4147" s="25">
        <v>140.26</v>
      </c>
      <c r="G4147" s="12">
        <v>92755.64</v>
      </c>
      <c r="H4147" s="12">
        <v>4637.78</v>
      </c>
      <c r="I4147" s="24" t="s">
        <v>147</v>
      </c>
      <c r="J4147" s="12">
        <v>88117.86</v>
      </c>
      <c r="K4147" s="24" t="s">
        <v>10464</v>
      </c>
    </row>
    <row r="4148" spans="1:11" ht="15">
      <c r="A4148" s="24" t="s">
        <v>10865</v>
      </c>
      <c r="B4148" s="24" t="s">
        <v>10856</v>
      </c>
      <c r="C4148" s="6" t="s">
        <v>10866</v>
      </c>
      <c r="D4148" s="24" t="s">
        <v>70</v>
      </c>
      <c r="E4148" s="6" t="s">
        <v>10867</v>
      </c>
      <c r="F4148" s="25">
        <v>399.85</v>
      </c>
      <c r="G4148" s="12">
        <v>126240.29</v>
      </c>
      <c r="H4148" s="12">
        <v>6312.01</v>
      </c>
      <c r="I4148" s="24" t="s">
        <v>147</v>
      </c>
      <c r="J4148" s="12">
        <v>119928.28</v>
      </c>
      <c r="K4148" s="24" t="s">
        <v>10464</v>
      </c>
    </row>
    <row r="4149" spans="1:11" ht="15">
      <c r="A4149" s="24" t="s">
        <v>10868</v>
      </c>
      <c r="B4149" s="24" t="s">
        <v>10856</v>
      </c>
      <c r="C4149" s="6" t="s">
        <v>10869</v>
      </c>
      <c r="D4149" s="24" t="s">
        <v>56</v>
      </c>
      <c r="E4149" s="6" t="s">
        <v>10870</v>
      </c>
      <c r="F4149" s="25">
        <v>60.12</v>
      </c>
      <c r="G4149" s="12">
        <v>52940.53</v>
      </c>
      <c r="H4149" s="12">
        <v>2647.03</v>
      </c>
      <c r="I4149" s="24" t="s">
        <v>147</v>
      </c>
      <c r="J4149" s="12">
        <v>50293.5</v>
      </c>
      <c r="K4149" s="24" t="s">
        <v>10464</v>
      </c>
    </row>
    <row r="4150" spans="1:11" ht="15">
      <c r="A4150" s="24" t="s">
        <v>10871</v>
      </c>
      <c r="B4150" s="24" t="s">
        <v>10856</v>
      </c>
      <c r="C4150" s="6" t="s">
        <v>1945</v>
      </c>
      <c r="D4150" s="24" t="s">
        <v>56</v>
      </c>
      <c r="E4150" s="6" t="s">
        <v>10872</v>
      </c>
      <c r="F4150" s="25">
        <v>13.69</v>
      </c>
      <c r="G4150" s="12">
        <v>61081.89</v>
      </c>
      <c r="H4150" s="12">
        <v>3054.09</v>
      </c>
      <c r="I4150" s="24" t="s">
        <v>97</v>
      </c>
      <c r="J4150" s="12">
        <v>58027.8</v>
      </c>
      <c r="K4150" s="24" t="s">
        <v>10464</v>
      </c>
    </row>
    <row r="4151" spans="1:11" ht="15">
      <c r="A4151" s="24" t="s">
        <v>10873</v>
      </c>
      <c r="B4151" s="24" t="s">
        <v>10856</v>
      </c>
      <c r="C4151" s="6" t="s">
        <v>9082</v>
      </c>
      <c r="D4151" s="24" t="s">
        <v>66</v>
      </c>
      <c r="E4151" s="6" t="s">
        <v>10874</v>
      </c>
      <c r="F4151" s="25">
        <v>24.88</v>
      </c>
      <c r="G4151" s="12">
        <v>40785.360000000001</v>
      </c>
      <c r="H4151" s="12">
        <v>2039.27</v>
      </c>
      <c r="I4151" s="24" t="s">
        <v>147</v>
      </c>
      <c r="J4151" s="12">
        <v>38746.089999999997</v>
      </c>
      <c r="K4151" s="24" t="s">
        <v>10464</v>
      </c>
    </row>
    <row r="4152" spans="1:11" ht="15">
      <c r="A4152" s="24" t="s">
        <v>10875</v>
      </c>
      <c r="B4152" s="24" t="s">
        <v>10876</v>
      </c>
      <c r="C4152" s="6" t="s">
        <v>2149</v>
      </c>
      <c r="D4152" s="24" t="s">
        <v>58</v>
      </c>
      <c r="E4152" s="6" t="s">
        <v>10877</v>
      </c>
      <c r="F4152" s="25">
        <v>194.79</v>
      </c>
      <c r="G4152" s="12">
        <v>134293.66</v>
      </c>
      <c r="H4152" s="12">
        <v>6714.68</v>
      </c>
      <c r="I4152" s="24" t="s">
        <v>97</v>
      </c>
      <c r="J4152" s="12">
        <v>127578.98</v>
      </c>
      <c r="K4152" s="24" t="s">
        <v>10464</v>
      </c>
    </row>
    <row r="4153" spans="1:11" ht="15">
      <c r="A4153" s="24" t="s">
        <v>10878</v>
      </c>
      <c r="B4153" s="24" t="s">
        <v>10876</v>
      </c>
      <c r="C4153" s="6" t="s">
        <v>6509</v>
      </c>
      <c r="D4153" s="24" t="s">
        <v>68</v>
      </c>
      <c r="E4153" s="6" t="s">
        <v>10879</v>
      </c>
      <c r="F4153" s="25">
        <v>258.95999999999998</v>
      </c>
      <c r="G4153" s="12">
        <v>114803.74</v>
      </c>
      <c r="H4153" s="12">
        <v>5740.19</v>
      </c>
      <c r="I4153" s="24" t="s">
        <v>97</v>
      </c>
      <c r="J4153" s="12">
        <v>109063.55</v>
      </c>
      <c r="K4153" s="24" t="s">
        <v>10464</v>
      </c>
    </row>
    <row r="4154" spans="1:11" ht="15">
      <c r="A4154" s="24" t="s">
        <v>10880</v>
      </c>
      <c r="B4154" s="24" t="s">
        <v>10876</v>
      </c>
      <c r="C4154" s="6" t="s">
        <v>7433</v>
      </c>
      <c r="D4154" s="24" t="s">
        <v>60</v>
      </c>
      <c r="E4154" s="6" t="s">
        <v>10881</v>
      </c>
      <c r="F4154" s="25">
        <v>146.47999999999999</v>
      </c>
      <c r="G4154" s="12">
        <v>129645.91</v>
      </c>
      <c r="H4154" s="12">
        <v>6482.3</v>
      </c>
      <c r="I4154" s="24" t="s">
        <v>97</v>
      </c>
      <c r="J4154" s="12">
        <v>123163.61</v>
      </c>
      <c r="K4154" s="24" t="s">
        <v>10464</v>
      </c>
    </row>
    <row r="4155" spans="1:11" ht="15">
      <c r="A4155" s="24" t="s">
        <v>10882</v>
      </c>
      <c r="B4155" s="24" t="s">
        <v>10876</v>
      </c>
      <c r="C4155" s="6" t="s">
        <v>3609</v>
      </c>
      <c r="D4155" s="24" t="s">
        <v>72</v>
      </c>
      <c r="E4155" s="6" t="s">
        <v>10883</v>
      </c>
      <c r="F4155" s="25">
        <v>341.55</v>
      </c>
      <c r="G4155" s="12">
        <v>100476.39</v>
      </c>
      <c r="H4155" s="12">
        <v>5023.82</v>
      </c>
      <c r="I4155" s="24" t="s">
        <v>97</v>
      </c>
      <c r="J4155" s="12">
        <v>95452.57</v>
      </c>
      <c r="K4155" s="24" t="s">
        <v>10464</v>
      </c>
    </row>
    <row r="4156" spans="1:11" ht="15">
      <c r="A4156" s="24" t="s">
        <v>10884</v>
      </c>
      <c r="B4156" s="24" t="s">
        <v>10876</v>
      </c>
      <c r="C4156" s="6" t="s">
        <v>8982</v>
      </c>
      <c r="D4156" s="24" t="s">
        <v>72</v>
      </c>
      <c r="E4156" s="6" t="s">
        <v>10885</v>
      </c>
      <c r="F4156" s="25">
        <v>143.29</v>
      </c>
      <c r="G4156" s="12">
        <v>214593.97</v>
      </c>
      <c r="H4156" s="12">
        <v>10729.7</v>
      </c>
      <c r="I4156" s="24" t="s">
        <v>97</v>
      </c>
      <c r="J4156" s="12">
        <v>203864.27</v>
      </c>
      <c r="K4156" s="24" t="s">
        <v>10464</v>
      </c>
    </row>
    <row r="4157" spans="1:11" ht="15">
      <c r="A4157" s="24" t="s">
        <v>10886</v>
      </c>
      <c r="B4157" s="24" t="s">
        <v>10876</v>
      </c>
      <c r="C4157" s="6" t="s">
        <v>1000</v>
      </c>
      <c r="D4157" s="24" t="s">
        <v>70</v>
      </c>
      <c r="E4157" s="6" t="s">
        <v>10887</v>
      </c>
      <c r="F4157" s="25">
        <v>152.28</v>
      </c>
      <c r="G4157" s="12">
        <v>106572.4</v>
      </c>
      <c r="H4157" s="12">
        <v>5328.62</v>
      </c>
      <c r="I4157" s="24" t="s">
        <v>97</v>
      </c>
      <c r="J4157" s="12">
        <v>101243.78</v>
      </c>
      <c r="K4157" s="24" t="s">
        <v>10464</v>
      </c>
    </row>
    <row r="4158" spans="1:11" ht="15">
      <c r="A4158" s="24" t="s">
        <v>10888</v>
      </c>
      <c r="B4158" s="24" t="s">
        <v>10876</v>
      </c>
      <c r="C4158" s="6" t="s">
        <v>2252</v>
      </c>
      <c r="D4158" s="24" t="s">
        <v>72</v>
      </c>
      <c r="E4158" s="6" t="s">
        <v>10889</v>
      </c>
      <c r="F4158" s="25">
        <v>262.27999999999997</v>
      </c>
      <c r="G4158" s="12">
        <v>123817.95</v>
      </c>
      <c r="H4158" s="12">
        <v>6190.9</v>
      </c>
      <c r="I4158" s="24" t="s">
        <v>97</v>
      </c>
      <c r="J4158" s="12">
        <v>117627.05</v>
      </c>
      <c r="K4158" s="24" t="s">
        <v>10464</v>
      </c>
    </row>
    <row r="4159" spans="1:11" ht="15">
      <c r="A4159" s="24" t="s">
        <v>10890</v>
      </c>
      <c r="B4159" s="24" t="s">
        <v>10876</v>
      </c>
      <c r="C4159" s="6" t="s">
        <v>5055</v>
      </c>
      <c r="D4159" s="24" t="s">
        <v>58</v>
      </c>
      <c r="E4159" s="6" t="s">
        <v>10891</v>
      </c>
      <c r="F4159" s="25">
        <v>230.34</v>
      </c>
      <c r="G4159" s="12">
        <v>151318.72</v>
      </c>
      <c r="H4159" s="12">
        <v>7565.94</v>
      </c>
      <c r="I4159" s="24" t="s">
        <v>97</v>
      </c>
      <c r="J4159" s="12">
        <v>143752.78</v>
      </c>
      <c r="K4159" s="24" t="s">
        <v>10464</v>
      </c>
    </row>
    <row r="4160" spans="1:11" ht="15">
      <c r="A4160" s="24" t="s">
        <v>10892</v>
      </c>
      <c r="B4160" s="24" t="s">
        <v>10876</v>
      </c>
      <c r="C4160" s="6" t="s">
        <v>8424</v>
      </c>
      <c r="D4160" s="24" t="s">
        <v>60</v>
      </c>
      <c r="E4160" s="6" t="s">
        <v>10893</v>
      </c>
      <c r="F4160" s="25">
        <v>433.06</v>
      </c>
      <c r="G4160" s="12">
        <v>41994.11</v>
      </c>
      <c r="H4160" s="12">
        <v>2099.71</v>
      </c>
      <c r="I4160" s="24" t="s">
        <v>97</v>
      </c>
      <c r="J4160" s="12">
        <v>39894.400000000001</v>
      </c>
      <c r="K4160" s="24" t="s">
        <v>10464</v>
      </c>
    </row>
    <row r="4161" spans="1:11" ht="15">
      <c r="A4161" s="24" t="s">
        <v>10894</v>
      </c>
      <c r="B4161" s="24" t="s">
        <v>10876</v>
      </c>
      <c r="C4161" s="6" t="s">
        <v>4535</v>
      </c>
      <c r="D4161" s="24" t="s">
        <v>62</v>
      </c>
      <c r="E4161" s="6" t="s">
        <v>10895</v>
      </c>
      <c r="F4161" s="25">
        <v>114.86</v>
      </c>
      <c r="G4161" s="12">
        <v>180270.39</v>
      </c>
      <c r="H4161" s="12">
        <v>9013.52</v>
      </c>
      <c r="I4161" s="24" t="s">
        <v>97</v>
      </c>
      <c r="J4161" s="12">
        <v>171256.87</v>
      </c>
      <c r="K4161" s="24" t="s">
        <v>10464</v>
      </c>
    </row>
    <row r="4162" spans="1:11" ht="15">
      <c r="A4162" s="24" t="s">
        <v>10896</v>
      </c>
      <c r="B4162" s="24" t="s">
        <v>10876</v>
      </c>
      <c r="C4162" s="6" t="s">
        <v>10897</v>
      </c>
      <c r="D4162" s="24" t="s">
        <v>74</v>
      </c>
      <c r="E4162" s="6" t="s">
        <v>10898</v>
      </c>
      <c r="F4162" s="25">
        <v>407.23</v>
      </c>
      <c r="G4162" s="12">
        <v>146248.67000000001</v>
      </c>
      <c r="H4162" s="12">
        <v>7312.43</v>
      </c>
      <c r="I4162" s="24" t="s">
        <v>97</v>
      </c>
      <c r="J4162" s="12">
        <v>138936.24</v>
      </c>
      <c r="K4162" s="24" t="s">
        <v>10464</v>
      </c>
    </row>
    <row r="4163" spans="1:11" ht="15">
      <c r="A4163" s="24" t="s">
        <v>10899</v>
      </c>
      <c r="B4163" s="24" t="s">
        <v>10900</v>
      </c>
      <c r="C4163" s="6" t="s">
        <v>4653</v>
      </c>
      <c r="D4163" s="24" t="s">
        <v>56</v>
      </c>
      <c r="E4163" s="6" t="s">
        <v>10901</v>
      </c>
      <c r="F4163" s="25">
        <v>252.84</v>
      </c>
      <c r="G4163" s="12">
        <v>146348.73000000001</v>
      </c>
      <c r="H4163" s="12">
        <v>7317.44</v>
      </c>
      <c r="I4163" s="24" t="s">
        <v>97</v>
      </c>
      <c r="J4163" s="12">
        <v>139031.29</v>
      </c>
      <c r="K4163" s="24" t="s">
        <v>10464</v>
      </c>
    </row>
    <row r="4164" spans="1:11" ht="15">
      <c r="A4164" s="24" t="s">
        <v>10902</v>
      </c>
      <c r="B4164" s="24" t="s">
        <v>10900</v>
      </c>
      <c r="C4164" s="6" t="s">
        <v>10903</v>
      </c>
      <c r="D4164" s="24" t="s">
        <v>66</v>
      </c>
      <c r="E4164" s="6" t="s">
        <v>10904</v>
      </c>
      <c r="F4164" s="25">
        <v>283.77999999999997</v>
      </c>
      <c r="G4164" s="12">
        <v>125984.08</v>
      </c>
      <c r="H4164" s="12">
        <v>6299.2</v>
      </c>
      <c r="I4164" s="24" t="s">
        <v>97</v>
      </c>
      <c r="J4164" s="12">
        <v>119684.88</v>
      </c>
      <c r="K4164" s="24" t="s">
        <v>10464</v>
      </c>
    </row>
    <row r="4165" spans="1:11" ht="15">
      <c r="A4165" s="24" t="s">
        <v>10905</v>
      </c>
      <c r="B4165" s="24" t="s">
        <v>10900</v>
      </c>
      <c r="C4165" s="6" t="s">
        <v>4387</v>
      </c>
      <c r="D4165" s="24" t="s">
        <v>58</v>
      </c>
      <c r="E4165" s="6" t="s">
        <v>10906</v>
      </c>
      <c r="F4165" s="25">
        <v>127.68</v>
      </c>
      <c r="G4165" s="12">
        <v>57873.19</v>
      </c>
      <c r="H4165" s="12">
        <v>2893.66</v>
      </c>
      <c r="I4165" s="24" t="s">
        <v>111</v>
      </c>
      <c r="J4165" s="12">
        <v>54979.53</v>
      </c>
      <c r="K4165" s="24" t="s">
        <v>10464</v>
      </c>
    </row>
    <row r="4166" spans="1:11" ht="15">
      <c r="A4166" s="24" t="s">
        <v>10907</v>
      </c>
      <c r="B4166" s="24" t="s">
        <v>10900</v>
      </c>
      <c r="C4166" s="6" t="s">
        <v>5034</v>
      </c>
      <c r="D4166" s="24" t="s">
        <v>62</v>
      </c>
      <c r="E4166" s="6" t="s">
        <v>10908</v>
      </c>
      <c r="F4166" s="25">
        <v>326.26</v>
      </c>
      <c r="G4166" s="12">
        <v>163745.07999999999</v>
      </c>
      <c r="H4166" s="12">
        <v>8187.25</v>
      </c>
      <c r="I4166" s="24" t="s">
        <v>97</v>
      </c>
      <c r="J4166" s="12">
        <v>155557.82999999999</v>
      </c>
      <c r="K4166" s="24" t="s">
        <v>10464</v>
      </c>
    </row>
    <row r="4167" spans="1:11" ht="15">
      <c r="A4167" s="24" t="s">
        <v>10909</v>
      </c>
      <c r="B4167" s="24" t="s">
        <v>10900</v>
      </c>
      <c r="C4167" s="6" t="s">
        <v>2960</v>
      </c>
      <c r="D4167" s="24" t="s">
        <v>58</v>
      </c>
      <c r="E4167" s="6" t="s">
        <v>10910</v>
      </c>
      <c r="F4167" s="25">
        <v>166.45</v>
      </c>
      <c r="G4167" s="12">
        <v>142512.85999999999</v>
      </c>
      <c r="H4167" s="12">
        <v>7125.64</v>
      </c>
      <c r="I4167" s="24" t="s">
        <v>111</v>
      </c>
      <c r="J4167" s="12">
        <v>135387.22</v>
      </c>
      <c r="K4167" s="24" t="s">
        <v>10464</v>
      </c>
    </row>
    <row r="4168" spans="1:11" ht="15">
      <c r="A4168" s="24" t="s">
        <v>10911</v>
      </c>
      <c r="B4168" s="24" t="s">
        <v>10900</v>
      </c>
      <c r="C4168" s="6" t="s">
        <v>10912</v>
      </c>
      <c r="D4168" s="24" t="s">
        <v>56</v>
      </c>
      <c r="E4168" s="6" t="s">
        <v>10913</v>
      </c>
      <c r="F4168" s="25">
        <v>10.66</v>
      </c>
      <c r="G4168" s="12">
        <v>192973.2</v>
      </c>
      <c r="H4168" s="12">
        <v>9648.66</v>
      </c>
      <c r="I4168" s="24" t="s">
        <v>111</v>
      </c>
      <c r="J4168" s="12">
        <v>183324.54</v>
      </c>
      <c r="K4168" s="24" t="s">
        <v>10464</v>
      </c>
    </row>
    <row r="4169" spans="1:11" ht="15">
      <c r="A4169" s="24" t="s">
        <v>10914</v>
      </c>
      <c r="B4169" s="24" t="s">
        <v>10900</v>
      </c>
      <c r="C4169" s="6" t="s">
        <v>8706</v>
      </c>
      <c r="D4169" s="24" t="s">
        <v>58</v>
      </c>
      <c r="E4169" s="6" t="s">
        <v>10915</v>
      </c>
      <c r="F4169" s="25">
        <v>90.79</v>
      </c>
      <c r="G4169" s="12">
        <v>48325.73</v>
      </c>
      <c r="H4169" s="12">
        <v>2416.29</v>
      </c>
      <c r="I4169" s="24" t="s">
        <v>97</v>
      </c>
      <c r="J4169" s="12">
        <v>45909.440000000002</v>
      </c>
      <c r="K4169" s="24" t="s">
        <v>10464</v>
      </c>
    </row>
    <row r="4170" spans="1:11" ht="15">
      <c r="A4170" s="24" t="s">
        <v>10916</v>
      </c>
      <c r="B4170" s="24" t="s">
        <v>10900</v>
      </c>
      <c r="C4170" s="6" t="s">
        <v>10917</v>
      </c>
      <c r="D4170" s="24" t="s">
        <v>66</v>
      </c>
      <c r="E4170" s="6" t="s">
        <v>10918</v>
      </c>
      <c r="F4170" s="25">
        <v>127.36</v>
      </c>
      <c r="G4170" s="12">
        <v>201462.34</v>
      </c>
      <c r="H4170" s="12">
        <v>10073.120000000001</v>
      </c>
      <c r="I4170" s="24" t="s">
        <v>182</v>
      </c>
      <c r="J4170" s="12">
        <v>191389.22</v>
      </c>
      <c r="K4170" s="24" t="s">
        <v>10464</v>
      </c>
    </row>
    <row r="4171" spans="1:11" ht="15">
      <c r="A4171" s="24" t="s">
        <v>10919</v>
      </c>
      <c r="B4171" s="24" t="s">
        <v>10900</v>
      </c>
      <c r="C4171" s="6" t="s">
        <v>4873</v>
      </c>
      <c r="D4171" s="24" t="s">
        <v>56</v>
      </c>
      <c r="E4171" s="6" t="s">
        <v>10920</v>
      </c>
      <c r="F4171" s="25">
        <v>88.05</v>
      </c>
      <c r="G4171" s="12">
        <v>115833.38</v>
      </c>
      <c r="H4171" s="12">
        <v>5791.67</v>
      </c>
      <c r="I4171" s="24" t="s">
        <v>147</v>
      </c>
      <c r="J4171" s="12">
        <v>110041.71</v>
      </c>
      <c r="K4171" s="24" t="s">
        <v>10464</v>
      </c>
    </row>
    <row r="4172" spans="1:11" ht="15">
      <c r="A4172" s="24" t="s">
        <v>10921</v>
      </c>
      <c r="B4172" s="24" t="s">
        <v>10900</v>
      </c>
      <c r="C4172" s="6" t="s">
        <v>5180</v>
      </c>
      <c r="D4172" s="24" t="s">
        <v>70</v>
      </c>
      <c r="E4172" s="6" t="s">
        <v>10922</v>
      </c>
      <c r="F4172" s="25">
        <v>353.07</v>
      </c>
      <c r="G4172" s="12">
        <v>64382.87</v>
      </c>
      <c r="H4172" s="12">
        <v>3219.14</v>
      </c>
      <c r="I4172" s="24" t="s">
        <v>97</v>
      </c>
      <c r="J4172" s="12">
        <v>61163.73</v>
      </c>
      <c r="K4172" s="24" t="s">
        <v>10464</v>
      </c>
    </row>
    <row r="4173" spans="1:11" ht="15">
      <c r="A4173" s="24" t="s">
        <v>10923</v>
      </c>
      <c r="B4173" s="24" t="s">
        <v>10924</v>
      </c>
      <c r="C4173" s="6" t="s">
        <v>3173</v>
      </c>
      <c r="D4173" s="24" t="s">
        <v>66</v>
      </c>
      <c r="E4173" s="6" t="s">
        <v>10925</v>
      </c>
      <c r="F4173" s="25">
        <v>90.39</v>
      </c>
      <c r="G4173" s="12">
        <v>132499.37</v>
      </c>
      <c r="H4173" s="12">
        <v>6624.97</v>
      </c>
      <c r="I4173" s="24" t="s">
        <v>97</v>
      </c>
      <c r="J4173" s="12">
        <v>125874.4</v>
      </c>
      <c r="K4173" s="24" t="s">
        <v>10464</v>
      </c>
    </row>
    <row r="4174" spans="1:11" ht="15">
      <c r="A4174" s="24" t="s">
        <v>10926</v>
      </c>
      <c r="B4174" s="24" t="s">
        <v>10924</v>
      </c>
      <c r="C4174" s="6" t="s">
        <v>7080</v>
      </c>
      <c r="D4174" s="24" t="s">
        <v>64</v>
      </c>
      <c r="E4174" s="6" t="s">
        <v>10927</v>
      </c>
      <c r="F4174" s="25">
        <v>249.88</v>
      </c>
      <c r="G4174" s="12">
        <v>139939.91</v>
      </c>
      <c r="H4174" s="12">
        <v>6997</v>
      </c>
      <c r="I4174" s="24" t="s">
        <v>111</v>
      </c>
      <c r="J4174" s="12">
        <v>132942.91</v>
      </c>
      <c r="K4174" s="24" t="s">
        <v>10464</v>
      </c>
    </row>
    <row r="4175" spans="1:11" ht="15">
      <c r="A4175" s="24" t="s">
        <v>10928</v>
      </c>
      <c r="B4175" s="24" t="s">
        <v>10924</v>
      </c>
      <c r="C4175" s="6" t="s">
        <v>10929</v>
      </c>
      <c r="D4175" s="24" t="s">
        <v>72</v>
      </c>
      <c r="E4175" s="6" t="s">
        <v>10930</v>
      </c>
      <c r="F4175" s="25">
        <v>321.27</v>
      </c>
      <c r="G4175" s="12">
        <v>124793.49</v>
      </c>
      <c r="H4175" s="12">
        <v>6239.67</v>
      </c>
      <c r="I4175" s="24" t="s">
        <v>147</v>
      </c>
      <c r="J4175" s="12">
        <v>118553.82</v>
      </c>
      <c r="K4175" s="24" t="s">
        <v>10464</v>
      </c>
    </row>
    <row r="4176" spans="1:11" ht="15">
      <c r="A4176" s="24" t="s">
        <v>10931</v>
      </c>
      <c r="B4176" s="24" t="s">
        <v>10924</v>
      </c>
      <c r="C4176" s="6" t="s">
        <v>7246</v>
      </c>
      <c r="D4176" s="24" t="s">
        <v>60</v>
      </c>
      <c r="E4176" s="6" t="s">
        <v>10932</v>
      </c>
      <c r="F4176" s="25">
        <v>177.8</v>
      </c>
      <c r="G4176" s="12">
        <v>200584</v>
      </c>
      <c r="H4176" s="12">
        <v>10029.200000000001</v>
      </c>
      <c r="I4176" s="24" t="s">
        <v>97</v>
      </c>
      <c r="J4176" s="12">
        <v>190554.8</v>
      </c>
      <c r="K4176" s="24" t="s">
        <v>10464</v>
      </c>
    </row>
    <row r="4177" spans="1:11" ht="15">
      <c r="A4177" s="24" t="s">
        <v>10933</v>
      </c>
      <c r="B4177" s="24" t="s">
        <v>10924</v>
      </c>
      <c r="C4177" s="6" t="s">
        <v>1600</v>
      </c>
      <c r="D4177" s="24" t="s">
        <v>68</v>
      </c>
      <c r="E4177" s="6" t="s">
        <v>10934</v>
      </c>
      <c r="F4177" s="25">
        <v>92.72</v>
      </c>
      <c r="G4177" s="12">
        <v>196047.83</v>
      </c>
      <c r="H4177" s="12">
        <v>9802.39</v>
      </c>
      <c r="I4177" s="24" t="s">
        <v>97</v>
      </c>
      <c r="J4177" s="12">
        <v>186245.44</v>
      </c>
      <c r="K4177" s="24" t="s">
        <v>10464</v>
      </c>
    </row>
    <row r="4178" spans="1:11" ht="15">
      <c r="A4178" s="24" t="s">
        <v>10935</v>
      </c>
      <c r="B4178" s="24" t="s">
        <v>10924</v>
      </c>
      <c r="C4178" s="6" t="s">
        <v>9250</v>
      </c>
      <c r="D4178" s="24" t="s">
        <v>74</v>
      </c>
      <c r="E4178" s="6" t="s">
        <v>10936</v>
      </c>
      <c r="F4178" s="25">
        <v>399.1</v>
      </c>
      <c r="G4178" s="12">
        <v>139976.70000000001</v>
      </c>
      <c r="H4178" s="12">
        <v>6998.84</v>
      </c>
      <c r="I4178" s="24" t="s">
        <v>111</v>
      </c>
      <c r="J4178" s="12">
        <v>132977.85999999999</v>
      </c>
      <c r="K4178" s="24" t="s">
        <v>10464</v>
      </c>
    </row>
    <row r="4179" spans="1:11" ht="15">
      <c r="A4179" s="24" t="s">
        <v>10937</v>
      </c>
      <c r="B4179" s="24" t="s">
        <v>10924</v>
      </c>
      <c r="C4179" s="6" t="s">
        <v>4323</v>
      </c>
      <c r="D4179" s="24" t="s">
        <v>58</v>
      </c>
      <c r="E4179" s="6" t="s">
        <v>10938</v>
      </c>
      <c r="F4179" s="25">
        <v>261.11</v>
      </c>
      <c r="G4179" s="12">
        <v>44020.08</v>
      </c>
      <c r="H4179" s="12">
        <v>2201</v>
      </c>
      <c r="I4179" s="24" t="s">
        <v>147</v>
      </c>
      <c r="J4179" s="12">
        <v>41819.08</v>
      </c>
      <c r="K4179" s="24" t="s">
        <v>10464</v>
      </c>
    </row>
    <row r="4180" spans="1:11" ht="15">
      <c r="A4180" s="24" t="s">
        <v>10939</v>
      </c>
      <c r="B4180" s="24" t="s">
        <v>10940</v>
      </c>
      <c r="C4180" s="6" t="s">
        <v>8776</v>
      </c>
      <c r="D4180" s="24" t="s">
        <v>60</v>
      </c>
      <c r="E4180" s="6" t="s">
        <v>10941</v>
      </c>
      <c r="F4180" s="25">
        <v>331.66</v>
      </c>
      <c r="G4180" s="12">
        <v>123037.97</v>
      </c>
      <c r="H4180" s="12">
        <v>6151.9</v>
      </c>
      <c r="I4180" s="24" t="s">
        <v>147</v>
      </c>
      <c r="J4180" s="12">
        <v>116886.07</v>
      </c>
      <c r="K4180" s="24" t="s">
        <v>10464</v>
      </c>
    </row>
    <row r="4181" spans="1:11" ht="15">
      <c r="A4181" s="24" t="s">
        <v>10942</v>
      </c>
      <c r="B4181" s="24" t="s">
        <v>10940</v>
      </c>
      <c r="C4181" s="6" t="s">
        <v>7025</v>
      </c>
      <c r="D4181" s="24" t="s">
        <v>66</v>
      </c>
      <c r="E4181" s="6" t="s">
        <v>10943</v>
      </c>
      <c r="F4181" s="25">
        <v>135.62</v>
      </c>
      <c r="G4181" s="12">
        <v>51289.25</v>
      </c>
      <c r="H4181" s="12">
        <v>2564.46</v>
      </c>
      <c r="I4181" s="24" t="s">
        <v>97</v>
      </c>
      <c r="J4181" s="12">
        <v>48724.79</v>
      </c>
      <c r="K4181" s="24" t="s">
        <v>10464</v>
      </c>
    </row>
    <row r="4182" spans="1:11" ht="15">
      <c r="A4182" s="24" t="s">
        <v>10944</v>
      </c>
      <c r="B4182" s="24" t="s">
        <v>10940</v>
      </c>
      <c r="C4182" s="6" t="s">
        <v>10945</v>
      </c>
      <c r="D4182" s="24" t="s">
        <v>56</v>
      </c>
      <c r="E4182" s="6" t="s">
        <v>10946</v>
      </c>
      <c r="F4182" s="25">
        <v>17.899999999999999</v>
      </c>
      <c r="G4182" s="12">
        <v>134467.35999999999</v>
      </c>
      <c r="H4182" s="12">
        <v>6723.37</v>
      </c>
      <c r="I4182" s="24" t="s">
        <v>147</v>
      </c>
      <c r="J4182" s="12">
        <v>127743.99</v>
      </c>
      <c r="K4182" s="24" t="s">
        <v>10464</v>
      </c>
    </row>
    <row r="4183" spans="1:11" ht="15">
      <c r="A4183" s="24" t="s">
        <v>10947</v>
      </c>
      <c r="B4183" s="24" t="s">
        <v>10940</v>
      </c>
      <c r="C4183" s="6" t="s">
        <v>214</v>
      </c>
      <c r="D4183" s="24" t="s">
        <v>56</v>
      </c>
      <c r="E4183" s="6" t="s">
        <v>10948</v>
      </c>
      <c r="F4183" s="25">
        <v>402.04</v>
      </c>
      <c r="G4183" s="12">
        <v>150387.12</v>
      </c>
      <c r="H4183" s="12">
        <v>7519.36</v>
      </c>
      <c r="I4183" s="24" t="s">
        <v>111</v>
      </c>
      <c r="J4183" s="12">
        <v>142867.76</v>
      </c>
      <c r="K4183" s="24" t="s">
        <v>10464</v>
      </c>
    </row>
    <row r="4184" spans="1:11" ht="15">
      <c r="A4184" s="24" t="s">
        <v>10949</v>
      </c>
      <c r="B4184" s="24" t="s">
        <v>10940</v>
      </c>
      <c r="C4184" s="6" t="s">
        <v>3201</v>
      </c>
      <c r="D4184" s="24" t="s">
        <v>66</v>
      </c>
      <c r="E4184" s="6" t="s">
        <v>10950</v>
      </c>
      <c r="F4184" s="25">
        <v>335.03</v>
      </c>
      <c r="G4184" s="12">
        <v>51245.93</v>
      </c>
      <c r="H4184" s="12">
        <v>2562.3000000000002</v>
      </c>
      <c r="I4184" s="24" t="s">
        <v>111</v>
      </c>
      <c r="J4184" s="12">
        <v>48683.63</v>
      </c>
      <c r="K4184" s="24" t="s">
        <v>10464</v>
      </c>
    </row>
    <row r="4185" spans="1:11" ht="15">
      <c r="A4185" s="24" t="s">
        <v>10951</v>
      </c>
      <c r="B4185" s="24" t="s">
        <v>10940</v>
      </c>
      <c r="C4185" s="6" t="s">
        <v>2659</v>
      </c>
      <c r="D4185" s="24" t="s">
        <v>60</v>
      </c>
      <c r="E4185" s="6" t="s">
        <v>10952</v>
      </c>
      <c r="F4185" s="25">
        <v>28.11</v>
      </c>
      <c r="G4185" s="12">
        <v>163376</v>
      </c>
      <c r="H4185" s="12">
        <v>8168.8</v>
      </c>
      <c r="I4185" s="24" t="s">
        <v>147</v>
      </c>
      <c r="J4185" s="12">
        <v>155207.20000000001</v>
      </c>
      <c r="K4185" s="24" t="s">
        <v>10464</v>
      </c>
    </row>
    <row r="4186" spans="1:11" ht="15">
      <c r="A4186" s="24" t="s">
        <v>10953</v>
      </c>
      <c r="B4186" s="24" t="s">
        <v>10954</v>
      </c>
      <c r="C4186" s="6" t="s">
        <v>4526</v>
      </c>
      <c r="D4186" s="24" t="s">
        <v>56</v>
      </c>
      <c r="E4186" s="6" t="s">
        <v>10955</v>
      </c>
      <c r="F4186" s="25">
        <v>219.71</v>
      </c>
      <c r="G4186" s="12">
        <v>134800.34</v>
      </c>
      <c r="H4186" s="12">
        <v>6740.02</v>
      </c>
      <c r="I4186" s="24" t="s">
        <v>97</v>
      </c>
      <c r="J4186" s="12">
        <v>128060.32</v>
      </c>
      <c r="K4186" s="24" t="s">
        <v>10464</v>
      </c>
    </row>
    <row r="4187" spans="1:11" ht="15">
      <c r="A4187" s="24" t="s">
        <v>10956</v>
      </c>
      <c r="B4187" s="24" t="s">
        <v>10954</v>
      </c>
      <c r="C4187" s="6" t="s">
        <v>6391</v>
      </c>
      <c r="D4187" s="24" t="s">
        <v>62</v>
      </c>
      <c r="E4187" s="6" t="s">
        <v>10957</v>
      </c>
      <c r="F4187" s="25">
        <v>376.83</v>
      </c>
      <c r="G4187" s="12">
        <v>31427.56</v>
      </c>
      <c r="H4187" s="12">
        <v>1571.38</v>
      </c>
      <c r="I4187" s="24" t="s">
        <v>111</v>
      </c>
      <c r="J4187" s="12">
        <v>29856.18</v>
      </c>
      <c r="K4187" s="24" t="s">
        <v>10464</v>
      </c>
    </row>
    <row r="4188" spans="1:11" ht="15">
      <c r="A4188" s="24" t="s">
        <v>10958</v>
      </c>
      <c r="B4188" s="24" t="s">
        <v>10954</v>
      </c>
      <c r="C4188" s="6" t="s">
        <v>6247</v>
      </c>
      <c r="D4188" s="24" t="s">
        <v>74</v>
      </c>
      <c r="E4188" s="6" t="s">
        <v>10959</v>
      </c>
      <c r="F4188" s="25">
        <v>10.63</v>
      </c>
      <c r="G4188" s="12">
        <v>24381.95</v>
      </c>
      <c r="H4188" s="12">
        <v>1219.0999999999999</v>
      </c>
      <c r="I4188" s="24" t="s">
        <v>97</v>
      </c>
      <c r="J4188" s="12">
        <v>23162.85</v>
      </c>
      <c r="K4188" s="24" t="s">
        <v>10464</v>
      </c>
    </row>
    <row r="4189" spans="1:11" ht="15">
      <c r="A4189" s="24" t="s">
        <v>10960</v>
      </c>
      <c r="B4189" s="24" t="s">
        <v>10954</v>
      </c>
      <c r="C4189" s="6" t="s">
        <v>9306</v>
      </c>
      <c r="D4189" s="24" t="s">
        <v>56</v>
      </c>
      <c r="E4189" s="6" t="s">
        <v>10961</v>
      </c>
      <c r="F4189" s="25">
        <v>347.12</v>
      </c>
      <c r="G4189" s="12">
        <v>41695.730000000003</v>
      </c>
      <c r="H4189" s="12">
        <v>2084.79</v>
      </c>
      <c r="I4189" s="24" t="s">
        <v>97</v>
      </c>
      <c r="J4189" s="12">
        <v>39610.94</v>
      </c>
      <c r="K4189" s="24" t="s">
        <v>10464</v>
      </c>
    </row>
    <row r="4190" spans="1:11" ht="15">
      <c r="A4190" s="24" t="s">
        <v>10962</v>
      </c>
      <c r="B4190" s="24" t="s">
        <v>10954</v>
      </c>
      <c r="C4190" s="6" t="s">
        <v>3836</v>
      </c>
      <c r="D4190" s="24" t="s">
        <v>64</v>
      </c>
      <c r="E4190" s="6" t="s">
        <v>10963</v>
      </c>
      <c r="F4190" s="25">
        <v>66.83</v>
      </c>
      <c r="G4190" s="12">
        <v>115819.25</v>
      </c>
      <c r="H4190" s="12">
        <v>5790.96</v>
      </c>
      <c r="I4190" s="24" t="s">
        <v>97</v>
      </c>
      <c r="J4190" s="12">
        <v>110028.29</v>
      </c>
      <c r="K4190" s="24" t="s">
        <v>10464</v>
      </c>
    </row>
    <row r="4191" spans="1:11" ht="15">
      <c r="A4191" s="24" t="s">
        <v>10964</v>
      </c>
      <c r="B4191" s="24" t="s">
        <v>10954</v>
      </c>
      <c r="C4191" s="6" t="s">
        <v>8682</v>
      </c>
      <c r="D4191" s="24" t="s">
        <v>66</v>
      </c>
      <c r="E4191" s="6" t="s">
        <v>10965</v>
      </c>
      <c r="F4191" s="25">
        <v>430.8</v>
      </c>
      <c r="G4191" s="12">
        <v>170306.93</v>
      </c>
      <c r="H4191" s="12">
        <v>8515.35</v>
      </c>
      <c r="I4191" s="24" t="s">
        <v>97</v>
      </c>
      <c r="J4191" s="12">
        <v>161791.57999999999</v>
      </c>
      <c r="K4191" s="24" t="s">
        <v>10464</v>
      </c>
    </row>
    <row r="4192" spans="1:11" ht="15">
      <c r="A4192" s="24" t="s">
        <v>10966</v>
      </c>
      <c r="B4192" s="24" t="s">
        <v>10967</v>
      </c>
      <c r="C4192" s="6" t="s">
        <v>7892</v>
      </c>
      <c r="D4192" s="24" t="s">
        <v>60</v>
      </c>
      <c r="E4192" s="6" t="s">
        <v>10968</v>
      </c>
      <c r="F4192" s="25">
        <v>61.56</v>
      </c>
      <c r="G4192" s="12">
        <v>101008.45</v>
      </c>
      <c r="H4192" s="12">
        <v>5050.42</v>
      </c>
      <c r="I4192" s="24" t="s">
        <v>97</v>
      </c>
      <c r="J4192" s="12">
        <v>95958.03</v>
      </c>
      <c r="K4192" s="24" t="s">
        <v>10464</v>
      </c>
    </row>
    <row r="4193" spans="1:11" ht="15">
      <c r="A4193" s="24" t="s">
        <v>10969</v>
      </c>
      <c r="B4193" s="24" t="s">
        <v>10967</v>
      </c>
      <c r="C4193" s="6" t="s">
        <v>7483</v>
      </c>
      <c r="D4193" s="24" t="s">
        <v>56</v>
      </c>
      <c r="E4193" s="6" t="s">
        <v>10970</v>
      </c>
      <c r="F4193" s="25">
        <v>98.5</v>
      </c>
      <c r="G4193" s="12">
        <v>47339.39</v>
      </c>
      <c r="H4193" s="12">
        <v>2366.9699999999998</v>
      </c>
      <c r="I4193" s="24" t="s">
        <v>97</v>
      </c>
      <c r="J4193" s="12">
        <v>44972.42</v>
      </c>
      <c r="K4193" s="24" t="s">
        <v>10464</v>
      </c>
    </row>
    <row r="4194" spans="1:11" ht="15">
      <c r="A4194" s="24" t="s">
        <v>10971</v>
      </c>
      <c r="B4194" s="24" t="s">
        <v>10967</v>
      </c>
      <c r="C4194" s="6" t="s">
        <v>9630</v>
      </c>
      <c r="D4194" s="24" t="s">
        <v>60</v>
      </c>
      <c r="E4194" s="6" t="s">
        <v>10972</v>
      </c>
      <c r="F4194" s="25">
        <v>108.86</v>
      </c>
      <c r="G4194" s="12">
        <v>201071.16</v>
      </c>
      <c r="H4194" s="12">
        <v>10053.56</v>
      </c>
      <c r="I4194" s="24" t="s">
        <v>97</v>
      </c>
      <c r="J4194" s="12">
        <v>191017.60000000001</v>
      </c>
      <c r="K4194" s="24" t="s">
        <v>10464</v>
      </c>
    </row>
    <row r="4195" spans="1:11" ht="15">
      <c r="A4195" s="24" t="s">
        <v>10973</v>
      </c>
      <c r="B4195" s="24" t="s">
        <v>10967</v>
      </c>
      <c r="C4195" s="6" t="s">
        <v>2160</v>
      </c>
      <c r="D4195" s="24" t="s">
        <v>60</v>
      </c>
      <c r="E4195" s="6" t="s">
        <v>10974</v>
      </c>
      <c r="F4195" s="25">
        <v>164.49</v>
      </c>
      <c r="G4195" s="12">
        <v>26917.72</v>
      </c>
      <c r="H4195" s="12">
        <v>1345.89</v>
      </c>
      <c r="I4195" s="24" t="s">
        <v>97</v>
      </c>
      <c r="J4195" s="12">
        <v>25571.83</v>
      </c>
      <c r="K4195" s="24" t="s">
        <v>10464</v>
      </c>
    </row>
    <row r="4196" spans="1:11" ht="15">
      <c r="A4196" s="24" t="s">
        <v>10975</v>
      </c>
      <c r="B4196" s="24" t="s">
        <v>10967</v>
      </c>
      <c r="C4196" s="6" t="s">
        <v>3902</v>
      </c>
      <c r="D4196" s="24" t="s">
        <v>74</v>
      </c>
      <c r="E4196" s="6" t="s">
        <v>10976</v>
      </c>
      <c r="F4196" s="25">
        <v>429</v>
      </c>
      <c r="G4196" s="12">
        <v>75207.34</v>
      </c>
      <c r="H4196" s="12">
        <v>3760.37</v>
      </c>
      <c r="I4196" s="24" t="s">
        <v>111</v>
      </c>
      <c r="J4196" s="12">
        <v>71446.97</v>
      </c>
      <c r="K4196" s="24" t="s">
        <v>10464</v>
      </c>
    </row>
    <row r="4197" spans="1:11" ht="15">
      <c r="A4197" s="24" t="s">
        <v>10977</v>
      </c>
      <c r="B4197" s="24" t="s">
        <v>10967</v>
      </c>
      <c r="C4197" s="6" t="s">
        <v>7041</v>
      </c>
      <c r="D4197" s="24" t="s">
        <v>60</v>
      </c>
      <c r="E4197" s="6" t="s">
        <v>10978</v>
      </c>
      <c r="F4197" s="25">
        <v>411</v>
      </c>
      <c r="G4197" s="12">
        <v>106029.66</v>
      </c>
      <c r="H4197" s="12">
        <v>5301.48</v>
      </c>
      <c r="I4197" s="24" t="s">
        <v>97</v>
      </c>
      <c r="J4197" s="12">
        <v>100728.18</v>
      </c>
      <c r="K4197" s="24" t="s">
        <v>10464</v>
      </c>
    </row>
    <row r="4198" spans="1:11" ht="15">
      <c r="A4198" s="24" t="s">
        <v>10979</v>
      </c>
      <c r="B4198" s="24" t="s">
        <v>10967</v>
      </c>
      <c r="C4198" s="6" t="s">
        <v>5080</v>
      </c>
      <c r="D4198" s="24" t="s">
        <v>64</v>
      </c>
      <c r="E4198" s="6" t="s">
        <v>10980</v>
      </c>
      <c r="F4198" s="25">
        <v>256.08</v>
      </c>
      <c r="G4198" s="12">
        <v>97856.78</v>
      </c>
      <c r="H4198" s="12">
        <v>4892.84</v>
      </c>
      <c r="I4198" s="24" t="s">
        <v>111</v>
      </c>
      <c r="J4198" s="12">
        <v>92963.94</v>
      </c>
      <c r="K4198" s="24" t="s">
        <v>10464</v>
      </c>
    </row>
    <row r="4199" spans="1:11" ht="15">
      <c r="A4199" s="24" t="s">
        <v>10981</v>
      </c>
      <c r="B4199" s="24" t="s">
        <v>10967</v>
      </c>
      <c r="C4199" s="6" t="s">
        <v>3195</v>
      </c>
      <c r="D4199" s="24" t="s">
        <v>60</v>
      </c>
      <c r="E4199" s="6" t="s">
        <v>10982</v>
      </c>
      <c r="F4199" s="25">
        <v>405.03</v>
      </c>
      <c r="G4199" s="12">
        <v>59007.92</v>
      </c>
      <c r="H4199" s="12">
        <v>2950.4</v>
      </c>
      <c r="I4199" s="24" t="s">
        <v>97</v>
      </c>
      <c r="J4199" s="12">
        <v>56057.52</v>
      </c>
      <c r="K4199" s="24" t="s">
        <v>10464</v>
      </c>
    </row>
    <row r="4200" spans="1:11" ht="15">
      <c r="A4200" s="24" t="s">
        <v>10983</v>
      </c>
      <c r="B4200" s="24" t="s">
        <v>10967</v>
      </c>
      <c r="C4200" s="6" t="s">
        <v>2972</v>
      </c>
      <c r="D4200" s="24" t="s">
        <v>70</v>
      </c>
      <c r="E4200" s="6" t="s">
        <v>10984</v>
      </c>
      <c r="F4200" s="25">
        <v>50.35</v>
      </c>
      <c r="G4200" s="12">
        <v>36519.25</v>
      </c>
      <c r="H4200" s="12">
        <v>1825.96</v>
      </c>
      <c r="I4200" s="24" t="s">
        <v>97</v>
      </c>
      <c r="J4200" s="12">
        <v>34693.29</v>
      </c>
      <c r="K4200" s="24" t="s">
        <v>10464</v>
      </c>
    </row>
    <row r="4201" spans="1:11" ht="15">
      <c r="A4201" s="24" t="s">
        <v>10985</v>
      </c>
      <c r="B4201" s="24" t="s">
        <v>10986</v>
      </c>
      <c r="C4201" s="6" t="s">
        <v>8192</v>
      </c>
      <c r="D4201" s="24" t="s">
        <v>74</v>
      </c>
      <c r="E4201" s="6" t="s">
        <v>10987</v>
      </c>
      <c r="F4201" s="25">
        <v>269.16000000000003</v>
      </c>
      <c r="G4201" s="12">
        <v>52982.74</v>
      </c>
      <c r="H4201" s="12">
        <v>2649.14</v>
      </c>
      <c r="I4201" s="24" t="s">
        <v>182</v>
      </c>
      <c r="J4201" s="12">
        <v>50333.599999999999</v>
      </c>
      <c r="K4201" s="24" t="s">
        <v>10464</v>
      </c>
    </row>
    <row r="4202" spans="1:11" ht="15">
      <c r="A4202" s="24" t="s">
        <v>10988</v>
      </c>
      <c r="B4202" s="24" t="s">
        <v>10989</v>
      </c>
      <c r="C4202" s="6" t="s">
        <v>6789</v>
      </c>
      <c r="D4202" s="24" t="s">
        <v>58</v>
      </c>
      <c r="E4202" s="6" t="s">
        <v>10990</v>
      </c>
      <c r="F4202" s="25">
        <v>393</v>
      </c>
      <c r="G4202" s="12">
        <v>130073.56</v>
      </c>
      <c r="H4202" s="12">
        <v>6503.68</v>
      </c>
      <c r="I4202" s="24" t="s">
        <v>147</v>
      </c>
      <c r="J4202" s="12">
        <v>123569.88</v>
      </c>
      <c r="K4202" s="24" t="s">
        <v>10464</v>
      </c>
    </row>
    <row r="4203" spans="1:11" ht="15">
      <c r="A4203" s="24" t="s">
        <v>10991</v>
      </c>
      <c r="B4203" s="24" t="s">
        <v>10989</v>
      </c>
      <c r="C4203" s="6" t="s">
        <v>6160</v>
      </c>
      <c r="D4203" s="24" t="s">
        <v>58</v>
      </c>
      <c r="E4203" s="6" t="s">
        <v>10992</v>
      </c>
      <c r="F4203" s="25">
        <v>399.53</v>
      </c>
      <c r="G4203" s="12">
        <v>101488.06</v>
      </c>
      <c r="H4203" s="12">
        <v>5074.3999999999996</v>
      </c>
      <c r="I4203" s="24" t="s">
        <v>97</v>
      </c>
      <c r="J4203" s="12">
        <v>96413.66</v>
      </c>
      <c r="K4203" s="24" t="s">
        <v>10464</v>
      </c>
    </row>
    <row r="4204" spans="1:11" ht="15">
      <c r="A4204" s="24" t="s">
        <v>10993</v>
      </c>
      <c r="B4204" s="24" t="s">
        <v>10989</v>
      </c>
      <c r="C4204" s="6" t="s">
        <v>1857</v>
      </c>
      <c r="D4204" s="24" t="s">
        <v>72</v>
      </c>
      <c r="E4204" s="6" t="s">
        <v>10994</v>
      </c>
      <c r="F4204" s="25">
        <v>354.09</v>
      </c>
      <c r="G4204" s="12">
        <v>164725.20000000001</v>
      </c>
      <c r="H4204" s="12">
        <v>8236.26</v>
      </c>
      <c r="I4204" s="24" t="s">
        <v>97</v>
      </c>
      <c r="J4204" s="12">
        <v>156488.94</v>
      </c>
      <c r="K4204" s="24" t="s">
        <v>10464</v>
      </c>
    </row>
    <row r="4205" spans="1:11" ht="15">
      <c r="A4205" s="24" t="s">
        <v>10995</v>
      </c>
      <c r="B4205" s="24" t="s">
        <v>10989</v>
      </c>
      <c r="C4205" s="6" t="s">
        <v>7240</v>
      </c>
      <c r="D4205" s="24" t="s">
        <v>60</v>
      </c>
      <c r="E4205" s="6" t="s">
        <v>10996</v>
      </c>
      <c r="F4205" s="25">
        <v>350.87</v>
      </c>
      <c r="G4205" s="12">
        <v>167345.71</v>
      </c>
      <c r="H4205" s="12">
        <v>8367.2900000000009</v>
      </c>
      <c r="I4205" s="24" t="s">
        <v>97</v>
      </c>
      <c r="J4205" s="12">
        <v>158978.42000000001</v>
      </c>
      <c r="K4205" s="24" t="s">
        <v>10464</v>
      </c>
    </row>
    <row r="4206" spans="1:11" ht="15">
      <c r="A4206" s="24" t="s">
        <v>10997</v>
      </c>
      <c r="B4206" s="24" t="s">
        <v>10989</v>
      </c>
      <c r="C4206" s="6" t="s">
        <v>1050</v>
      </c>
      <c r="D4206" s="24" t="s">
        <v>62</v>
      </c>
      <c r="E4206" s="6" t="s">
        <v>10998</v>
      </c>
      <c r="F4206" s="25">
        <v>354.71</v>
      </c>
      <c r="G4206" s="12">
        <v>165566.68</v>
      </c>
      <c r="H4206" s="12">
        <v>8278.33</v>
      </c>
      <c r="I4206" s="24" t="s">
        <v>97</v>
      </c>
      <c r="J4206" s="12">
        <v>157288.35</v>
      </c>
      <c r="K4206" s="24" t="s">
        <v>10464</v>
      </c>
    </row>
    <row r="4207" spans="1:11" ht="15">
      <c r="A4207" s="24" t="s">
        <v>10999</v>
      </c>
      <c r="B4207" s="24" t="s">
        <v>10989</v>
      </c>
      <c r="C4207" s="6" t="s">
        <v>3859</v>
      </c>
      <c r="D4207" s="24" t="s">
        <v>66</v>
      </c>
      <c r="E4207" s="6" t="s">
        <v>11000</v>
      </c>
      <c r="F4207" s="25">
        <v>400.05</v>
      </c>
      <c r="G4207" s="12">
        <v>121141.17</v>
      </c>
      <c r="H4207" s="12">
        <v>6057.06</v>
      </c>
      <c r="I4207" s="24" t="s">
        <v>97</v>
      </c>
      <c r="J4207" s="12">
        <v>115084.11</v>
      </c>
      <c r="K4207" s="24" t="s">
        <v>10464</v>
      </c>
    </row>
    <row r="4208" spans="1:11" ht="15">
      <c r="A4208" s="24" t="s">
        <v>11001</v>
      </c>
      <c r="B4208" s="24" t="s">
        <v>10989</v>
      </c>
      <c r="C4208" s="6" t="s">
        <v>6353</v>
      </c>
      <c r="D4208" s="24" t="s">
        <v>72</v>
      </c>
      <c r="E4208" s="6" t="s">
        <v>11002</v>
      </c>
      <c r="F4208" s="25">
        <v>8.84</v>
      </c>
      <c r="G4208" s="12">
        <v>37497.550000000003</v>
      </c>
      <c r="H4208" s="12">
        <v>1874.88</v>
      </c>
      <c r="I4208" s="24" t="s">
        <v>97</v>
      </c>
      <c r="J4208" s="12">
        <v>35622.67</v>
      </c>
      <c r="K4208" s="24" t="s">
        <v>10464</v>
      </c>
    </row>
    <row r="4209" spans="1:11" ht="15">
      <c r="A4209" s="24" t="s">
        <v>11003</v>
      </c>
      <c r="B4209" s="24" t="s">
        <v>11004</v>
      </c>
      <c r="C4209" s="6" t="s">
        <v>1470</v>
      </c>
      <c r="D4209" s="24" t="s">
        <v>66</v>
      </c>
      <c r="E4209" s="6" t="s">
        <v>11005</v>
      </c>
      <c r="F4209" s="25">
        <v>144.97</v>
      </c>
      <c r="G4209" s="12">
        <v>129041.58</v>
      </c>
      <c r="H4209" s="12">
        <v>6452.08</v>
      </c>
      <c r="I4209" s="24" t="s">
        <v>147</v>
      </c>
      <c r="J4209" s="12">
        <v>122589.5</v>
      </c>
      <c r="K4209" s="24" t="s">
        <v>10464</v>
      </c>
    </row>
    <row r="4210" spans="1:11" ht="15">
      <c r="A4210" s="24" t="s">
        <v>11006</v>
      </c>
      <c r="B4210" s="24" t="s">
        <v>11004</v>
      </c>
      <c r="C4210" s="6" t="s">
        <v>4187</v>
      </c>
      <c r="D4210" s="24" t="s">
        <v>66</v>
      </c>
      <c r="E4210" s="6" t="s">
        <v>11007</v>
      </c>
      <c r="F4210" s="25">
        <v>260.62</v>
      </c>
      <c r="G4210" s="12">
        <v>179698.81</v>
      </c>
      <c r="H4210" s="12">
        <v>8984.94</v>
      </c>
      <c r="I4210" s="24" t="s">
        <v>111</v>
      </c>
      <c r="J4210" s="12">
        <v>170713.87</v>
      </c>
      <c r="K4210" s="24" t="s">
        <v>10464</v>
      </c>
    </row>
    <row r="4211" spans="1:11" ht="15">
      <c r="A4211" s="24" t="s">
        <v>11008</v>
      </c>
      <c r="B4211" s="24" t="s">
        <v>11004</v>
      </c>
      <c r="C4211" s="6" t="s">
        <v>4202</v>
      </c>
      <c r="D4211" s="24" t="s">
        <v>74</v>
      </c>
      <c r="E4211" s="6" t="s">
        <v>11009</v>
      </c>
      <c r="F4211" s="25">
        <v>418.52</v>
      </c>
      <c r="G4211" s="12">
        <v>111130.05</v>
      </c>
      <c r="H4211" s="12">
        <v>5556.5</v>
      </c>
      <c r="I4211" s="24" t="s">
        <v>97</v>
      </c>
      <c r="J4211" s="12">
        <v>105573.55</v>
      </c>
      <c r="K4211" s="24" t="s">
        <v>10464</v>
      </c>
    </row>
    <row r="4212" spans="1:11" ht="15">
      <c r="A4212" s="24" t="s">
        <v>11010</v>
      </c>
      <c r="B4212" s="24" t="s">
        <v>11004</v>
      </c>
      <c r="C4212" s="6" t="s">
        <v>8035</v>
      </c>
      <c r="D4212" s="24" t="s">
        <v>62</v>
      </c>
      <c r="E4212" s="6" t="s">
        <v>11011</v>
      </c>
      <c r="F4212" s="25">
        <v>268.22000000000003</v>
      </c>
      <c r="G4212" s="12">
        <v>140350.92000000001</v>
      </c>
      <c r="H4212" s="12">
        <v>7017.55</v>
      </c>
      <c r="I4212" s="24" t="s">
        <v>97</v>
      </c>
      <c r="J4212" s="12">
        <v>133333.37</v>
      </c>
      <c r="K4212" s="24" t="s">
        <v>10464</v>
      </c>
    </row>
    <row r="4213" spans="1:11" ht="15">
      <c r="A4213" s="24" t="s">
        <v>11012</v>
      </c>
      <c r="B4213" s="24" t="s">
        <v>11004</v>
      </c>
      <c r="C4213" s="6" t="s">
        <v>6925</v>
      </c>
      <c r="D4213" s="24" t="s">
        <v>60</v>
      </c>
      <c r="E4213" s="6" t="s">
        <v>11013</v>
      </c>
      <c r="F4213" s="25">
        <v>128.33000000000001</v>
      </c>
      <c r="G4213" s="12">
        <v>163683.71</v>
      </c>
      <c r="H4213" s="12">
        <v>8184.19</v>
      </c>
      <c r="I4213" s="24" t="s">
        <v>97</v>
      </c>
      <c r="J4213" s="12">
        <v>155499.51999999999</v>
      </c>
      <c r="K4213" s="24" t="s">
        <v>10464</v>
      </c>
    </row>
    <row r="4214" spans="1:11" ht="15">
      <c r="A4214" s="24" t="s">
        <v>11014</v>
      </c>
      <c r="B4214" s="24" t="s">
        <v>11004</v>
      </c>
      <c r="C4214" s="6" t="s">
        <v>9499</v>
      </c>
      <c r="D4214" s="24" t="s">
        <v>58</v>
      </c>
      <c r="E4214" s="6" t="s">
        <v>11015</v>
      </c>
      <c r="F4214" s="25">
        <v>99.06</v>
      </c>
      <c r="G4214" s="12">
        <v>25996.66</v>
      </c>
      <c r="H4214" s="12">
        <v>1299.83</v>
      </c>
      <c r="I4214" s="24" t="s">
        <v>182</v>
      </c>
      <c r="J4214" s="12">
        <v>24696.83</v>
      </c>
      <c r="K4214" s="24" t="s">
        <v>10464</v>
      </c>
    </row>
    <row r="4215" spans="1:11" ht="15">
      <c r="A4215" s="24" t="s">
        <v>11016</v>
      </c>
      <c r="B4215" s="24" t="s">
        <v>11017</v>
      </c>
      <c r="C4215" s="6" t="s">
        <v>3322</v>
      </c>
      <c r="D4215" s="24" t="s">
        <v>66</v>
      </c>
      <c r="E4215" s="6" t="s">
        <v>11018</v>
      </c>
      <c r="F4215" s="25">
        <v>392.01</v>
      </c>
      <c r="G4215" s="12">
        <v>189507.49</v>
      </c>
      <c r="H4215" s="12">
        <v>9475.3700000000008</v>
      </c>
      <c r="I4215" s="24" t="s">
        <v>97</v>
      </c>
      <c r="J4215" s="12">
        <v>180032.12</v>
      </c>
      <c r="K4215" s="24" t="s">
        <v>10464</v>
      </c>
    </row>
    <row r="4216" spans="1:11" ht="15">
      <c r="A4216" s="24" t="s">
        <v>11019</v>
      </c>
      <c r="B4216" s="24" t="s">
        <v>11017</v>
      </c>
      <c r="C4216" s="6" t="s">
        <v>511</v>
      </c>
      <c r="D4216" s="24" t="s">
        <v>64</v>
      </c>
      <c r="E4216" s="6" t="s">
        <v>11020</v>
      </c>
      <c r="F4216" s="25">
        <v>9.7799999999999994</v>
      </c>
      <c r="G4216" s="12">
        <v>187390.55</v>
      </c>
      <c r="H4216" s="12">
        <v>9369.5300000000007</v>
      </c>
      <c r="I4216" s="24" t="s">
        <v>111</v>
      </c>
      <c r="J4216" s="12">
        <v>178021.02</v>
      </c>
      <c r="K4216" s="24" t="s">
        <v>10464</v>
      </c>
    </row>
    <row r="4217" spans="1:11" ht="15">
      <c r="A4217" s="24" t="s">
        <v>11021</v>
      </c>
      <c r="B4217" s="24" t="s">
        <v>11017</v>
      </c>
      <c r="C4217" s="6" t="s">
        <v>6388</v>
      </c>
      <c r="D4217" s="24" t="s">
        <v>72</v>
      </c>
      <c r="E4217" s="6" t="s">
        <v>11022</v>
      </c>
      <c r="F4217" s="25">
        <v>313.44</v>
      </c>
      <c r="G4217" s="12">
        <v>107889.83</v>
      </c>
      <c r="H4217" s="12">
        <v>5394.49</v>
      </c>
      <c r="I4217" s="24" t="s">
        <v>97</v>
      </c>
      <c r="J4217" s="12">
        <v>102495.34</v>
      </c>
      <c r="K4217" s="24" t="s">
        <v>10464</v>
      </c>
    </row>
    <row r="4218" spans="1:11" ht="15">
      <c r="A4218" s="24" t="s">
        <v>11023</v>
      </c>
      <c r="B4218" s="24" t="s">
        <v>11017</v>
      </c>
      <c r="C4218" s="6" t="s">
        <v>1097</v>
      </c>
      <c r="D4218" s="24" t="s">
        <v>56</v>
      </c>
      <c r="E4218" s="6" t="s">
        <v>11024</v>
      </c>
      <c r="F4218" s="25">
        <v>190.05</v>
      </c>
      <c r="G4218" s="12">
        <v>52815.29</v>
      </c>
      <c r="H4218" s="12">
        <v>2640.76</v>
      </c>
      <c r="I4218" s="24" t="s">
        <v>97</v>
      </c>
      <c r="J4218" s="12">
        <v>50174.53</v>
      </c>
      <c r="K4218" s="24" t="s">
        <v>10464</v>
      </c>
    </row>
    <row r="4219" spans="1:11" ht="15">
      <c r="A4219" s="24" t="s">
        <v>11025</v>
      </c>
      <c r="B4219" s="24" t="s">
        <v>11017</v>
      </c>
      <c r="C4219" s="6" t="s">
        <v>732</v>
      </c>
      <c r="D4219" s="24" t="s">
        <v>60</v>
      </c>
      <c r="E4219" s="6" t="s">
        <v>11026</v>
      </c>
      <c r="F4219" s="25">
        <v>8.15</v>
      </c>
      <c r="G4219" s="12">
        <v>29473.05</v>
      </c>
      <c r="H4219" s="12">
        <v>1473.65</v>
      </c>
      <c r="I4219" s="24" t="s">
        <v>97</v>
      </c>
      <c r="J4219" s="12">
        <v>27999.4</v>
      </c>
      <c r="K4219" s="24" t="s">
        <v>10464</v>
      </c>
    </row>
    <row r="4220" spans="1:11" ht="15">
      <c r="A4220" s="24" t="s">
        <v>11027</v>
      </c>
      <c r="B4220" s="24" t="s">
        <v>11017</v>
      </c>
      <c r="C4220" s="6" t="s">
        <v>8496</v>
      </c>
      <c r="D4220" s="24" t="s">
        <v>74</v>
      </c>
      <c r="E4220" s="6" t="s">
        <v>11028</v>
      </c>
      <c r="F4220" s="25">
        <v>291.20999999999998</v>
      </c>
      <c r="G4220" s="12">
        <v>138010.01</v>
      </c>
      <c r="H4220" s="12">
        <v>6900.5</v>
      </c>
      <c r="I4220" s="24" t="s">
        <v>97</v>
      </c>
      <c r="J4220" s="12">
        <v>131109.51</v>
      </c>
      <c r="K4220" s="24" t="s">
        <v>10464</v>
      </c>
    </row>
    <row r="4221" spans="1:11" ht="15">
      <c r="A4221" s="24" t="s">
        <v>11029</v>
      </c>
      <c r="B4221" s="24" t="s">
        <v>11017</v>
      </c>
      <c r="C4221" s="6" t="s">
        <v>9898</v>
      </c>
      <c r="D4221" s="24" t="s">
        <v>66</v>
      </c>
      <c r="E4221" s="6" t="s">
        <v>11030</v>
      </c>
      <c r="F4221" s="25">
        <v>217.25</v>
      </c>
      <c r="G4221" s="12">
        <v>78875.649999999994</v>
      </c>
      <c r="H4221" s="12">
        <v>3943.78</v>
      </c>
      <c r="I4221" s="24" t="s">
        <v>147</v>
      </c>
      <c r="J4221" s="12">
        <v>74931.87</v>
      </c>
      <c r="K4221" s="24" t="s">
        <v>10464</v>
      </c>
    </row>
    <row r="4222" spans="1:11" ht="15">
      <c r="A4222" s="24" t="s">
        <v>11031</v>
      </c>
      <c r="B4222" s="24" t="s">
        <v>11017</v>
      </c>
      <c r="C4222" s="6" t="s">
        <v>564</v>
      </c>
      <c r="D4222" s="24" t="s">
        <v>74</v>
      </c>
      <c r="E4222" s="6" t="s">
        <v>11032</v>
      </c>
      <c r="F4222" s="25">
        <v>273.88</v>
      </c>
      <c r="G4222" s="12">
        <v>36926</v>
      </c>
      <c r="H4222" s="12">
        <v>1846.3</v>
      </c>
      <c r="I4222" s="24" t="s">
        <v>97</v>
      </c>
      <c r="J4222" s="12">
        <v>35079.699999999997</v>
      </c>
      <c r="K4222" s="24" t="s">
        <v>10464</v>
      </c>
    </row>
    <row r="4223" spans="1:11" ht="15">
      <c r="A4223" s="24" t="s">
        <v>11033</v>
      </c>
      <c r="B4223" s="24" t="s">
        <v>11034</v>
      </c>
      <c r="C4223" s="6" t="s">
        <v>5817</v>
      </c>
      <c r="D4223" s="24" t="s">
        <v>64</v>
      </c>
      <c r="E4223" s="6" t="s">
        <v>11035</v>
      </c>
      <c r="F4223" s="25">
        <v>196.25</v>
      </c>
      <c r="G4223" s="12">
        <v>114179.89</v>
      </c>
      <c r="H4223" s="12">
        <v>5708.99</v>
      </c>
      <c r="I4223" s="24" t="s">
        <v>97</v>
      </c>
      <c r="J4223" s="12">
        <v>108470.9</v>
      </c>
      <c r="K4223" s="24" t="s">
        <v>10464</v>
      </c>
    </row>
    <row r="4224" spans="1:11" ht="15">
      <c r="A4224" s="24" t="s">
        <v>11036</v>
      </c>
      <c r="B4224" s="24" t="s">
        <v>11034</v>
      </c>
      <c r="C4224" s="6" t="s">
        <v>10945</v>
      </c>
      <c r="D4224" s="24" t="s">
        <v>56</v>
      </c>
      <c r="E4224" s="6" t="s">
        <v>11037</v>
      </c>
      <c r="F4224" s="25">
        <v>238.37</v>
      </c>
      <c r="G4224" s="12">
        <v>152492.03</v>
      </c>
      <c r="H4224" s="12">
        <v>7624.6</v>
      </c>
      <c r="I4224" s="24" t="s">
        <v>97</v>
      </c>
      <c r="J4224" s="12">
        <v>144867.43</v>
      </c>
      <c r="K4224" s="24" t="s">
        <v>10464</v>
      </c>
    </row>
    <row r="4225" spans="1:11" ht="15">
      <c r="A4225" s="24" t="s">
        <v>11038</v>
      </c>
      <c r="B4225" s="24" t="s">
        <v>11034</v>
      </c>
      <c r="C4225" s="6" t="s">
        <v>2327</v>
      </c>
      <c r="D4225" s="24" t="s">
        <v>72</v>
      </c>
      <c r="E4225" s="6" t="s">
        <v>11039</v>
      </c>
      <c r="F4225" s="25">
        <v>32.590000000000003</v>
      </c>
      <c r="G4225" s="12">
        <v>96867.09</v>
      </c>
      <c r="H4225" s="12">
        <v>4843.3500000000004</v>
      </c>
      <c r="I4225" s="24" t="s">
        <v>97</v>
      </c>
      <c r="J4225" s="12">
        <v>92023.74</v>
      </c>
      <c r="K4225" s="24" t="s">
        <v>10464</v>
      </c>
    </row>
    <row r="4226" spans="1:11" ht="15">
      <c r="A4226" s="24" t="s">
        <v>11040</v>
      </c>
      <c r="B4226" s="24" t="s">
        <v>11034</v>
      </c>
      <c r="C4226" s="6" t="s">
        <v>1455</v>
      </c>
      <c r="D4226" s="24" t="s">
        <v>70</v>
      </c>
      <c r="E4226" s="6" t="s">
        <v>11041</v>
      </c>
      <c r="F4226" s="25">
        <v>230.99</v>
      </c>
      <c r="G4226" s="12">
        <v>109238.77</v>
      </c>
      <c r="H4226" s="12">
        <v>5461.94</v>
      </c>
      <c r="I4226" s="24" t="s">
        <v>97</v>
      </c>
      <c r="J4226" s="12">
        <v>103776.83</v>
      </c>
      <c r="K4226" s="24" t="s">
        <v>10464</v>
      </c>
    </row>
    <row r="4227" spans="1:11" ht="15">
      <c r="A4227" s="24" t="s">
        <v>11042</v>
      </c>
      <c r="B4227" s="24" t="s">
        <v>11043</v>
      </c>
      <c r="C4227" s="6" t="s">
        <v>9225</v>
      </c>
      <c r="D4227" s="24" t="s">
        <v>64</v>
      </c>
      <c r="E4227" s="6" t="s">
        <v>11044</v>
      </c>
      <c r="F4227" s="25">
        <v>233.6</v>
      </c>
      <c r="G4227" s="12">
        <v>74739.67</v>
      </c>
      <c r="H4227" s="12">
        <v>3736.98</v>
      </c>
      <c r="I4227" s="24" t="s">
        <v>97</v>
      </c>
      <c r="J4227" s="12">
        <v>71002.69</v>
      </c>
      <c r="K4227" s="24" t="s">
        <v>10464</v>
      </c>
    </row>
    <row r="4228" spans="1:11" ht="15">
      <c r="A4228" s="24" t="s">
        <v>11045</v>
      </c>
      <c r="B4228" s="24" t="s">
        <v>11043</v>
      </c>
      <c r="C4228" s="6" t="s">
        <v>5226</v>
      </c>
      <c r="D4228" s="24" t="s">
        <v>62</v>
      </c>
      <c r="E4228" s="6" t="s">
        <v>11046</v>
      </c>
      <c r="F4228" s="25">
        <v>81.22</v>
      </c>
      <c r="G4228" s="12">
        <v>159899.85</v>
      </c>
      <c r="H4228" s="12">
        <v>7994.99</v>
      </c>
      <c r="I4228" s="24" t="s">
        <v>97</v>
      </c>
      <c r="J4228" s="12">
        <v>151904.85999999999</v>
      </c>
      <c r="K4228" s="24" t="s">
        <v>10464</v>
      </c>
    </row>
    <row r="4229" spans="1:11" ht="15">
      <c r="A4229" s="24" t="s">
        <v>11047</v>
      </c>
      <c r="B4229" s="24" t="s">
        <v>11043</v>
      </c>
      <c r="C4229" s="6" t="s">
        <v>5455</v>
      </c>
      <c r="D4229" s="24" t="s">
        <v>60</v>
      </c>
      <c r="E4229" s="6" t="s">
        <v>11048</v>
      </c>
      <c r="F4229" s="25">
        <v>191.35</v>
      </c>
      <c r="G4229" s="12">
        <v>100914.5</v>
      </c>
      <c r="H4229" s="12">
        <v>5045.7299999999996</v>
      </c>
      <c r="I4229" s="24" t="s">
        <v>97</v>
      </c>
      <c r="J4229" s="12">
        <v>95868.77</v>
      </c>
      <c r="K4229" s="24" t="s">
        <v>10464</v>
      </c>
    </row>
    <row r="4230" spans="1:11" ht="15">
      <c r="A4230" s="24" t="s">
        <v>11049</v>
      </c>
      <c r="B4230" s="24" t="s">
        <v>11043</v>
      </c>
      <c r="C4230" s="6" t="s">
        <v>7565</v>
      </c>
      <c r="D4230" s="24" t="s">
        <v>64</v>
      </c>
      <c r="E4230" s="6" t="s">
        <v>11050</v>
      </c>
      <c r="F4230" s="25">
        <v>315.5</v>
      </c>
      <c r="G4230" s="12">
        <v>112792.95</v>
      </c>
      <c r="H4230" s="12">
        <v>5639.65</v>
      </c>
      <c r="I4230" s="24" t="s">
        <v>97</v>
      </c>
      <c r="J4230" s="12">
        <v>107153.3</v>
      </c>
      <c r="K4230" s="24" t="s">
        <v>10464</v>
      </c>
    </row>
    <row r="4231" spans="1:11" ht="15">
      <c r="A4231" s="24" t="s">
        <v>11051</v>
      </c>
      <c r="B4231" s="24" t="s">
        <v>11043</v>
      </c>
      <c r="C4231" s="6" t="s">
        <v>9792</v>
      </c>
      <c r="D4231" s="24" t="s">
        <v>62</v>
      </c>
      <c r="E4231" s="6" t="s">
        <v>11052</v>
      </c>
      <c r="F4231" s="25">
        <v>165.89</v>
      </c>
      <c r="G4231" s="12">
        <v>155828.03</v>
      </c>
      <c r="H4231" s="12">
        <v>7791.4</v>
      </c>
      <c r="I4231" s="24" t="s">
        <v>111</v>
      </c>
      <c r="J4231" s="12">
        <v>148036.63</v>
      </c>
      <c r="K4231" s="24" t="s">
        <v>10464</v>
      </c>
    </row>
    <row r="4232" spans="1:11" ht="15">
      <c r="A4232" s="24" t="s">
        <v>11053</v>
      </c>
      <c r="B4232" s="24" t="s">
        <v>11043</v>
      </c>
      <c r="C4232" s="6" t="s">
        <v>1770</v>
      </c>
      <c r="D4232" s="24" t="s">
        <v>62</v>
      </c>
      <c r="E4232" s="6" t="s">
        <v>11054</v>
      </c>
      <c r="F4232" s="25">
        <v>360.57</v>
      </c>
      <c r="G4232" s="12">
        <v>212059.77</v>
      </c>
      <c r="H4232" s="12">
        <v>10602.99</v>
      </c>
      <c r="I4232" s="24" t="s">
        <v>97</v>
      </c>
      <c r="J4232" s="12">
        <v>201456.78</v>
      </c>
      <c r="K4232" s="24" t="s">
        <v>10464</v>
      </c>
    </row>
    <row r="4233" spans="1:11" ht="15">
      <c r="A4233" s="24" t="s">
        <v>11055</v>
      </c>
      <c r="B4233" s="24" t="s">
        <v>11056</v>
      </c>
      <c r="C4233" s="6" t="s">
        <v>3949</v>
      </c>
      <c r="D4233" s="24" t="s">
        <v>56</v>
      </c>
      <c r="E4233" s="6" t="s">
        <v>11057</v>
      </c>
      <c r="F4233" s="25">
        <v>240.87</v>
      </c>
      <c r="G4233" s="12">
        <v>28557.59</v>
      </c>
      <c r="H4233" s="12">
        <v>1427.88</v>
      </c>
      <c r="I4233" s="24" t="s">
        <v>97</v>
      </c>
      <c r="J4233" s="12">
        <v>27129.71</v>
      </c>
      <c r="K4233" s="24" t="s">
        <v>10464</v>
      </c>
    </row>
    <row r="4234" spans="1:11" ht="15">
      <c r="A4234" s="24" t="s">
        <v>11058</v>
      </c>
      <c r="B4234" s="24" t="s">
        <v>11056</v>
      </c>
      <c r="C4234" s="6" t="s">
        <v>4470</v>
      </c>
      <c r="D4234" s="24" t="s">
        <v>70</v>
      </c>
      <c r="E4234" s="6" t="s">
        <v>11059</v>
      </c>
      <c r="F4234" s="25">
        <v>20.260000000000002</v>
      </c>
      <c r="G4234" s="12">
        <v>113680.46</v>
      </c>
      <c r="H4234" s="12">
        <v>5684.02</v>
      </c>
      <c r="I4234" s="24" t="s">
        <v>97</v>
      </c>
      <c r="J4234" s="12">
        <v>107996.44</v>
      </c>
      <c r="K4234" s="24" t="s">
        <v>10464</v>
      </c>
    </row>
    <row r="4235" spans="1:11" ht="15">
      <c r="A4235" s="24" t="s">
        <v>11060</v>
      </c>
      <c r="B4235" s="24" t="s">
        <v>11056</v>
      </c>
      <c r="C4235" s="6" t="s">
        <v>5226</v>
      </c>
      <c r="D4235" s="24" t="s">
        <v>62</v>
      </c>
      <c r="E4235" s="6" t="s">
        <v>11061</v>
      </c>
      <c r="F4235" s="25">
        <v>60.54</v>
      </c>
      <c r="G4235" s="12">
        <v>174589.13</v>
      </c>
      <c r="H4235" s="12">
        <v>8729.4599999999991</v>
      </c>
      <c r="I4235" s="24" t="s">
        <v>111</v>
      </c>
      <c r="J4235" s="12">
        <v>165859.67000000001</v>
      </c>
      <c r="K4235" s="24" t="s">
        <v>10464</v>
      </c>
    </row>
    <row r="4236" spans="1:11" ht="15">
      <c r="A4236" s="24" t="s">
        <v>11062</v>
      </c>
      <c r="B4236" s="24" t="s">
        <v>11056</v>
      </c>
      <c r="C4236" s="6" t="s">
        <v>5605</v>
      </c>
      <c r="D4236" s="24" t="s">
        <v>62</v>
      </c>
      <c r="E4236" s="6" t="s">
        <v>11063</v>
      </c>
      <c r="F4236" s="25">
        <v>260.63</v>
      </c>
      <c r="G4236" s="12">
        <v>39745.71</v>
      </c>
      <c r="H4236" s="12">
        <v>1987.29</v>
      </c>
      <c r="I4236" s="24" t="s">
        <v>97</v>
      </c>
      <c r="J4236" s="12">
        <v>37758.42</v>
      </c>
      <c r="K4236" s="24" t="s">
        <v>10464</v>
      </c>
    </row>
    <row r="4237" spans="1:11" ht="15">
      <c r="A4237" s="24" t="s">
        <v>11064</v>
      </c>
      <c r="B4237" s="24" t="s">
        <v>11056</v>
      </c>
      <c r="C4237" s="6" t="s">
        <v>7001</v>
      </c>
      <c r="D4237" s="24" t="s">
        <v>74</v>
      </c>
      <c r="E4237" s="6" t="s">
        <v>11065</v>
      </c>
      <c r="F4237" s="25">
        <v>230.58</v>
      </c>
      <c r="G4237" s="12">
        <v>152710.6</v>
      </c>
      <c r="H4237" s="12">
        <v>7635.53</v>
      </c>
      <c r="I4237" s="24" t="s">
        <v>97</v>
      </c>
      <c r="J4237" s="12">
        <v>145075.07</v>
      </c>
      <c r="K4237" s="24" t="s">
        <v>10464</v>
      </c>
    </row>
    <row r="4238" spans="1:11" ht="15">
      <c r="A4238" s="24" t="s">
        <v>11066</v>
      </c>
      <c r="B4238" s="24" t="s">
        <v>11056</v>
      </c>
      <c r="C4238" s="6" t="s">
        <v>7810</v>
      </c>
      <c r="D4238" s="24" t="s">
        <v>72</v>
      </c>
      <c r="E4238" s="6" t="s">
        <v>11067</v>
      </c>
      <c r="F4238" s="25">
        <v>412.62</v>
      </c>
      <c r="G4238" s="12">
        <v>114262.84</v>
      </c>
      <c r="H4238" s="12">
        <v>5713.14</v>
      </c>
      <c r="I4238" s="24" t="s">
        <v>97</v>
      </c>
      <c r="J4238" s="12">
        <v>108549.7</v>
      </c>
      <c r="K4238" s="24" t="s">
        <v>10464</v>
      </c>
    </row>
    <row r="4239" spans="1:11" ht="15">
      <c r="A4239" s="24" t="s">
        <v>11068</v>
      </c>
      <c r="B4239" s="24" t="s">
        <v>11056</v>
      </c>
      <c r="C4239" s="6" t="s">
        <v>3120</v>
      </c>
      <c r="D4239" s="24" t="s">
        <v>64</v>
      </c>
      <c r="E4239" s="6" t="s">
        <v>11069</v>
      </c>
      <c r="F4239" s="25">
        <v>67.92</v>
      </c>
      <c r="G4239" s="12">
        <v>46291.43</v>
      </c>
      <c r="H4239" s="12">
        <v>2314.5700000000002</v>
      </c>
      <c r="I4239" s="24" t="s">
        <v>147</v>
      </c>
      <c r="J4239" s="12">
        <v>43976.86</v>
      </c>
      <c r="K4239" s="24" t="s">
        <v>10464</v>
      </c>
    </row>
    <row r="4240" spans="1:11" ht="15">
      <c r="A4240" s="24" t="s">
        <v>11070</v>
      </c>
      <c r="B4240" s="24" t="s">
        <v>11071</v>
      </c>
      <c r="C4240" s="6" t="s">
        <v>1525</v>
      </c>
      <c r="D4240" s="24" t="s">
        <v>60</v>
      </c>
      <c r="E4240" s="6" t="s">
        <v>11072</v>
      </c>
      <c r="F4240" s="25">
        <v>432.58</v>
      </c>
      <c r="G4240" s="12">
        <v>145276.70000000001</v>
      </c>
      <c r="H4240" s="12">
        <v>7263.84</v>
      </c>
      <c r="I4240" s="24" t="s">
        <v>97</v>
      </c>
      <c r="J4240" s="12">
        <v>138012.85999999999</v>
      </c>
      <c r="K4240" s="24" t="s">
        <v>10464</v>
      </c>
    </row>
    <row r="4241" spans="1:11" ht="15">
      <c r="A4241" s="24" t="s">
        <v>11073</v>
      </c>
      <c r="B4241" s="24" t="s">
        <v>11071</v>
      </c>
      <c r="C4241" s="6" t="s">
        <v>5147</v>
      </c>
      <c r="D4241" s="24" t="s">
        <v>70</v>
      </c>
      <c r="E4241" s="6" t="s">
        <v>11074</v>
      </c>
      <c r="F4241" s="25">
        <v>276.44</v>
      </c>
      <c r="G4241" s="12">
        <v>132761.69</v>
      </c>
      <c r="H4241" s="12">
        <v>6638.08</v>
      </c>
      <c r="I4241" s="24" t="s">
        <v>97</v>
      </c>
      <c r="J4241" s="12">
        <v>126123.61</v>
      </c>
      <c r="K4241" s="24" t="s">
        <v>10464</v>
      </c>
    </row>
    <row r="4242" spans="1:11" ht="15">
      <c r="A4242" s="24" t="s">
        <v>11075</v>
      </c>
      <c r="B4242" s="24" t="s">
        <v>11071</v>
      </c>
      <c r="C4242" s="6" t="s">
        <v>8606</v>
      </c>
      <c r="D4242" s="24" t="s">
        <v>70</v>
      </c>
      <c r="E4242" s="6" t="s">
        <v>11076</v>
      </c>
      <c r="F4242" s="25">
        <v>299.36</v>
      </c>
      <c r="G4242" s="12">
        <v>196021.89</v>
      </c>
      <c r="H4242" s="12">
        <v>9801.09</v>
      </c>
      <c r="I4242" s="24" t="s">
        <v>147</v>
      </c>
      <c r="J4242" s="12">
        <v>186220.79999999999</v>
      </c>
      <c r="K4242" s="24" t="s">
        <v>10464</v>
      </c>
    </row>
    <row r="4243" spans="1:11" ht="15">
      <c r="A4243" s="24" t="s">
        <v>11077</v>
      </c>
      <c r="B4243" s="24" t="s">
        <v>11071</v>
      </c>
      <c r="C4243" s="6" t="s">
        <v>11078</v>
      </c>
      <c r="D4243" s="24" t="s">
        <v>62</v>
      </c>
      <c r="E4243" s="6" t="s">
        <v>11079</v>
      </c>
      <c r="F4243" s="25">
        <v>416.55</v>
      </c>
      <c r="G4243" s="12">
        <v>66573.23</v>
      </c>
      <c r="H4243" s="12">
        <v>3328.66</v>
      </c>
      <c r="I4243" s="24" t="s">
        <v>111</v>
      </c>
      <c r="J4243" s="12">
        <v>63244.57</v>
      </c>
      <c r="K4243" s="24" t="s">
        <v>10464</v>
      </c>
    </row>
    <row r="4244" spans="1:11" ht="15">
      <c r="A4244" s="24" t="s">
        <v>11080</v>
      </c>
      <c r="B4244" s="24" t="s">
        <v>11071</v>
      </c>
      <c r="C4244" s="6" t="s">
        <v>10477</v>
      </c>
      <c r="D4244" s="24" t="s">
        <v>62</v>
      </c>
      <c r="E4244" s="6" t="s">
        <v>11081</v>
      </c>
      <c r="F4244" s="25">
        <v>7.6</v>
      </c>
      <c r="G4244" s="12">
        <v>40824.639999999999</v>
      </c>
      <c r="H4244" s="12">
        <v>2041.23</v>
      </c>
      <c r="I4244" s="24" t="s">
        <v>97</v>
      </c>
      <c r="J4244" s="12">
        <v>38783.410000000003</v>
      </c>
      <c r="K4244" s="24" t="s">
        <v>10464</v>
      </c>
    </row>
    <row r="4245" spans="1:11" ht="15">
      <c r="A4245" s="24" t="s">
        <v>11082</v>
      </c>
      <c r="B4245" s="24" t="s">
        <v>11071</v>
      </c>
      <c r="C4245" s="6" t="s">
        <v>4701</v>
      </c>
      <c r="D4245" s="24" t="s">
        <v>68</v>
      </c>
      <c r="E4245" s="6" t="s">
        <v>11083</v>
      </c>
      <c r="F4245" s="25">
        <v>288.83999999999997</v>
      </c>
      <c r="G4245" s="12">
        <v>197856.46</v>
      </c>
      <c r="H4245" s="12">
        <v>9892.82</v>
      </c>
      <c r="I4245" s="24" t="s">
        <v>97</v>
      </c>
      <c r="J4245" s="12">
        <v>187963.64</v>
      </c>
      <c r="K4245" s="24" t="s">
        <v>10464</v>
      </c>
    </row>
    <row r="4246" spans="1:11" ht="15">
      <c r="A4246" s="24" t="s">
        <v>11084</v>
      </c>
      <c r="B4246" s="24" t="s">
        <v>11071</v>
      </c>
      <c r="C4246" s="6" t="s">
        <v>113</v>
      </c>
      <c r="D4246" s="24" t="s">
        <v>66</v>
      </c>
      <c r="E4246" s="6" t="s">
        <v>11085</v>
      </c>
      <c r="F4246" s="25">
        <v>79.38</v>
      </c>
      <c r="G4246" s="12">
        <v>191750.48</v>
      </c>
      <c r="H4246" s="12">
        <v>9587.52</v>
      </c>
      <c r="I4246" s="24" t="s">
        <v>97</v>
      </c>
      <c r="J4246" s="12">
        <v>182162.96</v>
      </c>
      <c r="K4246" s="24" t="s">
        <v>10464</v>
      </c>
    </row>
    <row r="4247" spans="1:11" ht="15">
      <c r="A4247" s="24" t="s">
        <v>11086</v>
      </c>
      <c r="B4247" s="24" t="s">
        <v>11071</v>
      </c>
      <c r="C4247" s="6" t="s">
        <v>755</v>
      </c>
      <c r="D4247" s="24" t="s">
        <v>72</v>
      </c>
      <c r="E4247" s="6" t="s">
        <v>11087</v>
      </c>
      <c r="F4247" s="25">
        <v>305.33</v>
      </c>
      <c r="G4247" s="12">
        <v>119939.85</v>
      </c>
      <c r="H4247" s="12">
        <v>5996.99</v>
      </c>
      <c r="I4247" s="24" t="s">
        <v>97</v>
      </c>
      <c r="J4247" s="12">
        <v>113942.86</v>
      </c>
      <c r="K4247" s="24" t="s">
        <v>10464</v>
      </c>
    </row>
    <row r="4248" spans="1:11" ht="15">
      <c r="A4248" s="24" t="s">
        <v>11088</v>
      </c>
      <c r="B4248" s="24" t="s">
        <v>11071</v>
      </c>
      <c r="C4248" s="6" t="s">
        <v>1857</v>
      </c>
      <c r="D4248" s="24" t="s">
        <v>72</v>
      </c>
      <c r="E4248" s="6" t="s">
        <v>11089</v>
      </c>
      <c r="F4248" s="25">
        <v>313.04000000000002</v>
      </c>
      <c r="G4248" s="12">
        <v>130158.9</v>
      </c>
      <c r="H4248" s="12">
        <v>6507.94</v>
      </c>
      <c r="I4248" s="24" t="s">
        <v>97</v>
      </c>
      <c r="J4248" s="12">
        <v>123650.96</v>
      </c>
      <c r="K4248" s="24" t="s">
        <v>10464</v>
      </c>
    </row>
    <row r="4249" spans="1:11" ht="15">
      <c r="A4249" s="24" t="s">
        <v>11090</v>
      </c>
      <c r="B4249" s="24" t="s">
        <v>11091</v>
      </c>
      <c r="C4249" s="6" t="s">
        <v>242</v>
      </c>
      <c r="D4249" s="24" t="s">
        <v>62</v>
      </c>
      <c r="E4249" s="6" t="s">
        <v>11092</v>
      </c>
      <c r="F4249" s="25">
        <v>222.95</v>
      </c>
      <c r="G4249" s="12">
        <v>121053.85</v>
      </c>
      <c r="H4249" s="12">
        <v>6052.69</v>
      </c>
      <c r="I4249" s="24" t="s">
        <v>97</v>
      </c>
      <c r="J4249" s="12">
        <v>115001.16</v>
      </c>
      <c r="K4249" s="24" t="s">
        <v>10464</v>
      </c>
    </row>
    <row r="4250" spans="1:11" ht="15">
      <c r="A4250" s="24" t="s">
        <v>11093</v>
      </c>
      <c r="B4250" s="24" t="s">
        <v>11091</v>
      </c>
      <c r="C4250" s="6" t="s">
        <v>3457</v>
      </c>
      <c r="D4250" s="24" t="s">
        <v>72</v>
      </c>
      <c r="E4250" s="6" t="s">
        <v>11094</v>
      </c>
      <c r="F4250" s="25">
        <v>262.69</v>
      </c>
      <c r="G4250" s="12">
        <v>64849</v>
      </c>
      <c r="H4250" s="12">
        <v>3242.45</v>
      </c>
      <c r="I4250" s="24" t="s">
        <v>111</v>
      </c>
      <c r="J4250" s="12">
        <v>61606.55</v>
      </c>
      <c r="K4250" s="24" t="s">
        <v>10464</v>
      </c>
    </row>
    <row r="4251" spans="1:11" ht="15">
      <c r="A4251" s="24" t="s">
        <v>11095</v>
      </c>
      <c r="B4251" s="24" t="s">
        <v>11091</v>
      </c>
      <c r="C4251" s="6" t="s">
        <v>11096</v>
      </c>
      <c r="D4251" s="24" t="s">
        <v>60</v>
      </c>
      <c r="E4251" s="6" t="s">
        <v>11097</v>
      </c>
      <c r="F4251" s="25">
        <v>206.64</v>
      </c>
      <c r="G4251" s="12">
        <v>66717.67</v>
      </c>
      <c r="H4251" s="12">
        <v>3335.88</v>
      </c>
      <c r="I4251" s="24" t="s">
        <v>111</v>
      </c>
      <c r="J4251" s="12">
        <v>63381.79</v>
      </c>
      <c r="K4251" s="24" t="s">
        <v>10464</v>
      </c>
    </row>
    <row r="4252" spans="1:11" ht="15">
      <c r="A4252" s="24" t="s">
        <v>11098</v>
      </c>
      <c r="B4252" s="24" t="s">
        <v>11091</v>
      </c>
      <c r="C4252" s="6" t="s">
        <v>4883</v>
      </c>
      <c r="D4252" s="24" t="s">
        <v>70</v>
      </c>
      <c r="E4252" s="6" t="s">
        <v>11099</v>
      </c>
      <c r="F4252" s="25">
        <v>439.16</v>
      </c>
      <c r="G4252" s="12">
        <v>197906.5</v>
      </c>
      <c r="H4252" s="12">
        <v>9895.33</v>
      </c>
      <c r="I4252" s="24" t="s">
        <v>147</v>
      </c>
      <c r="J4252" s="12">
        <v>188011.17</v>
      </c>
      <c r="K4252" s="24" t="s">
        <v>10464</v>
      </c>
    </row>
    <row r="4253" spans="1:11" ht="15">
      <c r="A4253" s="24" t="s">
        <v>11100</v>
      </c>
      <c r="B4253" s="24" t="s">
        <v>11091</v>
      </c>
      <c r="C4253" s="6" t="s">
        <v>4459</v>
      </c>
      <c r="D4253" s="24" t="s">
        <v>64</v>
      </c>
      <c r="E4253" s="6" t="s">
        <v>11101</v>
      </c>
      <c r="F4253" s="25">
        <v>28.28</v>
      </c>
      <c r="G4253" s="12">
        <v>94728.02</v>
      </c>
      <c r="H4253" s="12">
        <v>4736.3999999999996</v>
      </c>
      <c r="I4253" s="24" t="s">
        <v>147</v>
      </c>
      <c r="J4253" s="12">
        <v>89991.62</v>
      </c>
      <c r="K4253" s="24" t="s">
        <v>10464</v>
      </c>
    </row>
    <row r="4254" spans="1:11" ht="15">
      <c r="A4254" s="24" t="s">
        <v>11102</v>
      </c>
      <c r="B4254" s="24" t="s">
        <v>11103</v>
      </c>
      <c r="C4254" s="6" t="s">
        <v>2787</v>
      </c>
      <c r="D4254" s="24" t="s">
        <v>68</v>
      </c>
      <c r="E4254" s="6" t="s">
        <v>11104</v>
      </c>
      <c r="F4254" s="25">
        <v>106.13</v>
      </c>
      <c r="G4254" s="12">
        <v>127385.49</v>
      </c>
      <c r="H4254" s="12">
        <v>6369.27</v>
      </c>
      <c r="I4254" s="24" t="s">
        <v>97</v>
      </c>
      <c r="J4254" s="12">
        <v>121016.22</v>
      </c>
      <c r="K4254" s="24" t="s">
        <v>10464</v>
      </c>
    </row>
    <row r="4255" spans="1:11" ht="15">
      <c r="A4255" s="24" t="s">
        <v>11105</v>
      </c>
      <c r="B4255" s="24" t="s">
        <v>11103</v>
      </c>
      <c r="C4255" s="6" t="s">
        <v>7187</v>
      </c>
      <c r="D4255" s="24" t="s">
        <v>60</v>
      </c>
      <c r="E4255" s="6" t="s">
        <v>11106</v>
      </c>
      <c r="F4255" s="25">
        <v>138.02000000000001</v>
      </c>
      <c r="G4255" s="12">
        <v>98416.63</v>
      </c>
      <c r="H4255" s="12">
        <v>4920.83</v>
      </c>
      <c r="I4255" s="24" t="s">
        <v>182</v>
      </c>
      <c r="J4255" s="12">
        <v>93495.8</v>
      </c>
      <c r="K4255" s="24" t="s">
        <v>10464</v>
      </c>
    </row>
    <row r="4256" spans="1:11" ht="15">
      <c r="A4256" s="24" t="s">
        <v>11107</v>
      </c>
      <c r="B4256" s="24" t="s">
        <v>11103</v>
      </c>
      <c r="C4256" s="6" t="s">
        <v>5687</v>
      </c>
      <c r="D4256" s="24" t="s">
        <v>60</v>
      </c>
      <c r="E4256" s="6" t="s">
        <v>11108</v>
      </c>
      <c r="F4256" s="25">
        <v>77.95</v>
      </c>
      <c r="G4256" s="12">
        <v>158837.12</v>
      </c>
      <c r="H4256" s="12">
        <v>7941.86</v>
      </c>
      <c r="I4256" s="24" t="s">
        <v>97</v>
      </c>
      <c r="J4256" s="12">
        <v>150895.26</v>
      </c>
      <c r="K4256" s="24" t="s">
        <v>10464</v>
      </c>
    </row>
    <row r="4257" spans="1:11" ht="15">
      <c r="A4257" s="24" t="s">
        <v>11109</v>
      </c>
      <c r="B4257" s="24" t="s">
        <v>11103</v>
      </c>
      <c r="C4257" s="6" t="s">
        <v>11110</v>
      </c>
      <c r="D4257" s="24" t="s">
        <v>56</v>
      </c>
      <c r="E4257" s="6" t="s">
        <v>11111</v>
      </c>
      <c r="F4257" s="25">
        <v>178.16</v>
      </c>
      <c r="G4257" s="12">
        <v>128826.26</v>
      </c>
      <c r="H4257" s="12">
        <v>6441.31</v>
      </c>
      <c r="I4257" s="24" t="s">
        <v>97</v>
      </c>
      <c r="J4257" s="12">
        <v>122384.95</v>
      </c>
      <c r="K4257" s="24" t="s">
        <v>10464</v>
      </c>
    </row>
    <row r="4258" spans="1:11" ht="15">
      <c r="A4258" s="24" t="s">
        <v>11112</v>
      </c>
      <c r="B4258" s="24" t="s">
        <v>11103</v>
      </c>
      <c r="C4258" s="6" t="s">
        <v>7768</v>
      </c>
      <c r="D4258" s="24" t="s">
        <v>62</v>
      </c>
      <c r="E4258" s="6" t="s">
        <v>11113</v>
      </c>
      <c r="F4258" s="25">
        <v>172.08</v>
      </c>
      <c r="G4258" s="12">
        <v>92181.37</v>
      </c>
      <c r="H4258" s="12">
        <v>4609.07</v>
      </c>
      <c r="I4258" s="24" t="s">
        <v>97</v>
      </c>
      <c r="J4258" s="12">
        <v>87572.3</v>
      </c>
      <c r="K4258" s="24" t="s">
        <v>10464</v>
      </c>
    </row>
    <row r="4259" spans="1:11" ht="15">
      <c r="A4259" s="24" t="s">
        <v>11114</v>
      </c>
      <c r="B4259" s="24" t="s">
        <v>11103</v>
      </c>
      <c r="C4259" s="6" t="s">
        <v>7901</v>
      </c>
      <c r="D4259" s="24" t="s">
        <v>60</v>
      </c>
      <c r="E4259" s="6" t="s">
        <v>11115</v>
      </c>
      <c r="F4259" s="25">
        <v>30.15</v>
      </c>
      <c r="G4259" s="12">
        <v>138272.5</v>
      </c>
      <c r="H4259" s="12">
        <v>6913.62</v>
      </c>
      <c r="I4259" s="24" t="s">
        <v>97</v>
      </c>
      <c r="J4259" s="12">
        <v>131358.88</v>
      </c>
      <c r="K4259" s="24" t="s">
        <v>10464</v>
      </c>
    </row>
    <row r="4260" spans="1:11" ht="15">
      <c r="A4260" s="24" t="s">
        <v>11116</v>
      </c>
      <c r="B4260" s="24" t="s">
        <v>11103</v>
      </c>
      <c r="C4260" s="6" t="s">
        <v>7937</v>
      </c>
      <c r="D4260" s="24" t="s">
        <v>72</v>
      </c>
      <c r="E4260" s="6" t="s">
        <v>11117</v>
      </c>
      <c r="F4260" s="25">
        <v>295.87</v>
      </c>
      <c r="G4260" s="12">
        <v>62391.55</v>
      </c>
      <c r="H4260" s="12">
        <v>3119.58</v>
      </c>
      <c r="I4260" s="24" t="s">
        <v>97</v>
      </c>
      <c r="J4260" s="12">
        <v>59271.97</v>
      </c>
      <c r="K4260" s="24" t="s">
        <v>10464</v>
      </c>
    </row>
    <row r="4261" spans="1:11" ht="15">
      <c r="A4261" s="24" t="s">
        <v>11118</v>
      </c>
      <c r="B4261" s="24" t="s">
        <v>11103</v>
      </c>
      <c r="C4261" s="6" t="s">
        <v>2673</v>
      </c>
      <c r="D4261" s="24" t="s">
        <v>72</v>
      </c>
      <c r="E4261" s="6" t="s">
        <v>11119</v>
      </c>
      <c r="F4261" s="25">
        <v>445.94</v>
      </c>
      <c r="G4261" s="12">
        <v>127563.61</v>
      </c>
      <c r="H4261" s="12">
        <v>6378.18</v>
      </c>
      <c r="I4261" s="24" t="s">
        <v>111</v>
      </c>
      <c r="J4261" s="12">
        <v>121185.43</v>
      </c>
      <c r="K4261" s="24" t="s">
        <v>10464</v>
      </c>
    </row>
    <row r="4262" spans="1:11" ht="15">
      <c r="A4262" s="24" t="s">
        <v>11120</v>
      </c>
      <c r="B4262" s="24" t="s">
        <v>11103</v>
      </c>
      <c r="C4262" s="6" t="s">
        <v>11121</v>
      </c>
      <c r="D4262" s="24" t="s">
        <v>58</v>
      </c>
      <c r="E4262" s="6" t="s">
        <v>11122</v>
      </c>
      <c r="F4262" s="25">
        <v>158.97</v>
      </c>
      <c r="G4262" s="12">
        <v>26408.62</v>
      </c>
      <c r="H4262" s="12">
        <v>1320.43</v>
      </c>
      <c r="I4262" s="24" t="s">
        <v>111</v>
      </c>
      <c r="J4262" s="12">
        <v>25088.19</v>
      </c>
      <c r="K4262" s="24" t="s">
        <v>10464</v>
      </c>
    </row>
    <row r="4263" spans="1:11" ht="15">
      <c r="A4263" s="24" t="s">
        <v>11123</v>
      </c>
      <c r="B4263" s="24" t="s">
        <v>11103</v>
      </c>
      <c r="C4263" s="6" t="s">
        <v>10210</v>
      </c>
      <c r="D4263" s="24" t="s">
        <v>62</v>
      </c>
      <c r="E4263" s="6" t="s">
        <v>11124</v>
      </c>
      <c r="F4263" s="25">
        <v>330.97</v>
      </c>
      <c r="G4263" s="12">
        <v>205104.01</v>
      </c>
      <c r="H4263" s="12">
        <v>10255.200000000001</v>
      </c>
      <c r="I4263" s="24" t="s">
        <v>97</v>
      </c>
      <c r="J4263" s="12">
        <v>194848.81</v>
      </c>
      <c r="K4263" s="24" t="s">
        <v>10464</v>
      </c>
    </row>
    <row r="4264" spans="1:11" ht="15">
      <c r="A4264" s="24" t="s">
        <v>11125</v>
      </c>
      <c r="B4264" s="24" t="s">
        <v>11126</v>
      </c>
      <c r="C4264" s="6" t="s">
        <v>5023</v>
      </c>
      <c r="D4264" s="24" t="s">
        <v>66</v>
      </c>
      <c r="E4264" s="6" t="s">
        <v>11127</v>
      </c>
      <c r="F4264" s="25">
        <v>103.12</v>
      </c>
      <c r="G4264" s="12">
        <v>141543.79999999999</v>
      </c>
      <c r="H4264" s="12">
        <v>7077.19</v>
      </c>
      <c r="I4264" s="24" t="s">
        <v>97</v>
      </c>
      <c r="J4264" s="12">
        <v>134466.60999999999</v>
      </c>
      <c r="K4264" s="24" t="s">
        <v>10464</v>
      </c>
    </row>
    <row r="4265" spans="1:11" ht="15">
      <c r="A4265" s="24" t="s">
        <v>11128</v>
      </c>
      <c r="B4265" s="24" t="s">
        <v>11126</v>
      </c>
      <c r="C4265" s="6" t="s">
        <v>9082</v>
      </c>
      <c r="D4265" s="24" t="s">
        <v>66</v>
      </c>
      <c r="E4265" s="6" t="s">
        <v>11129</v>
      </c>
      <c r="F4265" s="25">
        <v>93.35</v>
      </c>
      <c r="G4265" s="12">
        <v>118536.06</v>
      </c>
      <c r="H4265" s="12">
        <v>5926.8</v>
      </c>
      <c r="I4265" s="24" t="s">
        <v>147</v>
      </c>
      <c r="J4265" s="12">
        <v>112609.26</v>
      </c>
      <c r="K4265" s="24" t="s">
        <v>10464</v>
      </c>
    </row>
    <row r="4266" spans="1:11" ht="15">
      <c r="A4266" s="24" t="s">
        <v>11130</v>
      </c>
      <c r="B4266" s="24" t="s">
        <v>11126</v>
      </c>
      <c r="C4266" s="6" t="s">
        <v>10139</v>
      </c>
      <c r="D4266" s="24" t="s">
        <v>74</v>
      </c>
      <c r="E4266" s="6" t="s">
        <v>11131</v>
      </c>
      <c r="F4266" s="25">
        <v>128.28</v>
      </c>
      <c r="G4266" s="12">
        <v>181809.29</v>
      </c>
      <c r="H4266" s="12">
        <v>9090.4599999999991</v>
      </c>
      <c r="I4266" s="24" t="s">
        <v>97</v>
      </c>
      <c r="J4266" s="12">
        <v>172718.83</v>
      </c>
      <c r="K4266" s="24" t="s">
        <v>10464</v>
      </c>
    </row>
    <row r="4267" spans="1:11" ht="15">
      <c r="A4267" s="24" t="s">
        <v>11132</v>
      </c>
      <c r="B4267" s="24" t="s">
        <v>11126</v>
      </c>
      <c r="C4267" s="6" t="s">
        <v>9511</v>
      </c>
      <c r="D4267" s="24" t="s">
        <v>58</v>
      </c>
      <c r="E4267" s="6" t="s">
        <v>11133</v>
      </c>
      <c r="F4267" s="25">
        <v>310.43</v>
      </c>
      <c r="G4267" s="12">
        <v>26961.3</v>
      </c>
      <c r="H4267" s="12">
        <v>1348.06</v>
      </c>
      <c r="I4267" s="24" t="s">
        <v>97</v>
      </c>
      <c r="J4267" s="12">
        <v>25613.24</v>
      </c>
      <c r="K4267" s="24" t="s">
        <v>10464</v>
      </c>
    </row>
    <row r="4268" spans="1:11" ht="15">
      <c r="A4268" s="24" t="s">
        <v>11134</v>
      </c>
      <c r="B4268" s="24" t="s">
        <v>11126</v>
      </c>
      <c r="C4268" s="6" t="s">
        <v>2442</v>
      </c>
      <c r="D4268" s="24" t="s">
        <v>62</v>
      </c>
      <c r="E4268" s="6" t="s">
        <v>11135</v>
      </c>
      <c r="F4268" s="25">
        <v>449.74</v>
      </c>
      <c r="G4268" s="12">
        <v>49493.95</v>
      </c>
      <c r="H4268" s="12">
        <v>2474.6999999999998</v>
      </c>
      <c r="I4268" s="24" t="s">
        <v>147</v>
      </c>
      <c r="J4268" s="12">
        <v>47019.25</v>
      </c>
      <c r="K4268" s="24" t="s">
        <v>10464</v>
      </c>
    </row>
    <row r="4269" spans="1:11" ht="15">
      <c r="A4269" s="24" t="s">
        <v>11136</v>
      </c>
      <c r="B4269" s="24" t="s">
        <v>11126</v>
      </c>
      <c r="C4269" s="6" t="s">
        <v>10897</v>
      </c>
      <c r="D4269" s="24" t="s">
        <v>74</v>
      </c>
      <c r="E4269" s="6" t="s">
        <v>11137</v>
      </c>
      <c r="F4269" s="25">
        <v>266.89999999999998</v>
      </c>
      <c r="G4269" s="12">
        <v>137910.98000000001</v>
      </c>
      <c r="H4269" s="12">
        <v>6895.55</v>
      </c>
      <c r="I4269" s="24" t="s">
        <v>97</v>
      </c>
      <c r="J4269" s="12">
        <v>131015.43</v>
      </c>
      <c r="K4269" s="24" t="s">
        <v>10464</v>
      </c>
    </row>
    <row r="4270" spans="1:11" ht="15">
      <c r="A4270" s="24" t="s">
        <v>11138</v>
      </c>
      <c r="B4270" s="24" t="s">
        <v>11126</v>
      </c>
      <c r="C4270" s="6" t="s">
        <v>3711</v>
      </c>
      <c r="D4270" s="24" t="s">
        <v>56</v>
      </c>
      <c r="E4270" s="6" t="s">
        <v>11139</v>
      </c>
      <c r="F4270" s="25">
        <v>197.8</v>
      </c>
      <c r="G4270" s="12">
        <v>92466.71</v>
      </c>
      <c r="H4270" s="12">
        <v>4623.34</v>
      </c>
      <c r="I4270" s="24" t="s">
        <v>97</v>
      </c>
      <c r="J4270" s="12">
        <v>87843.37</v>
      </c>
      <c r="K4270" s="24" t="s">
        <v>10464</v>
      </c>
    </row>
    <row r="4271" spans="1:11" ht="15">
      <c r="A4271" s="24" t="s">
        <v>11140</v>
      </c>
      <c r="B4271" s="24" t="s">
        <v>11126</v>
      </c>
      <c r="C4271" s="6" t="s">
        <v>11141</v>
      </c>
      <c r="D4271" s="24" t="s">
        <v>66</v>
      </c>
      <c r="E4271" s="6" t="s">
        <v>11142</v>
      </c>
      <c r="F4271" s="25">
        <v>212.56</v>
      </c>
      <c r="G4271" s="12">
        <v>188619.94</v>
      </c>
      <c r="H4271" s="12">
        <v>9431</v>
      </c>
      <c r="I4271" s="24" t="s">
        <v>97</v>
      </c>
      <c r="J4271" s="12">
        <v>179188.94</v>
      </c>
      <c r="K4271" s="24" t="s">
        <v>10464</v>
      </c>
    </row>
    <row r="4272" spans="1:11" ht="15">
      <c r="A4272" s="24" t="s">
        <v>11143</v>
      </c>
      <c r="B4272" s="24" t="s">
        <v>11126</v>
      </c>
      <c r="C4272" s="6" t="s">
        <v>2776</v>
      </c>
      <c r="D4272" s="24" t="s">
        <v>60</v>
      </c>
      <c r="E4272" s="6" t="s">
        <v>11144</v>
      </c>
      <c r="F4272" s="25">
        <v>276.20999999999998</v>
      </c>
      <c r="G4272" s="12">
        <v>174137.73</v>
      </c>
      <c r="H4272" s="12">
        <v>8706.89</v>
      </c>
      <c r="I4272" s="24" t="s">
        <v>97</v>
      </c>
      <c r="J4272" s="12">
        <v>165430.84</v>
      </c>
      <c r="K4272" s="24" t="s">
        <v>10464</v>
      </c>
    </row>
    <row r="4273" spans="1:11" ht="15">
      <c r="A4273" s="24" t="s">
        <v>11145</v>
      </c>
      <c r="B4273" s="24" t="s">
        <v>11146</v>
      </c>
      <c r="C4273" s="6" t="s">
        <v>6925</v>
      </c>
      <c r="D4273" s="24" t="s">
        <v>60</v>
      </c>
      <c r="E4273" s="6" t="s">
        <v>11147</v>
      </c>
      <c r="F4273" s="25">
        <v>44.89</v>
      </c>
      <c r="G4273" s="12">
        <v>206468.61</v>
      </c>
      <c r="H4273" s="12">
        <v>10323.43</v>
      </c>
      <c r="I4273" s="24" t="s">
        <v>147</v>
      </c>
      <c r="J4273" s="12">
        <v>196145.18</v>
      </c>
      <c r="K4273" s="24" t="s">
        <v>10464</v>
      </c>
    </row>
    <row r="4274" spans="1:11" ht="15">
      <c r="A4274" s="24" t="s">
        <v>11148</v>
      </c>
      <c r="B4274" s="24" t="s">
        <v>11146</v>
      </c>
      <c r="C4274" s="6" t="s">
        <v>3687</v>
      </c>
      <c r="D4274" s="24" t="s">
        <v>62</v>
      </c>
      <c r="E4274" s="6" t="s">
        <v>11149</v>
      </c>
      <c r="F4274" s="25">
        <v>433.48</v>
      </c>
      <c r="G4274" s="12">
        <v>133696.5</v>
      </c>
      <c r="H4274" s="12">
        <v>6684.83</v>
      </c>
      <c r="I4274" s="24" t="s">
        <v>97</v>
      </c>
      <c r="J4274" s="12">
        <v>127011.67</v>
      </c>
      <c r="K4274" s="24" t="s">
        <v>10464</v>
      </c>
    </row>
    <row r="4275" spans="1:11" ht="15">
      <c r="A4275" s="24" t="s">
        <v>11150</v>
      </c>
      <c r="B4275" s="24" t="s">
        <v>11146</v>
      </c>
      <c r="C4275" s="6" t="s">
        <v>7841</v>
      </c>
      <c r="D4275" s="24" t="s">
        <v>56</v>
      </c>
      <c r="E4275" s="6" t="s">
        <v>11151</v>
      </c>
      <c r="F4275" s="25">
        <v>99.15</v>
      </c>
      <c r="G4275" s="12">
        <v>141008.12</v>
      </c>
      <c r="H4275" s="12">
        <v>7050.41</v>
      </c>
      <c r="I4275" s="24" t="s">
        <v>147</v>
      </c>
      <c r="J4275" s="12">
        <v>133957.71</v>
      </c>
      <c r="K4275" s="24" t="s">
        <v>10464</v>
      </c>
    </row>
    <row r="4276" spans="1:11" ht="15">
      <c r="A4276" s="24" t="s">
        <v>11152</v>
      </c>
      <c r="B4276" s="24" t="s">
        <v>11146</v>
      </c>
      <c r="C4276" s="6" t="s">
        <v>7603</v>
      </c>
      <c r="D4276" s="24" t="s">
        <v>62</v>
      </c>
      <c r="E4276" s="6" t="s">
        <v>11153</v>
      </c>
      <c r="F4276" s="25">
        <v>9.35</v>
      </c>
      <c r="G4276" s="12">
        <v>173861.62</v>
      </c>
      <c r="H4276" s="12">
        <v>8693.08</v>
      </c>
      <c r="I4276" s="24" t="s">
        <v>182</v>
      </c>
      <c r="J4276" s="12">
        <v>165168.54</v>
      </c>
      <c r="K4276" s="24" t="s">
        <v>10464</v>
      </c>
    </row>
    <row r="4277" spans="1:11" ht="15">
      <c r="A4277" s="24" t="s">
        <v>11154</v>
      </c>
      <c r="B4277" s="24" t="s">
        <v>11146</v>
      </c>
      <c r="C4277" s="6" t="s">
        <v>2279</v>
      </c>
      <c r="D4277" s="24" t="s">
        <v>70</v>
      </c>
      <c r="E4277" s="6" t="s">
        <v>11155</v>
      </c>
      <c r="F4277" s="25">
        <v>225.06</v>
      </c>
      <c r="G4277" s="12">
        <v>192532.09</v>
      </c>
      <c r="H4277" s="12">
        <v>9626.6</v>
      </c>
      <c r="I4277" s="24" t="s">
        <v>97</v>
      </c>
      <c r="J4277" s="12">
        <v>182905.49</v>
      </c>
      <c r="K4277" s="24" t="s">
        <v>10464</v>
      </c>
    </row>
    <row r="4278" spans="1:11" ht="15">
      <c r="A4278" s="24" t="s">
        <v>11156</v>
      </c>
      <c r="B4278" s="24" t="s">
        <v>11146</v>
      </c>
      <c r="C4278" s="6" t="s">
        <v>5757</v>
      </c>
      <c r="D4278" s="24" t="s">
        <v>66</v>
      </c>
      <c r="E4278" s="6" t="s">
        <v>11157</v>
      </c>
      <c r="F4278" s="25">
        <v>336.75</v>
      </c>
      <c r="G4278" s="12">
        <v>189077.97</v>
      </c>
      <c r="H4278" s="12">
        <v>9453.9</v>
      </c>
      <c r="I4278" s="24" t="s">
        <v>97</v>
      </c>
      <c r="J4278" s="12">
        <v>179624.07</v>
      </c>
      <c r="K4278" s="24" t="s">
        <v>10464</v>
      </c>
    </row>
    <row r="4279" spans="1:11" ht="15">
      <c r="A4279" s="24" t="s">
        <v>11158</v>
      </c>
      <c r="B4279" s="24" t="s">
        <v>11146</v>
      </c>
      <c r="C4279" s="6" t="s">
        <v>2155</v>
      </c>
      <c r="D4279" s="24" t="s">
        <v>74</v>
      </c>
      <c r="E4279" s="6" t="s">
        <v>11159</v>
      </c>
      <c r="F4279" s="25">
        <v>114.76</v>
      </c>
      <c r="G4279" s="12">
        <v>142271.70000000001</v>
      </c>
      <c r="H4279" s="12">
        <v>7113.59</v>
      </c>
      <c r="I4279" s="24" t="s">
        <v>97</v>
      </c>
      <c r="J4279" s="12">
        <v>135158.10999999999</v>
      </c>
      <c r="K4279" s="24" t="s">
        <v>10464</v>
      </c>
    </row>
    <row r="4280" spans="1:11" ht="15">
      <c r="A4280" s="24" t="s">
        <v>11160</v>
      </c>
      <c r="B4280" s="24" t="s">
        <v>11161</v>
      </c>
      <c r="C4280" s="6" t="s">
        <v>983</v>
      </c>
      <c r="D4280" s="24" t="s">
        <v>56</v>
      </c>
      <c r="E4280" s="6" t="s">
        <v>11162</v>
      </c>
      <c r="F4280" s="25">
        <v>44.42</v>
      </c>
      <c r="G4280" s="12">
        <v>145185.54999999999</v>
      </c>
      <c r="H4280" s="12">
        <v>7259.28</v>
      </c>
      <c r="I4280" s="24" t="s">
        <v>97</v>
      </c>
      <c r="J4280" s="12">
        <v>137926.26999999999</v>
      </c>
      <c r="K4280" s="24" t="s">
        <v>10464</v>
      </c>
    </row>
    <row r="4281" spans="1:11" ht="15">
      <c r="A4281" s="24" t="s">
        <v>11163</v>
      </c>
      <c r="B4281" s="24" t="s">
        <v>11161</v>
      </c>
      <c r="C4281" s="6" t="s">
        <v>2125</v>
      </c>
      <c r="D4281" s="24" t="s">
        <v>62</v>
      </c>
      <c r="E4281" s="6" t="s">
        <v>11164</v>
      </c>
      <c r="F4281" s="25">
        <v>79.22</v>
      </c>
      <c r="G4281" s="12">
        <v>175805.59</v>
      </c>
      <c r="H4281" s="12">
        <v>8790.2800000000007</v>
      </c>
      <c r="I4281" s="24" t="s">
        <v>97</v>
      </c>
      <c r="J4281" s="12">
        <v>167015.31</v>
      </c>
      <c r="K4281" s="24" t="s">
        <v>10464</v>
      </c>
    </row>
    <row r="4282" spans="1:11" ht="15">
      <c r="A4282" s="24" t="s">
        <v>11165</v>
      </c>
      <c r="B4282" s="24" t="s">
        <v>11161</v>
      </c>
      <c r="C4282" s="6" t="s">
        <v>5212</v>
      </c>
      <c r="D4282" s="24" t="s">
        <v>74</v>
      </c>
      <c r="E4282" s="6" t="s">
        <v>11166</v>
      </c>
      <c r="F4282" s="25">
        <v>15.1</v>
      </c>
      <c r="G4282" s="12">
        <v>200655.97</v>
      </c>
      <c r="H4282" s="12">
        <v>10032.799999999999</v>
      </c>
      <c r="I4282" s="24" t="s">
        <v>97</v>
      </c>
      <c r="J4282" s="12">
        <v>190623.17</v>
      </c>
      <c r="K4282" s="24" t="s">
        <v>10464</v>
      </c>
    </row>
    <row r="4283" spans="1:11" ht="15">
      <c r="A4283" s="24" t="s">
        <v>11167</v>
      </c>
      <c r="B4283" s="24" t="s">
        <v>11161</v>
      </c>
      <c r="C4283" s="6" t="s">
        <v>224</v>
      </c>
      <c r="D4283" s="24" t="s">
        <v>74</v>
      </c>
      <c r="E4283" s="6" t="s">
        <v>11168</v>
      </c>
      <c r="F4283" s="25">
        <v>443.4</v>
      </c>
      <c r="G4283" s="12">
        <v>119888.13</v>
      </c>
      <c r="H4283" s="12">
        <v>5994.41</v>
      </c>
      <c r="I4283" s="24" t="s">
        <v>97</v>
      </c>
      <c r="J4283" s="12">
        <v>113893.72</v>
      </c>
      <c r="K4283" s="24" t="s">
        <v>10464</v>
      </c>
    </row>
    <row r="4284" spans="1:11" ht="15">
      <c r="A4284" s="24" t="s">
        <v>11169</v>
      </c>
      <c r="B4284" s="24" t="s">
        <v>11161</v>
      </c>
      <c r="C4284" s="6" t="s">
        <v>7407</v>
      </c>
      <c r="D4284" s="24" t="s">
        <v>72</v>
      </c>
      <c r="E4284" s="6" t="s">
        <v>11170</v>
      </c>
      <c r="F4284" s="25">
        <v>229.43</v>
      </c>
      <c r="G4284" s="12">
        <v>63310.39</v>
      </c>
      <c r="H4284" s="12">
        <v>3165.52</v>
      </c>
      <c r="I4284" s="24" t="s">
        <v>97</v>
      </c>
      <c r="J4284" s="12">
        <v>60144.87</v>
      </c>
      <c r="K4284" s="24" t="s">
        <v>10464</v>
      </c>
    </row>
    <row r="4285" spans="1:11" ht="15">
      <c r="A4285" s="24" t="s">
        <v>11171</v>
      </c>
      <c r="B4285" s="24" t="s">
        <v>11161</v>
      </c>
      <c r="C4285" s="6" t="s">
        <v>7213</v>
      </c>
      <c r="D4285" s="24" t="s">
        <v>66</v>
      </c>
      <c r="E4285" s="6" t="s">
        <v>11172</v>
      </c>
      <c r="F4285" s="25">
        <v>275.66000000000003</v>
      </c>
      <c r="G4285" s="12">
        <v>202869.56</v>
      </c>
      <c r="H4285" s="12">
        <v>10143.48</v>
      </c>
      <c r="I4285" s="24" t="s">
        <v>97</v>
      </c>
      <c r="J4285" s="12">
        <v>192726.08</v>
      </c>
      <c r="K4285" s="24" t="s">
        <v>10464</v>
      </c>
    </row>
    <row r="4286" spans="1:11" ht="15">
      <c r="A4286" s="24" t="s">
        <v>11173</v>
      </c>
      <c r="B4286" s="24" t="s">
        <v>11174</v>
      </c>
      <c r="C4286" s="6" t="s">
        <v>3391</v>
      </c>
      <c r="D4286" s="24" t="s">
        <v>70</v>
      </c>
      <c r="E4286" s="6" t="s">
        <v>11175</v>
      </c>
      <c r="F4286" s="25">
        <v>202.84</v>
      </c>
      <c r="G4286" s="12">
        <v>159088.32000000001</v>
      </c>
      <c r="H4286" s="12">
        <v>7954.42</v>
      </c>
      <c r="I4286" s="24" t="s">
        <v>97</v>
      </c>
      <c r="J4286" s="12">
        <v>151133.9</v>
      </c>
      <c r="K4286" s="24" t="s">
        <v>10464</v>
      </c>
    </row>
    <row r="4287" spans="1:11" ht="15">
      <c r="A4287" s="24" t="s">
        <v>11176</v>
      </c>
      <c r="B4287" s="24" t="s">
        <v>11174</v>
      </c>
      <c r="C4287" s="6" t="s">
        <v>5776</v>
      </c>
      <c r="D4287" s="24" t="s">
        <v>60</v>
      </c>
      <c r="E4287" s="6" t="s">
        <v>11177</v>
      </c>
      <c r="F4287" s="25">
        <v>73.290000000000006</v>
      </c>
      <c r="G4287" s="12">
        <v>63135.51</v>
      </c>
      <c r="H4287" s="12">
        <v>3156.78</v>
      </c>
      <c r="I4287" s="24" t="s">
        <v>97</v>
      </c>
      <c r="J4287" s="12">
        <v>59978.73</v>
      </c>
      <c r="K4287" s="24" t="s">
        <v>10464</v>
      </c>
    </row>
    <row r="4288" spans="1:11" ht="15">
      <c r="A4288" s="24" t="s">
        <v>11178</v>
      </c>
      <c r="B4288" s="24" t="s">
        <v>11174</v>
      </c>
      <c r="C4288" s="6" t="s">
        <v>5097</v>
      </c>
      <c r="D4288" s="24" t="s">
        <v>68</v>
      </c>
      <c r="E4288" s="6" t="s">
        <v>11179</v>
      </c>
      <c r="F4288" s="25">
        <v>345.95</v>
      </c>
      <c r="G4288" s="12">
        <v>164146.48000000001</v>
      </c>
      <c r="H4288" s="12">
        <v>8207.32</v>
      </c>
      <c r="I4288" s="24" t="s">
        <v>147</v>
      </c>
      <c r="J4288" s="12">
        <v>155939.16</v>
      </c>
      <c r="K4288" s="24" t="s">
        <v>10464</v>
      </c>
    </row>
    <row r="4289" spans="1:11" ht="15">
      <c r="A4289" s="24" t="s">
        <v>11180</v>
      </c>
      <c r="B4289" s="24" t="s">
        <v>11174</v>
      </c>
      <c r="C4289" s="6" t="s">
        <v>7572</v>
      </c>
      <c r="D4289" s="24" t="s">
        <v>72</v>
      </c>
      <c r="E4289" s="6" t="s">
        <v>11181</v>
      </c>
      <c r="F4289" s="25">
        <v>282.69</v>
      </c>
      <c r="G4289" s="12">
        <v>105810.86</v>
      </c>
      <c r="H4289" s="12">
        <v>5290.54</v>
      </c>
      <c r="I4289" s="24" t="s">
        <v>111</v>
      </c>
      <c r="J4289" s="12">
        <v>100520.32000000001</v>
      </c>
      <c r="K4289" s="24" t="s">
        <v>10464</v>
      </c>
    </row>
    <row r="4290" spans="1:11" ht="15">
      <c r="A4290" s="24" t="s">
        <v>11182</v>
      </c>
      <c r="B4290" s="24" t="s">
        <v>11174</v>
      </c>
      <c r="C4290" s="6" t="s">
        <v>4953</v>
      </c>
      <c r="D4290" s="24" t="s">
        <v>72</v>
      </c>
      <c r="E4290" s="6" t="s">
        <v>11183</v>
      </c>
      <c r="F4290" s="25">
        <v>227.85</v>
      </c>
      <c r="G4290" s="12">
        <v>98278.69</v>
      </c>
      <c r="H4290" s="12">
        <v>4913.93</v>
      </c>
      <c r="I4290" s="24" t="s">
        <v>97</v>
      </c>
      <c r="J4290" s="12">
        <v>93364.76</v>
      </c>
      <c r="K4290" s="24" t="s">
        <v>10464</v>
      </c>
    </row>
    <row r="4291" spans="1:11" ht="15">
      <c r="A4291" s="24" t="s">
        <v>11184</v>
      </c>
      <c r="B4291" s="24" t="s">
        <v>11174</v>
      </c>
      <c r="C4291" s="6" t="s">
        <v>4698</v>
      </c>
      <c r="D4291" s="24" t="s">
        <v>58</v>
      </c>
      <c r="E4291" s="6" t="s">
        <v>11185</v>
      </c>
      <c r="F4291" s="25">
        <v>367.68</v>
      </c>
      <c r="G4291" s="12">
        <v>122263.85</v>
      </c>
      <c r="H4291" s="12">
        <v>6113.19</v>
      </c>
      <c r="I4291" s="24" t="s">
        <v>97</v>
      </c>
      <c r="J4291" s="12">
        <v>116150.66</v>
      </c>
      <c r="K4291" s="24" t="s">
        <v>10464</v>
      </c>
    </row>
    <row r="4292" spans="1:11" ht="15">
      <c r="A4292" s="24" t="s">
        <v>11186</v>
      </c>
      <c r="B4292" s="24" t="s">
        <v>11174</v>
      </c>
      <c r="C4292" s="6" t="s">
        <v>10302</v>
      </c>
      <c r="D4292" s="24" t="s">
        <v>58</v>
      </c>
      <c r="E4292" s="6" t="s">
        <v>11187</v>
      </c>
      <c r="F4292" s="25">
        <v>248.06</v>
      </c>
      <c r="G4292" s="12">
        <v>60705.75</v>
      </c>
      <c r="H4292" s="12">
        <v>3035.29</v>
      </c>
      <c r="I4292" s="24" t="s">
        <v>97</v>
      </c>
      <c r="J4292" s="12">
        <v>57670.46</v>
      </c>
      <c r="K4292" s="24" t="s">
        <v>10464</v>
      </c>
    </row>
    <row r="4293" spans="1:11" ht="15">
      <c r="A4293" s="24" t="s">
        <v>11188</v>
      </c>
      <c r="B4293" s="24" t="s">
        <v>11174</v>
      </c>
      <c r="C4293" s="6" t="s">
        <v>11189</v>
      </c>
      <c r="D4293" s="24" t="s">
        <v>58</v>
      </c>
      <c r="E4293" s="6" t="s">
        <v>11190</v>
      </c>
      <c r="F4293" s="25">
        <v>284.75</v>
      </c>
      <c r="G4293" s="12">
        <v>40738.36</v>
      </c>
      <c r="H4293" s="12">
        <v>2036.92</v>
      </c>
      <c r="I4293" s="24" t="s">
        <v>97</v>
      </c>
      <c r="J4293" s="12">
        <v>38701.440000000002</v>
      </c>
      <c r="K4293" s="24" t="s">
        <v>10464</v>
      </c>
    </row>
    <row r="4294" spans="1:11" ht="15">
      <c r="A4294" s="24" t="s">
        <v>11191</v>
      </c>
      <c r="B4294" s="24" t="s">
        <v>11174</v>
      </c>
      <c r="C4294" s="6" t="s">
        <v>177</v>
      </c>
      <c r="D4294" s="24" t="s">
        <v>58</v>
      </c>
      <c r="E4294" s="6" t="s">
        <v>11192</v>
      </c>
      <c r="F4294" s="25">
        <v>265.10000000000002</v>
      </c>
      <c r="G4294" s="12">
        <v>119047.98</v>
      </c>
      <c r="H4294" s="12">
        <v>5952.4</v>
      </c>
      <c r="I4294" s="24" t="s">
        <v>97</v>
      </c>
      <c r="J4294" s="12">
        <v>113095.58</v>
      </c>
      <c r="K4294" s="24" t="s">
        <v>10464</v>
      </c>
    </row>
    <row r="4295" spans="1:11" ht="15">
      <c r="A4295" s="24" t="s">
        <v>11193</v>
      </c>
      <c r="B4295" s="24" t="s">
        <v>11174</v>
      </c>
      <c r="C4295" s="6" t="s">
        <v>9700</v>
      </c>
      <c r="D4295" s="24" t="s">
        <v>64</v>
      </c>
      <c r="E4295" s="6" t="s">
        <v>11194</v>
      </c>
      <c r="F4295" s="25">
        <v>91.49</v>
      </c>
      <c r="G4295" s="12">
        <v>156996.32999999999</v>
      </c>
      <c r="H4295" s="12">
        <v>7849.82</v>
      </c>
      <c r="I4295" s="24" t="s">
        <v>147</v>
      </c>
      <c r="J4295" s="12">
        <v>149146.51</v>
      </c>
      <c r="K4295" s="24" t="s">
        <v>10464</v>
      </c>
    </row>
    <row r="4296" spans="1:11" ht="15">
      <c r="A4296" s="24" t="s">
        <v>11195</v>
      </c>
      <c r="B4296" s="24" t="s">
        <v>11196</v>
      </c>
      <c r="C4296" s="6" t="s">
        <v>9956</v>
      </c>
      <c r="D4296" s="24" t="s">
        <v>66</v>
      </c>
      <c r="E4296" s="6" t="s">
        <v>11197</v>
      </c>
      <c r="F4296" s="25">
        <v>427.88</v>
      </c>
      <c r="G4296" s="12">
        <v>208304.65</v>
      </c>
      <c r="H4296" s="12">
        <v>10415.23</v>
      </c>
      <c r="I4296" s="24" t="s">
        <v>97</v>
      </c>
      <c r="J4296" s="12">
        <v>197889.42</v>
      </c>
      <c r="K4296" s="24" t="s">
        <v>10464</v>
      </c>
    </row>
    <row r="4297" spans="1:11" ht="15">
      <c r="A4297" s="24" t="s">
        <v>11198</v>
      </c>
      <c r="B4297" s="24" t="s">
        <v>11196</v>
      </c>
      <c r="C4297" s="6" t="s">
        <v>7892</v>
      </c>
      <c r="D4297" s="24" t="s">
        <v>60</v>
      </c>
      <c r="E4297" s="6" t="s">
        <v>11199</v>
      </c>
      <c r="F4297" s="25">
        <v>180.1</v>
      </c>
      <c r="G4297" s="12">
        <v>205227.92</v>
      </c>
      <c r="H4297" s="12">
        <v>10261.4</v>
      </c>
      <c r="I4297" s="24" t="s">
        <v>111</v>
      </c>
      <c r="J4297" s="12">
        <v>194966.52</v>
      </c>
      <c r="K4297" s="24" t="s">
        <v>10464</v>
      </c>
    </row>
    <row r="4298" spans="1:11" ht="15">
      <c r="A4298" s="24" t="s">
        <v>11200</v>
      </c>
      <c r="B4298" s="24" t="s">
        <v>11196</v>
      </c>
      <c r="C4298" s="6" t="s">
        <v>2442</v>
      </c>
      <c r="D4298" s="24" t="s">
        <v>62</v>
      </c>
      <c r="E4298" s="6" t="s">
        <v>11201</v>
      </c>
      <c r="F4298" s="25">
        <v>394.4</v>
      </c>
      <c r="G4298" s="12">
        <v>177995.23</v>
      </c>
      <c r="H4298" s="12">
        <v>8899.76</v>
      </c>
      <c r="I4298" s="24" t="s">
        <v>147</v>
      </c>
      <c r="J4298" s="12">
        <v>169095.47</v>
      </c>
      <c r="K4298" s="24" t="s">
        <v>10464</v>
      </c>
    </row>
    <row r="4299" spans="1:11" ht="15">
      <c r="A4299" s="24" t="s">
        <v>11202</v>
      </c>
      <c r="B4299" s="24" t="s">
        <v>11196</v>
      </c>
      <c r="C4299" s="6" t="s">
        <v>138</v>
      </c>
      <c r="D4299" s="24" t="s">
        <v>70</v>
      </c>
      <c r="E4299" s="6" t="s">
        <v>11203</v>
      </c>
      <c r="F4299" s="25">
        <v>192.73</v>
      </c>
      <c r="G4299" s="12">
        <v>28554.79</v>
      </c>
      <c r="H4299" s="12">
        <v>1427.74</v>
      </c>
      <c r="I4299" s="24" t="s">
        <v>97</v>
      </c>
      <c r="J4299" s="12">
        <v>27127.05</v>
      </c>
      <c r="K4299" s="24" t="s">
        <v>10464</v>
      </c>
    </row>
    <row r="4300" spans="1:11" ht="15">
      <c r="A4300" s="24" t="s">
        <v>11204</v>
      </c>
      <c r="B4300" s="24" t="s">
        <v>11196</v>
      </c>
      <c r="C4300" s="6" t="s">
        <v>7009</v>
      </c>
      <c r="D4300" s="24" t="s">
        <v>74</v>
      </c>
      <c r="E4300" s="6" t="s">
        <v>11205</v>
      </c>
      <c r="F4300" s="25">
        <v>353.4</v>
      </c>
      <c r="G4300" s="12">
        <v>149525.91</v>
      </c>
      <c r="H4300" s="12">
        <v>7476.3</v>
      </c>
      <c r="I4300" s="24" t="s">
        <v>97</v>
      </c>
      <c r="J4300" s="12">
        <v>142049.60999999999</v>
      </c>
      <c r="K4300" s="24" t="s">
        <v>10464</v>
      </c>
    </row>
    <row r="4301" spans="1:11" ht="15">
      <c r="A4301" s="24" t="s">
        <v>11206</v>
      </c>
      <c r="B4301" s="24" t="s">
        <v>11196</v>
      </c>
      <c r="C4301" s="6" t="s">
        <v>931</v>
      </c>
      <c r="D4301" s="24" t="s">
        <v>56</v>
      </c>
      <c r="E4301" s="6" t="s">
        <v>11207</v>
      </c>
      <c r="F4301" s="25">
        <v>328.3</v>
      </c>
      <c r="G4301" s="12">
        <v>142499.20000000001</v>
      </c>
      <c r="H4301" s="12">
        <v>7124.96</v>
      </c>
      <c r="I4301" s="24" t="s">
        <v>97</v>
      </c>
      <c r="J4301" s="12">
        <v>135374.24</v>
      </c>
      <c r="K4301" s="24" t="s">
        <v>10464</v>
      </c>
    </row>
    <row r="4302" spans="1:11" ht="15">
      <c r="A4302" s="24" t="s">
        <v>11208</v>
      </c>
      <c r="B4302" s="24" t="s">
        <v>11196</v>
      </c>
      <c r="C4302" s="6" t="s">
        <v>1616</v>
      </c>
      <c r="D4302" s="24" t="s">
        <v>66</v>
      </c>
      <c r="E4302" s="6" t="s">
        <v>11209</v>
      </c>
      <c r="F4302" s="25">
        <v>260.41000000000003</v>
      </c>
      <c r="G4302" s="12">
        <v>105921.71</v>
      </c>
      <c r="H4302" s="12">
        <v>5296.09</v>
      </c>
      <c r="I4302" s="24" t="s">
        <v>111</v>
      </c>
      <c r="J4302" s="12">
        <v>100625.62</v>
      </c>
      <c r="K4302" s="24" t="s">
        <v>10464</v>
      </c>
    </row>
    <row r="4303" spans="1:11" ht="15">
      <c r="A4303" s="24" t="s">
        <v>11210</v>
      </c>
      <c r="B4303" s="24" t="s">
        <v>11196</v>
      </c>
      <c r="C4303" s="6" t="s">
        <v>6197</v>
      </c>
      <c r="D4303" s="24" t="s">
        <v>64</v>
      </c>
      <c r="E4303" s="6" t="s">
        <v>11211</v>
      </c>
      <c r="F4303" s="25">
        <v>22.31</v>
      </c>
      <c r="G4303" s="12">
        <v>133810.56</v>
      </c>
      <c r="H4303" s="12">
        <v>6690.53</v>
      </c>
      <c r="I4303" s="24" t="s">
        <v>97</v>
      </c>
      <c r="J4303" s="12">
        <v>127120.03</v>
      </c>
      <c r="K4303" s="24" t="s">
        <v>10464</v>
      </c>
    </row>
    <row r="4304" spans="1:11" ht="15">
      <c r="A4304" s="24" t="s">
        <v>11212</v>
      </c>
      <c r="B4304" s="24" t="s">
        <v>11196</v>
      </c>
      <c r="C4304" s="6" t="s">
        <v>4586</v>
      </c>
      <c r="D4304" s="24" t="s">
        <v>74</v>
      </c>
      <c r="E4304" s="6" t="s">
        <v>11213</v>
      </c>
      <c r="F4304" s="25">
        <v>27.85</v>
      </c>
      <c r="G4304" s="12">
        <v>122218.75</v>
      </c>
      <c r="H4304" s="12">
        <v>6110.94</v>
      </c>
      <c r="I4304" s="24" t="s">
        <v>97</v>
      </c>
      <c r="J4304" s="12">
        <v>116107.81</v>
      </c>
      <c r="K4304" s="24" t="s">
        <v>10464</v>
      </c>
    </row>
    <row r="4305" spans="1:11" ht="15">
      <c r="A4305" s="24" t="s">
        <v>11214</v>
      </c>
      <c r="B4305" s="24" t="s">
        <v>11215</v>
      </c>
      <c r="C4305" s="6" t="s">
        <v>236</v>
      </c>
      <c r="D4305" s="24" t="s">
        <v>62</v>
      </c>
      <c r="E4305" s="6" t="s">
        <v>11216</v>
      </c>
      <c r="F4305" s="25">
        <v>222.24</v>
      </c>
      <c r="G4305" s="12">
        <v>47891.89</v>
      </c>
      <c r="H4305" s="12">
        <v>2394.59</v>
      </c>
      <c r="I4305" s="24" t="s">
        <v>97</v>
      </c>
      <c r="J4305" s="12">
        <v>45497.3</v>
      </c>
      <c r="K4305" s="24" t="s">
        <v>10464</v>
      </c>
    </row>
    <row r="4306" spans="1:11" ht="15">
      <c r="A4306" s="24" t="s">
        <v>11217</v>
      </c>
      <c r="B4306" s="24" t="s">
        <v>11215</v>
      </c>
      <c r="C4306" s="6" t="s">
        <v>8156</v>
      </c>
      <c r="D4306" s="24" t="s">
        <v>74</v>
      </c>
      <c r="E4306" s="6" t="s">
        <v>11218</v>
      </c>
      <c r="F4306" s="25">
        <v>248.15</v>
      </c>
      <c r="G4306" s="12">
        <v>69701.56</v>
      </c>
      <c r="H4306" s="12">
        <v>3485.08</v>
      </c>
      <c r="I4306" s="24" t="s">
        <v>147</v>
      </c>
      <c r="J4306" s="12">
        <v>66216.479999999996</v>
      </c>
      <c r="K4306" s="24" t="s">
        <v>10464</v>
      </c>
    </row>
    <row r="4307" spans="1:11" ht="15">
      <c r="A4307" s="24" t="s">
        <v>11219</v>
      </c>
      <c r="B4307" s="24" t="s">
        <v>11215</v>
      </c>
      <c r="C4307" s="6" t="s">
        <v>7080</v>
      </c>
      <c r="D4307" s="24" t="s">
        <v>64</v>
      </c>
      <c r="E4307" s="6" t="s">
        <v>11220</v>
      </c>
      <c r="F4307" s="25">
        <v>92.43</v>
      </c>
      <c r="G4307" s="12">
        <v>69070.27</v>
      </c>
      <c r="H4307" s="12">
        <v>3453.51</v>
      </c>
      <c r="I4307" s="24" t="s">
        <v>111</v>
      </c>
      <c r="J4307" s="12">
        <v>65616.759999999995</v>
      </c>
      <c r="K4307" s="24" t="s">
        <v>10464</v>
      </c>
    </row>
    <row r="4308" spans="1:11" ht="15">
      <c r="A4308" s="24" t="s">
        <v>11221</v>
      </c>
      <c r="B4308" s="24" t="s">
        <v>11215</v>
      </c>
      <c r="C4308" s="6" t="s">
        <v>5898</v>
      </c>
      <c r="D4308" s="24" t="s">
        <v>58</v>
      </c>
      <c r="E4308" s="6" t="s">
        <v>11222</v>
      </c>
      <c r="F4308" s="25">
        <v>136.96</v>
      </c>
      <c r="G4308" s="12">
        <v>174936.54</v>
      </c>
      <c r="H4308" s="12">
        <v>8746.83</v>
      </c>
      <c r="I4308" s="24" t="s">
        <v>97</v>
      </c>
      <c r="J4308" s="12">
        <v>166189.71</v>
      </c>
      <c r="K4308" s="24" t="s">
        <v>10464</v>
      </c>
    </row>
    <row r="4309" spans="1:11" ht="15">
      <c r="A4309" s="24" t="s">
        <v>11223</v>
      </c>
      <c r="B4309" s="24" t="s">
        <v>11215</v>
      </c>
      <c r="C4309" s="6" t="s">
        <v>1594</v>
      </c>
      <c r="D4309" s="24" t="s">
        <v>74</v>
      </c>
      <c r="E4309" s="6" t="s">
        <v>11224</v>
      </c>
      <c r="F4309" s="25">
        <v>214.33</v>
      </c>
      <c r="G4309" s="12">
        <v>104819.01</v>
      </c>
      <c r="H4309" s="12">
        <v>5240.95</v>
      </c>
      <c r="I4309" s="24" t="s">
        <v>97</v>
      </c>
      <c r="J4309" s="12">
        <v>99578.06</v>
      </c>
      <c r="K4309" s="24" t="s">
        <v>10464</v>
      </c>
    </row>
    <row r="4310" spans="1:11" ht="15">
      <c r="A4310" s="24" t="s">
        <v>11225</v>
      </c>
      <c r="B4310" s="24" t="s">
        <v>11215</v>
      </c>
      <c r="C4310" s="6" t="s">
        <v>4090</v>
      </c>
      <c r="D4310" s="24" t="s">
        <v>62</v>
      </c>
      <c r="E4310" s="6" t="s">
        <v>11226</v>
      </c>
      <c r="F4310" s="25">
        <v>23.17</v>
      </c>
      <c r="G4310" s="12">
        <v>168216.18</v>
      </c>
      <c r="H4310" s="12">
        <v>8410.81</v>
      </c>
      <c r="I4310" s="24" t="s">
        <v>182</v>
      </c>
      <c r="J4310" s="12">
        <v>159805.37</v>
      </c>
      <c r="K4310" s="24" t="s">
        <v>10464</v>
      </c>
    </row>
    <row r="4311" spans="1:11" ht="15">
      <c r="A4311" s="24" t="s">
        <v>11227</v>
      </c>
      <c r="B4311" s="24" t="s">
        <v>11215</v>
      </c>
      <c r="C4311" s="6" t="s">
        <v>11228</v>
      </c>
      <c r="D4311" s="24" t="s">
        <v>58</v>
      </c>
      <c r="E4311" s="6" t="s">
        <v>11229</v>
      </c>
      <c r="F4311" s="25">
        <v>368.59</v>
      </c>
      <c r="G4311" s="12">
        <v>91936.960000000006</v>
      </c>
      <c r="H4311" s="12">
        <v>4596.8500000000004</v>
      </c>
      <c r="I4311" s="24" t="s">
        <v>97</v>
      </c>
      <c r="J4311" s="12">
        <v>87340.11</v>
      </c>
      <c r="K4311" s="24" t="s">
        <v>10464</v>
      </c>
    </row>
    <row r="4312" spans="1:11" ht="15">
      <c r="A4312" s="24" t="s">
        <v>11230</v>
      </c>
      <c r="B4312" s="24" t="s">
        <v>11231</v>
      </c>
      <c r="C4312" s="6" t="s">
        <v>3690</v>
      </c>
      <c r="D4312" s="24" t="s">
        <v>60</v>
      </c>
      <c r="E4312" s="6" t="s">
        <v>11232</v>
      </c>
      <c r="F4312" s="25">
        <v>237.66</v>
      </c>
      <c r="G4312" s="12">
        <v>26030.81</v>
      </c>
      <c r="H4312" s="12">
        <v>1301.54</v>
      </c>
      <c r="I4312" s="24" t="s">
        <v>97</v>
      </c>
      <c r="J4312" s="12">
        <v>24729.27</v>
      </c>
      <c r="K4312" s="24" t="s">
        <v>10464</v>
      </c>
    </row>
    <row r="4313" spans="1:11" ht="15">
      <c r="A4313" s="24" t="s">
        <v>11233</v>
      </c>
      <c r="B4313" s="24" t="s">
        <v>11231</v>
      </c>
      <c r="C4313" s="6" t="s">
        <v>1824</v>
      </c>
      <c r="D4313" s="24" t="s">
        <v>66</v>
      </c>
      <c r="E4313" s="6" t="s">
        <v>11234</v>
      </c>
      <c r="F4313" s="25">
        <v>52.5</v>
      </c>
      <c r="G4313" s="12">
        <v>124279.66</v>
      </c>
      <c r="H4313" s="12">
        <v>6213.98</v>
      </c>
      <c r="I4313" s="24" t="s">
        <v>97</v>
      </c>
      <c r="J4313" s="12">
        <v>118065.68</v>
      </c>
      <c r="K4313" s="24" t="s">
        <v>10464</v>
      </c>
    </row>
    <row r="4314" spans="1:11" ht="15">
      <c r="A4314" s="24" t="s">
        <v>11235</v>
      </c>
      <c r="B4314" s="24" t="s">
        <v>11236</v>
      </c>
      <c r="C4314" s="6" t="s">
        <v>7873</v>
      </c>
      <c r="D4314" s="24" t="s">
        <v>70</v>
      </c>
      <c r="E4314" s="6" t="s">
        <v>11237</v>
      </c>
      <c r="F4314" s="25">
        <v>256.76</v>
      </c>
      <c r="G4314" s="12">
        <v>162777.17000000001</v>
      </c>
      <c r="H4314" s="12">
        <v>8138.86</v>
      </c>
      <c r="I4314" s="24" t="s">
        <v>111</v>
      </c>
      <c r="J4314" s="12">
        <v>154638.31</v>
      </c>
      <c r="K4314" s="24" t="s">
        <v>10464</v>
      </c>
    </row>
    <row r="4315" spans="1:11" ht="15">
      <c r="A4315" s="24" t="s">
        <v>11238</v>
      </c>
      <c r="B4315" s="24" t="s">
        <v>11236</v>
      </c>
      <c r="C4315" s="6" t="s">
        <v>11189</v>
      </c>
      <c r="D4315" s="24" t="s">
        <v>58</v>
      </c>
      <c r="E4315" s="6" t="s">
        <v>11239</v>
      </c>
      <c r="F4315" s="25">
        <v>323.7</v>
      </c>
      <c r="G4315" s="12">
        <v>103800.4</v>
      </c>
      <c r="H4315" s="12">
        <v>5190.0200000000004</v>
      </c>
      <c r="I4315" s="24" t="s">
        <v>97</v>
      </c>
      <c r="J4315" s="12">
        <v>98610.38</v>
      </c>
      <c r="K4315" s="24" t="s">
        <v>10464</v>
      </c>
    </row>
    <row r="4316" spans="1:11" ht="15">
      <c r="A4316" s="24" t="s">
        <v>11240</v>
      </c>
      <c r="B4316" s="24" t="s">
        <v>11236</v>
      </c>
      <c r="C4316" s="6" t="s">
        <v>7348</v>
      </c>
      <c r="D4316" s="24" t="s">
        <v>56</v>
      </c>
      <c r="E4316" s="6" t="s">
        <v>11241</v>
      </c>
      <c r="F4316" s="25">
        <v>394.88</v>
      </c>
      <c r="G4316" s="12">
        <v>118412.08</v>
      </c>
      <c r="H4316" s="12">
        <v>5920.6</v>
      </c>
      <c r="I4316" s="24" t="s">
        <v>97</v>
      </c>
      <c r="J4316" s="12">
        <v>112491.48</v>
      </c>
      <c r="K4316" s="24" t="s">
        <v>10464</v>
      </c>
    </row>
    <row r="4317" spans="1:11" ht="15">
      <c r="A4317" s="24" t="s">
        <v>11242</v>
      </c>
      <c r="B4317" s="24" t="s">
        <v>11236</v>
      </c>
      <c r="C4317" s="6" t="s">
        <v>8240</v>
      </c>
      <c r="D4317" s="24" t="s">
        <v>74</v>
      </c>
      <c r="E4317" s="6" t="s">
        <v>11243</v>
      </c>
      <c r="F4317" s="25">
        <v>310.95999999999998</v>
      </c>
      <c r="G4317" s="12">
        <v>30584.44</v>
      </c>
      <c r="H4317" s="12">
        <v>1529.22</v>
      </c>
      <c r="I4317" s="24" t="s">
        <v>111</v>
      </c>
      <c r="J4317" s="12">
        <v>29055.22</v>
      </c>
      <c r="K4317" s="24" t="s">
        <v>10464</v>
      </c>
    </row>
    <row r="4318" spans="1:11" ht="15">
      <c r="A4318" s="24" t="s">
        <v>11244</v>
      </c>
      <c r="B4318" s="24" t="s">
        <v>11245</v>
      </c>
      <c r="C4318" s="6" t="s">
        <v>537</v>
      </c>
      <c r="D4318" s="24" t="s">
        <v>74</v>
      </c>
      <c r="E4318" s="6" t="s">
        <v>11246</v>
      </c>
      <c r="F4318" s="25">
        <v>265.49</v>
      </c>
      <c r="G4318" s="12">
        <v>127572.79</v>
      </c>
      <c r="H4318" s="12">
        <v>6378.64</v>
      </c>
      <c r="I4318" s="24" t="s">
        <v>97</v>
      </c>
      <c r="J4318" s="12">
        <v>121194.15</v>
      </c>
      <c r="K4318" s="24" t="s">
        <v>10464</v>
      </c>
    </row>
    <row r="4319" spans="1:11" ht="15">
      <c r="A4319" s="24" t="s">
        <v>11247</v>
      </c>
      <c r="B4319" s="24" t="s">
        <v>11245</v>
      </c>
      <c r="C4319" s="6" t="s">
        <v>8084</v>
      </c>
      <c r="D4319" s="24" t="s">
        <v>56</v>
      </c>
      <c r="E4319" s="6" t="s">
        <v>11248</v>
      </c>
      <c r="F4319" s="25">
        <v>126.28</v>
      </c>
      <c r="G4319" s="12">
        <v>72855.03</v>
      </c>
      <c r="H4319" s="12">
        <v>3642.75</v>
      </c>
      <c r="I4319" s="24" t="s">
        <v>97</v>
      </c>
      <c r="J4319" s="12">
        <v>69212.28</v>
      </c>
      <c r="K4319" s="24" t="s">
        <v>10464</v>
      </c>
    </row>
    <row r="4320" spans="1:11" ht="15">
      <c r="A4320" s="24" t="s">
        <v>11249</v>
      </c>
      <c r="B4320" s="24" t="s">
        <v>11245</v>
      </c>
      <c r="C4320" s="6" t="s">
        <v>7610</v>
      </c>
      <c r="D4320" s="24" t="s">
        <v>56</v>
      </c>
      <c r="E4320" s="6" t="s">
        <v>11250</v>
      </c>
      <c r="F4320" s="25">
        <v>443.61</v>
      </c>
      <c r="G4320" s="12">
        <v>195440</v>
      </c>
      <c r="H4320" s="12">
        <v>9772</v>
      </c>
      <c r="I4320" s="24" t="s">
        <v>97</v>
      </c>
      <c r="J4320" s="12">
        <v>185668</v>
      </c>
      <c r="K4320" s="24" t="s">
        <v>10464</v>
      </c>
    </row>
    <row r="4321" spans="1:11" ht="15">
      <c r="A4321" s="24" t="s">
        <v>11251</v>
      </c>
      <c r="B4321" s="24" t="s">
        <v>11245</v>
      </c>
      <c r="C4321" s="6" t="s">
        <v>10477</v>
      </c>
      <c r="D4321" s="24" t="s">
        <v>62</v>
      </c>
      <c r="E4321" s="6" t="s">
        <v>11252</v>
      </c>
      <c r="F4321" s="25">
        <v>325.04000000000002</v>
      </c>
      <c r="G4321" s="12">
        <v>144179.56</v>
      </c>
      <c r="H4321" s="12">
        <v>7208.98</v>
      </c>
      <c r="I4321" s="24" t="s">
        <v>97</v>
      </c>
      <c r="J4321" s="12">
        <v>136970.57999999999</v>
      </c>
      <c r="K4321" s="24" t="s">
        <v>10464</v>
      </c>
    </row>
    <row r="4322" spans="1:11" ht="15">
      <c r="A4322" s="24" t="s">
        <v>11253</v>
      </c>
      <c r="B4322" s="24" t="s">
        <v>11245</v>
      </c>
      <c r="C4322" s="6" t="s">
        <v>252</v>
      </c>
      <c r="D4322" s="24" t="s">
        <v>72</v>
      </c>
      <c r="E4322" s="6" t="s">
        <v>11254</v>
      </c>
      <c r="F4322" s="25">
        <v>47.58</v>
      </c>
      <c r="G4322" s="12">
        <v>88382.46</v>
      </c>
      <c r="H4322" s="12">
        <v>4419.12</v>
      </c>
      <c r="I4322" s="24" t="s">
        <v>111</v>
      </c>
      <c r="J4322" s="12">
        <v>83963.34</v>
      </c>
      <c r="K4322" s="24" t="s">
        <v>10464</v>
      </c>
    </row>
    <row r="4323" spans="1:11" ht="15">
      <c r="A4323" s="24" t="s">
        <v>11255</v>
      </c>
      <c r="B4323" s="24" t="s">
        <v>11245</v>
      </c>
      <c r="C4323" s="6" t="s">
        <v>6925</v>
      </c>
      <c r="D4323" s="24" t="s">
        <v>60</v>
      </c>
      <c r="E4323" s="6" t="s">
        <v>11256</v>
      </c>
      <c r="F4323" s="25">
        <v>213.34</v>
      </c>
      <c r="G4323" s="12">
        <v>178870.65</v>
      </c>
      <c r="H4323" s="12">
        <v>8943.5300000000007</v>
      </c>
      <c r="I4323" s="24" t="s">
        <v>97</v>
      </c>
      <c r="J4323" s="12">
        <v>169927.12</v>
      </c>
      <c r="K4323" s="24" t="s">
        <v>10464</v>
      </c>
    </row>
    <row r="4324" spans="1:11" ht="15">
      <c r="A4324" s="24" t="s">
        <v>11257</v>
      </c>
      <c r="B4324" s="24" t="s">
        <v>11245</v>
      </c>
      <c r="C4324" s="6" t="s">
        <v>1034</v>
      </c>
      <c r="D4324" s="24" t="s">
        <v>68</v>
      </c>
      <c r="E4324" s="6" t="s">
        <v>11258</v>
      </c>
      <c r="F4324" s="25">
        <v>425.85</v>
      </c>
      <c r="G4324" s="12">
        <v>153242.39000000001</v>
      </c>
      <c r="H4324" s="12">
        <v>7662.12</v>
      </c>
      <c r="I4324" s="24" t="s">
        <v>97</v>
      </c>
      <c r="J4324" s="12">
        <v>145580.26999999999</v>
      </c>
      <c r="K4324" s="24" t="s">
        <v>10464</v>
      </c>
    </row>
    <row r="4325" spans="1:11" ht="15">
      <c r="A4325" s="24" t="s">
        <v>11259</v>
      </c>
      <c r="B4325" s="24" t="s">
        <v>11245</v>
      </c>
      <c r="C4325" s="6" t="s">
        <v>11260</v>
      </c>
      <c r="D4325" s="24" t="s">
        <v>66</v>
      </c>
      <c r="E4325" s="6" t="s">
        <v>11261</v>
      </c>
      <c r="F4325" s="25">
        <v>414.35</v>
      </c>
      <c r="G4325" s="12">
        <v>44984.67</v>
      </c>
      <c r="H4325" s="12">
        <v>2249.23</v>
      </c>
      <c r="I4325" s="24" t="s">
        <v>147</v>
      </c>
      <c r="J4325" s="12">
        <v>42735.44</v>
      </c>
      <c r="K4325" s="24" t="s">
        <v>10464</v>
      </c>
    </row>
    <row r="4326" spans="1:11" ht="15">
      <c r="A4326" s="24" t="s">
        <v>11262</v>
      </c>
      <c r="B4326" s="24" t="s">
        <v>11245</v>
      </c>
      <c r="C4326" s="6" t="s">
        <v>7001</v>
      </c>
      <c r="D4326" s="24" t="s">
        <v>74</v>
      </c>
      <c r="E4326" s="6" t="s">
        <v>11263</v>
      </c>
      <c r="F4326" s="25">
        <v>242.56</v>
      </c>
      <c r="G4326" s="12">
        <v>137885.15</v>
      </c>
      <c r="H4326" s="12">
        <v>6894.26</v>
      </c>
      <c r="I4326" s="24" t="s">
        <v>97</v>
      </c>
      <c r="J4326" s="12">
        <v>130990.89</v>
      </c>
      <c r="K4326" s="24" t="s">
        <v>10464</v>
      </c>
    </row>
    <row r="4327" spans="1:11" ht="15">
      <c r="A4327" s="24" t="s">
        <v>11264</v>
      </c>
      <c r="B4327" s="24" t="s">
        <v>11265</v>
      </c>
      <c r="C4327" s="6" t="s">
        <v>3016</v>
      </c>
      <c r="D4327" s="24" t="s">
        <v>68</v>
      </c>
      <c r="E4327" s="6" t="s">
        <v>11266</v>
      </c>
      <c r="F4327" s="25">
        <v>44.03</v>
      </c>
      <c r="G4327" s="12">
        <v>98663.87</v>
      </c>
      <c r="H4327" s="12">
        <v>4933.1899999999996</v>
      </c>
      <c r="I4327" s="24" t="s">
        <v>97</v>
      </c>
      <c r="J4327" s="12">
        <v>93730.68</v>
      </c>
      <c r="K4327" s="24" t="s">
        <v>10464</v>
      </c>
    </row>
    <row r="4328" spans="1:11" ht="15">
      <c r="A4328" s="24" t="s">
        <v>11267</v>
      </c>
      <c r="B4328" s="24" t="s">
        <v>11265</v>
      </c>
      <c r="C4328" s="6" t="s">
        <v>611</v>
      </c>
      <c r="D4328" s="24" t="s">
        <v>62</v>
      </c>
      <c r="E4328" s="6" t="s">
        <v>11268</v>
      </c>
      <c r="F4328" s="25">
        <v>375.31</v>
      </c>
      <c r="G4328" s="12">
        <v>112703.69</v>
      </c>
      <c r="H4328" s="12">
        <v>5635.18</v>
      </c>
      <c r="I4328" s="24" t="s">
        <v>97</v>
      </c>
      <c r="J4328" s="12">
        <v>107068.51</v>
      </c>
      <c r="K4328" s="24" t="s">
        <v>10464</v>
      </c>
    </row>
    <row r="4329" spans="1:11" ht="15">
      <c r="A4329" s="24" t="s">
        <v>11269</v>
      </c>
      <c r="B4329" s="24" t="s">
        <v>11265</v>
      </c>
      <c r="C4329" s="6" t="s">
        <v>9783</v>
      </c>
      <c r="D4329" s="24" t="s">
        <v>70</v>
      </c>
      <c r="E4329" s="6" t="s">
        <v>11270</v>
      </c>
      <c r="F4329" s="25">
        <v>388.08</v>
      </c>
      <c r="G4329" s="12">
        <v>165260.23000000001</v>
      </c>
      <c r="H4329" s="12">
        <v>8263.01</v>
      </c>
      <c r="I4329" s="24" t="s">
        <v>97</v>
      </c>
      <c r="J4329" s="12">
        <v>156997.22</v>
      </c>
      <c r="K4329" s="24" t="s">
        <v>10464</v>
      </c>
    </row>
    <row r="4330" spans="1:11" ht="15">
      <c r="A4330" s="24" t="s">
        <v>11271</v>
      </c>
      <c r="B4330" s="24" t="s">
        <v>11265</v>
      </c>
      <c r="C4330" s="6" t="s">
        <v>5306</v>
      </c>
      <c r="D4330" s="24" t="s">
        <v>68</v>
      </c>
      <c r="E4330" s="6" t="s">
        <v>11272</v>
      </c>
      <c r="F4330" s="25">
        <v>307.45999999999998</v>
      </c>
      <c r="G4330" s="12">
        <v>88209.600000000006</v>
      </c>
      <c r="H4330" s="12">
        <v>4410.4799999999996</v>
      </c>
      <c r="I4330" s="24" t="s">
        <v>97</v>
      </c>
      <c r="J4330" s="12">
        <v>83799.12</v>
      </c>
      <c r="K4330" s="24" t="s">
        <v>10464</v>
      </c>
    </row>
    <row r="4331" spans="1:11" ht="15">
      <c r="A4331" s="24" t="s">
        <v>11273</v>
      </c>
      <c r="B4331" s="24" t="s">
        <v>11265</v>
      </c>
      <c r="C4331" s="6" t="s">
        <v>3489</v>
      </c>
      <c r="D4331" s="24" t="s">
        <v>70</v>
      </c>
      <c r="E4331" s="6" t="s">
        <v>11274</v>
      </c>
      <c r="F4331" s="25">
        <v>311.91000000000003</v>
      </c>
      <c r="G4331" s="12">
        <v>159039.91</v>
      </c>
      <c r="H4331" s="12">
        <v>7952</v>
      </c>
      <c r="I4331" s="24" t="s">
        <v>97</v>
      </c>
      <c r="J4331" s="12">
        <v>151087.91</v>
      </c>
      <c r="K4331" s="24" t="s">
        <v>10464</v>
      </c>
    </row>
    <row r="4332" spans="1:11" ht="15">
      <c r="A4332" s="24" t="s">
        <v>11275</v>
      </c>
      <c r="B4332" s="24" t="s">
        <v>11265</v>
      </c>
      <c r="C4332" s="6" t="s">
        <v>10511</v>
      </c>
      <c r="D4332" s="24" t="s">
        <v>64</v>
      </c>
      <c r="E4332" s="6" t="s">
        <v>11276</v>
      </c>
      <c r="F4332" s="25">
        <v>281.48</v>
      </c>
      <c r="G4332" s="12">
        <v>32902.550000000003</v>
      </c>
      <c r="H4332" s="12">
        <v>1645.13</v>
      </c>
      <c r="I4332" s="24" t="s">
        <v>97</v>
      </c>
      <c r="J4332" s="12">
        <v>31257.42</v>
      </c>
      <c r="K4332" s="24" t="s">
        <v>10464</v>
      </c>
    </row>
    <row r="4333" spans="1:11" ht="15">
      <c r="A4333" s="24" t="s">
        <v>11277</v>
      </c>
      <c r="B4333" s="24" t="s">
        <v>11265</v>
      </c>
      <c r="C4333" s="6" t="s">
        <v>3308</v>
      </c>
      <c r="D4333" s="24" t="s">
        <v>72</v>
      </c>
      <c r="E4333" s="6" t="s">
        <v>11278</v>
      </c>
      <c r="F4333" s="25">
        <v>365.58</v>
      </c>
      <c r="G4333" s="12">
        <v>161257.43</v>
      </c>
      <c r="H4333" s="12">
        <v>8062.87</v>
      </c>
      <c r="I4333" s="24" t="s">
        <v>97</v>
      </c>
      <c r="J4333" s="12">
        <v>153194.56</v>
      </c>
      <c r="K4333" s="24" t="s">
        <v>10464</v>
      </c>
    </row>
    <row r="4334" spans="1:11" ht="15">
      <c r="A4334" s="24" t="s">
        <v>11279</v>
      </c>
      <c r="B4334" s="24" t="s">
        <v>11280</v>
      </c>
      <c r="C4334" s="6" t="s">
        <v>1691</v>
      </c>
      <c r="D4334" s="24" t="s">
        <v>56</v>
      </c>
      <c r="E4334" s="6" t="s">
        <v>11281</v>
      </c>
      <c r="F4334" s="25">
        <v>439.85</v>
      </c>
      <c r="G4334" s="12">
        <v>43712.86</v>
      </c>
      <c r="H4334" s="12">
        <v>2185.64</v>
      </c>
      <c r="I4334" s="24" t="s">
        <v>97</v>
      </c>
      <c r="J4334" s="12">
        <v>41527.22</v>
      </c>
      <c r="K4334" s="24" t="s">
        <v>10464</v>
      </c>
    </row>
    <row r="4335" spans="1:11" ht="15">
      <c r="A4335" s="24" t="s">
        <v>11282</v>
      </c>
      <c r="B4335" s="24" t="s">
        <v>11280</v>
      </c>
      <c r="C4335" s="6" t="s">
        <v>524</v>
      </c>
      <c r="D4335" s="24" t="s">
        <v>62</v>
      </c>
      <c r="E4335" s="6" t="s">
        <v>11283</v>
      </c>
      <c r="F4335" s="25">
        <v>72.099999999999994</v>
      </c>
      <c r="G4335" s="12">
        <v>186166.25</v>
      </c>
      <c r="H4335" s="12">
        <v>9308.31</v>
      </c>
      <c r="I4335" s="24" t="s">
        <v>97</v>
      </c>
      <c r="J4335" s="12">
        <v>176857.94</v>
      </c>
      <c r="K4335" s="24" t="s">
        <v>10464</v>
      </c>
    </row>
    <row r="4336" spans="1:11" ht="15">
      <c r="A4336" s="24" t="s">
        <v>11284</v>
      </c>
      <c r="B4336" s="24" t="s">
        <v>11280</v>
      </c>
      <c r="C4336" s="6" t="s">
        <v>764</v>
      </c>
      <c r="D4336" s="24" t="s">
        <v>56</v>
      </c>
      <c r="E4336" s="6" t="s">
        <v>11285</v>
      </c>
      <c r="F4336" s="25">
        <v>440.7</v>
      </c>
      <c r="G4336" s="12">
        <v>137503.66</v>
      </c>
      <c r="H4336" s="12">
        <v>6875.18</v>
      </c>
      <c r="I4336" s="24" t="s">
        <v>97</v>
      </c>
      <c r="J4336" s="12">
        <v>130628.48</v>
      </c>
      <c r="K4336" s="24" t="s">
        <v>10464</v>
      </c>
    </row>
    <row r="4337" spans="1:11" ht="15">
      <c r="A4337" s="24" t="s">
        <v>11286</v>
      </c>
      <c r="B4337" s="24" t="s">
        <v>11280</v>
      </c>
      <c r="C4337" s="6" t="s">
        <v>940</v>
      </c>
      <c r="D4337" s="24" t="s">
        <v>66</v>
      </c>
      <c r="E4337" s="6" t="s">
        <v>11287</v>
      </c>
      <c r="F4337" s="25">
        <v>36.28</v>
      </c>
      <c r="G4337" s="12">
        <v>202138.36</v>
      </c>
      <c r="H4337" s="12">
        <v>10106.92</v>
      </c>
      <c r="I4337" s="24" t="s">
        <v>97</v>
      </c>
      <c r="J4337" s="12">
        <v>192031.44</v>
      </c>
      <c r="K4337" s="24" t="s">
        <v>10464</v>
      </c>
    </row>
    <row r="4338" spans="1:11" ht="15">
      <c r="A4338" s="24" t="s">
        <v>11288</v>
      </c>
      <c r="B4338" s="24" t="s">
        <v>11280</v>
      </c>
      <c r="C4338" s="6" t="s">
        <v>2945</v>
      </c>
      <c r="D4338" s="24" t="s">
        <v>56</v>
      </c>
      <c r="E4338" s="6" t="s">
        <v>11289</v>
      </c>
      <c r="F4338" s="25">
        <v>356.2</v>
      </c>
      <c r="G4338" s="12">
        <v>199201.49</v>
      </c>
      <c r="H4338" s="12">
        <v>9960.07</v>
      </c>
      <c r="I4338" s="24" t="s">
        <v>97</v>
      </c>
      <c r="J4338" s="12">
        <v>189241.42</v>
      </c>
      <c r="K4338" s="24" t="s">
        <v>10464</v>
      </c>
    </row>
    <row r="4339" spans="1:11" ht="15">
      <c r="A4339" s="24" t="s">
        <v>11290</v>
      </c>
      <c r="B4339" s="24" t="s">
        <v>11280</v>
      </c>
      <c r="C4339" s="6" t="s">
        <v>1830</v>
      </c>
      <c r="D4339" s="24" t="s">
        <v>56</v>
      </c>
      <c r="E4339" s="6" t="s">
        <v>11291</v>
      </c>
      <c r="F4339" s="25">
        <v>204.16</v>
      </c>
      <c r="G4339" s="12">
        <v>53694.06</v>
      </c>
      <c r="H4339" s="12">
        <v>2684.7</v>
      </c>
      <c r="I4339" s="24" t="s">
        <v>97</v>
      </c>
      <c r="J4339" s="12">
        <v>51009.36</v>
      </c>
      <c r="K4339" s="24" t="s">
        <v>10464</v>
      </c>
    </row>
    <row r="4340" spans="1:11" ht="15">
      <c r="A4340" s="24" t="s">
        <v>11292</v>
      </c>
      <c r="B4340" s="24" t="s">
        <v>11280</v>
      </c>
      <c r="C4340" s="6" t="s">
        <v>8222</v>
      </c>
      <c r="D4340" s="24" t="s">
        <v>56</v>
      </c>
      <c r="E4340" s="6" t="s">
        <v>11293</v>
      </c>
      <c r="F4340" s="25">
        <v>435.39</v>
      </c>
      <c r="G4340" s="12">
        <v>47174.3</v>
      </c>
      <c r="H4340" s="12">
        <v>2358.7199999999998</v>
      </c>
      <c r="I4340" s="24" t="s">
        <v>97</v>
      </c>
      <c r="J4340" s="12">
        <v>44815.58</v>
      </c>
      <c r="K4340" s="24" t="s">
        <v>10464</v>
      </c>
    </row>
    <row r="4341" spans="1:11" ht="15">
      <c r="A4341" s="24" t="s">
        <v>11294</v>
      </c>
      <c r="B4341" s="24" t="s">
        <v>11295</v>
      </c>
      <c r="C4341" s="6" t="s">
        <v>1600</v>
      </c>
      <c r="D4341" s="24" t="s">
        <v>68</v>
      </c>
      <c r="E4341" s="6" t="s">
        <v>11296</v>
      </c>
      <c r="F4341" s="25">
        <v>22.95</v>
      </c>
      <c r="G4341" s="12">
        <v>84628.62</v>
      </c>
      <c r="H4341" s="12">
        <v>4231.43</v>
      </c>
      <c r="I4341" s="24" t="s">
        <v>97</v>
      </c>
      <c r="J4341" s="12">
        <v>80397.19</v>
      </c>
      <c r="K4341" s="24" t="s">
        <v>10464</v>
      </c>
    </row>
    <row r="4342" spans="1:11" ht="15">
      <c r="A4342" s="24" t="s">
        <v>11297</v>
      </c>
      <c r="B4342" s="24" t="s">
        <v>11295</v>
      </c>
      <c r="C4342" s="6" t="s">
        <v>2303</v>
      </c>
      <c r="D4342" s="24" t="s">
        <v>72</v>
      </c>
      <c r="E4342" s="6" t="s">
        <v>11298</v>
      </c>
      <c r="F4342" s="25">
        <v>309.83999999999997</v>
      </c>
      <c r="G4342" s="12">
        <v>62385.63</v>
      </c>
      <c r="H4342" s="12">
        <v>3119.28</v>
      </c>
      <c r="I4342" s="24" t="s">
        <v>111</v>
      </c>
      <c r="J4342" s="12">
        <v>59266.35</v>
      </c>
      <c r="K4342" s="24" t="s">
        <v>10464</v>
      </c>
    </row>
    <row r="4343" spans="1:11" ht="15">
      <c r="A4343" s="24" t="s">
        <v>11299</v>
      </c>
      <c r="B4343" s="24" t="s">
        <v>11295</v>
      </c>
      <c r="C4343" s="6" t="s">
        <v>1437</v>
      </c>
      <c r="D4343" s="24" t="s">
        <v>68</v>
      </c>
      <c r="E4343" s="6" t="s">
        <v>11300</v>
      </c>
      <c r="F4343" s="25">
        <v>422.08</v>
      </c>
      <c r="G4343" s="12">
        <v>120342.55</v>
      </c>
      <c r="H4343" s="12">
        <v>6017.13</v>
      </c>
      <c r="I4343" s="24" t="s">
        <v>97</v>
      </c>
      <c r="J4343" s="12">
        <v>114325.42</v>
      </c>
      <c r="K4343" s="24" t="s">
        <v>10464</v>
      </c>
    </row>
    <row r="4344" spans="1:11" ht="15">
      <c r="A4344" s="24" t="s">
        <v>11301</v>
      </c>
      <c r="B4344" s="24" t="s">
        <v>11295</v>
      </c>
      <c r="C4344" s="6" t="s">
        <v>5661</v>
      </c>
      <c r="D4344" s="24" t="s">
        <v>70</v>
      </c>
      <c r="E4344" s="6" t="s">
        <v>11302</v>
      </c>
      <c r="F4344" s="25">
        <v>224.09</v>
      </c>
      <c r="G4344" s="12">
        <v>199962.04</v>
      </c>
      <c r="H4344" s="12">
        <v>9998.1</v>
      </c>
      <c r="I4344" s="24" t="s">
        <v>111</v>
      </c>
      <c r="J4344" s="12">
        <v>189963.94</v>
      </c>
      <c r="K4344" s="24" t="s">
        <v>10464</v>
      </c>
    </row>
    <row r="4345" spans="1:11" ht="15">
      <c r="A4345" s="24" t="s">
        <v>11303</v>
      </c>
      <c r="B4345" s="24" t="s">
        <v>11304</v>
      </c>
      <c r="C4345" s="6" t="s">
        <v>1206</v>
      </c>
      <c r="D4345" s="24" t="s">
        <v>68</v>
      </c>
      <c r="E4345" s="6" t="s">
        <v>11305</v>
      </c>
      <c r="F4345" s="25">
        <v>231.51</v>
      </c>
      <c r="G4345" s="12">
        <v>216994.89</v>
      </c>
      <c r="H4345" s="12">
        <v>10849.74</v>
      </c>
      <c r="I4345" s="24" t="s">
        <v>97</v>
      </c>
      <c r="J4345" s="12">
        <v>206145.15</v>
      </c>
      <c r="K4345" s="24" t="s">
        <v>10464</v>
      </c>
    </row>
    <row r="4346" spans="1:11" ht="15">
      <c r="A4346" s="24" t="s">
        <v>11306</v>
      </c>
      <c r="B4346" s="24" t="s">
        <v>11304</v>
      </c>
      <c r="C4346" s="6" t="s">
        <v>558</v>
      </c>
      <c r="D4346" s="24" t="s">
        <v>70</v>
      </c>
      <c r="E4346" s="6" t="s">
        <v>11307</v>
      </c>
      <c r="F4346" s="25">
        <v>275.33</v>
      </c>
      <c r="G4346" s="12">
        <v>63648.93</v>
      </c>
      <c r="H4346" s="12">
        <v>3182.45</v>
      </c>
      <c r="I4346" s="24" t="s">
        <v>111</v>
      </c>
      <c r="J4346" s="12">
        <v>60466.48</v>
      </c>
      <c r="K4346" s="24" t="s">
        <v>10464</v>
      </c>
    </row>
    <row r="4347" spans="1:11" ht="15">
      <c r="A4347" s="24" t="s">
        <v>11308</v>
      </c>
      <c r="B4347" s="24" t="s">
        <v>11304</v>
      </c>
      <c r="C4347" s="6" t="s">
        <v>3784</v>
      </c>
      <c r="D4347" s="24" t="s">
        <v>58</v>
      </c>
      <c r="E4347" s="6" t="s">
        <v>11309</v>
      </c>
      <c r="F4347" s="25">
        <v>136.44</v>
      </c>
      <c r="G4347" s="12">
        <v>202196.21</v>
      </c>
      <c r="H4347" s="12">
        <v>10109.81</v>
      </c>
      <c r="I4347" s="24" t="s">
        <v>97</v>
      </c>
      <c r="J4347" s="12">
        <v>192086.39999999999</v>
      </c>
      <c r="K4347" s="24" t="s">
        <v>10464</v>
      </c>
    </row>
    <row r="4348" spans="1:11" ht="15">
      <c r="A4348" s="24" t="s">
        <v>11310</v>
      </c>
      <c r="B4348" s="24" t="s">
        <v>11304</v>
      </c>
      <c r="C4348" s="6" t="s">
        <v>903</v>
      </c>
      <c r="D4348" s="24" t="s">
        <v>60</v>
      </c>
      <c r="E4348" s="6" t="s">
        <v>11311</v>
      </c>
      <c r="F4348" s="25">
        <v>83.58</v>
      </c>
      <c r="G4348" s="12">
        <v>176645.91</v>
      </c>
      <c r="H4348" s="12">
        <v>8832.2999999999993</v>
      </c>
      <c r="I4348" s="24" t="s">
        <v>97</v>
      </c>
      <c r="J4348" s="12">
        <v>167813.61</v>
      </c>
      <c r="K4348" s="24" t="s">
        <v>10464</v>
      </c>
    </row>
    <row r="4349" spans="1:11" ht="15">
      <c r="A4349" s="24" t="s">
        <v>11312</v>
      </c>
      <c r="B4349" s="24" t="s">
        <v>11304</v>
      </c>
      <c r="C4349" s="6" t="s">
        <v>3792</v>
      </c>
      <c r="D4349" s="24" t="s">
        <v>74</v>
      </c>
      <c r="E4349" s="6" t="s">
        <v>11313</v>
      </c>
      <c r="F4349" s="25">
        <v>64.150000000000006</v>
      </c>
      <c r="G4349" s="12">
        <v>38368.43</v>
      </c>
      <c r="H4349" s="12">
        <v>1918.42</v>
      </c>
      <c r="I4349" s="24" t="s">
        <v>97</v>
      </c>
      <c r="J4349" s="12">
        <v>36450.01</v>
      </c>
      <c r="K4349" s="24" t="s">
        <v>10464</v>
      </c>
    </row>
    <row r="4350" spans="1:11" ht="15">
      <c r="A4350" s="24" t="s">
        <v>11314</v>
      </c>
      <c r="B4350" s="24" t="s">
        <v>11315</v>
      </c>
      <c r="C4350" s="6" t="s">
        <v>4436</v>
      </c>
      <c r="D4350" s="24" t="s">
        <v>72</v>
      </c>
      <c r="E4350" s="6" t="s">
        <v>11316</v>
      </c>
      <c r="F4350" s="25">
        <v>231.73</v>
      </c>
      <c r="G4350" s="12">
        <v>124450.19</v>
      </c>
      <c r="H4350" s="12">
        <v>6222.51</v>
      </c>
      <c r="I4350" s="24" t="s">
        <v>97</v>
      </c>
      <c r="J4350" s="12">
        <v>118227.68</v>
      </c>
      <c r="K4350" s="24" t="s">
        <v>10464</v>
      </c>
    </row>
    <row r="4351" spans="1:11" ht="15">
      <c r="A4351" s="24" t="s">
        <v>11317</v>
      </c>
      <c r="B4351" s="24" t="s">
        <v>11315</v>
      </c>
      <c r="C4351" s="6" t="s">
        <v>2485</v>
      </c>
      <c r="D4351" s="24" t="s">
        <v>74</v>
      </c>
      <c r="E4351" s="6" t="s">
        <v>11318</v>
      </c>
      <c r="F4351" s="25">
        <v>318.98</v>
      </c>
      <c r="G4351" s="12">
        <v>183975.03</v>
      </c>
      <c r="H4351" s="12">
        <v>9198.75</v>
      </c>
      <c r="I4351" s="24" t="s">
        <v>97</v>
      </c>
      <c r="J4351" s="12">
        <v>174776.28</v>
      </c>
      <c r="K4351" s="24" t="s">
        <v>10464</v>
      </c>
    </row>
    <row r="4352" spans="1:11" ht="15">
      <c r="A4352" s="24" t="s">
        <v>11319</v>
      </c>
      <c r="B4352" s="24" t="s">
        <v>11315</v>
      </c>
      <c r="C4352" s="6" t="s">
        <v>5697</v>
      </c>
      <c r="D4352" s="24" t="s">
        <v>58</v>
      </c>
      <c r="E4352" s="6" t="s">
        <v>11320</v>
      </c>
      <c r="F4352" s="25">
        <v>127.71</v>
      </c>
      <c r="G4352" s="12">
        <v>34534.61</v>
      </c>
      <c r="H4352" s="12">
        <v>1726.73</v>
      </c>
      <c r="I4352" s="24" t="s">
        <v>111</v>
      </c>
      <c r="J4352" s="12">
        <v>32807.879999999997</v>
      </c>
      <c r="K4352" s="24" t="s">
        <v>10464</v>
      </c>
    </row>
    <row r="4353" spans="1:11" ht="15">
      <c r="A4353" s="24" t="s">
        <v>11321</v>
      </c>
      <c r="B4353" s="24" t="s">
        <v>11315</v>
      </c>
      <c r="C4353" s="6" t="s">
        <v>11322</v>
      </c>
      <c r="D4353" s="24" t="s">
        <v>58</v>
      </c>
      <c r="E4353" s="6" t="s">
        <v>11323</v>
      </c>
      <c r="F4353" s="25">
        <v>382.64</v>
      </c>
      <c r="G4353" s="12">
        <v>26882.51</v>
      </c>
      <c r="H4353" s="12">
        <v>1344.13</v>
      </c>
      <c r="I4353" s="24" t="s">
        <v>97</v>
      </c>
      <c r="J4353" s="12">
        <v>25538.38</v>
      </c>
      <c r="K4353" s="24" t="s">
        <v>10464</v>
      </c>
    </row>
    <row r="4354" spans="1:11" ht="15">
      <c r="A4354" s="24" t="s">
        <v>11324</v>
      </c>
      <c r="B4354" s="24" t="s">
        <v>11315</v>
      </c>
      <c r="C4354" s="6" t="s">
        <v>4026</v>
      </c>
      <c r="D4354" s="24" t="s">
        <v>56</v>
      </c>
      <c r="E4354" s="6" t="s">
        <v>11325</v>
      </c>
      <c r="F4354" s="25">
        <v>308.93</v>
      </c>
      <c r="G4354" s="12">
        <v>98504.639999999999</v>
      </c>
      <c r="H4354" s="12">
        <v>4925.2299999999996</v>
      </c>
      <c r="I4354" s="24" t="s">
        <v>97</v>
      </c>
      <c r="J4354" s="12">
        <v>93579.41</v>
      </c>
      <c r="K4354" s="24" t="s">
        <v>10464</v>
      </c>
    </row>
    <row r="4355" spans="1:11" ht="15">
      <c r="A4355" s="24" t="s">
        <v>11326</v>
      </c>
      <c r="B4355" s="24" t="s">
        <v>11315</v>
      </c>
      <c r="C4355" s="6" t="s">
        <v>7945</v>
      </c>
      <c r="D4355" s="24" t="s">
        <v>74</v>
      </c>
      <c r="E4355" s="6" t="s">
        <v>11327</v>
      </c>
      <c r="F4355" s="25">
        <v>257.38</v>
      </c>
      <c r="G4355" s="12">
        <v>170512.92</v>
      </c>
      <c r="H4355" s="12">
        <v>8525.65</v>
      </c>
      <c r="I4355" s="24" t="s">
        <v>97</v>
      </c>
      <c r="J4355" s="12">
        <v>161987.26999999999</v>
      </c>
      <c r="K4355" s="24" t="s">
        <v>10464</v>
      </c>
    </row>
    <row r="4356" spans="1:11" ht="15">
      <c r="A4356" s="24" t="s">
        <v>11328</v>
      </c>
      <c r="B4356" s="24" t="s">
        <v>11329</v>
      </c>
      <c r="C4356" s="6" t="s">
        <v>2582</v>
      </c>
      <c r="D4356" s="24" t="s">
        <v>62</v>
      </c>
      <c r="E4356" s="6" t="s">
        <v>11330</v>
      </c>
      <c r="F4356" s="25">
        <v>108.3</v>
      </c>
      <c r="G4356" s="12">
        <v>24599.279999999999</v>
      </c>
      <c r="H4356" s="12">
        <v>1229.96</v>
      </c>
      <c r="I4356" s="24" t="s">
        <v>182</v>
      </c>
      <c r="J4356" s="12">
        <v>23369.32</v>
      </c>
      <c r="K4356" s="24" t="s">
        <v>10464</v>
      </c>
    </row>
    <row r="4357" spans="1:11" ht="15">
      <c r="A4357" s="24" t="s">
        <v>11331</v>
      </c>
      <c r="B4357" s="24" t="s">
        <v>11329</v>
      </c>
      <c r="C4357" s="6" t="s">
        <v>598</v>
      </c>
      <c r="D4357" s="24" t="s">
        <v>72</v>
      </c>
      <c r="E4357" s="6" t="s">
        <v>11332</v>
      </c>
      <c r="F4357" s="25">
        <v>270.77999999999997</v>
      </c>
      <c r="G4357" s="12">
        <v>210365.36</v>
      </c>
      <c r="H4357" s="12">
        <v>10518.27</v>
      </c>
      <c r="I4357" s="24" t="s">
        <v>111</v>
      </c>
      <c r="J4357" s="12">
        <v>199847.09</v>
      </c>
      <c r="K4357" s="24" t="s">
        <v>10464</v>
      </c>
    </row>
    <row r="4358" spans="1:11" ht="15">
      <c r="A4358" s="24" t="s">
        <v>11333</v>
      </c>
      <c r="B4358" s="24" t="s">
        <v>11334</v>
      </c>
      <c r="C4358" s="6" t="s">
        <v>6082</v>
      </c>
      <c r="D4358" s="24" t="s">
        <v>68</v>
      </c>
      <c r="E4358" s="6" t="s">
        <v>11335</v>
      </c>
      <c r="F4358" s="25">
        <v>432.07</v>
      </c>
      <c r="G4358" s="12">
        <v>68646.92</v>
      </c>
      <c r="H4358" s="12">
        <v>3432.35</v>
      </c>
      <c r="I4358" s="24" t="s">
        <v>97</v>
      </c>
      <c r="J4358" s="12">
        <v>65214.57</v>
      </c>
      <c r="K4358" s="24" t="s">
        <v>10464</v>
      </c>
    </row>
    <row r="4359" spans="1:11" ht="15">
      <c r="A4359" s="24" t="s">
        <v>11336</v>
      </c>
      <c r="B4359" s="24" t="s">
        <v>11334</v>
      </c>
      <c r="C4359" s="6" t="s">
        <v>3878</v>
      </c>
      <c r="D4359" s="24" t="s">
        <v>64</v>
      </c>
      <c r="E4359" s="6" t="s">
        <v>11337</v>
      </c>
      <c r="F4359" s="25">
        <v>292.02</v>
      </c>
      <c r="G4359" s="12">
        <v>91695.11</v>
      </c>
      <c r="H4359" s="12">
        <v>4584.76</v>
      </c>
      <c r="I4359" s="24" t="s">
        <v>147</v>
      </c>
      <c r="J4359" s="12">
        <v>87110.35</v>
      </c>
      <c r="K4359" s="24" t="s">
        <v>10464</v>
      </c>
    </row>
    <row r="4360" spans="1:11" ht="15">
      <c r="A4360" s="24" t="s">
        <v>11338</v>
      </c>
      <c r="B4360" s="24" t="s">
        <v>11334</v>
      </c>
      <c r="C4360" s="6" t="s">
        <v>320</v>
      </c>
      <c r="D4360" s="24" t="s">
        <v>66</v>
      </c>
      <c r="E4360" s="6" t="s">
        <v>11339</v>
      </c>
      <c r="F4360" s="25">
        <v>301.35000000000002</v>
      </c>
      <c r="G4360" s="12">
        <v>165693.10999999999</v>
      </c>
      <c r="H4360" s="12">
        <v>8284.66</v>
      </c>
      <c r="I4360" s="24" t="s">
        <v>97</v>
      </c>
      <c r="J4360" s="12">
        <v>157408.45000000001</v>
      </c>
      <c r="K4360" s="24" t="s">
        <v>10464</v>
      </c>
    </row>
    <row r="4361" spans="1:11" ht="15">
      <c r="A4361" s="24" t="s">
        <v>11340</v>
      </c>
      <c r="B4361" s="24" t="s">
        <v>11334</v>
      </c>
      <c r="C4361" s="6" t="s">
        <v>7816</v>
      </c>
      <c r="D4361" s="24" t="s">
        <v>72</v>
      </c>
      <c r="E4361" s="6" t="s">
        <v>11341</v>
      </c>
      <c r="F4361" s="25">
        <v>187.52</v>
      </c>
      <c r="G4361" s="12">
        <v>51847.23</v>
      </c>
      <c r="H4361" s="12">
        <v>2592.36</v>
      </c>
      <c r="I4361" s="24" t="s">
        <v>97</v>
      </c>
      <c r="J4361" s="12">
        <v>49254.87</v>
      </c>
      <c r="K4361" s="24" t="s">
        <v>10464</v>
      </c>
    </row>
    <row r="4362" spans="1:11" ht="15">
      <c r="A4362" s="24" t="s">
        <v>11342</v>
      </c>
      <c r="B4362" s="24" t="s">
        <v>11334</v>
      </c>
      <c r="C4362" s="6" t="s">
        <v>5920</v>
      </c>
      <c r="D4362" s="24" t="s">
        <v>68</v>
      </c>
      <c r="E4362" s="6" t="s">
        <v>11343</v>
      </c>
      <c r="F4362" s="25">
        <v>111.62</v>
      </c>
      <c r="G4362" s="12">
        <v>102659.98</v>
      </c>
      <c r="H4362" s="12">
        <v>5133</v>
      </c>
      <c r="I4362" s="24" t="s">
        <v>111</v>
      </c>
      <c r="J4362" s="12">
        <v>97526.98</v>
      </c>
      <c r="K4362" s="24" t="s">
        <v>10464</v>
      </c>
    </row>
    <row r="4363" spans="1:11" ht="15">
      <c r="A4363" s="24" t="s">
        <v>11344</v>
      </c>
      <c r="B4363" s="24" t="s">
        <v>11334</v>
      </c>
      <c r="C4363" s="6" t="s">
        <v>5187</v>
      </c>
      <c r="D4363" s="24" t="s">
        <v>66</v>
      </c>
      <c r="E4363" s="6" t="s">
        <v>11345</v>
      </c>
      <c r="F4363" s="25">
        <v>199.24</v>
      </c>
      <c r="G4363" s="12">
        <v>97662.52</v>
      </c>
      <c r="H4363" s="12">
        <v>4883.13</v>
      </c>
      <c r="I4363" s="24" t="s">
        <v>97</v>
      </c>
      <c r="J4363" s="12">
        <v>92779.39</v>
      </c>
      <c r="K4363" s="24" t="s">
        <v>10464</v>
      </c>
    </row>
    <row r="4364" spans="1:11" ht="15">
      <c r="A4364" s="24" t="s">
        <v>11346</v>
      </c>
      <c r="B4364" s="24" t="s">
        <v>11347</v>
      </c>
      <c r="C4364" s="6" t="s">
        <v>7220</v>
      </c>
      <c r="D4364" s="24" t="s">
        <v>70</v>
      </c>
      <c r="E4364" s="6" t="s">
        <v>11348</v>
      </c>
      <c r="F4364" s="25">
        <v>78.099999999999994</v>
      </c>
      <c r="G4364" s="12">
        <v>186343.73</v>
      </c>
      <c r="H4364" s="12">
        <v>9317.19</v>
      </c>
      <c r="I4364" s="24" t="s">
        <v>97</v>
      </c>
      <c r="J4364" s="12">
        <v>177026.54</v>
      </c>
      <c r="K4364" s="24" t="s">
        <v>10464</v>
      </c>
    </row>
    <row r="4365" spans="1:11" ht="15">
      <c r="A4365" s="24" t="s">
        <v>11349</v>
      </c>
      <c r="B4365" s="24" t="s">
        <v>11347</v>
      </c>
      <c r="C4365" s="6" t="s">
        <v>928</v>
      </c>
      <c r="D4365" s="24" t="s">
        <v>74</v>
      </c>
      <c r="E4365" s="6" t="s">
        <v>11350</v>
      </c>
      <c r="F4365" s="25">
        <v>45.66</v>
      </c>
      <c r="G4365" s="12">
        <v>102475.45</v>
      </c>
      <c r="H4365" s="12">
        <v>5123.7700000000004</v>
      </c>
      <c r="I4365" s="24" t="s">
        <v>97</v>
      </c>
      <c r="J4365" s="12">
        <v>97351.679999999993</v>
      </c>
      <c r="K4365" s="24" t="s">
        <v>10464</v>
      </c>
    </row>
    <row r="4366" spans="1:11" ht="15">
      <c r="A4366" s="24" t="s">
        <v>11351</v>
      </c>
      <c r="B4366" s="24" t="s">
        <v>11347</v>
      </c>
      <c r="C4366" s="6" t="s">
        <v>2819</v>
      </c>
      <c r="D4366" s="24" t="s">
        <v>56</v>
      </c>
      <c r="E4366" s="6" t="s">
        <v>11352</v>
      </c>
      <c r="F4366" s="25">
        <v>145.15</v>
      </c>
      <c r="G4366" s="12">
        <v>52559.63</v>
      </c>
      <c r="H4366" s="12">
        <v>2627.98</v>
      </c>
      <c r="I4366" s="24" t="s">
        <v>97</v>
      </c>
      <c r="J4366" s="12">
        <v>49931.65</v>
      </c>
      <c r="K4366" s="24" t="s">
        <v>10464</v>
      </c>
    </row>
    <row r="4367" spans="1:11" ht="15">
      <c r="A4367" s="24" t="s">
        <v>11353</v>
      </c>
      <c r="B4367" s="24" t="s">
        <v>11347</v>
      </c>
      <c r="C4367" s="6" t="s">
        <v>1440</v>
      </c>
      <c r="D4367" s="24" t="s">
        <v>62</v>
      </c>
      <c r="E4367" s="6" t="s">
        <v>11354</v>
      </c>
      <c r="F4367" s="25">
        <v>343.44</v>
      </c>
      <c r="G4367" s="12">
        <v>161831.35999999999</v>
      </c>
      <c r="H4367" s="12">
        <v>8091.57</v>
      </c>
      <c r="I4367" s="24" t="s">
        <v>147</v>
      </c>
      <c r="J4367" s="12">
        <v>153739.79</v>
      </c>
      <c r="K4367" s="24" t="s">
        <v>10464</v>
      </c>
    </row>
    <row r="4368" spans="1:11" ht="15">
      <c r="A4368" s="24" t="s">
        <v>11355</v>
      </c>
      <c r="B4368" s="24" t="s">
        <v>11347</v>
      </c>
      <c r="C4368" s="6" t="s">
        <v>4560</v>
      </c>
      <c r="D4368" s="24" t="s">
        <v>70</v>
      </c>
      <c r="E4368" s="6" t="s">
        <v>11356</v>
      </c>
      <c r="F4368" s="25">
        <v>295.38</v>
      </c>
      <c r="G4368" s="12">
        <v>53169.55</v>
      </c>
      <c r="H4368" s="12">
        <v>2658.48</v>
      </c>
      <c r="I4368" s="24" t="s">
        <v>182</v>
      </c>
      <c r="J4368" s="12">
        <v>50511.07</v>
      </c>
      <c r="K4368" s="24" t="s">
        <v>10464</v>
      </c>
    </row>
    <row r="4369" spans="1:11" ht="15">
      <c r="A4369" s="24" t="s">
        <v>11357</v>
      </c>
      <c r="B4369" s="24" t="s">
        <v>11358</v>
      </c>
      <c r="C4369" s="6" t="s">
        <v>5868</v>
      </c>
      <c r="D4369" s="24" t="s">
        <v>66</v>
      </c>
      <c r="E4369" s="6" t="s">
        <v>11359</v>
      </c>
      <c r="F4369" s="25">
        <v>203.86</v>
      </c>
      <c r="G4369" s="12">
        <v>165492.41</v>
      </c>
      <c r="H4369" s="12">
        <v>8274.6200000000008</v>
      </c>
      <c r="I4369" s="24" t="s">
        <v>97</v>
      </c>
      <c r="J4369" s="12">
        <v>157217.79</v>
      </c>
      <c r="K4369" s="24" t="s">
        <v>10464</v>
      </c>
    </row>
    <row r="4370" spans="1:11" ht="15">
      <c r="A4370" s="24" t="s">
        <v>11360</v>
      </c>
      <c r="B4370" s="24" t="s">
        <v>11358</v>
      </c>
      <c r="C4370" s="6" t="s">
        <v>1528</v>
      </c>
      <c r="D4370" s="24" t="s">
        <v>66</v>
      </c>
      <c r="E4370" s="6" t="s">
        <v>11361</v>
      </c>
      <c r="F4370" s="25">
        <v>142.47</v>
      </c>
      <c r="G4370" s="12">
        <v>94743.4</v>
      </c>
      <c r="H4370" s="12">
        <v>4737.17</v>
      </c>
      <c r="I4370" s="24" t="s">
        <v>147</v>
      </c>
      <c r="J4370" s="12">
        <v>90006.23</v>
      </c>
      <c r="K4370" s="24" t="s">
        <v>10464</v>
      </c>
    </row>
    <row r="4371" spans="1:11" ht="15">
      <c r="A4371" s="24" t="s">
        <v>11362</v>
      </c>
      <c r="B4371" s="24" t="s">
        <v>11358</v>
      </c>
      <c r="C4371" s="6" t="s">
        <v>4601</v>
      </c>
      <c r="D4371" s="24" t="s">
        <v>56</v>
      </c>
      <c r="E4371" s="6" t="s">
        <v>11363</v>
      </c>
      <c r="F4371" s="25">
        <v>163.44999999999999</v>
      </c>
      <c r="G4371" s="12">
        <v>167665.62</v>
      </c>
      <c r="H4371" s="12">
        <v>8383.2800000000007</v>
      </c>
      <c r="I4371" s="24" t="s">
        <v>97</v>
      </c>
      <c r="J4371" s="12">
        <v>159282.34</v>
      </c>
      <c r="K4371" s="24" t="s">
        <v>10464</v>
      </c>
    </row>
    <row r="4372" spans="1:11" ht="15">
      <c r="A4372" s="24" t="s">
        <v>11364</v>
      </c>
      <c r="B4372" s="24" t="s">
        <v>11358</v>
      </c>
      <c r="C4372" s="6" t="s">
        <v>11365</v>
      </c>
      <c r="D4372" s="24" t="s">
        <v>60</v>
      </c>
      <c r="E4372" s="6" t="s">
        <v>11366</v>
      </c>
      <c r="F4372" s="25">
        <v>299.45</v>
      </c>
      <c r="G4372" s="12">
        <v>80856.63</v>
      </c>
      <c r="H4372" s="12">
        <v>4042.83</v>
      </c>
      <c r="I4372" s="24" t="s">
        <v>97</v>
      </c>
      <c r="J4372" s="12">
        <v>76813.8</v>
      </c>
      <c r="K4372" s="24" t="s">
        <v>10464</v>
      </c>
    </row>
    <row r="4373" spans="1:11" ht="15">
      <c r="A4373" s="24" t="s">
        <v>11367</v>
      </c>
      <c r="B4373" s="24" t="s">
        <v>11358</v>
      </c>
      <c r="C4373" s="6" t="s">
        <v>2911</v>
      </c>
      <c r="D4373" s="24" t="s">
        <v>64</v>
      </c>
      <c r="E4373" s="6" t="s">
        <v>11368</v>
      </c>
      <c r="F4373" s="25">
        <v>73.040000000000006</v>
      </c>
      <c r="G4373" s="12">
        <v>177341.28</v>
      </c>
      <c r="H4373" s="12">
        <v>8867.06</v>
      </c>
      <c r="I4373" s="24" t="s">
        <v>111</v>
      </c>
      <c r="J4373" s="12">
        <v>168474.22</v>
      </c>
      <c r="K4373" s="24" t="s">
        <v>10464</v>
      </c>
    </row>
    <row r="4374" spans="1:11" ht="15">
      <c r="A4374" s="24" t="s">
        <v>11369</v>
      </c>
      <c r="B4374" s="24" t="s">
        <v>11358</v>
      </c>
      <c r="C4374" s="6" t="s">
        <v>3821</v>
      </c>
      <c r="D4374" s="24" t="s">
        <v>66</v>
      </c>
      <c r="E4374" s="6" t="s">
        <v>11370</v>
      </c>
      <c r="F4374" s="25">
        <v>54.77</v>
      </c>
      <c r="G4374" s="12">
        <v>81908.67</v>
      </c>
      <c r="H4374" s="12">
        <v>4095.43</v>
      </c>
      <c r="I4374" s="24" t="s">
        <v>97</v>
      </c>
      <c r="J4374" s="12">
        <v>77813.240000000005</v>
      </c>
      <c r="K4374" s="24" t="s">
        <v>10464</v>
      </c>
    </row>
    <row r="4375" spans="1:11" ht="15">
      <c r="A4375" s="24" t="s">
        <v>11371</v>
      </c>
      <c r="B4375" s="24" t="s">
        <v>11358</v>
      </c>
      <c r="C4375" s="6" t="s">
        <v>1906</v>
      </c>
      <c r="D4375" s="24" t="s">
        <v>66</v>
      </c>
      <c r="E4375" s="6" t="s">
        <v>11372</v>
      </c>
      <c r="F4375" s="25">
        <v>70.47</v>
      </c>
      <c r="G4375" s="12">
        <v>124340.73</v>
      </c>
      <c r="H4375" s="12">
        <v>6217.04</v>
      </c>
      <c r="I4375" s="24" t="s">
        <v>97</v>
      </c>
      <c r="J4375" s="12">
        <v>118123.69</v>
      </c>
      <c r="K4375" s="24" t="s">
        <v>10464</v>
      </c>
    </row>
    <row r="4376" spans="1:11" ht="15">
      <c r="A4376" s="24" t="s">
        <v>11373</v>
      </c>
      <c r="B4376" s="24" t="s">
        <v>11358</v>
      </c>
      <c r="C4376" s="6" t="s">
        <v>3483</v>
      </c>
      <c r="D4376" s="24" t="s">
        <v>68</v>
      </c>
      <c r="E4376" s="6" t="s">
        <v>11374</v>
      </c>
      <c r="F4376" s="25">
        <v>56.36</v>
      </c>
      <c r="G4376" s="12">
        <v>46095.99</v>
      </c>
      <c r="H4376" s="12">
        <v>2304.8000000000002</v>
      </c>
      <c r="I4376" s="24" t="s">
        <v>97</v>
      </c>
      <c r="J4376" s="12">
        <v>43791.19</v>
      </c>
      <c r="K4376" s="24" t="s">
        <v>10464</v>
      </c>
    </row>
    <row r="4377" spans="1:11" ht="15">
      <c r="A4377" s="24" t="s">
        <v>11375</v>
      </c>
      <c r="B4377" s="24" t="s">
        <v>11358</v>
      </c>
      <c r="C4377" s="6" t="s">
        <v>11376</v>
      </c>
      <c r="D4377" s="24" t="s">
        <v>74</v>
      </c>
      <c r="E4377" s="6" t="s">
        <v>11377</v>
      </c>
      <c r="F4377" s="25">
        <v>274.37</v>
      </c>
      <c r="G4377" s="12">
        <v>39550.89</v>
      </c>
      <c r="H4377" s="12">
        <v>1977.54</v>
      </c>
      <c r="I4377" s="24" t="s">
        <v>97</v>
      </c>
      <c r="J4377" s="12">
        <v>37573.35</v>
      </c>
      <c r="K4377" s="24" t="s">
        <v>10464</v>
      </c>
    </row>
    <row r="4378" spans="1:11" ht="15">
      <c r="A4378" s="24" t="s">
        <v>11378</v>
      </c>
      <c r="B4378" s="24" t="s">
        <v>11379</v>
      </c>
      <c r="C4378" s="6" t="s">
        <v>9397</v>
      </c>
      <c r="D4378" s="24" t="s">
        <v>58</v>
      </c>
      <c r="E4378" s="6" t="s">
        <v>11380</v>
      </c>
      <c r="F4378" s="25">
        <v>7.51</v>
      </c>
      <c r="G4378" s="12">
        <v>56883.96</v>
      </c>
      <c r="H4378" s="12">
        <v>2844.2</v>
      </c>
      <c r="I4378" s="24" t="s">
        <v>97</v>
      </c>
      <c r="J4378" s="12">
        <v>54039.76</v>
      </c>
      <c r="K4378" s="24" t="s">
        <v>10464</v>
      </c>
    </row>
    <row r="4379" spans="1:11" ht="15">
      <c r="A4379" s="24" t="s">
        <v>11381</v>
      </c>
      <c r="B4379" s="24" t="s">
        <v>11379</v>
      </c>
      <c r="C4379" s="6" t="s">
        <v>7087</v>
      </c>
      <c r="D4379" s="24" t="s">
        <v>60</v>
      </c>
      <c r="E4379" s="6" t="s">
        <v>11382</v>
      </c>
      <c r="F4379" s="25">
        <v>164.18</v>
      </c>
      <c r="G4379" s="12">
        <v>180934.29</v>
      </c>
      <c r="H4379" s="12">
        <v>9046.7099999999991</v>
      </c>
      <c r="I4379" s="24" t="s">
        <v>147</v>
      </c>
      <c r="J4379" s="12">
        <v>171887.58</v>
      </c>
      <c r="K4379" s="24" t="s">
        <v>10464</v>
      </c>
    </row>
    <row r="4380" spans="1:11" ht="15">
      <c r="A4380" s="24" t="s">
        <v>11383</v>
      </c>
      <c r="B4380" s="24" t="s">
        <v>11379</v>
      </c>
      <c r="C4380" s="6" t="s">
        <v>439</v>
      </c>
      <c r="D4380" s="24" t="s">
        <v>66</v>
      </c>
      <c r="E4380" s="6" t="s">
        <v>11384</v>
      </c>
      <c r="F4380" s="25">
        <v>378.43</v>
      </c>
      <c r="G4380" s="12">
        <v>166964.48000000001</v>
      </c>
      <c r="H4380" s="12">
        <v>8348.2199999999993</v>
      </c>
      <c r="I4380" s="24" t="s">
        <v>182</v>
      </c>
      <c r="J4380" s="12">
        <v>158616.26</v>
      </c>
      <c r="K4380" s="24" t="s">
        <v>10464</v>
      </c>
    </row>
    <row r="4381" spans="1:11" ht="15">
      <c r="A4381" s="24" t="s">
        <v>11385</v>
      </c>
      <c r="B4381" s="24" t="s">
        <v>11379</v>
      </c>
      <c r="C4381" s="6" t="s">
        <v>5940</v>
      </c>
      <c r="D4381" s="24" t="s">
        <v>58</v>
      </c>
      <c r="E4381" s="6" t="s">
        <v>11386</v>
      </c>
      <c r="F4381" s="25">
        <v>203.87</v>
      </c>
      <c r="G4381" s="12">
        <v>193815.2</v>
      </c>
      <c r="H4381" s="12">
        <v>9690.76</v>
      </c>
      <c r="I4381" s="24" t="s">
        <v>97</v>
      </c>
      <c r="J4381" s="12">
        <v>184124.44</v>
      </c>
      <c r="K4381" s="24" t="s">
        <v>10464</v>
      </c>
    </row>
    <row r="4382" spans="1:11" ht="15">
      <c r="A4382" s="24" t="s">
        <v>11387</v>
      </c>
      <c r="B4382" s="24" t="s">
        <v>11379</v>
      </c>
      <c r="C4382" s="6" t="s">
        <v>1218</v>
      </c>
      <c r="D4382" s="24" t="s">
        <v>72</v>
      </c>
      <c r="E4382" s="6" t="s">
        <v>11388</v>
      </c>
      <c r="F4382" s="25">
        <v>439.95</v>
      </c>
      <c r="G4382" s="12">
        <v>42471.81</v>
      </c>
      <c r="H4382" s="12">
        <v>2123.59</v>
      </c>
      <c r="I4382" s="24" t="s">
        <v>182</v>
      </c>
      <c r="J4382" s="12">
        <v>40348.22</v>
      </c>
      <c r="K4382" s="24" t="s">
        <v>10464</v>
      </c>
    </row>
    <row r="4383" spans="1:11" ht="15">
      <c r="A4383" s="24" t="s">
        <v>11389</v>
      </c>
      <c r="B4383" s="24" t="s">
        <v>11379</v>
      </c>
      <c r="C4383" s="6" t="s">
        <v>8280</v>
      </c>
      <c r="D4383" s="24" t="s">
        <v>72</v>
      </c>
      <c r="E4383" s="6" t="s">
        <v>11390</v>
      </c>
      <c r="F4383" s="25">
        <v>234</v>
      </c>
      <c r="G4383" s="12">
        <v>107817.34</v>
      </c>
      <c r="H4383" s="12">
        <v>5390.87</v>
      </c>
      <c r="I4383" s="24" t="s">
        <v>97</v>
      </c>
      <c r="J4383" s="12">
        <v>102426.47</v>
      </c>
      <c r="K4383" s="24" t="s">
        <v>10464</v>
      </c>
    </row>
    <row r="4384" spans="1:11" ht="15">
      <c r="A4384" s="24" t="s">
        <v>11391</v>
      </c>
      <c r="B4384" s="24" t="s">
        <v>11379</v>
      </c>
      <c r="C4384" s="6" t="s">
        <v>6175</v>
      </c>
      <c r="D4384" s="24" t="s">
        <v>74</v>
      </c>
      <c r="E4384" s="6" t="s">
        <v>11392</v>
      </c>
      <c r="F4384" s="25">
        <v>426.17</v>
      </c>
      <c r="G4384" s="12">
        <v>42787.26</v>
      </c>
      <c r="H4384" s="12">
        <v>2139.36</v>
      </c>
      <c r="I4384" s="24" t="s">
        <v>97</v>
      </c>
      <c r="J4384" s="12">
        <v>40647.9</v>
      </c>
      <c r="K4384" s="24" t="s">
        <v>10464</v>
      </c>
    </row>
    <row r="4385" spans="1:11" ht="15">
      <c r="A4385" s="24" t="s">
        <v>11393</v>
      </c>
      <c r="B4385" s="24" t="s">
        <v>11379</v>
      </c>
      <c r="C4385" s="6" t="s">
        <v>11394</v>
      </c>
      <c r="D4385" s="24" t="s">
        <v>68</v>
      </c>
      <c r="E4385" s="6" t="s">
        <v>11395</v>
      </c>
      <c r="F4385" s="25">
        <v>361.84</v>
      </c>
      <c r="G4385" s="12">
        <v>37278.11</v>
      </c>
      <c r="H4385" s="12">
        <v>1863.91</v>
      </c>
      <c r="I4385" s="24" t="s">
        <v>97</v>
      </c>
      <c r="J4385" s="12">
        <v>35414.199999999997</v>
      </c>
      <c r="K4385" s="24" t="s">
        <v>10464</v>
      </c>
    </row>
    <row r="4386" spans="1:11" ht="15">
      <c r="A4386" s="24" t="s">
        <v>11396</v>
      </c>
      <c r="B4386" s="24" t="s">
        <v>11379</v>
      </c>
      <c r="C4386" s="6" t="s">
        <v>2306</v>
      </c>
      <c r="D4386" s="24" t="s">
        <v>60</v>
      </c>
      <c r="E4386" s="6" t="s">
        <v>11397</v>
      </c>
      <c r="F4386" s="25">
        <v>344.61</v>
      </c>
      <c r="G4386" s="12">
        <v>25526.87</v>
      </c>
      <c r="H4386" s="12">
        <v>1276.3399999999999</v>
      </c>
      <c r="I4386" s="24" t="s">
        <v>97</v>
      </c>
      <c r="J4386" s="12">
        <v>24250.53</v>
      </c>
      <c r="K4386" s="24" t="s">
        <v>10464</v>
      </c>
    </row>
    <row r="4387" spans="1:11" ht="15">
      <c r="A4387" s="24" t="s">
        <v>11398</v>
      </c>
      <c r="B4387" s="24" t="s">
        <v>11379</v>
      </c>
      <c r="C4387" s="6" t="s">
        <v>8131</v>
      </c>
      <c r="D4387" s="24" t="s">
        <v>56</v>
      </c>
      <c r="E4387" s="6" t="s">
        <v>11399</v>
      </c>
      <c r="F4387" s="25">
        <v>360.82</v>
      </c>
      <c r="G4387" s="12">
        <v>140344.89000000001</v>
      </c>
      <c r="H4387" s="12">
        <v>7017.24</v>
      </c>
      <c r="I4387" s="24" t="s">
        <v>97</v>
      </c>
      <c r="J4387" s="12">
        <v>133327.65</v>
      </c>
      <c r="K4387" s="24" t="s">
        <v>10464</v>
      </c>
    </row>
    <row r="4388" spans="1:11" ht="15">
      <c r="A4388" s="24" t="s">
        <v>11400</v>
      </c>
      <c r="B4388" s="24" t="s">
        <v>11379</v>
      </c>
      <c r="C4388" s="6" t="s">
        <v>1534</v>
      </c>
      <c r="D4388" s="24" t="s">
        <v>68</v>
      </c>
      <c r="E4388" s="6" t="s">
        <v>11401</v>
      </c>
      <c r="F4388" s="25">
        <v>213.49</v>
      </c>
      <c r="G4388" s="12">
        <v>143293.42000000001</v>
      </c>
      <c r="H4388" s="12">
        <v>7164.67</v>
      </c>
      <c r="I4388" s="24" t="s">
        <v>97</v>
      </c>
      <c r="J4388" s="12">
        <v>136128.75</v>
      </c>
      <c r="K4388" s="24" t="s">
        <v>10464</v>
      </c>
    </row>
    <row r="4389" spans="1:11" ht="15">
      <c r="A4389" s="24" t="s">
        <v>11402</v>
      </c>
      <c r="B4389" s="24" t="s">
        <v>11403</v>
      </c>
      <c r="C4389" s="6" t="s">
        <v>6932</v>
      </c>
      <c r="D4389" s="24" t="s">
        <v>70</v>
      </c>
      <c r="E4389" s="6" t="s">
        <v>11404</v>
      </c>
      <c r="F4389" s="25">
        <v>130.72999999999999</v>
      </c>
      <c r="G4389" s="12">
        <v>91579.85</v>
      </c>
      <c r="H4389" s="12">
        <v>4578.99</v>
      </c>
      <c r="I4389" s="24" t="s">
        <v>97</v>
      </c>
      <c r="J4389" s="12">
        <v>87000.86</v>
      </c>
      <c r="K4389" s="24" t="s">
        <v>10464</v>
      </c>
    </row>
    <row r="4390" spans="1:11" ht="15">
      <c r="A4390" s="24" t="s">
        <v>11405</v>
      </c>
      <c r="B4390" s="24" t="s">
        <v>11403</v>
      </c>
      <c r="C4390" s="6" t="s">
        <v>3813</v>
      </c>
      <c r="D4390" s="24" t="s">
        <v>70</v>
      </c>
      <c r="E4390" s="6" t="s">
        <v>11406</v>
      </c>
      <c r="F4390" s="25">
        <v>37.340000000000003</v>
      </c>
      <c r="G4390" s="12">
        <v>175569.08</v>
      </c>
      <c r="H4390" s="12">
        <v>8778.4500000000007</v>
      </c>
      <c r="I4390" s="24" t="s">
        <v>97</v>
      </c>
      <c r="J4390" s="12">
        <v>166790.63</v>
      </c>
      <c r="K4390" s="24" t="s">
        <v>10464</v>
      </c>
    </row>
    <row r="4391" spans="1:11" ht="15">
      <c r="A4391" s="24" t="s">
        <v>11407</v>
      </c>
      <c r="B4391" s="24" t="s">
        <v>11403</v>
      </c>
      <c r="C4391" s="6" t="s">
        <v>11121</v>
      </c>
      <c r="D4391" s="24" t="s">
        <v>58</v>
      </c>
      <c r="E4391" s="6" t="s">
        <v>11408</v>
      </c>
      <c r="F4391" s="25">
        <v>433.52</v>
      </c>
      <c r="G4391" s="12">
        <v>178683.89</v>
      </c>
      <c r="H4391" s="12">
        <v>8934.19</v>
      </c>
      <c r="I4391" s="24" t="s">
        <v>147</v>
      </c>
      <c r="J4391" s="12">
        <v>169749.7</v>
      </c>
      <c r="K4391" s="24" t="s">
        <v>10464</v>
      </c>
    </row>
    <row r="4392" spans="1:11" ht="15">
      <c r="A4392" s="24" t="s">
        <v>11409</v>
      </c>
      <c r="B4392" s="24" t="s">
        <v>11403</v>
      </c>
      <c r="C4392" s="6" t="s">
        <v>7255</v>
      </c>
      <c r="D4392" s="24" t="s">
        <v>66</v>
      </c>
      <c r="E4392" s="6" t="s">
        <v>11410</v>
      </c>
      <c r="F4392" s="25">
        <v>44.04</v>
      </c>
      <c r="G4392" s="12">
        <v>84795.45</v>
      </c>
      <c r="H4392" s="12">
        <v>4239.7700000000004</v>
      </c>
      <c r="I4392" s="24" t="s">
        <v>97</v>
      </c>
      <c r="J4392" s="12">
        <v>80555.679999999993</v>
      </c>
      <c r="K4392" s="24" t="s">
        <v>10464</v>
      </c>
    </row>
    <row r="4393" spans="1:11" ht="15">
      <c r="A4393" s="24" t="s">
        <v>11411</v>
      </c>
      <c r="B4393" s="24" t="s">
        <v>11403</v>
      </c>
      <c r="C4393" s="6" t="s">
        <v>5455</v>
      </c>
      <c r="D4393" s="24" t="s">
        <v>60</v>
      </c>
      <c r="E4393" s="6" t="s">
        <v>11412</v>
      </c>
      <c r="F4393" s="25">
        <v>391.34</v>
      </c>
      <c r="G4393" s="12">
        <v>178764.66</v>
      </c>
      <c r="H4393" s="12">
        <v>8938.23</v>
      </c>
      <c r="I4393" s="24" t="s">
        <v>147</v>
      </c>
      <c r="J4393" s="12">
        <v>169826.43</v>
      </c>
      <c r="K4393" s="24" t="s">
        <v>10464</v>
      </c>
    </row>
    <row r="4394" spans="1:11" ht="15">
      <c r="A4394" s="24" t="s">
        <v>11413</v>
      </c>
      <c r="B4394" s="24" t="s">
        <v>11403</v>
      </c>
      <c r="C4394" s="6" t="s">
        <v>1860</v>
      </c>
      <c r="D4394" s="24" t="s">
        <v>58</v>
      </c>
      <c r="E4394" s="6" t="s">
        <v>11414</v>
      </c>
      <c r="F4394" s="25">
        <v>233.98</v>
      </c>
      <c r="G4394" s="12">
        <v>80873.009999999995</v>
      </c>
      <c r="H4394" s="12">
        <v>4043.65</v>
      </c>
      <c r="I4394" s="24" t="s">
        <v>111</v>
      </c>
      <c r="J4394" s="12">
        <v>76829.36</v>
      </c>
      <c r="K4394" s="24" t="s">
        <v>10464</v>
      </c>
    </row>
    <row r="4395" spans="1:11" ht="15">
      <c r="A4395" s="24" t="s">
        <v>11415</v>
      </c>
      <c r="B4395" s="24" t="s">
        <v>11403</v>
      </c>
      <c r="C4395" s="6" t="s">
        <v>11416</v>
      </c>
      <c r="D4395" s="24" t="s">
        <v>64</v>
      </c>
      <c r="E4395" s="6" t="s">
        <v>11417</v>
      </c>
      <c r="F4395" s="25">
        <v>177.02</v>
      </c>
      <c r="G4395" s="12">
        <v>162923.44</v>
      </c>
      <c r="H4395" s="12">
        <v>8146.17</v>
      </c>
      <c r="I4395" s="24" t="s">
        <v>97</v>
      </c>
      <c r="J4395" s="12">
        <v>154777.26999999999</v>
      </c>
      <c r="K4395" s="24" t="s">
        <v>10464</v>
      </c>
    </row>
    <row r="4396" spans="1:11" ht="15">
      <c r="A4396" s="24" t="s">
        <v>11418</v>
      </c>
      <c r="B4396" s="24" t="s">
        <v>11403</v>
      </c>
      <c r="C4396" s="6" t="s">
        <v>6974</v>
      </c>
      <c r="D4396" s="24" t="s">
        <v>58</v>
      </c>
      <c r="E4396" s="6" t="s">
        <v>11419</v>
      </c>
      <c r="F4396" s="25">
        <v>80.739999999999995</v>
      </c>
      <c r="G4396" s="12">
        <v>186467.95</v>
      </c>
      <c r="H4396" s="12">
        <v>9323.4</v>
      </c>
      <c r="I4396" s="24" t="s">
        <v>111</v>
      </c>
      <c r="J4396" s="12">
        <v>177144.55</v>
      </c>
      <c r="K4396" s="24" t="s">
        <v>10464</v>
      </c>
    </row>
    <row r="4397" spans="1:11" ht="15">
      <c r="A4397" s="24" t="s">
        <v>11420</v>
      </c>
      <c r="B4397" s="24" t="s">
        <v>11421</v>
      </c>
      <c r="C4397" s="6" t="s">
        <v>4803</v>
      </c>
      <c r="D4397" s="24" t="s">
        <v>68</v>
      </c>
      <c r="E4397" s="6" t="s">
        <v>11422</v>
      </c>
      <c r="F4397" s="25">
        <v>364.68</v>
      </c>
      <c r="G4397" s="12">
        <v>36350.980000000003</v>
      </c>
      <c r="H4397" s="12">
        <v>1817.55</v>
      </c>
      <c r="I4397" s="24" t="s">
        <v>97</v>
      </c>
      <c r="J4397" s="12">
        <v>34533.43</v>
      </c>
      <c r="K4397" s="24" t="s">
        <v>10464</v>
      </c>
    </row>
    <row r="4398" spans="1:11" ht="15">
      <c r="A4398" s="24" t="s">
        <v>11423</v>
      </c>
      <c r="B4398" s="24" t="s">
        <v>11421</v>
      </c>
      <c r="C4398" s="6" t="s">
        <v>10723</v>
      </c>
      <c r="D4398" s="24" t="s">
        <v>74</v>
      </c>
      <c r="E4398" s="6" t="s">
        <v>11424</v>
      </c>
      <c r="F4398" s="25">
        <v>368.55</v>
      </c>
      <c r="G4398" s="12">
        <v>149845.59</v>
      </c>
      <c r="H4398" s="12">
        <v>7492.28</v>
      </c>
      <c r="I4398" s="24" t="s">
        <v>111</v>
      </c>
      <c r="J4398" s="12">
        <v>142353.31</v>
      </c>
      <c r="K4398" s="24" t="s">
        <v>10464</v>
      </c>
    </row>
    <row r="4399" spans="1:11" ht="15">
      <c r="A4399" s="24" t="s">
        <v>11425</v>
      </c>
      <c r="B4399" s="24" t="s">
        <v>11421</v>
      </c>
      <c r="C4399" s="6" t="s">
        <v>2428</v>
      </c>
      <c r="D4399" s="24" t="s">
        <v>56</v>
      </c>
      <c r="E4399" s="6" t="s">
        <v>11426</v>
      </c>
      <c r="F4399" s="25">
        <v>427.33</v>
      </c>
      <c r="G4399" s="12">
        <v>161621.35</v>
      </c>
      <c r="H4399" s="12">
        <v>8081.07</v>
      </c>
      <c r="I4399" s="24" t="s">
        <v>97</v>
      </c>
      <c r="J4399" s="12">
        <v>153540.28</v>
      </c>
      <c r="K4399" s="24" t="s">
        <v>10464</v>
      </c>
    </row>
    <row r="4400" spans="1:11" ht="15">
      <c r="A4400" s="24" t="s">
        <v>11427</v>
      </c>
      <c r="B4400" s="24" t="s">
        <v>11428</v>
      </c>
      <c r="C4400" s="6" t="s">
        <v>7729</v>
      </c>
      <c r="D4400" s="24" t="s">
        <v>66</v>
      </c>
      <c r="E4400" s="6" t="s">
        <v>11429</v>
      </c>
      <c r="F4400" s="25">
        <v>288.91000000000003</v>
      </c>
      <c r="G4400" s="12">
        <v>141922.42000000001</v>
      </c>
      <c r="H4400" s="12">
        <v>7096.12</v>
      </c>
      <c r="I4400" s="24" t="s">
        <v>182</v>
      </c>
      <c r="J4400" s="12">
        <v>134826.29999999999</v>
      </c>
      <c r="K4400" s="24" t="s">
        <v>10464</v>
      </c>
    </row>
    <row r="4401" spans="1:11" ht="15">
      <c r="A4401" s="24" t="s">
        <v>11430</v>
      </c>
      <c r="B4401" s="24" t="s">
        <v>11428</v>
      </c>
      <c r="C4401" s="6" t="s">
        <v>6318</v>
      </c>
      <c r="D4401" s="24" t="s">
        <v>64</v>
      </c>
      <c r="E4401" s="6" t="s">
        <v>11431</v>
      </c>
      <c r="F4401" s="25">
        <v>36.08</v>
      </c>
      <c r="G4401" s="12">
        <v>49124.17</v>
      </c>
      <c r="H4401" s="12">
        <v>2456.21</v>
      </c>
      <c r="I4401" s="24" t="s">
        <v>97</v>
      </c>
      <c r="J4401" s="12">
        <v>46667.96</v>
      </c>
      <c r="K4401" s="24" t="s">
        <v>10464</v>
      </c>
    </row>
    <row r="4402" spans="1:11" ht="15">
      <c r="A4402" s="24" t="s">
        <v>11432</v>
      </c>
      <c r="B4402" s="24" t="s">
        <v>11428</v>
      </c>
      <c r="C4402" s="6" t="s">
        <v>10781</v>
      </c>
      <c r="D4402" s="24" t="s">
        <v>70</v>
      </c>
      <c r="E4402" s="6" t="s">
        <v>11433</v>
      </c>
      <c r="F4402" s="25">
        <v>63.62</v>
      </c>
      <c r="G4402" s="12">
        <v>103146.45</v>
      </c>
      <c r="H4402" s="12">
        <v>5157.32</v>
      </c>
      <c r="I4402" s="24" t="s">
        <v>147</v>
      </c>
      <c r="J4402" s="12">
        <v>97989.13</v>
      </c>
      <c r="K4402" s="24" t="s">
        <v>10464</v>
      </c>
    </row>
    <row r="4403" spans="1:11" ht="15">
      <c r="A4403" s="24" t="s">
        <v>11434</v>
      </c>
      <c r="B4403" s="24" t="s">
        <v>11428</v>
      </c>
      <c r="C4403" s="6" t="s">
        <v>517</v>
      </c>
      <c r="D4403" s="24" t="s">
        <v>68</v>
      </c>
      <c r="E4403" s="6" t="s">
        <v>11435</v>
      </c>
      <c r="F4403" s="25">
        <v>400.31</v>
      </c>
      <c r="G4403" s="12">
        <v>143785.85</v>
      </c>
      <c r="H4403" s="12">
        <v>7189.29</v>
      </c>
      <c r="I4403" s="24" t="s">
        <v>97</v>
      </c>
      <c r="J4403" s="12">
        <v>136596.56</v>
      </c>
      <c r="K4403" s="24" t="s">
        <v>10464</v>
      </c>
    </row>
    <row r="4404" spans="1:11" ht="15">
      <c r="A4404" s="24" t="s">
        <v>11436</v>
      </c>
      <c r="B4404" s="24" t="s">
        <v>11428</v>
      </c>
      <c r="C4404" s="6" t="s">
        <v>11437</v>
      </c>
      <c r="D4404" s="24" t="s">
        <v>68</v>
      </c>
      <c r="E4404" s="6" t="s">
        <v>11438</v>
      </c>
      <c r="F4404" s="25">
        <v>259.43</v>
      </c>
      <c r="G4404" s="12">
        <v>54146.01</v>
      </c>
      <c r="H4404" s="12">
        <v>2707.3</v>
      </c>
      <c r="I4404" s="24" t="s">
        <v>97</v>
      </c>
      <c r="J4404" s="12">
        <v>51438.71</v>
      </c>
      <c r="K4404" s="24" t="s">
        <v>10464</v>
      </c>
    </row>
    <row r="4405" spans="1:11" ht="15">
      <c r="A4405" s="24" t="s">
        <v>11439</v>
      </c>
      <c r="B4405" s="24" t="s">
        <v>11440</v>
      </c>
      <c r="C4405" s="6" t="s">
        <v>1661</v>
      </c>
      <c r="D4405" s="24" t="s">
        <v>74</v>
      </c>
      <c r="E4405" s="6" t="s">
        <v>11441</v>
      </c>
      <c r="F4405" s="25">
        <v>59.01</v>
      </c>
      <c r="G4405" s="12">
        <v>212597.24</v>
      </c>
      <c r="H4405" s="12">
        <v>10629.86</v>
      </c>
      <c r="I4405" s="24" t="s">
        <v>97</v>
      </c>
      <c r="J4405" s="12">
        <v>201967.38</v>
      </c>
      <c r="K4405" s="24" t="s">
        <v>10464</v>
      </c>
    </row>
    <row r="4406" spans="1:11" ht="15">
      <c r="A4406" s="24" t="s">
        <v>11442</v>
      </c>
      <c r="B4406" s="24" t="s">
        <v>11440</v>
      </c>
      <c r="C4406" s="6" t="s">
        <v>9561</v>
      </c>
      <c r="D4406" s="24" t="s">
        <v>70</v>
      </c>
      <c r="E4406" s="6" t="s">
        <v>11443</v>
      </c>
      <c r="F4406" s="25">
        <v>172.16</v>
      </c>
      <c r="G4406" s="12">
        <v>51099.44</v>
      </c>
      <c r="H4406" s="12">
        <v>2554.9699999999998</v>
      </c>
      <c r="I4406" s="24" t="s">
        <v>147</v>
      </c>
      <c r="J4406" s="12">
        <v>48544.47</v>
      </c>
      <c r="K4406" s="24" t="s">
        <v>10464</v>
      </c>
    </row>
    <row r="4407" spans="1:11" ht="15">
      <c r="A4407" s="24" t="s">
        <v>11444</v>
      </c>
      <c r="B4407" s="24" t="s">
        <v>11440</v>
      </c>
      <c r="C4407" s="6" t="s">
        <v>962</v>
      </c>
      <c r="D4407" s="24" t="s">
        <v>70</v>
      </c>
      <c r="E4407" s="6" t="s">
        <v>11445</v>
      </c>
      <c r="F4407" s="25">
        <v>331.68</v>
      </c>
      <c r="G4407" s="12">
        <v>145003.16</v>
      </c>
      <c r="H4407" s="12">
        <v>7250.16</v>
      </c>
      <c r="I4407" s="24" t="s">
        <v>97</v>
      </c>
      <c r="J4407" s="12">
        <v>137753</v>
      </c>
      <c r="K4407" s="24" t="s">
        <v>10464</v>
      </c>
    </row>
    <row r="4408" spans="1:11" ht="15">
      <c r="A4408" s="24" t="s">
        <v>11446</v>
      </c>
      <c r="B4408" s="24" t="s">
        <v>11440</v>
      </c>
      <c r="C4408" s="6" t="s">
        <v>4370</v>
      </c>
      <c r="D4408" s="24" t="s">
        <v>66</v>
      </c>
      <c r="E4408" s="6" t="s">
        <v>11447</v>
      </c>
      <c r="F4408" s="25">
        <v>69.36</v>
      </c>
      <c r="G4408" s="12">
        <v>114838.96</v>
      </c>
      <c r="H4408" s="12">
        <v>5741.95</v>
      </c>
      <c r="I4408" s="24" t="s">
        <v>97</v>
      </c>
      <c r="J4408" s="12">
        <v>109097.01</v>
      </c>
      <c r="K4408" s="24" t="s">
        <v>10464</v>
      </c>
    </row>
    <row r="4409" spans="1:11" ht="15">
      <c r="A4409" s="24" t="s">
        <v>11448</v>
      </c>
      <c r="B4409" s="24" t="s">
        <v>11440</v>
      </c>
      <c r="C4409" s="6" t="s">
        <v>449</v>
      </c>
      <c r="D4409" s="24" t="s">
        <v>72</v>
      </c>
      <c r="E4409" s="6" t="s">
        <v>11449</v>
      </c>
      <c r="F4409" s="25">
        <v>268.52999999999997</v>
      </c>
      <c r="G4409" s="12">
        <v>28041.26</v>
      </c>
      <c r="H4409" s="12">
        <v>1402.06</v>
      </c>
      <c r="I4409" s="24" t="s">
        <v>97</v>
      </c>
      <c r="J4409" s="12">
        <v>26639.200000000001</v>
      </c>
      <c r="K4409" s="24" t="s">
        <v>10464</v>
      </c>
    </row>
    <row r="4410" spans="1:11" ht="15">
      <c r="A4410" s="24" t="s">
        <v>11450</v>
      </c>
      <c r="B4410" s="24" t="s">
        <v>11440</v>
      </c>
      <c r="C4410" s="6" t="s">
        <v>3707</v>
      </c>
      <c r="D4410" s="24" t="s">
        <v>56</v>
      </c>
      <c r="E4410" s="6" t="s">
        <v>11451</v>
      </c>
      <c r="F4410" s="25">
        <v>174.4</v>
      </c>
      <c r="G4410" s="12">
        <v>169150.74</v>
      </c>
      <c r="H4410" s="12">
        <v>8457.5400000000009</v>
      </c>
      <c r="I4410" s="24" t="s">
        <v>97</v>
      </c>
      <c r="J4410" s="12">
        <v>160693.20000000001</v>
      </c>
      <c r="K4410" s="24" t="s">
        <v>10464</v>
      </c>
    </row>
    <row r="4411" spans="1:11" ht="15">
      <c r="A4411" s="24" t="s">
        <v>11452</v>
      </c>
      <c r="B4411" s="24" t="s">
        <v>11440</v>
      </c>
      <c r="C4411" s="6" t="s">
        <v>11453</v>
      </c>
      <c r="D4411" s="24" t="s">
        <v>70</v>
      </c>
      <c r="E4411" s="6" t="s">
        <v>11454</v>
      </c>
      <c r="F4411" s="25">
        <v>294.81</v>
      </c>
      <c r="G4411" s="12">
        <v>173747.32</v>
      </c>
      <c r="H4411" s="12">
        <v>8687.3700000000008</v>
      </c>
      <c r="I4411" s="24" t="s">
        <v>97</v>
      </c>
      <c r="J4411" s="12">
        <v>165059.95000000001</v>
      </c>
      <c r="K4411" s="24" t="s">
        <v>10464</v>
      </c>
    </row>
    <row r="4412" spans="1:11" ht="15">
      <c r="A4412" s="24" t="s">
        <v>11455</v>
      </c>
      <c r="B4412" s="24" t="s">
        <v>11440</v>
      </c>
      <c r="C4412" s="6" t="s">
        <v>4641</v>
      </c>
      <c r="D4412" s="24" t="s">
        <v>68</v>
      </c>
      <c r="E4412" s="6" t="s">
        <v>11456</v>
      </c>
      <c r="F4412" s="25">
        <v>412.63</v>
      </c>
      <c r="G4412" s="12">
        <v>109508.69</v>
      </c>
      <c r="H4412" s="12">
        <v>5475.43</v>
      </c>
      <c r="I4412" s="24" t="s">
        <v>97</v>
      </c>
      <c r="J4412" s="12">
        <v>104033.26</v>
      </c>
      <c r="K4412" s="24" t="s">
        <v>10464</v>
      </c>
    </row>
    <row r="4413" spans="1:11" ht="15">
      <c r="A4413" s="24" t="s">
        <v>11457</v>
      </c>
      <c r="B4413" s="24" t="s">
        <v>11440</v>
      </c>
      <c r="C4413" s="6" t="s">
        <v>1847</v>
      </c>
      <c r="D4413" s="24" t="s">
        <v>68</v>
      </c>
      <c r="E4413" s="6" t="s">
        <v>11458</v>
      </c>
      <c r="F4413" s="25">
        <v>51.6</v>
      </c>
      <c r="G4413" s="12">
        <v>195854.07999999999</v>
      </c>
      <c r="H4413" s="12">
        <v>9792.7000000000007</v>
      </c>
      <c r="I4413" s="24" t="s">
        <v>97</v>
      </c>
      <c r="J4413" s="12">
        <v>186061.38</v>
      </c>
      <c r="K4413" s="24" t="s">
        <v>10464</v>
      </c>
    </row>
    <row r="4414" spans="1:11" ht="15">
      <c r="A4414" s="24" t="s">
        <v>11459</v>
      </c>
      <c r="B4414" s="24" t="s">
        <v>11460</v>
      </c>
      <c r="C4414" s="6" t="s">
        <v>11461</v>
      </c>
      <c r="D4414" s="24" t="s">
        <v>58</v>
      </c>
      <c r="E4414" s="6" t="s">
        <v>11462</v>
      </c>
      <c r="F4414" s="25">
        <v>252.98</v>
      </c>
      <c r="G4414" s="12">
        <v>159792.01999999999</v>
      </c>
      <c r="H4414" s="12">
        <v>7989.6</v>
      </c>
      <c r="I4414" s="24" t="s">
        <v>97</v>
      </c>
      <c r="J4414" s="12">
        <v>151802.42000000001</v>
      </c>
      <c r="K4414" s="24" t="s">
        <v>10464</v>
      </c>
    </row>
    <row r="4415" spans="1:11" ht="15">
      <c r="A4415" s="24" t="s">
        <v>11463</v>
      </c>
      <c r="B4415" s="24" t="s">
        <v>11460</v>
      </c>
      <c r="C4415" s="6" t="s">
        <v>1459</v>
      </c>
      <c r="D4415" s="24" t="s">
        <v>68</v>
      </c>
      <c r="E4415" s="6" t="s">
        <v>11464</v>
      </c>
      <c r="F4415" s="25">
        <v>411.97</v>
      </c>
      <c r="G4415" s="12">
        <v>30077.37</v>
      </c>
      <c r="H4415" s="12">
        <v>1503.87</v>
      </c>
      <c r="I4415" s="24" t="s">
        <v>97</v>
      </c>
      <c r="J4415" s="12">
        <v>28573.5</v>
      </c>
      <c r="K4415" s="24" t="s">
        <v>10464</v>
      </c>
    </row>
    <row r="4416" spans="1:11" ht="15">
      <c r="A4416" s="24" t="s">
        <v>11465</v>
      </c>
      <c r="B4416" s="24" t="s">
        <v>11460</v>
      </c>
      <c r="C4416" s="6" t="s">
        <v>6561</v>
      </c>
      <c r="D4416" s="24" t="s">
        <v>70</v>
      </c>
      <c r="E4416" s="6" t="s">
        <v>11466</v>
      </c>
      <c r="F4416" s="25">
        <v>217.02</v>
      </c>
      <c r="G4416" s="12">
        <v>46035.15</v>
      </c>
      <c r="H4416" s="12">
        <v>2301.7600000000002</v>
      </c>
      <c r="I4416" s="24" t="s">
        <v>147</v>
      </c>
      <c r="J4416" s="12">
        <v>43733.39</v>
      </c>
      <c r="K4416" s="24" t="s">
        <v>10464</v>
      </c>
    </row>
    <row r="4417" spans="1:11" ht="15">
      <c r="A4417" s="24" t="s">
        <v>11467</v>
      </c>
      <c r="B4417" s="24" t="s">
        <v>11460</v>
      </c>
      <c r="C4417" s="6" t="s">
        <v>9361</v>
      </c>
      <c r="D4417" s="24" t="s">
        <v>56</v>
      </c>
      <c r="E4417" s="6" t="s">
        <v>11468</v>
      </c>
      <c r="F4417" s="25">
        <v>264.97000000000003</v>
      </c>
      <c r="G4417" s="12">
        <v>144702.63</v>
      </c>
      <c r="H4417" s="12">
        <v>7235.13</v>
      </c>
      <c r="I4417" s="24" t="s">
        <v>97</v>
      </c>
      <c r="J4417" s="12">
        <v>137467.5</v>
      </c>
      <c r="K4417" s="24" t="s">
        <v>10464</v>
      </c>
    </row>
    <row r="4418" spans="1:11" ht="15">
      <c r="A4418" s="24" t="s">
        <v>11469</v>
      </c>
      <c r="B4418" s="24" t="s">
        <v>11460</v>
      </c>
      <c r="C4418" s="6" t="s">
        <v>2719</v>
      </c>
      <c r="D4418" s="24" t="s">
        <v>66</v>
      </c>
      <c r="E4418" s="6" t="s">
        <v>11470</v>
      </c>
      <c r="F4418" s="25">
        <v>113.69</v>
      </c>
      <c r="G4418" s="12">
        <v>116030.97</v>
      </c>
      <c r="H4418" s="12">
        <v>5801.55</v>
      </c>
      <c r="I4418" s="24" t="s">
        <v>97</v>
      </c>
      <c r="J4418" s="12">
        <v>110229.42</v>
      </c>
      <c r="K4418" s="24" t="s">
        <v>10464</v>
      </c>
    </row>
    <row r="4419" spans="1:11" ht="15">
      <c r="A4419" s="24" t="s">
        <v>11471</v>
      </c>
      <c r="B4419" s="24" t="s">
        <v>11460</v>
      </c>
      <c r="C4419" s="6" t="s">
        <v>9697</v>
      </c>
      <c r="D4419" s="24" t="s">
        <v>60</v>
      </c>
      <c r="E4419" s="6" t="s">
        <v>11472</v>
      </c>
      <c r="F4419" s="25">
        <v>90.76</v>
      </c>
      <c r="G4419" s="12">
        <v>36729.699999999997</v>
      </c>
      <c r="H4419" s="12">
        <v>1836.48</v>
      </c>
      <c r="I4419" s="24" t="s">
        <v>97</v>
      </c>
      <c r="J4419" s="12">
        <v>34893.22</v>
      </c>
      <c r="K4419" s="24" t="s">
        <v>10464</v>
      </c>
    </row>
    <row r="4420" spans="1:11" ht="15">
      <c r="A4420" s="24" t="s">
        <v>11473</v>
      </c>
      <c r="B4420" s="24" t="s">
        <v>11474</v>
      </c>
      <c r="C4420" s="6" t="s">
        <v>11475</v>
      </c>
      <c r="D4420" s="24" t="s">
        <v>60</v>
      </c>
      <c r="E4420" s="6" t="s">
        <v>11476</v>
      </c>
      <c r="F4420" s="25">
        <v>139.05000000000001</v>
      </c>
      <c r="G4420" s="12">
        <v>28239.14</v>
      </c>
      <c r="H4420" s="12">
        <v>1411.96</v>
      </c>
      <c r="I4420" s="24" t="s">
        <v>97</v>
      </c>
      <c r="J4420" s="12">
        <v>26827.18</v>
      </c>
      <c r="K4420" s="24" t="s">
        <v>10464</v>
      </c>
    </row>
    <row r="4421" spans="1:11" ht="15">
      <c r="A4421" s="24" t="s">
        <v>11477</v>
      </c>
      <c r="B4421" s="24" t="s">
        <v>11474</v>
      </c>
      <c r="C4421" s="6" t="s">
        <v>5859</v>
      </c>
      <c r="D4421" s="24" t="s">
        <v>72</v>
      </c>
      <c r="E4421" s="6" t="s">
        <v>11478</v>
      </c>
      <c r="F4421" s="25">
        <v>381.21</v>
      </c>
      <c r="G4421" s="12">
        <v>78447.97</v>
      </c>
      <c r="H4421" s="12">
        <v>3922.4</v>
      </c>
      <c r="I4421" s="24" t="s">
        <v>111</v>
      </c>
      <c r="J4421" s="12">
        <v>74525.570000000007</v>
      </c>
      <c r="K4421" s="24" t="s">
        <v>10464</v>
      </c>
    </row>
    <row r="4422" spans="1:11" ht="15">
      <c r="A4422" s="24" t="s">
        <v>11479</v>
      </c>
      <c r="B4422" s="24" t="s">
        <v>11474</v>
      </c>
      <c r="C4422" s="6" t="s">
        <v>9008</v>
      </c>
      <c r="D4422" s="24" t="s">
        <v>68</v>
      </c>
      <c r="E4422" s="6" t="s">
        <v>11480</v>
      </c>
      <c r="F4422" s="25">
        <v>380.22</v>
      </c>
      <c r="G4422" s="12">
        <v>190874.17</v>
      </c>
      <c r="H4422" s="12">
        <v>9543.7099999999991</v>
      </c>
      <c r="I4422" s="24" t="s">
        <v>97</v>
      </c>
      <c r="J4422" s="12">
        <v>181330.46</v>
      </c>
      <c r="K4422" s="24" t="s">
        <v>10464</v>
      </c>
    </row>
    <row r="4423" spans="1:11" ht="15">
      <c r="A4423" s="24" t="s">
        <v>11481</v>
      </c>
      <c r="B4423" s="24" t="s">
        <v>11474</v>
      </c>
      <c r="C4423" s="6" t="s">
        <v>6298</v>
      </c>
      <c r="D4423" s="24" t="s">
        <v>64</v>
      </c>
      <c r="E4423" s="6" t="s">
        <v>11482</v>
      </c>
      <c r="F4423" s="25">
        <v>323.86</v>
      </c>
      <c r="G4423" s="12">
        <v>197958.26</v>
      </c>
      <c r="H4423" s="12">
        <v>9897.91</v>
      </c>
      <c r="I4423" s="24" t="s">
        <v>182</v>
      </c>
      <c r="J4423" s="12">
        <v>188060.35</v>
      </c>
      <c r="K4423" s="24" t="s">
        <v>10464</v>
      </c>
    </row>
    <row r="4424" spans="1:11" ht="15">
      <c r="A4424" s="24" t="s">
        <v>11483</v>
      </c>
      <c r="B4424" s="24" t="s">
        <v>11474</v>
      </c>
      <c r="C4424" s="6" t="s">
        <v>4279</v>
      </c>
      <c r="D4424" s="24" t="s">
        <v>56</v>
      </c>
      <c r="E4424" s="6" t="s">
        <v>11484</v>
      </c>
      <c r="F4424" s="25">
        <v>270.52999999999997</v>
      </c>
      <c r="G4424" s="12">
        <v>144766.85</v>
      </c>
      <c r="H4424" s="12">
        <v>7238.34</v>
      </c>
      <c r="I4424" s="24" t="s">
        <v>97</v>
      </c>
      <c r="J4424" s="12">
        <v>137528.51</v>
      </c>
      <c r="K4424" s="24" t="s">
        <v>10464</v>
      </c>
    </row>
    <row r="4425" spans="1:11" ht="15">
      <c r="A4425" s="24" t="s">
        <v>11485</v>
      </c>
      <c r="B4425" s="24" t="s">
        <v>11474</v>
      </c>
      <c r="C4425" s="6" t="s">
        <v>4112</v>
      </c>
      <c r="D4425" s="24" t="s">
        <v>56</v>
      </c>
      <c r="E4425" s="6" t="s">
        <v>11486</v>
      </c>
      <c r="F4425" s="25">
        <v>91.26</v>
      </c>
      <c r="G4425" s="12">
        <v>74508</v>
      </c>
      <c r="H4425" s="12">
        <v>3725.4</v>
      </c>
      <c r="I4425" s="24" t="s">
        <v>147</v>
      </c>
      <c r="J4425" s="12">
        <v>70782.600000000006</v>
      </c>
      <c r="K4425" s="24" t="s">
        <v>10464</v>
      </c>
    </row>
    <row r="4426" spans="1:11" ht="15">
      <c r="A4426" s="24" t="s">
        <v>11487</v>
      </c>
      <c r="B4426" s="24" t="s">
        <v>11488</v>
      </c>
      <c r="C4426" s="6" t="s">
        <v>11416</v>
      </c>
      <c r="D4426" s="24" t="s">
        <v>64</v>
      </c>
      <c r="E4426" s="6" t="s">
        <v>11489</v>
      </c>
      <c r="F4426" s="25">
        <v>194.75</v>
      </c>
      <c r="G4426" s="12">
        <v>123064.79</v>
      </c>
      <c r="H4426" s="12">
        <v>6153.24</v>
      </c>
      <c r="I4426" s="24" t="s">
        <v>97</v>
      </c>
      <c r="J4426" s="12">
        <v>116911.55</v>
      </c>
      <c r="K4426" s="24" t="s">
        <v>10464</v>
      </c>
    </row>
    <row r="4427" spans="1:11" ht="15">
      <c r="A4427" s="24" t="s">
        <v>11490</v>
      </c>
      <c r="B4427" s="24" t="s">
        <v>11488</v>
      </c>
      <c r="C4427" s="6" t="s">
        <v>10866</v>
      </c>
      <c r="D4427" s="24" t="s">
        <v>70</v>
      </c>
      <c r="E4427" s="6" t="s">
        <v>11491</v>
      </c>
      <c r="F4427" s="25">
        <v>207.76</v>
      </c>
      <c r="G4427" s="12">
        <v>116236.69</v>
      </c>
      <c r="H4427" s="12">
        <v>5811.83</v>
      </c>
      <c r="I4427" s="24" t="s">
        <v>97</v>
      </c>
      <c r="J4427" s="12">
        <v>110424.86</v>
      </c>
      <c r="K4427" s="24" t="s">
        <v>10464</v>
      </c>
    </row>
    <row r="4428" spans="1:11" ht="15">
      <c r="A4428" s="24" t="s">
        <v>11492</v>
      </c>
      <c r="B4428" s="24" t="s">
        <v>11488</v>
      </c>
      <c r="C4428" s="6" t="s">
        <v>3749</v>
      </c>
      <c r="D4428" s="24" t="s">
        <v>64</v>
      </c>
      <c r="E4428" s="6" t="s">
        <v>11493</v>
      </c>
      <c r="F4428" s="25">
        <v>246.61</v>
      </c>
      <c r="G4428" s="12">
        <v>47626.67</v>
      </c>
      <c r="H4428" s="12">
        <v>2381.33</v>
      </c>
      <c r="I4428" s="24" t="s">
        <v>97</v>
      </c>
      <c r="J4428" s="12">
        <v>45245.34</v>
      </c>
      <c r="K4428" s="24" t="s">
        <v>10464</v>
      </c>
    </row>
    <row r="4429" spans="1:11" ht="15">
      <c r="A4429" s="24" t="s">
        <v>11494</v>
      </c>
      <c r="B4429" s="24" t="s">
        <v>11488</v>
      </c>
      <c r="C4429" s="6" t="s">
        <v>11495</v>
      </c>
      <c r="D4429" s="24" t="s">
        <v>70</v>
      </c>
      <c r="E4429" s="6" t="s">
        <v>11496</v>
      </c>
      <c r="F4429" s="25">
        <v>266.45999999999998</v>
      </c>
      <c r="G4429" s="12">
        <v>89825.85</v>
      </c>
      <c r="H4429" s="12">
        <v>4491.29</v>
      </c>
      <c r="I4429" s="24" t="s">
        <v>97</v>
      </c>
      <c r="J4429" s="12">
        <v>85334.56</v>
      </c>
      <c r="K4429" s="24" t="s">
        <v>10464</v>
      </c>
    </row>
    <row r="4430" spans="1:11" ht="15">
      <c r="A4430" s="24" t="s">
        <v>11497</v>
      </c>
      <c r="B4430" s="24" t="s">
        <v>11488</v>
      </c>
      <c r="C4430" s="6" t="s">
        <v>5884</v>
      </c>
      <c r="D4430" s="24" t="s">
        <v>68</v>
      </c>
      <c r="E4430" s="6" t="s">
        <v>11498</v>
      </c>
      <c r="F4430" s="25">
        <v>216.33</v>
      </c>
      <c r="G4430" s="12">
        <v>89611.09</v>
      </c>
      <c r="H4430" s="12">
        <v>4480.55</v>
      </c>
      <c r="I4430" s="24" t="s">
        <v>97</v>
      </c>
      <c r="J4430" s="12">
        <v>85130.54</v>
      </c>
      <c r="K4430" s="24" t="s">
        <v>10464</v>
      </c>
    </row>
    <row r="4431" spans="1:11" ht="15">
      <c r="A4431" s="24" t="s">
        <v>11499</v>
      </c>
      <c r="B4431" s="24" t="s">
        <v>11488</v>
      </c>
      <c r="C4431" s="6" t="s">
        <v>11500</v>
      </c>
      <c r="D4431" s="24" t="s">
        <v>70</v>
      </c>
      <c r="E4431" s="6" t="s">
        <v>11501</v>
      </c>
      <c r="F4431" s="25">
        <v>402.33</v>
      </c>
      <c r="G4431" s="12">
        <v>85100.62</v>
      </c>
      <c r="H4431" s="12">
        <v>4255.03</v>
      </c>
      <c r="I4431" s="24" t="s">
        <v>111</v>
      </c>
      <c r="J4431" s="12">
        <v>80845.59</v>
      </c>
      <c r="K4431" s="24" t="s">
        <v>10464</v>
      </c>
    </row>
    <row r="4432" spans="1:11" ht="15">
      <c r="A4432" s="24" t="s">
        <v>11502</v>
      </c>
      <c r="B4432" s="24" t="s">
        <v>11488</v>
      </c>
      <c r="C4432" s="6" t="s">
        <v>2244</v>
      </c>
      <c r="D4432" s="24" t="s">
        <v>56</v>
      </c>
      <c r="E4432" s="6" t="s">
        <v>11503</v>
      </c>
      <c r="F4432" s="25">
        <v>186.23</v>
      </c>
      <c r="G4432" s="12">
        <v>43529.24</v>
      </c>
      <c r="H4432" s="12">
        <v>2176.46</v>
      </c>
      <c r="I4432" s="24" t="s">
        <v>97</v>
      </c>
      <c r="J4432" s="12">
        <v>41352.78</v>
      </c>
      <c r="K4432" s="24" t="s">
        <v>10464</v>
      </c>
    </row>
    <row r="4433" spans="1:11" ht="15">
      <c r="A4433" s="24" t="s">
        <v>11504</v>
      </c>
      <c r="B4433" s="24" t="s">
        <v>11505</v>
      </c>
      <c r="C4433" s="6" t="s">
        <v>2457</v>
      </c>
      <c r="D4433" s="24" t="s">
        <v>58</v>
      </c>
      <c r="E4433" s="6" t="s">
        <v>11506</v>
      </c>
      <c r="F4433" s="25">
        <v>62.11</v>
      </c>
      <c r="G4433" s="12">
        <v>133948.39000000001</v>
      </c>
      <c r="H4433" s="12">
        <v>6697.42</v>
      </c>
      <c r="I4433" s="24" t="s">
        <v>97</v>
      </c>
      <c r="J4433" s="12">
        <v>127250.97</v>
      </c>
      <c r="K4433" s="24" t="s">
        <v>10464</v>
      </c>
    </row>
    <row r="4434" spans="1:11" ht="15">
      <c r="A4434" s="24" t="s">
        <v>11507</v>
      </c>
      <c r="B4434" s="24" t="s">
        <v>11505</v>
      </c>
      <c r="C4434" s="6" t="s">
        <v>7983</v>
      </c>
      <c r="D4434" s="24" t="s">
        <v>68</v>
      </c>
      <c r="E4434" s="6" t="s">
        <v>11508</v>
      </c>
      <c r="F4434" s="25">
        <v>119.42</v>
      </c>
      <c r="G4434" s="12">
        <v>195862.08</v>
      </c>
      <c r="H4434" s="12">
        <v>9793.1</v>
      </c>
      <c r="I4434" s="24" t="s">
        <v>182</v>
      </c>
      <c r="J4434" s="12">
        <v>186068.98</v>
      </c>
      <c r="K4434" s="24" t="s">
        <v>10464</v>
      </c>
    </row>
    <row r="4435" spans="1:11" ht="15">
      <c r="A4435" s="24" t="s">
        <v>11509</v>
      </c>
      <c r="B4435" s="24" t="s">
        <v>11505</v>
      </c>
      <c r="C4435" s="6" t="s">
        <v>10014</v>
      </c>
      <c r="D4435" s="24" t="s">
        <v>74</v>
      </c>
      <c r="E4435" s="6" t="s">
        <v>11510</v>
      </c>
      <c r="F4435" s="25">
        <v>268.86</v>
      </c>
      <c r="G4435" s="12">
        <v>45847.29</v>
      </c>
      <c r="H4435" s="12">
        <v>2292.36</v>
      </c>
      <c r="I4435" s="24" t="s">
        <v>97</v>
      </c>
      <c r="J4435" s="12">
        <v>43554.93</v>
      </c>
      <c r="K4435" s="24" t="s">
        <v>10464</v>
      </c>
    </row>
    <row r="4436" spans="1:11" ht="15">
      <c r="A4436" s="24" t="s">
        <v>11511</v>
      </c>
      <c r="B4436" s="24" t="s">
        <v>11505</v>
      </c>
      <c r="C4436" s="6" t="s">
        <v>436</v>
      </c>
      <c r="D4436" s="24" t="s">
        <v>74</v>
      </c>
      <c r="E4436" s="6" t="s">
        <v>11512</v>
      </c>
      <c r="F4436" s="25">
        <v>200.41</v>
      </c>
      <c r="G4436" s="12">
        <v>146310.29</v>
      </c>
      <c r="H4436" s="12">
        <v>7315.51</v>
      </c>
      <c r="I4436" s="24" t="s">
        <v>182</v>
      </c>
      <c r="J4436" s="12">
        <v>138994.78</v>
      </c>
      <c r="K4436" s="24" t="s">
        <v>10464</v>
      </c>
    </row>
    <row r="4437" spans="1:11" ht="15">
      <c r="A4437" s="24" t="s">
        <v>11513</v>
      </c>
      <c r="B4437" s="24" t="s">
        <v>11505</v>
      </c>
      <c r="C4437" s="6" t="s">
        <v>3529</v>
      </c>
      <c r="D4437" s="24" t="s">
        <v>62</v>
      </c>
      <c r="E4437" s="6" t="s">
        <v>11514</v>
      </c>
      <c r="F4437" s="25">
        <v>243.66</v>
      </c>
      <c r="G4437" s="12">
        <v>123961.95</v>
      </c>
      <c r="H4437" s="12">
        <v>6198.1</v>
      </c>
      <c r="I4437" s="24" t="s">
        <v>97</v>
      </c>
      <c r="J4437" s="12">
        <v>117763.85</v>
      </c>
      <c r="K4437" s="24" t="s">
        <v>10464</v>
      </c>
    </row>
    <row r="4438" spans="1:11" ht="15">
      <c r="A4438" s="24" t="s">
        <v>11515</v>
      </c>
      <c r="B4438" s="24" t="s">
        <v>11505</v>
      </c>
      <c r="C4438" s="6" t="s">
        <v>11516</v>
      </c>
      <c r="D4438" s="24" t="s">
        <v>56</v>
      </c>
      <c r="E4438" s="6" t="s">
        <v>11517</v>
      </c>
      <c r="F4438" s="25">
        <v>45.25</v>
      </c>
      <c r="G4438" s="12">
        <v>207430.27</v>
      </c>
      <c r="H4438" s="12">
        <v>10371.51</v>
      </c>
      <c r="I4438" s="24" t="s">
        <v>182</v>
      </c>
      <c r="J4438" s="12">
        <v>197058.76</v>
      </c>
      <c r="K4438" s="24" t="s">
        <v>10464</v>
      </c>
    </row>
    <row r="4439" spans="1:11" ht="15">
      <c r="A4439" s="24" t="s">
        <v>11518</v>
      </c>
      <c r="B4439" s="24" t="s">
        <v>11505</v>
      </c>
      <c r="C4439" s="6" t="s">
        <v>6818</v>
      </c>
      <c r="D4439" s="24" t="s">
        <v>66</v>
      </c>
      <c r="E4439" s="6" t="s">
        <v>11519</v>
      </c>
      <c r="F4439" s="25">
        <v>415.46</v>
      </c>
      <c r="G4439" s="12">
        <v>122862.59</v>
      </c>
      <c r="H4439" s="12">
        <v>6143.13</v>
      </c>
      <c r="I4439" s="24" t="s">
        <v>97</v>
      </c>
      <c r="J4439" s="12">
        <v>116719.46</v>
      </c>
      <c r="K4439" s="24" t="s">
        <v>10464</v>
      </c>
    </row>
    <row r="4440" spans="1:11" ht="15">
      <c r="A4440" s="24" t="s">
        <v>11520</v>
      </c>
      <c r="B4440" s="24" t="s">
        <v>11505</v>
      </c>
      <c r="C4440" s="6" t="s">
        <v>5230</v>
      </c>
      <c r="D4440" s="24" t="s">
        <v>56</v>
      </c>
      <c r="E4440" s="6" t="s">
        <v>11521</v>
      </c>
      <c r="F4440" s="25">
        <v>102.44</v>
      </c>
      <c r="G4440" s="12">
        <v>93542.57</v>
      </c>
      <c r="H4440" s="12">
        <v>4677.13</v>
      </c>
      <c r="I4440" s="24" t="s">
        <v>147</v>
      </c>
      <c r="J4440" s="12">
        <v>88865.44</v>
      </c>
      <c r="K4440" s="24" t="s">
        <v>10464</v>
      </c>
    </row>
    <row r="4441" spans="1:11" ht="15">
      <c r="A4441" s="24" t="s">
        <v>11522</v>
      </c>
      <c r="B4441" s="24" t="s">
        <v>11505</v>
      </c>
      <c r="C4441" s="6" t="s">
        <v>9404</v>
      </c>
      <c r="D4441" s="24" t="s">
        <v>68</v>
      </c>
      <c r="E4441" s="6" t="s">
        <v>11523</v>
      </c>
      <c r="F4441" s="25">
        <v>290.95</v>
      </c>
      <c r="G4441" s="12">
        <v>165299.12</v>
      </c>
      <c r="H4441" s="12">
        <v>8264.9599999999991</v>
      </c>
      <c r="I4441" s="24" t="s">
        <v>97</v>
      </c>
      <c r="J4441" s="12">
        <v>157034.16</v>
      </c>
      <c r="K4441" s="24" t="s">
        <v>10464</v>
      </c>
    </row>
    <row r="4442" spans="1:11" ht="15">
      <c r="A4442" s="24" t="s">
        <v>11524</v>
      </c>
      <c r="B4442" s="24" t="s">
        <v>11525</v>
      </c>
      <c r="C4442" s="6" t="s">
        <v>7810</v>
      </c>
      <c r="D4442" s="24" t="s">
        <v>72</v>
      </c>
      <c r="E4442" s="6" t="s">
        <v>11526</v>
      </c>
      <c r="F4442" s="25">
        <v>325.87</v>
      </c>
      <c r="G4442" s="12">
        <v>73187.5</v>
      </c>
      <c r="H4442" s="12">
        <v>3659.38</v>
      </c>
      <c r="I4442" s="24" t="s">
        <v>97</v>
      </c>
      <c r="J4442" s="12">
        <v>69528.12</v>
      </c>
      <c r="K4442" s="24" t="s">
        <v>10464</v>
      </c>
    </row>
    <row r="4443" spans="1:11" ht="15">
      <c r="A4443" s="24" t="s">
        <v>11527</v>
      </c>
      <c r="B4443" s="24" t="s">
        <v>11525</v>
      </c>
      <c r="C4443" s="6" t="s">
        <v>665</v>
      </c>
      <c r="D4443" s="24" t="s">
        <v>70</v>
      </c>
      <c r="E4443" s="6" t="s">
        <v>11528</v>
      </c>
      <c r="F4443" s="25">
        <v>366.85</v>
      </c>
      <c r="G4443" s="12">
        <v>77627.039999999994</v>
      </c>
      <c r="H4443" s="12">
        <v>3881.35</v>
      </c>
      <c r="I4443" s="24" t="s">
        <v>97</v>
      </c>
      <c r="J4443" s="12">
        <v>73745.69</v>
      </c>
      <c r="K4443" s="24" t="s">
        <v>10464</v>
      </c>
    </row>
    <row r="4444" spans="1:11" ht="15">
      <c r="A4444" s="24" t="s">
        <v>11529</v>
      </c>
      <c r="B4444" s="24" t="s">
        <v>11525</v>
      </c>
      <c r="C4444" s="6" t="s">
        <v>7213</v>
      </c>
      <c r="D4444" s="24" t="s">
        <v>66</v>
      </c>
      <c r="E4444" s="6" t="s">
        <v>11530</v>
      </c>
      <c r="F4444" s="25">
        <v>376.13</v>
      </c>
      <c r="G4444" s="12">
        <v>57772.27</v>
      </c>
      <c r="H4444" s="12">
        <v>2888.61</v>
      </c>
      <c r="I4444" s="24" t="s">
        <v>97</v>
      </c>
      <c r="J4444" s="12">
        <v>54883.66</v>
      </c>
      <c r="K4444" s="24" t="s">
        <v>10464</v>
      </c>
    </row>
    <row r="4445" spans="1:11" ht="15">
      <c r="A4445" s="24" t="s">
        <v>11531</v>
      </c>
      <c r="B4445" s="24" t="s">
        <v>11525</v>
      </c>
      <c r="C4445" s="6" t="s">
        <v>3238</v>
      </c>
      <c r="D4445" s="24" t="s">
        <v>56</v>
      </c>
      <c r="E4445" s="6" t="s">
        <v>11532</v>
      </c>
      <c r="F4445" s="25">
        <v>272.01</v>
      </c>
      <c r="G4445" s="12">
        <v>156406.84</v>
      </c>
      <c r="H4445" s="12">
        <v>7820.34</v>
      </c>
      <c r="I4445" s="24" t="s">
        <v>147</v>
      </c>
      <c r="J4445" s="12">
        <v>148586.5</v>
      </c>
      <c r="K4445" s="24" t="s">
        <v>10464</v>
      </c>
    </row>
    <row r="4446" spans="1:11" ht="15">
      <c r="A4446" s="24" t="s">
        <v>11533</v>
      </c>
      <c r="B4446" s="24" t="s">
        <v>11525</v>
      </c>
      <c r="C4446" s="6" t="s">
        <v>7983</v>
      </c>
      <c r="D4446" s="24" t="s">
        <v>68</v>
      </c>
      <c r="E4446" s="6" t="s">
        <v>11534</v>
      </c>
      <c r="F4446" s="25">
        <v>194.39</v>
      </c>
      <c r="G4446" s="12">
        <v>25950.89</v>
      </c>
      <c r="H4446" s="12">
        <v>1297.54</v>
      </c>
      <c r="I4446" s="24" t="s">
        <v>97</v>
      </c>
      <c r="J4446" s="12">
        <v>24653.35</v>
      </c>
      <c r="K4446" s="24" t="s">
        <v>10464</v>
      </c>
    </row>
    <row r="4447" spans="1:11" ht="15">
      <c r="A4447" s="24" t="s">
        <v>11535</v>
      </c>
      <c r="B4447" s="24" t="s">
        <v>11525</v>
      </c>
      <c r="C4447" s="6" t="s">
        <v>9677</v>
      </c>
      <c r="D4447" s="24" t="s">
        <v>60</v>
      </c>
      <c r="E4447" s="6" t="s">
        <v>11536</v>
      </c>
      <c r="F4447" s="25">
        <v>185.17</v>
      </c>
      <c r="G4447" s="12">
        <v>113324.94</v>
      </c>
      <c r="H4447" s="12">
        <v>5666.25</v>
      </c>
      <c r="I4447" s="24" t="s">
        <v>97</v>
      </c>
      <c r="J4447" s="12">
        <v>107658.69</v>
      </c>
      <c r="K4447" s="24" t="s">
        <v>10464</v>
      </c>
    </row>
    <row r="4448" spans="1:11" ht="15">
      <c r="A4448" s="24" t="s">
        <v>11537</v>
      </c>
      <c r="B4448" s="24" t="s">
        <v>11525</v>
      </c>
      <c r="C4448" s="6" t="s">
        <v>11538</v>
      </c>
      <c r="D4448" s="24" t="s">
        <v>62</v>
      </c>
      <c r="E4448" s="6" t="s">
        <v>11539</v>
      </c>
      <c r="F4448" s="25">
        <v>300.54000000000002</v>
      </c>
      <c r="G4448" s="12">
        <v>43881.72</v>
      </c>
      <c r="H4448" s="12">
        <v>2194.09</v>
      </c>
      <c r="I4448" s="24" t="s">
        <v>97</v>
      </c>
      <c r="J4448" s="12">
        <v>41687.629999999997</v>
      </c>
      <c r="K4448" s="24" t="s">
        <v>10464</v>
      </c>
    </row>
    <row r="4449" spans="1:11" ht="15">
      <c r="A4449" s="24" t="s">
        <v>11540</v>
      </c>
      <c r="B4449" s="24" t="s">
        <v>11541</v>
      </c>
      <c r="C4449" s="6" t="s">
        <v>8005</v>
      </c>
      <c r="D4449" s="24" t="s">
        <v>58</v>
      </c>
      <c r="E4449" s="6" t="s">
        <v>11542</v>
      </c>
      <c r="F4449" s="25">
        <v>412</v>
      </c>
      <c r="G4449" s="12">
        <v>63709.64</v>
      </c>
      <c r="H4449" s="12">
        <v>3185.48</v>
      </c>
      <c r="I4449" s="24" t="s">
        <v>97</v>
      </c>
      <c r="J4449" s="12">
        <v>60524.160000000003</v>
      </c>
      <c r="K4449" s="24" t="s">
        <v>10464</v>
      </c>
    </row>
    <row r="4450" spans="1:11" ht="15">
      <c r="A4450" s="24" t="s">
        <v>11543</v>
      </c>
      <c r="B4450" s="24" t="s">
        <v>11541</v>
      </c>
      <c r="C4450" s="6" t="s">
        <v>4338</v>
      </c>
      <c r="D4450" s="24" t="s">
        <v>70</v>
      </c>
      <c r="E4450" s="6" t="s">
        <v>11544</v>
      </c>
      <c r="F4450" s="25">
        <v>119.36</v>
      </c>
      <c r="G4450" s="12">
        <v>32389</v>
      </c>
      <c r="H4450" s="12">
        <v>1619.45</v>
      </c>
      <c r="I4450" s="24" t="s">
        <v>97</v>
      </c>
      <c r="J4450" s="12">
        <v>30769.55</v>
      </c>
      <c r="K4450" s="24" t="s">
        <v>10464</v>
      </c>
    </row>
    <row r="4451" spans="1:11" ht="15">
      <c r="A4451" s="24" t="s">
        <v>11545</v>
      </c>
      <c r="B4451" s="24" t="s">
        <v>11541</v>
      </c>
      <c r="C4451" s="6" t="s">
        <v>3514</v>
      </c>
      <c r="D4451" s="24" t="s">
        <v>66</v>
      </c>
      <c r="E4451" s="6" t="s">
        <v>11546</v>
      </c>
      <c r="F4451" s="25">
        <v>245.76</v>
      </c>
      <c r="G4451" s="12">
        <v>203736.55</v>
      </c>
      <c r="H4451" s="12">
        <v>10186.83</v>
      </c>
      <c r="I4451" s="24" t="s">
        <v>97</v>
      </c>
      <c r="J4451" s="12">
        <v>193549.72</v>
      </c>
      <c r="K4451" s="24" t="s">
        <v>10464</v>
      </c>
    </row>
    <row r="4452" spans="1:11" ht="15">
      <c r="A4452" s="24" t="s">
        <v>11547</v>
      </c>
      <c r="B4452" s="24" t="s">
        <v>11541</v>
      </c>
      <c r="C4452" s="6" t="s">
        <v>8159</v>
      </c>
      <c r="D4452" s="24" t="s">
        <v>66</v>
      </c>
      <c r="E4452" s="6" t="s">
        <v>11548</v>
      </c>
      <c r="F4452" s="25">
        <v>195.13</v>
      </c>
      <c r="G4452" s="12">
        <v>192149.97</v>
      </c>
      <c r="H4452" s="12">
        <v>9607.5</v>
      </c>
      <c r="I4452" s="24" t="s">
        <v>97</v>
      </c>
      <c r="J4452" s="12">
        <v>182542.47</v>
      </c>
      <c r="K4452" s="24" t="s">
        <v>10464</v>
      </c>
    </row>
    <row r="4453" spans="1:11" ht="15">
      <c r="A4453" s="24" t="s">
        <v>11549</v>
      </c>
      <c r="B4453" s="24" t="s">
        <v>11541</v>
      </c>
      <c r="C4453" s="6" t="s">
        <v>3731</v>
      </c>
      <c r="D4453" s="24" t="s">
        <v>74</v>
      </c>
      <c r="E4453" s="6" t="s">
        <v>11550</v>
      </c>
      <c r="F4453" s="25">
        <v>196.42</v>
      </c>
      <c r="G4453" s="12">
        <v>27494.240000000002</v>
      </c>
      <c r="H4453" s="12">
        <v>1374.71</v>
      </c>
      <c r="I4453" s="24" t="s">
        <v>182</v>
      </c>
      <c r="J4453" s="12">
        <v>26119.53</v>
      </c>
      <c r="K4453" s="24" t="s">
        <v>10464</v>
      </c>
    </row>
    <row r="4454" spans="1:11" ht="15">
      <c r="A4454" s="24" t="s">
        <v>11551</v>
      </c>
      <c r="B4454" s="24" t="s">
        <v>11541</v>
      </c>
      <c r="C4454" s="6" t="s">
        <v>3577</v>
      </c>
      <c r="D4454" s="24" t="s">
        <v>68</v>
      </c>
      <c r="E4454" s="6" t="s">
        <v>11552</v>
      </c>
      <c r="F4454" s="25">
        <v>74.53</v>
      </c>
      <c r="G4454" s="12">
        <v>60006.95</v>
      </c>
      <c r="H4454" s="12">
        <v>3000.35</v>
      </c>
      <c r="I4454" s="24" t="s">
        <v>182</v>
      </c>
      <c r="J4454" s="12">
        <v>57006.6</v>
      </c>
      <c r="K4454" s="24" t="s">
        <v>10464</v>
      </c>
    </row>
    <row r="4455" spans="1:11" ht="15">
      <c r="A4455" s="24" t="s">
        <v>11553</v>
      </c>
      <c r="B4455" s="24" t="s">
        <v>11541</v>
      </c>
      <c r="C4455" s="6" t="s">
        <v>1091</v>
      </c>
      <c r="D4455" s="24" t="s">
        <v>62</v>
      </c>
      <c r="E4455" s="6" t="s">
        <v>11554</v>
      </c>
      <c r="F4455" s="25">
        <v>431.01</v>
      </c>
      <c r="G4455" s="12">
        <v>150085.07</v>
      </c>
      <c r="H4455" s="12">
        <v>7504.25</v>
      </c>
      <c r="I4455" s="24" t="s">
        <v>97</v>
      </c>
      <c r="J4455" s="12">
        <v>142580.82</v>
      </c>
      <c r="K4455" s="24" t="s">
        <v>10464</v>
      </c>
    </row>
    <row r="4456" spans="1:11" ht="15">
      <c r="A4456" s="24" t="s">
        <v>11555</v>
      </c>
      <c r="B4456" s="24" t="s">
        <v>11556</v>
      </c>
      <c r="C4456" s="6" t="s">
        <v>5273</v>
      </c>
      <c r="D4456" s="24" t="s">
        <v>70</v>
      </c>
      <c r="E4456" s="6" t="s">
        <v>11557</v>
      </c>
      <c r="F4456" s="25">
        <v>163.4</v>
      </c>
      <c r="G4456" s="12">
        <v>52055.96</v>
      </c>
      <c r="H4456" s="12">
        <v>2602.8000000000002</v>
      </c>
      <c r="I4456" s="24" t="s">
        <v>147</v>
      </c>
      <c r="J4456" s="12">
        <v>49453.16</v>
      </c>
      <c r="K4456" s="24" t="s">
        <v>10464</v>
      </c>
    </row>
    <row r="4457" spans="1:11" ht="15">
      <c r="A4457" s="24" t="s">
        <v>11558</v>
      </c>
      <c r="B4457" s="24" t="s">
        <v>11556</v>
      </c>
      <c r="C4457" s="6" t="s">
        <v>7065</v>
      </c>
      <c r="D4457" s="24" t="s">
        <v>66</v>
      </c>
      <c r="E4457" s="6" t="s">
        <v>11559</v>
      </c>
      <c r="F4457" s="25">
        <v>177.31</v>
      </c>
      <c r="G4457" s="12">
        <v>200789.48</v>
      </c>
      <c r="H4457" s="12">
        <v>10039.469999999999</v>
      </c>
      <c r="I4457" s="24" t="s">
        <v>97</v>
      </c>
      <c r="J4457" s="12">
        <v>190750.01</v>
      </c>
      <c r="K4457" s="24" t="s">
        <v>10464</v>
      </c>
    </row>
    <row r="4458" spans="1:11" ht="15">
      <c r="A4458" s="24" t="s">
        <v>11560</v>
      </c>
      <c r="B4458" s="24" t="s">
        <v>11556</v>
      </c>
      <c r="C4458" s="6" t="s">
        <v>10302</v>
      </c>
      <c r="D4458" s="24" t="s">
        <v>58</v>
      </c>
      <c r="E4458" s="6" t="s">
        <v>11561</v>
      </c>
      <c r="F4458" s="25">
        <v>52.12</v>
      </c>
      <c r="G4458" s="12">
        <v>195478.39</v>
      </c>
      <c r="H4458" s="12">
        <v>9773.92</v>
      </c>
      <c r="I4458" s="24" t="s">
        <v>147</v>
      </c>
      <c r="J4458" s="12">
        <v>185704.47</v>
      </c>
      <c r="K4458" s="24" t="s">
        <v>10464</v>
      </c>
    </row>
    <row r="4459" spans="1:11" ht="15">
      <c r="A4459" s="24" t="s">
        <v>11562</v>
      </c>
      <c r="B4459" s="24" t="s">
        <v>11556</v>
      </c>
      <c r="C4459" s="6" t="s">
        <v>7658</v>
      </c>
      <c r="D4459" s="24" t="s">
        <v>58</v>
      </c>
      <c r="E4459" s="6" t="s">
        <v>11563</v>
      </c>
      <c r="F4459" s="25">
        <v>401.11</v>
      </c>
      <c r="G4459" s="12">
        <v>198674.35</v>
      </c>
      <c r="H4459" s="12">
        <v>9933.7199999999993</v>
      </c>
      <c r="I4459" s="24" t="s">
        <v>97</v>
      </c>
      <c r="J4459" s="12">
        <v>188740.63</v>
      </c>
      <c r="K4459" s="24" t="s">
        <v>10464</v>
      </c>
    </row>
    <row r="4460" spans="1:11" ht="15">
      <c r="A4460" s="24" t="s">
        <v>11564</v>
      </c>
      <c r="B4460" s="24" t="s">
        <v>11556</v>
      </c>
      <c r="C4460" s="6" t="s">
        <v>10642</v>
      </c>
      <c r="D4460" s="24" t="s">
        <v>60</v>
      </c>
      <c r="E4460" s="6" t="s">
        <v>11565</v>
      </c>
      <c r="F4460" s="25">
        <v>312.17</v>
      </c>
      <c r="G4460" s="12">
        <v>147206.92000000001</v>
      </c>
      <c r="H4460" s="12">
        <v>7360.35</v>
      </c>
      <c r="I4460" s="24" t="s">
        <v>97</v>
      </c>
      <c r="J4460" s="12">
        <v>139846.57</v>
      </c>
      <c r="K4460" s="24" t="s">
        <v>10464</v>
      </c>
    </row>
    <row r="4461" spans="1:11" ht="15">
      <c r="A4461" s="24" t="s">
        <v>11566</v>
      </c>
      <c r="B4461" s="24" t="s">
        <v>11556</v>
      </c>
      <c r="C4461" s="6" t="s">
        <v>10714</v>
      </c>
      <c r="D4461" s="24" t="s">
        <v>62</v>
      </c>
      <c r="E4461" s="6" t="s">
        <v>11567</v>
      </c>
      <c r="F4461" s="25">
        <v>77.58</v>
      </c>
      <c r="G4461" s="12">
        <v>168136.04</v>
      </c>
      <c r="H4461" s="12">
        <v>8406.7999999999993</v>
      </c>
      <c r="I4461" s="24" t="s">
        <v>111</v>
      </c>
      <c r="J4461" s="12">
        <v>159729.24</v>
      </c>
      <c r="K4461" s="24" t="s">
        <v>10464</v>
      </c>
    </row>
    <row r="4462" spans="1:11" ht="15">
      <c r="A4462" s="24" t="s">
        <v>11568</v>
      </c>
      <c r="B4462" s="24" t="s">
        <v>11556</v>
      </c>
      <c r="C4462" s="6" t="s">
        <v>3558</v>
      </c>
      <c r="D4462" s="24" t="s">
        <v>72</v>
      </c>
      <c r="E4462" s="6" t="s">
        <v>11569</v>
      </c>
      <c r="F4462" s="25">
        <v>215.87</v>
      </c>
      <c r="G4462" s="12">
        <v>116698.27</v>
      </c>
      <c r="H4462" s="12">
        <v>5834.91</v>
      </c>
      <c r="I4462" s="24" t="s">
        <v>97</v>
      </c>
      <c r="J4462" s="12">
        <v>110863.36</v>
      </c>
      <c r="K4462" s="24" t="s">
        <v>10464</v>
      </c>
    </row>
    <row r="4463" spans="1:11" ht="15">
      <c r="A4463" s="24" t="s">
        <v>11570</v>
      </c>
      <c r="B4463" s="24" t="s">
        <v>11556</v>
      </c>
      <c r="C4463" s="6" t="s">
        <v>3319</v>
      </c>
      <c r="D4463" s="24" t="s">
        <v>62</v>
      </c>
      <c r="E4463" s="6" t="s">
        <v>11571</v>
      </c>
      <c r="F4463" s="25">
        <v>311.87</v>
      </c>
      <c r="G4463" s="12">
        <v>171860.37</v>
      </c>
      <c r="H4463" s="12">
        <v>8593.02</v>
      </c>
      <c r="I4463" s="24" t="s">
        <v>97</v>
      </c>
      <c r="J4463" s="12">
        <v>163267.35</v>
      </c>
      <c r="K4463" s="24" t="s">
        <v>10464</v>
      </c>
    </row>
    <row r="4464" spans="1:11" ht="15">
      <c r="A4464" s="24" t="s">
        <v>11572</v>
      </c>
      <c r="B4464" s="24" t="s">
        <v>11556</v>
      </c>
      <c r="C4464" s="6" t="s">
        <v>749</v>
      </c>
      <c r="D4464" s="24" t="s">
        <v>72</v>
      </c>
      <c r="E4464" s="6" t="s">
        <v>11573</v>
      </c>
      <c r="F4464" s="25">
        <v>321.27999999999997</v>
      </c>
      <c r="G4464" s="12">
        <v>189079.78</v>
      </c>
      <c r="H4464" s="12">
        <v>9453.99</v>
      </c>
      <c r="I4464" s="24" t="s">
        <v>97</v>
      </c>
      <c r="J4464" s="12">
        <v>179625.79</v>
      </c>
      <c r="K4464" s="24" t="s">
        <v>10464</v>
      </c>
    </row>
    <row r="4465" spans="1:11" ht="15">
      <c r="A4465" s="24" t="s">
        <v>11574</v>
      </c>
      <c r="B4465" s="24" t="s">
        <v>11575</v>
      </c>
      <c r="C4465" s="6" t="s">
        <v>3570</v>
      </c>
      <c r="D4465" s="24" t="s">
        <v>72</v>
      </c>
      <c r="E4465" s="6" t="s">
        <v>11576</v>
      </c>
      <c r="F4465" s="25">
        <v>339.32</v>
      </c>
      <c r="G4465" s="12">
        <v>147066.87</v>
      </c>
      <c r="H4465" s="12">
        <v>7353.34</v>
      </c>
      <c r="I4465" s="24" t="s">
        <v>97</v>
      </c>
      <c r="J4465" s="12">
        <v>139713.53</v>
      </c>
      <c r="K4465" s="24" t="s">
        <v>10464</v>
      </c>
    </row>
    <row r="4466" spans="1:11" ht="15">
      <c r="A4466" s="24" t="s">
        <v>11577</v>
      </c>
      <c r="B4466" s="24" t="s">
        <v>11575</v>
      </c>
      <c r="C4466" s="6" t="s">
        <v>1942</v>
      </c>
      <c r="D4466" s="24" t="s">
        <v>66</v>
      </c>
      <c r="E4466" s="6" t="s">
        <v>11578</v>
      </c>
      <c r="F4466" s="25">
        <v>427.53</v>
      </c>
      <c r="G4466" s="12">
        <v>207987.6</v>
      </c>
      <c r="H4466" s="12">
        <v>10399.379999999999</v>
      </c>
      <c r="I4466" s="24" t="s">
        <v>97</v>
      </c>
      <c r="J4466" s="12">
        <v>197588.22</v>
      </c>
      <c r="K4466" s="24" t="s">
        <v>10464</v>
      </c>
    </row>
    <row r="4467" spans="1:11" ht="15">
      <c r="A4467" s="24" t="s">
        <v>11579</v>
      </c>
      <c r="B4467" s="24" t="s">
        <v>11575</v>
      </c>
      <c r="C4467" s="6" t="s">
        <v>3930</v>
      </c>
      <c r="D4467" s="24" t="s">
        <v>62</v>
      </c>
      <c r="E4467" s="6" t="s">
        <v>11580</v>
      </c>
      <c r="F4467" s="25">
        <v>298.7</v>
      </c>
      <c r="G4467" s="12">
        <v>75697.7</v>
      </c>
      <c r="H4467" s="12">
        <v>3784.88</v>
      </c>
      <c r="I4467" s="24" t="s">
        <v>97</v>
      </c>
      <c r="J4467" s="12">
        <v>71912.820000000007</v>
      </c>
      <c r="K4467" s="24" t="s">
        <v>10464</v>
      </c>
    </row>
    <row r="4468" spans="1:11" ht="15">
      <c r="A4468" s="24" t="s">
        <v>11581</v>
      </c>
      <c r="B4468" s="24" t="s">
        <v>11575</v>
      </c>
      <c r="C4468" s="6" t="s">
        <v>3537</v>
      </c>
      <c r="D4468" s="24" t="s">
        <v>64</v>
      </c>
      <c r="E4468" s="6" t="s">
        <v>11582</v>
      </c>
      <c r="F4468" s="25">
        <v>88.45</v>
      </c>
      <c r="G4468" s="12">
        <v>57434.36</v>
      </c>
      <c r="H4468" s="12">
        <v>2871.72</v>
      </c>
      <c r="I4468" s="24" t="s">
        <v>97</v>
      </c>
      <c r="J4468" s="12">
        <v>54562.64</v>
      </c>
      <c r="K4468" s="24" t="s">
        <v>10464</v>
      </c>
    </row>
    <row r="4469" spans="1:11" ht="15">
      <c r="A4469" s="24" t="s">
        <v>11583</v>
      </c>
      <c r="B4469" s="24" t="s">
        <v>11575</v>
      </c>
      <c r="C4469" s="6" t="s">
        <v>2185</v>
      </c>
      <c r="D4469" s="24" t="s">
        <v>68</v>
      </c>
      <c r="E4469" s="6" t="s">
        <v>11584</v>
      </c>
      <c r="F4469" s="25">
        <v>67.77</v>
      </c>
      <c r="G4469" s="12">
        <v>141726.37</v>
      </c>
      <c r="H4469" s="12">
        <v>7086.32</v>
      </c>
      <c r="I4469" s="24" t="s">
        <v>97</v>
      </c>
      <c r="J4469" s="12">
        <v>134640.04999999999</v>
      </c>
      <c r="K4469" s="24" t="s">
        <v>10464</v>
      </c>
    </row>
    <row r="4470" spans="1:11" ht="15">
      <c r="A4470" s="24" t="s">
        <v>11585</v>
      </c>
      <c r="B4470" s="24" t="s">
        <v>11575</v>
      </c>
      <c r="C4470" s="6" t="s">
        <v>11260</v>
      </c>
      <c r="D4470" s="24" t="s">
        <v>66</v>
      </c>
      <c r="E4470" s="6" t="s">
        <v>11586</v>
      </c>
      <c r="F4470" s="25">
        <v>331.29</v>
      </c>
      <c r="G4470" s="12">
        <v>27306.94</v>
      </c>
      <c r="H4470" s="12">
        <v>1365.35</v>
      </c>
      <c r="I4470" s="24" t="s">
        <v>97</v>
      </c>
      <c r="J4470" s="12">
        <v>25941.59</v>
      </c>
      <c r="K4470" s="24" t="s">
        <v>10464</v>
      </c>
    </row>
    <row r="4471" spans="1:11" ht="15">
      <c r="A4471" s="24" t="s">
        <v>11587</v>
      </c>
      <c r="B4471" s="24" t="s">
        <v>11588</v>
      </c>
      <c r="C4471" s="6" t="s">
        <v>7539</v>
      </c>
      <c r="D4471" s="24" t="s">
        <v>64</v>
      </c>
      <c r="E4471" s="6" t="s">
        <v>11589</v>
      </c>
      <c r="F4471" s="25">
        <v>237.21</v>
      </c>
      <c r="G4471" s="12">
        <v>102451.99</v>
      </c>
      <c r="H4471" s="12">
        <v>5122.6000000000004</v>
      </c>
      <c r="I4471" s="24" t="s">
        <v>97</v>
      </c>
      <c r="J4471" s="12">
        <v>97329.39</v>
      </c>
      <c r="K4471" s="24" t="s">
        <v>10464</v>
      </c>
    </row>
    <row r="4472" spans="1:11" ht="15">
      <c r="A4472" s="24" t="s">
        <v>11590</v>
      </c>
      <c r="B4472" s="24" t="s">
        <v>11588</v>
      </c>
      <c r="C4472" s="6" t="s">
        <v>3958</v>
      </c>
      <c r="D4472" s="24" t="s">
        <v>64</v>
      </c>
      <c r="E4472" s="6" t="s">
        <v>11591</v>
      </c>
      <c r="F4472" s="25">
        <v>217.3</v>
      </c>
      <c r="G4472" s="12">
        <v>195157.73</v>
      </c>
      <c r="H4472" s="12">
        <v>9757.89</v>
      </c>
      <c r="I4472" s="24" t="s">
        <v>147</v>
      </c>
      <c r="J4472" s="12">
        <v>185399.84</v>
      </c>
      <c r="K4472" s="24" t="s">
        <v>10464</v>
      </c>
    </row>
    <row r="4473" spans="1:11" ht="15">
      <c r="A4473" s="24" t="s">
        <v>11592</v>
      </c>
      <c r="B4473" s="24" t="s">
        <v>11588</v>
      </c>
      <c r="C4473" s="6" t="s">
        <v>5023</v>
      </c>
      <c r="D4473" s="24" t="s">
        <v>66</v>
      </c>
      <c r="E4473" s="6" t="s">
        <v>11593</v>
      </c>
      <c r="F4473" s="25">
        <v>296.26</v>
      </c>
      <c r="G4473" s="12">
        <v>41144.26</v>
      </c>
      <c r="H4473" s="12">
        <v>2057.21</v>
      </c>
      <c r="I4473" s="24" t="s">
        <v>97</v>
      </c>
      <c r="J4473" s="12">
        <v>39087.050000000003</v>
      </c>
      <c r="K4473" s="24" t="s">
        <v>10464</v>
      </c>
    </row>
    <row r="4474" spans="1:11" ht="15">
      <c r="A4474" s="24" t="s">
        <v>11594</v>
      </c>
      <c r="B4474" s="24" t="s">
        <v>11588</v>
      </c>
      <c r="C4474" s="6" t="s">
        <v>10903</v>
      </c>
      <c r="D4474" s="24" t="s">
        <v>66</v>
      </c>
      <c r="E4474" s="6" t="s">
        <v>11595</v>
      </c>
      <c r="F4474" s="25">
        <v>376.35</v>
      </c>
      <c r="G4474" s="12">
        <v>147222.57999999999</v>
      </c>
      <c r="H4474" s="12">
        <v>7361.13</v>
      </c>
      <c r="I4474" s="24" t="s">
        <v>97</v>
      </c>
      <c r="J4474" s="12">
        <v>139861.45000000001</v>
      </c>
      <c r="K4474" s="24" t="s">
        <v>10464</v>
      </c>
    </row>
    <row r="4475" spans="1:11" ht="15">
      <c r="A4475" s="24" t="s">
        <v>11596</v>
      </c>
      <c r="B4475" s="24" t="s">
        <v>11588</v>
      </c>
      <c r="C4475" s="6" t="s">
        <v>4042</v>
      </c>
      <c r="D4475" s="24" t="s">
        <v>56</v>
      </c>
      <c r="E4475" s="6" t="s">
        <v>11597</v>
      </c>
      <c r="F4475" s="25">
        <v>267.82</v>
      </c>
      <c r="G4475" s="12">
        <v>136513.29999999999</v>
      </c>
      <c r="H4475" s="12">
        <v>6825.66</v>
      </c>
      <c r="I4475" s="24" t="s">
        <v>97</v>
      </c>
      <c r="J4475" s="12">
        <v>129687.64</v>
      </c>
      <c r="K4475" s="24" t="s">
        <v>10464</v>
      </c>
    </row>
    <row r="4476" spans="1:11" ht="15">
      <c r="A4476" s="24" t="s">
        <v>11598</v>
      </c>
      <c r="B4476" s="24" t="s">
        <v>11588</v>
      </c>
      <c r="C4476" s="6" t="s">
        <v>6105</v>
      </c>
      <c r="D4476" s="24" t="s">
        <v>56</v>
      </c>
      <c r="E4476" s="6" t="s">
        <v>11599</v>
      </c>
      <c r="F4476" s="25">
        <v>200.78</v>
      </c>
      <c r="G4476" s="12">
        <v>161702.46</v>
      </c>
      <c r="H4476" s="12">
        <v>8085.12</v>
      </c>
      <c r="I4476" s="24" t="s">
        <v>97</v>
      </c>
      <c r="J4476" s="12">
        <v>153617.34</v>
      </c>
      <c r="K4476" s="24" t="s">
        <v>10464</v>
      </c>
    </row>
    <row r="4477" spans="1:11" ht="15">
      <c r="A4477" s="24" t="s">
        <v>11600</v>
      </c>
      <c r="B4477" s="24" t="s">
        <v>11588</v>
      </c>
      <c r="C4477" s="6" t="s">
        <v>2620</v>
      </c>
      <c r="D4477" s="24" t="s">
        <v>66</v>
      </c>
      <c r="E4477" s="6" t="s">
        <v>11601</v>
      </c>
      <c r="F4477" s="25">
        <v>130.4</v>
      </c>
      <c r="G4477" s="12">
        <v>135503.97</v>
      </c>
      <c r="H4477" s="12">
        <v>6775.2</v>
      </c>
      <c r="I4477" s="24" t="s">
        <v>97</v>
      </c>
      <c r="J4477" s="12">
        <v>128728.77</v>
      </c>
      <c r="K4477" s="24" t="s">
        <v>10464</v>
      </c>
    </row>
    <row r="4478" spans="1:11" ht="15">
      <c r="A4478" s="24" t="s">
        <v>11602</v>
      </c>
      <c r="B4478" s="24" t="s">
        <v>11603</v>
      </c>
      <c r="C4478" s="6" t="s">
        <v>2373</v>
      </c>
      <c r="D4478" s="24" t="s">
        <v>70</v>
      </c>
      <c r="E4478" s="6" t="s">
        <v>11604</v>
      </c>
      <c r="F4478" s="25">
        <v>381.94</v>
      </c>
      <c r="G4478" s="12">
        <v>123936.7</v>
      </c>
      <c r="H4478" s="12">
        <v>6196.84</v>
      </c>
      <c r="I4478" s="24" t="s">
        <v>182</v>
      </c>
      <c r="J4478" s="12">
        <v>117739.86</v>
      </c>
      <c r="K4478" s="24" t="s">
        <v>10464</v>
      </c>
    </row>
    <row r="4479" spans="1:11" ht="15">
      <c r="A4479" s="24" t="s">
        <v>11605</v>
      </c>
      <c r="B4479" s="24" t="s">
        <v>11603</v>
      </c>
      <c r="C4479" s="6" t="s">
        <v>2385</v>
      </c>
      <c r="D4479" s="24" t="s">
        <v>70</v>
      </c>
      <c r="E4479" s="6" t="s">
        <v>11606</v>
      </c>
      <c r="F4479" s="25">
        <v>404.73</v>
      </c>
      <c r="G4479" s="12">
        <v>144214.62</v>
      </c>
      <c r="H4479" s="12">
        <v>7210.73</v>
      </c>
      <c r="I4479" s="24" t="s">
        <v>147</v>
      </c>
      <c r="J4479" s="12">
        <v>137003.89000000001</v>
      </c>
      <c r="K4479" s="24" t="s">
        <v>10464</v>
      </c>
    </row>
    <row r="4480" spans="1:11" ht="15">
      <c r="A4480" s="24" t="s">
        <v>11607</v>
      </c>
      <c r="B4480" s="24" t="s">
        <v>11603</v>
      </c>
      <c r="C4480" s="6" t="s">
        <v>1025</v>
      </c>
      <c r="D4480" s="24" t="s">
        <v>64</v>
      </c>
      <c r="E4480" s="6" t="s">
        <v>11608</v>
      </c>
      <c r="F4480" s="25">
        <v>209.39</v>
      </c>
      <c r="G4480" s="12">
        <v>199530.48</v>
      </c>
      <c r="H4480" s="12">
        <v>9976.52</v>
      </c>
      <c r="I4480" s="24" t="s">
        <v>97</v>
      </c>
      <c r="J4480" s="12">
        <v>189553.96</v>
      </c>
      <c r="K4480" s="24" t="s">
        <v>10464</v>
      </c>
    </row>
    <row r="4481" spans="1:11" ht="15">
      <c r="A4481" s="24" t="s">
        <v>11609</v>
      </c>
      <c r="B4481" s="24" t="s">
        <v>11603</v>
      </c>
      <c r="C4481" s="6" t="s">
        <v>875</v>
      </c>
      <c r="D4481" s="24" t="s">
        <v>68</v>
      </c>
      <c r="E4481" s="6" t="s">
        <v>11610</v>
      </c>
      <c r="F4481" s="25">
        <v>367.22</v>
      </c>
      <c r="G4481" s="12">
        <v>207468.67</v>
      </c>
      <c r="H4481" s="12">
        <v>10373.43</v>
      </c>
      <c r="I4481" s="24" t="s">
        <v>97</v>
      </c>
      <c r="J4481" s="12">
        <v>197095.24</v>
      </c>
      <c r="K4481" s="24" t="s">
        <v>10464</v>
      </c>
    </row>
    <row r="4482" spans="1:11" ht="15">
      <c r="A4482" s="24" t="s">
        <v>11611</v>
      </c>
      <c r="B4482" s="24" t="s">
        <v>11612</v>
      </c>
      <c r="C4482" s="6" t="s">
        <v>7395</v>
      </c>
      <c r="D4482" s="24" t="s">
        <v>60</v>
      </c>
      <c r="E4482" s="6" t="s">
        <v>11613</v>
      </c>
      <c r="F4482" s="25">
        <v>38.44</v>
      </c>
      <c r="G4482" s="12">
        <v>49550.3</v>
      </c>
      <c r="H4482" s="12">
        <v>2477.52</v>
      </c>
      <c r="I4482" s="24" t="s">
        <v>97</v>
      </c>
      <c r="J4482" s="12">
        <v>47072.78</v>
      </c>
      <c r="K4482" s="24" t="s">
        <v>10464</v>
      </c>
    </row>
    <row r="4483" spans="1:11" ht="15">
      <c r="A4483" s="24" t="s">
        <v>11614</v>
      </c>
      <c r="B4483" s="24" t="s">
        <v>11612</v>
      </c>
      <c r="C4483" s="6" t="s">
        <v>10511</v>
      </c>
      <c r="D4483" s="24" t="s">
        <v>64</v>
      </c>
      <c r="E4483" s="6" t="s">
        <v>11615</v>
      </c>
      <c r="F4483" s="25">
        <v>393.43</v>
      </c>
      <c r="G4483" s="12">
        <v>97796.72</v>
      </c>
      <c r="H4483" s="12">
        <v>4889.84</v>
      </c>
      <c r="I4483" s="24" t="s">
        <v>147</v>
      </c>
      <c r="J4483" s="12">
        <v>92906.880000000005</v>
      </c>
      <c r="K4483" s="24" t="s">
        <v>10464</v>
      </c>
    </row>
    <row r="4484" spans="1:11" ht="15">
      <c r="A4484" s="24" t="s">
        <v>11616</v>
      </c>
      <c r="B4484" s="24" t="s">
        <v>11612</v>
      </c>
      <c r="C4484" s="6" t="s">
        <v>3648</v>
      </c>
      <c r="D4484" s="24" t="s">
        <v>62</v>
      </c>
      <c r="E4484" s="6" t="s">
        <v>11617</v>
      </c>
      <c r="F4484" s="25">
        <v>415.38</v>
      </c>
      <c r="G4484" s="12">
        <v>52537.1</v>
      </c>
      <c r="H4484" s="12">
        <v>2626.86</v>
      </c>
      <c r="I4484" s="24" t="s">
        <v>147</v>
      </c>
      <c r="J4484" s="12">
        <v>49910.239999999998</v>
      </c>
      <c r="K4484" s="24" t="s">
        <v>10464</v>
      </c>
    </row>
    <row r="4485" spans="1:11" ht="15">
      <c r="A4485" s="24" t="s">
        <v>11618</v>
      </c>
      <c r="B4485" s="24" t="s">
        <v>11612</v>
      </c>
      <c r="C4485" s="6" t="s">
        <v>2905</v>
      </c>
      <c r="D4485" s="24" t="s">
        <v>62</v>
      </c>
      <c r="E4485" s="6" t="s">
        <v>11619</v>
      </c>
      <c r="F4485" s="25">
        <v>374.12</v>
      </c>
      <c r="G4485" s="12">
        <v>215864.66</v>
      </c>
      <c r="H4485" s="12">
        <v>10793.23</v>
      </c>
      <c r="I4485" s="24" t="s">
        <v>97</v>
      </c>
      <c r="J4485" s="12">
        <v>205071.43</v>
      </c>
      <c r="K4485" s="24" t="s">
        <v>10464</v>
      </c>
    </row>
    <row r="4486" spans="1:11" ht="15">
      <c r="A4486" s="24" t="s">
        <v>11620</v>
      </c>
      <c r="B4486" s="24" t="s">
        <v>11612</v>
      </c>
      <c r="C4486" s="6" t="s">
        <v>7172</v>
      </c>
      <c r="D4486" s="24" t="s">
        <v>74</v>
      </c>
      <c r="E4486" s="6" t="s">
        <v>11621</v>
      </c>
      <c r="F4486" s="25">
        <v>99.08</v>
      </c>
      <c r="G4486" s="12">
        <v>164947.75</v>
      </c>
      <c r="H4486" s="12">
        <v>8247.39</v>
      </c>
      <c r="I4486" s="24" t="s">
        <v>111</v>
      </c>
      <c r="J4486" s="12">
        <v>156700.35999999999</v>
      </c>
      <c r="K4486" s="24" t="s">
        <v>10464</v>
      </c>
    </row>
    <row r="4487" spans="1:11" ht="15">
      <c r="A4487" s="24" t="s">
        <v>11622</v>
      </c>
      <c r="B4487" s="24" t="s">
        <v>11612</v>
      </c>
      <c r="C4487" s="6" t="s">
        <v>8606</v>
      </c>
      <c r="D4487" s="24" t="s">
        <v>70</v>
      </c>
      <c r="E4487" s="6" t="s">
        <v>11623</v>
      </c>
      <c r="F4487" s="25">
        <v>23.97</v>
      </c>
      <c r="G4487" s="12">
        <v>97003.23</v>
      </c>
      <c r="H4487" s="12">
        <v>4850.16</v>
      </c>
      <c r="I4487" s="24" t="s">
        <v>97</v>
      </c>
      <c r="J4487" s="12">
        <v>92153.07</v>
      </c>
      <c r="K4487" s="24" t="s">
        <v>10464</v>
      </c>
    </row>
    <row r="4488" spans="1:11" ht="15">
      <c r="A4488" s="24" t="s">
        <v>11624</v>
      </c>
      <c r="B4488" s="24" t="s">
        <v>11625</v>
      </c>
      <c r="C4488" s="6" t="s">
        <v>6256</v>
      </c>
      <c r="D4488" s="24" t="s">
        <v>68</v>
      </c>
      <c r="E4488" s="6" t="s">
        <v>11626</v>
      </c>
      <c r="F4488" s="25">
        <v>279.60000000000002</v>
      </c>
      <c r="G4488" s="12">
        <v>123177.98</v>
      </c>
      <c r="H4488" s="12">
        <v>6158.9</v>
      </c>
      <c r="I4488" s="24" t="s">
        <v>147</v>
      </c>
      <c r="J4488" s="12">
        <v>117019.08</v>
      </c>
      <c r="K4488" s="24" t="s">
        <v>10464</v>
      </c>
    </row>
    <row r="4489" spans="1:11" ht="15">
      <c r="A4489" s="24" t="s">
        <v>11627</v>
      </c>
      <c r="B4489" s="24" t="s">
        <v>11625</v>
      </c>
      <c r="C4489" s="6" t="s">
        <v>4635</v>
      </c>
      <c r="D4489" s="24" t="s">
        <v>68</v>
      </c>
      <c r="E4489" s="6" t="s">
        <v>11628</v>
      </c>
      <c r="F4489" s="25">
        <v>366.97</v>
      </c>
      <c r="G4489" s="12">
        <v>89854.61</v>
      </c>
      <c r="H4489" s="12">
        <v>4492.7299999999996</v>
      </c>
      <c r="I4489" s="24" t="s">
        <v>97</v>
      </c>
      <c r="J4489" s="12">
        <v>85361.88</v>
      </c>
      <c r="K4489" s="24" t="s">
        <v>10464</v>
      </c>
    </row>
    <row r="4490" spans="1:11" ht="15">
      <c r="A4490" s="24" t="s">
        <v>11629</v>
      </c>
      <c r="B4490" s="24" t="s">
        <v>11625</v>
      </c>
      <c r="C4490" s="6" t="s">
        <v>3445</v>
      </c>
      <c r="D4490" s="24" t="s">
        <v>60</v>
      </c>
      <c r="E4490" s="6" t="s">
        <v>11630</v>
      </c>
      <c r="F4490" s="25">
        <v>32.89</v>
      </c>
      <c r="G4490" s="12">
        <v>196435.5</v>
      </c>
      <c r="H4490" s="12">
        <v>9821.7800000000007</v>
      </c>
      <c r="I4490" s="24" t="s">
        <v>97</v>
      </c>
      <c r="J4490" s="12">
        <v>186613.72</v>
      </c>
      <c r="K4490" s="24" t="s">
        <v>10464</v>
      </c>
    </row>
    <row r="4491" spans="1:11" ht="15">
      <c r="A4491" s="24" t="s">
        <v>11631</v>
      </c>
      <c r="B4491" s="24" t="s">
        <v>11625</v>
      </c>
      <c r="C4491" s="6" t="s">
        <v>9306</v>
      </c>
      <c r="D4491" s="24" t="s">
        <v>56</v>
      </c>
      <c r="E4491" s="6" t="s">
        <v>11632</v>
      </c>
      <c r="F4491" s="25">
        <v>44.94</v>
      </c>
      <c r="G4491" s="12">
        <v>113986.13</v>
      </c>
      <c r="H4491" s="12">
        <v>5699.31</v>
      </c>
      <c r="I4491" s="24" t="s">
        <v>97</v>
      </c>
      <c r="J4491" s="12">
        <v>108286.82</v>
      </c>
      <c r="K4491" s="24" t="s">
        <v>10464</v>
      </c>
    </row>
    <row r="4492" spans="1:11" ht="15">
      <c r="A4492" s="24" t="s">
        <v>11633</v>
      </c>
      <c r="B4492" s="24" t="s">
        <v>11634</v>
      </c>
      <c r="C4492" s="6" t="s">
        <v>8529</v>
      </c>
      <c r="D4492" s="24" t="s">
        <v>68</v>
      </c>
      <c r="E4492" s="6" t="s">
        <v>11635</v>
      </c>
      <c r="F4492" s="25">
        <v>98.22</v>
      </c>
      <c r="G4492" s="12">
        <v>29459.11</v>
      </c>
      <c r="H4492" s="12">
        <v>1472.96</v>
      </c>
      <c r="I4492" s="24" t="s">
        <v>97</v>
      </c>
      <c r="J4492" s="12">
        <v>27986.15</v>
      </c>
      <c r="K4492" s="24" t="s">
        <v>10464</v>
      </c>
    </row>
    <row r="4493" spans="1:11" ht="15">
      <c r="A4493" s="24" t="s">
        <v>11636</v>
      </c>
      <c r="B4493" s="24" t="s">
        <v>11634</v>
      </c>
      <c r="C4493" s="6" t="s">
        <v>11637</v>
      </c>
      <c r="D4493" s="24" t="s">
        <v>68</v>
      </c>
      <c r="E4493" s="6" t="s">
        <v>11638</v>
      </c>
      <c r="F4493" s="25">
        <v>182.55</v>
      </c>
      <c r="G4493" s="12">
        <v>172107.47</v>
      </c>
      <c r="H4493" s="12">
        <v>8605.3700000000008</v>
      </c>
      <c r="I4493" s="24" t="s">
        <v>97</v>
      </c>
      <c r="J4493" s="12">
        <v>163502.1</v>
      </c>
      <c r="K4493" s="24" t="s">
        <v>10464</v>
      </c>
    </row>
    <row r="4494" spans="1:11" ht="15">
      <c r="A4494" s="24" t="s">
        <v>11639</v>
      </c>
      <c r="B4494" s="24" t="s">
        <v>11634</v>
      </c>
      <c r="C4494" s="6" t="s">
        <v>9242</v>
      </c>
      <c r="D4494" s="24" t="s">
        <v>74</v>
      </c>
      <c r="E4494" s="6" t="s">
        <v>11640</v>
      </c>
      <c r="F4494" s="25">
        <v>156.63</v>
      </c>
      <c r="G4494" s="12">
        <v>33744.639999999999</v>
      </c>
      <c r="H4494" s="12">
        <v>1687.23</v>
      </c>
      <c r="I4494" s="24" t="s">
        <v>97</v>
      </c>
      <c r="J4494" s="12">
        <v>32057.41</v>
      </c>
      <c r="K4494" s="24" t="s">
        <v>10464</v>
      </c>
    </row>
    <row r="4495" spans="1:11" ht="15">
      <c r="A4495" s="24" t="s">
        <v>11641</v>
      </c>
      <c r="B4495" s="24" t="s">
        <v>11634</v>
      </c>
      <c r="C4495" s="6" t="s">
        <v>1262</v>
      </c>
      <c r="D4495" s="24" t="s">
        <v>68</v>
      </c>
      <c r="E4495" s="6" t="s">
        <v>11642</v>
      </c>
      <c r="F4495" s="25">
        <v>188.11</v>
      </c>
      <c r="G4495" s="12">
        <v>86523.47</v>
      </c>
      <c r="H4495" s="12">
        <v>4326.17</v>
      </c>
      <c r="I4495" s="24" t="s">
        <v>147</v>
      </c>
      <c r="J4495" s="12">
        <v>82197.3</v>
      </c>
      <c r="K4495" s="24" t="s">
        <v>10464</v>
      </c>
    </row>
    <row r="4496" spans="1:11" ht="15">
      <c r="A4496" s="24" t="s">
        <v>11643</v>
      </c>
      <c r="B4496" s="24" t="s">
        <v>11634</v>
      </c>
      <c r="C4496" s="6" t="s">
        <v>1320</v>
      </c>
      <c r="D4496" s="24" t="s">
        <v>64</v>
      </c>
      <c r="E4496" s="6" t="s">
        <v>11644</v>
      </c>
      <c r="F4496" s="25">
        <v>217.43</v>
      </c>
      <c r="G4496" s="12">
        <v>153167.21</v>
      </c>
      <c r="H4496" s="12">
        <v>7658.36</v>
      </c>
      <c r="I4496" s="24" t="s">
        <v>182</v>
      </c>
      <c r="J4496" s="12">
        <v>145508.85</v>
      </c>
      <c r="K4496" s="24" t="s">
        <v>10464</v>
      </c>
    </row>
    <row r="4497" spans="1:11" ht="15">
      <c r="A4497" s="24" t="s">
        <v>11645</v>
      </c>
      <c r="B4497" s="24" t="s">
        <v>11634</v>
      </c>
      <c r="C4497" s="6" t="s">
        <v>8440</v>
      </c>
      <c r="D4497" s="24" t="s">
        <v>64</v>
      </c>
      <c r="E4497" s="6" t="s">
        <v>11646</v>
      </c>
      <c r="F4497" s="25">
        <v>368.3</v>
      </c>
      <c r="G4497" s="12">
        <v>80752.92</v>
      </c>
      <c r="H4497" s="12">
        <v>4037.65</v>
      </c>
      <c r="I4497" s="24" t="s">
        <v>97</v>
      </c>
      <c r="J4497" s="12">
        <v>76715.27</v>
      </c>
      <c r="K4497" s="24" t="s">
        <v>10464</v>
      </c>
    </row>
    <row r="4498" spans="1:11" ht="15">
      <c r="A4498" s="24" t="s">
        <v>11647</v>
      </c>
      <c r="B4498" s="24" t="s">
        <v>11634</v>
      </c>
      <c r="C4498" s="6" t="s">
        <v>3394</v>
      </c>
      <c r="D4498" s="24" t="s">
        <v>64</v>
      </c>
      <c r="E4498" s="6" t="s">
        <v>11648</v>
      </c>
      <c r="F4498" s="25">
        <v>353.09</v>
      </c>
      <c r="G4498" s="12">
        <v>39828.46</v>
      </c>
      <c r="H4498" s="12">
        <v>1991.42</v>
      </c>
      <c r="I4498" s="24" t="s">
        <v>147</v>
      </c>
      <c r="J4498" s="12">
        <v>37837.040000000001</v>
      </c>
      <c r="K4498" s="24" t="s">
        <v>10464</v>
      </c>
    </row>
    <row r="4499" spans="1:11" ht="15">
      <c r="A4499" s="24" t="s">
        <v>11649</v>
      </c>
      <c r="B4499" s="24" t="s">
        <v>11634</v>
      </c>
      <c r="C4499" s="6" t="s">
        <v>5055</v>
      </c>
      <c r="D4499" s="24" t="s">
        <v>58</v>
      </c>
      <c r="E4499" s="6" t="s">
        <v>11650</v>
      </c>
      <c r="F4499" s="25">
        <v>161.49</v>
      </c>
      <c r="G4499" s="12">
        <v>56529.08</v>
      </c>
      <c r="H4499" s="12">
        <v>2826.45</v>
      </c>
      <c r="I4499" s="24" t="s">
        <v>182</v>
      </c>
      <c r="J4499" s="12">
        <v>53702.63</v>
      </c>
      <c r="K4499" s="24" t="s">
        <v>10464</v>
      </c>
    </row>
    <row r="4500" spans="1:11" ht="15">
      <c r="A4500" s="24" t="s">
        <v>11651</v>
      </c>
      <c r="B4500" s="24" t="s">
        <v>11652</v>
      </c>
      <c r="C4500" s="6" t="s">
        <v>2861</v>
      </c>
      <c r="D4500" s="24" t="s">
        <v>74</v>
      </c>
      <c r="E4500" s="6" t="s">
        <v>11653</v>
      </c>
      <c r="F4500" s="25">
        <v>272.42</v>
      </c>
      <c r="G4500" s="12">
        <v>152246.75</v>
      </c>
      <c r="H4500" s="12">
        <v>7612.34</v>
      </c>
      <c r="I4500" s="24" t="s">
        <v>147</v>
      </c>
      <c r="J4500" s="12">
        <v>144634.41</v>
      </c>
      <c r="K4500" s="24" t="s">
        <v>10464</v>
      </c>
    </row>
    <row r="4501" spans="1:11" ht="15">
      <c r="A4501" s="24" t="s">
        <v>11654</v>
      </c>
      <c r="B4501" s="24" t="s">
        <v>11652</v>
      </c>
      <c r="C4501" s="6" t="s">
        <v>6583</v>
      </c>
      <c r="D4501" s="24" t="s">
        <v>66</v>
      </c>
      <c r="E4501" s="6" t="s">
        <v>11655</v>
      </c>
      <c r="F4501" s="25">
        <v>208.82</v>
      </c>
      <c r="G4501" s="12">
        <v>191569.66</v>
      </c>
      <c r="H4501" s="12">
        <v>9578.48</v>
      </c>
      <c r="I4501" s="24" t="s">
        <v>97</v>
      </c>
      <c r="J4501" s="12">
        <v>181991.18</v>
      </c>
      <c r="K4501" s="24" t="s">
        <v>10464</v>
      </c>
    </row>
    <row r="4502" spans="1:11" ht="15">
      <c r="A4502" s="24" t="s">
        <v>11656</v>
      </c>
      <c r="B4502" s="24" t="s">
        <v>11652</v>
      </c>
      <c r="C4502" s="6" t="s">
        <v>6922</v>
      </c>
      <c r="D4502" s="24" t="s">
        <v>68</v>
      </c>
      <c r="E4502" s="6" t="s">
        <v>11657</v>
      </c>
      <c r="F4502" s="25">
        <v>207.64</v>
      </c>
      <c r="G4502" s="12">
        <v>123564.23</v>
      </c>
      <c r="H4502" s="12">
        <v>6178.21</v>
      </c>
      <c r="I4502" s="24" t="s">
        <v>147</v>
      </c>
      <c r="J4502" s="12">
        <v>117386.02</v>
      </c>
      <c r="K4502" s="24" t="s">
        <v>10464</v>
      </c>
    </row>
    <row r="4503" spans="1:11" ht="15">
      <c r="A4503" s="24" t="s">
        <v>11658</v>
      </c>
      <c r="B4503" s="24" t="s">
        <v>11652</v>
      </c>
      <c r="C4503" s="6" t="s">
        <v>3047</v>
      </c>
      <c r="D4503" s="24" t="s">
        <v>60</v>
      </c>
      <c r="E4503" s="6" t="s">
        <v>11659</v>
      </c>
      <c r="F4503" s="25">
        <v>358.37</v>
      </c>
      <c r="G4503" s="12">
        <v>194577.78</v>
      </c>
      <c r="H4503" s="12">
        <v>9728.89</v>
      </c>
      <c r="I4503" s="24" t="s">
        <v>97</v>
      </c>
      <c r="J4503" s="12">
        <v>184848.89</v>
      </c>
      <c r="K4503" s="24" t="s">
        <v>10464</v>
      </c>
    </row>
    <row r="4504" spans="1:11" ht="15">
      <c r="A4504" s="24" t="s">
        <v>11660</v>
      </c>
      <c r="B4504" s="24" t="s">
        <v>11652</v>
      </c>
      <c r="C4504" s="6" t="s">
        <v>6932</v>
      </c>
      <c r="D4504" s="24" t="s">
        <v>70</v>
      </c>
      <c r="E4504" s="6" t="s">
        <v>11661</v>
      </c>
      <c r="F4504" s="25">
        <v>28.08</v>
      </c>
      <c r="G4504" s="12">
        <v>73141.759999999995</v>
      </c>
      <c r="H4504" s="12">
        <v>3657.09</v>
      </c>
      <c r="I4504" s="24" t="s">
        <v>97</v>
      </c>
      <c r="J4504" s="12">
        <v>69484.67</v>
      </c>
      <c r="K4504" s="24" t="s">
        <v>10464</v>
      </c>
    </row>
    <row r="4505" spans="1:11" ht="15">
      <c r="A4505" s="24" t="s">
        <v>11662</v>
      </c>
      <c r="B4505" s="24" t="s">
        <v>11652</v>
      </c>
      <c r="C4505" s="6" t="s">
        <v>11663</v>
      </c>
      <c r="D4505" s="24" t="s">
        <v>72</v>
      </c>
      <c r="E4505" s="6" t="s">
        <v>11664</v>
      </c>
      <c r="F4505" s="25">
        <v>5.56</v>
      </c>
      <c r="G4505" s="12">
        <v>159312.91</v>
      </c>
      <c r="H4505" s="12">
        <v>7965.65</v>
      </c>
      <c r="I4505" s="24" t="s">
        <v>97</v>
      </c>
      <c r="J4505" s="12">
        <v>151347.26</v>
      </c>
      <c r="K4505" s="24" t="s">
        <v>10464</v>
      </c>
    </row>
    <row r="4506" spans="1:11" ht="15">
      <c r="A4506" s="24" t="s">
        <v>11665</v>
      </c>
      <c r="B4506" s="24" t="s">
        <v>11652</v>
      </c>
      <c r="C4506" s="6" t="s">
        <v>1387</v>
      </c>
      <c r="D4506" s="24" t="s">
        <v>58</v>
      </c>
      <c r="E4506" s="6" t="s">
        <v>11666</v>
      </c>
      <c r="F4506" s="25">
        <v>234.69</v>
      </c>
      <c r="G4506" s="12">
        <v>122585.99</v>
      </c>
      <c r="H4506" s="12">
        <v>6129.3</v>
      </c>
      <c r="I4506" s="24" t="s">
        <v>97</v>
      </c>
      <c r="J4506" s="12">
        <v>116456.69</v>
      </c>
      <c r="K4506" s="24" t="s">
        <v>10464</v>
      </c>
    </row>
    <row r="4507" spans="1:11" ht="15">
      <c r="A4507" s="24" t="s">
        <v>11667</v>
      </c>
      <c r="B4507" s="24" t="s">
        <v>11668</v>
      </c>
      <c r="C4507" s="6" t="s">
        <v>3133</v>
      </c>
      <c r="D4507" s="24" t="s">
        <v>74</v>
      </c>
      <c r="E4507" s="6" t="s">
        <v>11669</v>
      </c>
      <c r="F4507" s="25">
        <v>92.75</v>
      </c>
      <c r="G4507" s="12">
        <v>41062.269999999997</v>
      </c>
      <c r="H4507" s="12">
        <v>2053.11</v>
      </c>
      <c r="I4507" s="24" t="s">
        <v>111</v>
      </c>
      <c r="J4507" s="12">
        <v>39009.160000000003</v>
      </c>
      <c r="K4507" s="24" t="s">
        <v>10464</v>
      </c>
    </row>
    <row r="4508" spans="1:11" ht="15">
      <c r="A4508" s="24" t="s">
        <v>11670</v>
      </c>
      <c r="B4508" s="24" t="s">
        <v>11668</v>
      </c>
      <c r="C4508" s="6" t="s">
        <v>1070</v>
      </c>
      <c r="D4508" s="24" t="s">
        <v>58</v>
      </c>
      <c r="E4508" s="6" t="s">
        <v>11671</v>
      </c>
      <c r="F4508" s="25">
        <v>44.16</v>
      </c>
      <c r="G4508" s="12">
        <v>189116.89</v>
      </c>
      <c r="H4508" s="12">
        <v>9455.84</v>
      </c>
      <c r="I4508" s="24" t="s">
        <v>97</v>
      </c>
      <c r="J4508" s="12">
        <v>179661.05</v>
      </c>
      <c r="K4508" s="24" t="s">
        <v>10464</v>
      </c>
    </row>
    <row r="4509" spans="1:11" ht="15">
      <c r="A4509" s="24" t="s">
        <v>11672</v>
      </c>
      <c r="B4509" s="24" t="s">
        <v>11668</v>
      </c>
      <c r="C4509" s="6" t="s">
        <v>2481</v>
      </c>
      <c r="D4509" s="24" t="s">
        <v>56</v>
      </c>
      <c r="E4509" s="6" t="s">
        <v>11673</v>
      </c>
      <c r="F4509" s="25">
        <v>180.44</v>
      </c>
      <c r="G4509" s="12">
        <v>114895.63</v>
      </c>
      <c r="H4509" s="12">
        <v>5744.78</v>
      </c>
      <c r="I4509" s="24" t="s">
        <v>111</v>
      </c>
      <c r="J4509" s="12">
        <v>109150.85</v>
      </c>
      <c r="K4509" s="24" t="s">
        <v>10464</v>
      </c>
    </row>
    <row r="4510" spans="1:11" ht="15">
      <c r="A4510" s="24" t="s">
        <v>11674</v>
      </c>
      <c r="B4510" s="24" t="s">
        <v>11668</v>
      </c>
      <c r="C4510" s="6" t="s">
        <v>1237</v>
      </c>
      <c r="D4510" s="24" t="s">
        <v>56</v>
      </c>
      <c r="E4510" s="6" t="s">
        <v>11675</v>
      </c>
      <c r="F4510" s="25">
        <v>61.68</v>
      </c>
      <c r="G4510" s="12">
        <v>109112.59</v>
      </c>
      <c r="H4510" s="12">
        <v>5455.63</v>
      </c>
      <c r="I4510" s="24" t="s">
        <v>147</v>
      </c>
      <c r="J4510" s="12">
        <v>103656.96000000001</v>
      </c>
      <c r="K4510" s="24" t="s">
        <v>10464</v>
      </c>
    </row>
    <row r="4511" spans="1:11" ht="15">
      <c r="A4511" s="24" t="s">
        <v>11676</v>
      </c>
      <c r="B4511" s="24" t="s">
        <v>11668</v>
      </c>
      <c r="C4511" s="6" t="s">
        <v>6163</v>
      </c>
      <c r="D4511" s="24" t="s">
        <v>64</v>
      </c>
      <c r="E4511" s="6" t="s">
        <v>11677</v>
      </c>
      <c r="F4511" s="25">
        <v>159.82</v>
      </c>
      <c r="G4511" s="12">
        <v>54407.03</v>
      </c>
      <c r="H4511" s="12">
        <v>2720.35</v>
      </c>
      <c r="I4511" s="24" t="s">
        <v>97</v>
      </c>
      <c r="J4511" s="12">
        <v>51686.68</v>
      </c>
      <c r="K4511" s="24" t="s">
        <v>10464</v>
      </c>
    </row>
    <row r="4512" spans="1:11" ht="15">
      <c r="A4512" s="24" t="s">
        <v>11678</v>
      </c>
      <c r="B4512" s="24" t="s">
        <v>11679</v>
      </c>
      <c r="C4512" s="6" t="s">
        <v>6977</v>
      </c>
      <c r="D4512" s="24" t="s">
        <v>62</v>
      </c>
      <c r="E4512" s="6" t="s">
        <v>11680</v>
      </c>
      <c r="F4512" s="25">
        <v>336.62</v>
      </c>
      <c r="G4512" s="12">
        <v>66797.69</v>
      </c>
      <c r="H4512" s="12">
        <v>3339.88</v>
      </c>
      <c r="I4512" s="24" t="s">
        <v>97</v>
      </c>
      <c r="J4512" s="12">
        <v>63457.81</v>
      </c>
      <c r="K4512" s="24" t="s">
        <v>10464</v>
      </c>
    </row>
    <row r="4513" spans="1:11" ht="15">
      <c r="A4513" s="24" t="s">
        <v>11681</v>
      </c>
      <c r="B4513" s="24" t="s">
        <v>11679</v>
      </c>
      <c r="C4513" s="6" t="s">
        <v>931</v>
      </c>
      <c r="D4513" s="24" t="s">
        <v>56</v>
      </c>
      <c r="E4513" s="6" t="s">
        <v>11682</v>
      </c>
      <c r="F4513" s="25">
        <v>12.55</v>
      </c>
      <c r="G4513" s="12">
        <v>195999.66</v>
      </c>
      <c r="H4513" s="12">
        <v>9799.98</v>
      </c>
      <c r="I4513" s="24" t="s">
        <v>97</v>
      </c>
      <c r="J4513" s="12">
        <v>186199.67999999999</v>
      </c>
      <c r="K4513" s="24" t="s">
        <v>10464</v>
      </c>
    </row>
    <row r="4514" spans="1:11" ht="15">
      <c r="A4514" s="24" t="s">
        <v>11683</v>
      </c>
      <c r="B4514" s="24" t="s">
        <v>11679</v>
      </c>
      <c r="C4514" s="6" t="s">
        <v>7377</v>
      </c>
      <c r="D4514" s="24" t="s">
        <v>68</v>
      </c>
      <c r="E4514" s="6" t="s">
        <v>11684</v>
      </c>
      <c r="F4514" s="25">
        <v>342.09</v>
      </c>
      <c r="G4514" s="12">
        <v>47165.35</v>
      </c>
      <c r="H4514" s="12">
        <v>2358.27</v>
      </c>
      <c r="I4514" s="24" t="s">
        <v>97</v>
      </c>
      <c r="J4514" s="12">
        <v>44807.08</v>
      </c>
      <c r="K4514" s="24" t="s">
        <v>10464</v>
      </c>
    </row>
    <row r="4515" spans="1:11" ht="15">
      <c r="A4515" s="24" t="s">
        <v>11685</v>
      </c>
      <c r="B4515" s="24" t="s">
        <v>11679</v>
      </c>
      <c r="C4515" s="6" t="s">
        <v>1866</v>
      </c>
      <c r="D4515" s="24" t="s">
        <v>62</v>
      </c>
      <c r="E4515" s="6" t="s">
        <v>11686</v>
      </c>
      <c r="F4515" s="25">
        <v>83.8</v>
      </c>
      <c r="G4515" s="12">
        <v>133442.25</v>
      </c>
      <c r="H4515" s="12">
        <v>6672.11</v>
      </c>
      <c r="I4515" s="24" t="s">
        <v>97</v>
      </c>
      <c r="J4515" s="12">
        <v>126770.14</v>
      </c>
      <c r="K4515" s="24" t="s">
        <v>10464</v>
      </c>
    </row>
    <row r="4516" spans="1:11" ht="15">
      <c r="A4516" s="24" t="s">
        <v>11687</v>
      </c>
      <c r="B4516" s="24" t="s">
        <v>11679</v>
      </c>
      <c r="C4516" s="6" t="s">
        <v>822</v>
      </c>
      <c r="D4516" s="24" t="s">
        <v>60</v>
      </c>
      <c r="E4516" s="6" t="s">
        <v>11688</v>
      </c>
      <c r="F4516" s="25">
        <v>170.45</v>
      </c>
      <c r="G4516" s="12">
        <v>140153.31</v>
      </c>
      <c r="H4516" s="12">
        <v>7007.67</v>
      </c>
      <c r="I4516" s="24" t="s">
        <v>97</v>
      </c>
      <c r="J4516" s="12">
        <v>133145.64000000001</v>
      </c>
      <c r="K4516" s="24" t="s">
        <v>10464</v>
      </c>
    </row>
    <row r="4517" spans="1:11" ht="15">
      <c r="A4517" s="24" t="s">
        <v>11689</v>
      </c>
      <c r="B4517" s="24" t="s">
        <v>11679</v>
      </c>
      <c r="C4517" s="6" t="s">
        <v>3693</v>
      </c>
      <c r="D4517" s="24" t="s">
        <v>74</v>
      </c>
      <c r="E4517" s="6" t="s">
        <v>11690</v>
      </c>
      <c r="F4517" s="25">
        <v>422.05</v>
      </c>
      <c r="G4517" s="12">
        <v>42693.56</v>
      </c>
      <c r="H4517" s="12">
        <v>2134.6799999999998</v>
      </c>
      <c r="I4517" s="24" t="s">
        <v>147</v>
      </c>
      <c r="J4517" s="12">
        <v>40558.879999999997</v>
      </c>
      <c r="K4517" s="24" t="s">
        <v>10464</v>
      </c>
    </row>
    <row r="4518" spans="1:11" ht="15">
      <c r="A4518" s="24" t="s">
        <v>11691</v>
      </c>
      <c r="B4518" s="24" t="s">
        <v>11679</v>
      </c>
      <c r="C4518" s="6" t="s">
        <v>2748</v>
      </c>
      <c r="D4518" s="24" t="s">
        <v>72</v>
      </c>
      <c r="E4518" s="6" t="s">
        <v>11692</v>
      </c>
      <c r="F4518" s="25">
        <v>85.43</v>
      </c>
      <c r="G4518" s="12">
        <v>74186.990000000005</v>
      </c>
      <c r="H4518" s="12">
        <v>3709.35</v>
      </c>
      <c r="I4518" s="24" t="s">
        <v>97</v>
      </c>
      <c r="J4518" s="12">
        <v>70477.64</v>
      </c>
      <c r="K4518" s="24" t="s">
        <v>10464</v>
      </c>
    </row>
    <row r="4519" spans="1:11" ht="15">
      <c r="A4519" s="24" t="s">
        <v>11693</v>
      </c>
      <c r="B4519" s="24" t="s">
        <v>11694</v>
      </c>
      <c r="C4519" s="6" t="s">
        <v>11695</v>
      </c>
      <c r="D4519" s="24" t="s">
        <v>64</v>
      </c>
      <c r="E4519" s="6" t="s">
        <v>11696</v>
      </c>
      <c r="F4519" s="25">
        <v>437.94</v>
      </c>
      <c r="G4519" s="12">
        <v>34542.99</v>
      </c>
      <c r="H4519" s="12">
        <v>1727.15</v>
      </c>
      <c r="I4519" s="24" t="s">
        <v>111</v>
      </c>
      <c r="J4519" s="12">
        <v>32815.839999999997</v>
      </c>
      <c r="K4519" s="24" t="s">
        <v>10464</v>
      </c>
    </row>
    <row r="4520" spans="1:11" ht="15">
      <c r="A4520" s="24" t="s">
        <v>11697</v>
      </c>
      <c r="B4520" s="24" t="s">
        <v>11694</v>
      </c>
      <c r="C4520" s="6" t="s">
        <v>1668</v>
      </c>
      <c r="D4520" s="24" t="s">
        <v>56</v>
      </c>
      <c r="E4520" s="6" t="s">
        <v>11698</v>
      </c>
      <c r="F4520" s="25">
        <v>426.65</v>
      </c>
      <c r="G4520" s="12">
        <v>32681.23</v>
      </c>
      <c r="H4520" s="12">
        <v>1634.06</v>
      </c>
      <c r="I4520" s="24" t="s">
        <v>97</v>
      </c>
      <c r="J4520" s="12">
        <v>31047.17</v>
      </c>
      <c r="K4520" s="24" t="s">
        <v>10464</v>
      </c>
    </row>
    <row r="4521" spans="1:11" ht="15">
      <c r="A4521" s="24" t="s">
        <v>11699</v>
      </c>
      <c r="B4521" s="24" t="s">
        <v>11694</v>
      </c>
      <c r="C4521" s="6" t="s">
        <v>601</v>
      </c>
      <c r="D4521" s="24" t="s">
        <v>64</v>
      </c>
      <c r="E4521" s="6" t="s">
        <v>11700</v>
      </c>
      <c r="F4521" s="25">
        <v>24.92</v>
      </c>
      <c r="G4521" s="12">
        <v>120434.89</v>
      </c>
      <c r="H4521" s="12">
        <v>6021.74</v>
      </c>
      <c r="I4521" s="24" t="s">
        <v>147</v>
      </c>
      <c r="J4521" s="12">
        <v>114413.15</v>
      </c>
      <c r="K4521" s="24" t="s">
        <v>10464</v>
      </c>
    </row>
    <row r="4522" spans="1:11" ht="15">
      <c r="A4522" s="24" t="s">
        <v>11701</v>
      </c>
      <c r="B4522" s="24" t="s">
        <v>11694</v>
      </c>
      <c r="C4522" s="6" t="s">
        <v>5362</v>
      </c>
      <c r="D4522" s="24" t="s">
        <v>70</v>
      </c>
      <c r="E4522" s="6" t="s">
        <v>11702</v>
      </c>
      <c r="F4522" s="25">
        <v>63.32</v>
      </c>
      <c r="G4522" s="12">
        <v>163685.62</v>
      </c>
      <c r="H4522" s="12">
        <v>8184.28</v>
      </c>
      <c r="I4522" s="24" t="s">
        <v>147</v>
      </c>
      <c r="J4522" s="12">
        <v>155501.34</v>
      </c>
      <c r="K4522" s="24" t="s">
        <v>10464</v>
      </c>
    </row>
    <row r="4523" spans="1:11" ht="15">
      <c r="A4523" s="24" t="s">
        <v>11703</v>
      </c>
      <c r="B4523" s="24" t="s">
        <v>11694</v>
      </c>
      <c r="C4523" s="6" t="s">
        <v>2758</v>
      </c>
      <c r="D4523" s="24" t="s">
        <v>64</v>
      </c>
      <c r="E4523" s="6" t="s">
        <v>11704</v>
      </c>
      <c r="F4523" s="25">
        <v>184.08</v>
      </c>
      <c r="G4523" s="12">
        <v>113950.96</v>
      </c>
      <c r="H4523" s="12">
        <v>5697.55</v>
      </c>
      <c r="I4523" s="24" t="s">
        <v>111</v>
      </c>
      <c r="J4523" s="12">
        <v>108253.41</v>
      </c>
      <c r="K4523" s="24" t="s">
        <v>10464</v>
      </c>
    </row>
    <row r="4524" spans="1:11" ht="15">
      <c r="A4524" s="24" t="s">
        <v>11705</v>
      </c>
      <c r="B4524" s="24" t="s">
        <v>11694</v>
      </c>
      <c r="C4524" s="6" t="s">
        <v>6724</v>
      </c>
      <c r="D4524" s="24" t="s">
        <v>66</v>
      </c>
      <c r="E4524" s="6" t="s">
        <v>11706</v>
      </c>
      <c r="F4524" s="25">
        <v>434.56</v>
      </c>
      <c r="G4524" s="12">
        <v>182533.87</v>
      </c>
      <c r="H4524" s="12">
        <v>9126.69</v>
      </c>
      <c r="I4524" s="24" t="s">
        <v>97</v>
      </c>
      <c r="J4524" s="12">
        <v>173407.18</v>
      </c>
      <c r="K4524" s="24" t="s">
        <v>10464</v>
      </c>
    </row>
    <row r="4525" spans="1:11" ht="15">
      <c r="A4525" s="24" t="s">
        <v>11707</v>
      </c>
      <c r="B4525" s="24" t="s">
        <v>11694</v>
      </c>
      <c r="C4525" s="6" t="s">
        <v>6155</v>
      </c>
      <c r="D4525" s="24" t="s">
        <v>58</v>
      </c>
      <c r="E4525" s="6" t="s">
        <v>11708</v>
      </c>
      <c r="F4525" s="25">
        <v>76.09</v>
      </c>
      <c r="G4525" s="12">
        <v>84966.82</v>
      </c>
      <c r="H4525" s="12">
        <v>4248.34</v>
      </c>
      <c r="I4525" s="24" t="s">
        <v>147</v>
      </c>
      <c r="J4525" s="12">
        <v>80718.48</v>
      </c>
      <c r="K4525" s="24" t="s">
        <v>10464</v>
      </c>
    </row>
    <row r="4526" spans="1:11" ht="15">
      <c r="A4526" s="24" t="s">
        <v>11709</v>
      </c>
      <c r="B4526" s="24" t="s">
        <v>11710</v>
      </c>
      <c r="C4526" s="6" t="s">
        <v>4349</v>
      </c>
      <c r="D4526" s="24" t="s">
        <v>66</v>
      </c>
      <c r="E4526" s="6" t="s">
        <v>11711</v>
      </c>
      <c r="F4526" s="25">
        <v>86.28</v>
      </c>
      <c r="G4526" s="12">
        <v>162001.76</v>
      </c>
      <c r="H4526" s="12">
        <v>8100.09</v>
      </c>
      <c r="I4526" s="24" t="s">
        <v>97</v>
      </c>
      <c r="J4526" s="12">
        <v>153901.67000000001</v>
      </c>
      <c r="K4526" s="24" t="s">
        <v>10464</v>
      </c>
    </row>
    <row r="4527" spans="1:11" ht="15">
      <c r="A4527" s="24" t="s">
        <v>11712</v>
      </c>
      <c r="B4527" s="24" t="s">
        <v>11710</v>
      </c>
      <c r="C4527" s="6" t="s">
        <v>11713</v>
      </c>
      <c r="D4527" s="24" t="s">
        <v>58</v>
      </c>
      <c r="E4527" s="6" t="s">
        <v>11714</v>
      </c>
      <c r="F4527" s="25">
        <v>446.79</v>
      </c>
      <c r="G4527" s="12">
        <v>135085.63</v>
      </c>
      <c r="H4527" s="12">
        <v>6754.28</v>
      </c>
      <c r="I4527" s="24" t="s">
        <v>97</v>
      </c>
      <c r="J4527" s="12">
        <v>128331.35</v>
      </c>
      <c r="K4527" s="24" t="s">
        <v>10464</v>
      </c>
    </row>
    <row r="4528" spans="1:11" ht="15">
      <c r="A4528" s="24" t="s">
        <v>11715</v>
      </c>
      <c r="B4528" s="24" t="s">
        <v>11710</v>
      </c>
      <c r="C4528" s="6" t="s">
        <v>2960</v>
      </c>
      <c r="D4528" s="24" t="s">
        <v>58</v>
      </c>
      <c r="E4528" s="6" t="s">
        <v>11716</v>
      </c>
      <c r="F4528" s="25">
        <v>437.29</v>
      </c>
      <c r="G4528" s="12">
        <v>138092.5</v>
      </c>
      <c r="H4528" s="12">
        <v>6904.62</v>
      </c>
      <c r="I4528" s="24" t="s">
        <v>97</v>
      </c>
      <c r="J4528" s="12">
        <v>131187.88</v>
      </c>
      <c r="K4528" s="24" t="s">
        <v>10464</v>
      </c>
    </row>
    <row r="4529" spans="1:11" ht="15">
      <c r="A4529" s="24" t="s">
        <v>11717</v>
      </c>
      <c r="B4529" s="24" t="s">
        <v>11710</v>
      </c>
      <c r="C4529" s="6" t="s">
        <v>4635</v>
      </c>
      <c r="D4529" s="24" t="s">
        <v>68</v>
      </c>
      <c r="E4529" s="6" t="s">
        <v>11718</v>
      </c>
      <c r="F4529" s="25">
        <v>287.57</v>
      </c>
      <c r="G4529" s="12">
        <v>50238.64</v>
      </c>
      <c r="H4529" s="12">
        <v>2511.9299999999998</v>
      </c>
      <c r="I4529" s="24" t="s">
        <v>97</v>
      </c>
      <c r="J4529" s="12">
        <v>47726.71</v>
      </c>
      <c r="K4529" s="24" t="s">
        <v>10464</v>
      </c>
    </row>
    <row r="4530" spans="1:11" ht="15">
      <c r="A4530" s="24" t="s">
        <v>11719</v>
      </c>
      <c r="B4530" s="24" t="s">
        <v>11710</v>
      </c>
      <c r="C4530" s="6" t="s">
        <v>446</v>
      </c>
      <c r="D4530" s="24" t="s">
        <v>58</v>
      </c>
      <c r="E4530" s="6" t="s">
        <v>11720</v>
      </c>
      <c r="F4530" s="25">
        <v>50.09</v>
      </c>
      <c r="G4530" s="12">
        <v>112664.59</v>
      </c>
      <c r="H4530" s="12">
        <v>5633.23</v>
      </c>
      <c r="I4530" s="24" t="s">
        <v>97</v>
      </c>
      <c r="J4530" s="12">
        <v>107031.36</v>
      </c>
      <c r="K4530" s="24" t="s">
        <v>10464</v>
      </c>
    </row>
    <row r="4531" spans="1:11" ht="15">
      <c r="A4531" s="24" t="s">
        <v>11721</v>
      </c>
      <c r="B4531" s="24" t="s">
        <v>11710</v>
      </c>
      <c r="C4531" s="6" t="s">
        <v>8209</v>
      </c>
      <c r="D4531" s="24" t="s">
        <v>64</v>
      </c>
      <c r="E4531" s="6" t="s">
        <v>11722</v>
      </c>
      <c r="F4531" s="25">
        <v>354.74</v>
      </c>
      <c r="G4531" s="12">
        <v>130276.68</v>
      </c>
      <c r="H4531" s="12">
        <v>6513.83</v>
      </c>
      <c r="I4531" s="24" t="s">
        <v>97</v>
      </c>
      <c r="J4531" s="12">
        <v>123762.85</v>
      </c>
      <c r="K4531" s="24" t="s">
        <v>10464</v>
      </c>
    </row>
    <row r="4532" spans="1:11" ht="15">
      <c r="A4532" s="24" t="s">
        <v>11723</v>
      </c>
      <c r="B4532" s="24" t="s">
        <v>11710</v>
      </c>
      <c r="C4532" s="6" t="s">
        <v>9738</v>
      </c>
      <c r="D4532" s="24" t="s">
        <v>64</v>
      </c>
      <c r="E4532" s="6" t="s">
        <v>11724</v>
      </c>
      <c r="F4532" s="25">
        <v>43.15</v>
      </c>
      <c r="G4532" s="12">
        <v>128856.53</v>
      </c>
      <c r="H4532" s="12">
        <v>6442.83</v>
      </c>
      <c r="I4532" s="24" t="s">
        <v>97</v>
      </c>
      <c r="J4532" s="12">
        <v>122413.7</v>
      </c>
      <c r="K4532" s="24" t="s">
        <v>10464</v>
      </c>
    </row>
    <row r="4533" spans="1:11" ht="15">
      <c r="A4533" s="24" t="s">
        <v>11725</v>
      </c>
      <c r="B4533" s="24" t="s">
        <v>11710</v>
      </c>
      <c r="C4533" s="6" t="s">
        <v>3657</v>
      </c>
      <c r="D4533" s="24" t="s">
        <v>72</v>
      </c>
      <c r="E4533" s="6" t="s">
        <v>11726</v>
      </c>
      <c r="F4533" s="25">
        <v>291.95</v>
      </c>
      <c r="G4533" s="12">
        <v>151794.84</v>
      </c>
      <c r="H4533" s="12">
        <v>7589.74</v>
      </c>
      <c r="I4533" s="24" t="s">
        <v>97</v>
      </c>
      <c r="J4533" s="12">
        <v>144205.1</v>
      </c>
      <c r="K4533" s="24" t="s">
        <v>10464</v>
      </c>
    </row>
    <row r="4534" spans="1:11" ht="15">
      <c r="A4534" s="24" t="s">
        <v>11727</v>
      </c>
      <c r="B4534" s="24" t="s">
        <v>11710</v>
      </c>
      <c r="C4534" s="6" t="s">
        <v>3549</v>
      </c>
      <c r="D4534" s="24" t="s">
        <v>68</v>
      </c>
      <c r="E4534" s="6" t="s">
        <v>11728</v>
      </c>
      <c r="F4534" s="25">
        <v>23</v>
      </c>
      <c r="G4534" s="12">
        <v>90772.24</v>
      </c>
      <c r="H4534" s="12">
        <v>4538.6099999999997</v>
      </c>
      <c r="I4534" s="24" t="s">
        <v>97</v>
      </c>
      <c r="J4534" s="12">
        <v>86233.63</v>
      </c>
      <c r="K4534" s="24" t="s">
        <v>10464</v>
      </c>
    </row>
    <row r="4535" spans="1:11" ht="15">
      <c r="A4535" s="24" t="s">
        <v>11729</v>
      </c>
      <c r="B4535" s="24" t="s">
        <v>11710</v>
      </c>
      <c r="C4535" s="6" t="s">
        <v>6749</v>
      </c>
      <c r="D4535" s="24" t="s">
        <v>62</v>
      </c>
      <c r="E4535" s="6" t="s">
        <v>11730</v>
      </c>
      <c r="F4535" s="25">
        <v>371.23</v>
      </c>
      <c r="G4535" s="12">
        <v>197067.36</v>
      </c>
      <c r="H4535" s="12">
        <v>9853.3700000000008</v>
      </c>
      <c r="I4535" s="24" t="s">
        <v>97</v>
      </c>
      <c r="J4535" s="12">
        <v>187213.99</v>
      </c>
      <c r="K4535" s="24" t="s">
        <v>10464</v>
      </c>
    </row>
    <row r="4536" spans="1:11" ht="15">
      <c r="A4536" s="24" t="s">
        <v>11731</v>
      </c>
      <c r="B4536" s="24" t="s">
        <v>11732</v>
      </c>
      <c r="C4536" s="6" t="s">
        <v>6432</v>
      </c>
      <c r="D4536" s="24" t="s">
        <v>64</v>
      </c>
      <c r="E4536" s="6" t="s">
        <v>11733</v>
      </c>
      <c r="F4536" s="25">
        <v>81.709999999999994</v>
      </c>
      <c r="G4536" s="12">
        <v>188479.79</v>
      </c>
      <c r="H4536" s="12">
        <v>9423.99</v>
      </c>
      <c r="I4536" s="24" t="s">
        <v>97</v>
      </c>
      <c r="J4536" s="12">
        <v>179055.8</v>
      </c>
      <c r="K4536" s="24" t="s">
        <v>10464</v>
      </c>
    </row>
    <row r="4537" spans="1:11" ht="15">
      <c r="A4537" s="24" t="s">
        <v>11734</v>
      </c>
      <c r="B4537" s="24" t="s">
        <v>11732</v>
      </c>
      <c r="C4537" s="6" t="s">
        <v>248</v>
      </c>
      <c r="D4537" s="24" t="s">
        <v>72</v>
      </c>
      <c r="E4537" s="6" t="s">
        <v>11735</v>
      </c>
      <c r="F4537" s="25">
        <v>321.87</v>
      </c>
      <c r="G4537" s="12">
        <v>55370.99</v>
      </c>
      <c r="H4537" s="12">
        <v>2768.55</v>
      </c>
      <c r="I4537" s="24" t="s">
        <v>111</v>
      </c>
      <c r="J4537" s="12">
        <v>52602.44</v>
      </c>
      <c r="K4537" s="24" t="s">
        <v>10464</v>
      </c>
    </row>
    <row r="4538" spans="1:11" ht="15">
      <c r="A4538" s="24" t="s">
        <v>11736</v>
      </c>
      <c r="B4538" s="24" t="s">
        <v>11732</v>
      </c>
      <c r="C4538" s="6" t="s">
        <v>2998</v>
      </c>
      <c r="D4538" s="24" t="s">
        <v>74</v>
      </c>
      <c r="E4538" s="6" t="s">
        <v>11737</v>
      </c>
      <c r="F4538" s="25">
        <v>412.99</v>
      </c>
      <c r="G4538" s="12">
        <v>138682.19</v>
      </c>
      <c r="H4538" s="12">
        <v>6934.11</v>
      </c>
      <c r="I4538" s="24" t="s">
        <v>182</v>
      </c>
      <c r="J4538" s="12">
        <v>131748.07999999999</v>
      </c>
      <c r="K4538" s="24" t="s">
        <v>10464</v>
      </c>
    </row>
    <row r="4539" spans="1:11" ht="15">
      <c r="A4539" s="24" t="s">
        <v>11738</v>
      </c>
      <c r="B4539" s="24" t="s">
        <v>11732</v>
      </c>
      <c r="C4539" s="6" t="s">
        <v>4698</v>
      </c>
      <c r="D4539" s="24" t="s">
        <v>58</v>
      </c>
      <c r="E4539" s="6" t="s">
        <v>11739</v>
      </c>
      <c r="F4539" s="25">
        <v>434.99</v>
      </c>
      <c r="G4539" s="12">
        <v>123778.02</v>
      </c>
      <c r="H4539" s="12">
        <v>6188.9</v>
      </c>
      <c r="I4539" s="24" t="s">
        <v>97</v>
      </c>
      <c r="J4539" s="12">
        <v>117589.12</v>
      </c>
      <c r="K4539" s="24" t="s">
        <v>10464</v>
      </c>
    </row>
    <row r="4540" spans="1:11" ht="15">
      <c r="A4540" s="24" t="s">
        <v>11740</v>
      </c>
      <c r="B4540" s="24" t="s">
        <v>11732</v>
      </c>
      <c r="C4540" s="6" t="s">
        <v>10622</v>
      </c>
      <c r="D4540" s="24" t="s">
        <v>72</v>
      </c>
      <c r="E4540" s="6" t="s">
        <v>11741</v>
      </c>
      <c r="F4540" s="25">
        <v>321.02999999999997</v>
      </c>
      <c r="G4540" s="12">
        <v>147673.91</v>
      </c>
      <c r="H4540" s="12">
        <v>7383.7</v>
      </c>
      <c r="I4540" s="24" t="s">
        <v>97</v>
      </c>
      <c r="J4540" s="12">
        <v>140290.21</v>
      </c>
      <c r="K4540" s="24" t="s">
        <v>10464</v>
      </c>
    </row>
    <row r="4541" spans="1:11" ht="15">
      <c r="A4541" s="24" t="s">
        <v>11742</v>
      </c>
      <c r="B4541" s="24" t="s">
        <v>11732</v>
      </c>
      <c r="C4541" s="6" t="s">
        <v>1150</v>
      </c>
      <c r="D4541" s="24" t="s">
        <v>72</v>
      </c>
      <c r="E4541" s="6" t="s">
        <v>11743</v>
      </c>
      <c r="F4541" s="25">
        <v>164.54</v>
      </c>
      <c r="G4541" s="12">
        <v>127127.44</v>
      </c>
      <c r="H4541" s="12">
        <v>6356.37</v>
      </c>
      <c r="I4541" s="24" t="s">
        <v>97</v>
      </c>
      <c r="J4541" s="12">
        <v>120771.07</v>
      </c>
      <c r="K4541" s="24" t="s">
        <v>10464</v>
      </c>
    </row>
    <row r="4542" spans="1:11" ht="15">
      <c r="A4542" s="24" t="s">
        <v>11744</v>
      </c>
      <c r="B4542" s="24" t="s">
        <v>11732</v>
      </c>
      <c r="C4542" s="6" t="s">
        <v>7838</v>
      </c>
      <c r="D4542" s="24" t="s">
        <v>68</v>
      </c>
      <c r="E4542" s="6" t="s">
        <v>11745</v>
      </c>
      <c r="F4542" s="25">
        <v>203.29</v>
      </c>
      <c r="G4542" s="12">
        <v>106399.8</v>
      </c>
      <c r="H4542" s="12">
        <v>5319.99</v>
      </c>
      <c r="I4542" s="24" t="s">
        <v>182</v>
      </c>
      <c r="J4542" s="12">
        <v>101079.81</v>
      </c>
      <c r="K4542" s="24" t="s">
        <v>10464</v>
      </c>
    </row>
    <row r="4543" spans="1:11" ht="15">
      <c r="A4543" s="24" t="s">
        <v>11746</v>
      </c>
      <c r="B4543" s="24" t="s">
        <v>11732</v>
      </c>
      <c r="C4543" s="6" t="s">
        <v>6887</v>
      </c>
      <c r="D4543" s="24" t="s">
        <v>60</v>
      </c>
      <c r="E4543" s="6" t="s">
        <v>11747</v>
      </c>
      <c r="F4543" s="25">
        <v>122.56</v>
      </c>
      <c r="G4543" s="12">
        <v>61751.09</v>
      </c>
      <c r="H4543" s="12">
        <v>3087.55</v>
      </c>
      <c r="I4543" s="24" t="s">
        <v>97</v>
      </c>
      <c r="J4543" s="12">
        <v>58663.54</v>
      </c>
      <c r="K4543" s="24" t="s">
        <v>10464</v>
      </c>
    </row>
    <row r="4544" spans="1:11" ht="15">
      <c r="A4544" s="24" t="s">
        <v>11748</v>
      </c>
      <c r="B4544" s="24" t="s">
        <v>11749</v>
      </c>
      <c r="C4544" s="6" t="s">
        <v>3186</v>
      </c>
      <c r="D4544" s="24" t="s">
        <v>72</v>
      </c>
      <c r="E4544" s="6" t="s">
        <v>11750</v>
      </c>
      <c r="F4544" s="25">
        <v>429.78</v>
      </c>
      <c r="G4544" s="12">
        <v>52119.44</v>
      </c>
      <c r="H4544" s="12">
        <v>2605.9699999999998</v>
      </c>
      <c r="I4544" s="24" t="s">
        <v>97</v>
      </c>
      <c r="J4544" s="12">
        <v>49513.47</v>
      </c>
      <c r="K4544" s="24" t="s">
        <v>10464</v>
      </c>
    </row>
    <row r="4545" spans="1:11" ht="15">
      <c r="A4545" s="24" t="s">
        <v>11751</v>
      </c>
      <c r="B4545" s="24" t="s">
        <v>11749</v>
      </c>
      <c r="C4545" s="6" t="s">
        <v>8035</v>
      </c>
      <c r="D4545" s="24" t="s">
        <v>62</v>
      </c>
      <c r="E4545" s="6" t="s">
        <v>11752</v>
      </c>
      <c r="F4545" s="25">
        <v>17.579999999999998</v>
      </c>
      <c r="G4545" s="12">
        <v>25945.75</v>
      </c>
      <c r="H4545" s="12">
        <v>1297.29</v>
      </c>
      <c r="I4545" s="24" t="s">
        <v>97</v>
      </c>
      <c r="J4545" s="12">
        <v>24648.46</v>
      </c>
      <c r="K4545" s="24" t="s">
        <v>10464</v>
      </c>
    </row>
    <row r="4546" spans="1:11" ht="15">
      <c r="A4546" s="24" t="s">
        <v>11753</v>
      </c>
      <c r="B4546" s="24" t="s">
        <v>11749</v>
      </c>
      <c r="C4546" s="6" t="s">
        <v>11453</v>
      </c>
      <c r="D4546" s="24" t="s">
        <v>70</v>
      </c>
      <c r="E4546" s="6" t="s">
        <v>11754</v>
      </c>
      <c r="F4546" s="25">
        <v>41.36</v>
      </c>
      <c r="G4546" s="12">
        <v>47887.040000000001</v>
      </c>
      <c r="H4546" s="12">
        <v>2394.35</v>
      </c>
      <c r="I4546" s="24" t="s">
        <v>97</v>
      </c>
      <c r="J4546" s="12">
        <v>45492.69</v>
      </c>
      <c r="K4546" s="24" t="s">
        <v>10464</v>
      </c>
    </row>
    <row r="4547" spans="1:11" ht="15">
      <c r="A4547" s="24" t="s">
        <v>11755</v>
      </c>
      <c r="B4547" s="24" t="s">
        <v>11749</v>
      </c>
      <c r="C4547" s="6" t="s">
        <v>3385</v>
      </c>
      <c r="D4547" s="24" t="s">
        <v>60</v>
      </c>
      <c r="E4547" s="6" t="s">
        <v>11756</v>
      </c>
      <c r="F4547" s="25">
        <v>134.03</v>
      </c>
      <c r="G4547" s="12">
        <v>181676.65</v>
      </c>
      <c r="H4547" s="12">
        <v>9083.83</v>
      </c>
      <c r="I4547" s="24" t="s">
        <v>97</v>
      </c>
      <c r="J4547" s="12">
        <v>172592.82</v>
      </c>
      <c r="K4547" s="24" t="s">
        <v>10464</v>
      </c>
    </row>
    <row r="4548" spans="1:11" ht="15">
      <c r="A4548" s="24" t="s">
        <v>11757</v>
      </c>
      <c r="B4548" s="24" t="s">
        <v>11749</v>
      </c>
      <c r="C4548" s="6" t="s">
        <v>2869</v>
      </c>
      <c r="D4548" s="24" t="s">
        <v>74</v>
      </c>
      <c r="E4548" s="6" t="s">
        <v>11758</v>
      </c>
      <c r="F4548" s="25">
        <v>113.69</v>
      </c>
      <c r="G4548" s="12">
        <v>186604.22</v>
      </c>
      <c r="H4548" s="12">
        <v>9330.2099999999991</v>
      </c>
      <c r="I4548" s="24" t="s">
        <v>97</v>
      </c>
      <c r="J4548" s="12">
        <v>177274.01</v>
      </c>
      <c r="K4548" s="24" t="s">
        <v>10464</v>
      </c>
    </row>
    <row r="4549" spans="1:11" ht="15">
      <c r="A4549" s="24" t="s">
        <v>11759</v>
      </c>
      <c r="B4549" s="24" t="s">
        <v>11749</v>
      </c>
      <c r="C4549" s="6" t="s">
        <v>8174</v>
      </c>
      <c r="D4549" s="24" t="s">
        <v>68</v>
      </c>
      <c r="E4549" s="6" t="s">
        <v>11760</v>
      </c>
      <c r="F4549" s="25">
        <v>128.47</v>
      </c>
      <c r="G4549" s="12">
        <v>124409.61</v>
      </c>
      <c r="H4549" s="12">
        <v>6220.48</v>
      </c>
      <c r="I4549" s="24" t="s">
        <v>97</v>
      </c>
      <c r="J4549" s="12">
        <v>118189.13</v>
      </c>
      <c r="K4549" s="24" t="s">
        <v>10464</v>
      </c>
    </row>
    <row r="4550" spans="1:11" ht="15">
      <c r="A4550" s="24" t="s">
        <v>11761</v>
      </c>
      <c r="B4550" s="24" t="s">
        <v>11749</v>
      </c>
      <c r="C4550" s="6" t="s">
        <v>1237</v>
      </c>
      <c r="D4550" s="24" t="s">
        <v>56</v>
      </c>
      <c r="E4550" s="6" t="s">
        <v>11762</v>
      </c>
      <c r="F4550" s="25">
        <v>194.16</v>
      </c>
      <c r="G4550" s="12">
        <v>181189.97</v>
      </c>
      <c r="H4550" s="12">
        <v>9059.5</v>
      </c>
      <c r="I4550" s="24" t="s">
        <v>97</v>
      </c>
      <c r="J4550" s="12">
        <v>172130.47</v>
      </c>
      <c r="K4550" s="24" t="s">
        <v>10464</v>
      </c>
    </row>
    <row r="4551" spans="1:11" ht="15">
      <c r="A4551" s="24" t="s">
        <v>11763</v>
      </c>
      <c r="B4551" s="24" t="s">
        <v>11749</v>
      </c>
      <c r="C4551" s="6" t="s">
        <v>576</v>
      </c>
      <c r="D4551" s="24" t="s">
        <v>74</v>
      </c>
      <c r="E4551" s="6" t="s">
        <v>11764</v>
      </c>
      <c r="F4551" s="25">
        <v>344.23</v>
      </c>
      <c r="G4551" s="12">
        <v>108796.89</v>
      </c>
      <c r="H4551" s="12">
        <v>5439.84</v>
      </c>
      <c r="I4551" s="24" t="s">
        <v>111</v>
      </c>
      <c r="J4551" s="12">
        <v>103357.05</v>
      </c>
      <c r="K4551" s="24" t="s">
        <v>10464</v>
      </c>
    </row>
    <row r="4552" spans="1:11" ht="15">
      <c r="A4552" s="24" t="s">
        <v>11765</v>
      </c>
      <c r="B4552" s="24" t="s">
        <v>11766</v>
      </c>
      <c r="C4552" s="6" t="s">
        <v>7549</v>
      </c>
      <c r="D4552" s="24" t="s">
        <v>62</v>
      </c>
      <c r="E4552" s="6" t="s">
        <v>11767</v>
      </c>
      <c r="F4552" s="25">
        <v>51.03</v>
      </c>
      <c r="G4552" s="12">
        <v>100776.35</v>
      </c>
      <c r="H4552" s="12">
        <v>5038.82</v>
      </c>
      <c r="I4552" s="24" t="s">
        <v>147</v>
      </c>
      <c r="J4552" s="12">
        <v>95737.53</v>
      </c>
      <c r="K4552" s="24" t="s">
        <v>10464</v>
      </c>
    </row>
    <row r="4553" spans="1:11" ht="15">
      <c r="A4553" s="24" t="s">
        <v>11768</v>
      </c>
      <c r="B4553" s="24" t="s">
        <v>11766</v>
      </c>
      <c r="C4553" s="6" t="s">
        <v>10352</v>
      </c>
      <c r="D4553" s="24" t="s">
        <v>60</v>
      </c>
      <c r="E4553" s="6" t="s">
        <v>11769</v>
      </c>
      <c r="F4553" s="25">
        <v>15.99</v>
      </c>
      <c r="G4553" s="12">
        <v>175725.04</v>
      </c>
      <c r="H4553" s="12">
        <v>8786.25</v>
      </c>
      <c r="I4553" s="24" t="s">
        <v>97</v>
      </c>
      <c r="J4553" s="12">
        <v>166938.79</v>
      </c>
      <c r="K4553" s="24" t="s">
        <v>10464</v>
      </c>
    </row>
    <row r="4554" spans="1:11" ht="15">
      <c r="A4554" s="24" t="s">
        <v>11770</v>
      </c>
      <c r="B4554" s="24" t="s">
        <v>11766</v>
      </c>
      <c r="C4554" s="6" t="s">
        <v>286</v>
      </c>
      <c r="D4554" s="24" t="s">
        <v>62</v>
      </c>
      <c r="E4554" s="6" t="s">
        <v>11771</v>
      </c>
      <c r="F4554" s="25">
        <v>93.84</v>
      </c>
      <c r="G4554" s="12">
        <v>134697.12</v>
      </c>
      <c r="H4554" s="12">
        <v>6734.86</v>
      </c>
      <c r="I4554" s="24" t="s">
        <v>182</v>
      </c>
      <c r="J4554" s="12">
        <v>127962.26</v>
      </c>
      <c r="K4554" s="24" t="s">
        <v>10464</v>
      </c>
    </row>
    <row r="4555" spans="1:11" ht="15">
      <c r="A4555" s="24" t="s">
        <v>11772</v>
      </c>
      <c r="B4555" s="24" t="s">
        <v>11766</v>
      </c>
      <c r="C4555" s="6" t="s">
        <v>5802</v>
      </c>
      <c r="D4555" s="24" t="s">
        <v>58</v>
      </c>
      <c r="E4555" s="6" t="s">
        <v>11773</v>
      </c>
      <c r="F4555" s="25">
        <v>423.72</v>
      </c>
      <c r="G4555" s="12">
        <v>160779.01999999999</v>
      </c>
      <c r="H4555" s="12">
        <v>8038.95</v>
      </c>
      <c r="I4555" s="24" t="s">
        <v>111</v>
      </c>
      <c r="J4555" s="12">
        <v>152740.07</v>
      </c>
      <c r="K4555" s="24" t="s">
        <v>10464</v>
      </c>
    </row>
    <row r="4556" spans="1:11" ht="15">
      <c r="A4556" s="24" t="s">
        <v>11774</v>
      </c>
      <c r="B4556" s="24" t="s">
        <v>11766</v>
      </c>
      <c r="C4556" s="6" t="s">
        <v>4366</v>
      </c>
      <c r="D4556" s="24" t="s">
        <v>64</v>
      </c>
      <c r="E4556" s="6" t="s">
        <v>11775</v>
      </c>
      <c r="F4556" s="25">
        <v>192.27</v>
      </c>
      <c r="G4556" s="12">
        <v>199939</v>
      </c>
      <c r="H4556" s="12">
        <v>9996.9500000000007</v>
      </c>
      <c r="I4556" s="24" t="s">
        <v>97</v>
      </c>
      <c r="J4556" s="12">
        <v>189942.05</v>
      </c>
      <c r="K4556" s="24" t="s">
        <v>10464</v>
      </c>
    </row>
    <row r="4557" spans="1:11" ht="15">
      <c r="A4557" s="24" t="s">
        <v>11776</v>
      </c>
      <c r="B4557" s="24" t="s">
        <v>11766</v>
      </c>
      <c r="C4557" s="6" t="s">
        <v>11777</v>
      </c>
      <c r="D4557" s="24" t="s">
        <v>60</v>
      </c>
      <c r="E4557" s="6" t="s">
        <v>11778</v>
      </c>
      <c r="F4557" s="25">
        <v>344.15</v>
      </c>
      <c r="G4557" s="12">
        <v>100605.52</v>
      </c>
      <c r="H4557" s="12">
        <v>5030.28</v>
      </c>
      <c r="I4557" s="24" t="s">
        <v>97</v>
      </c>
      <c r="J4557" s="12">
        <v>95575.24</v>
      </c>
      <c r="K4557" s="24" t="s">
        <v>10464</v>
      </c>
    </row>
    <row r="4558" spans="1:11" ht="15">
      <c r="A4558" s="24" t="s">
        <v>11779</v>
      </c>
      <c r="B4558" s="24" t="s">
        <v>11766</v>
      </c>
      <c r="C4558" s="6" t="s">
        <v>4387</v>
      </c>
      <c r="D4558" s="24" t="s">
        <v>58</v>
      </c>
      <c r="E4558" s="6" t="s">
        <v>11780</v>
      </c>
      <c r="F4558" s="25">
        <v>33.35</v>
      </c>
      <c r="G4558" s="12">
        <v>83738.38</v>
      </c>
      <c r="H4558" s="12">
        <v>4186.92</v>
      </c>
      <c r="I4558" s="24" t="s">
        <v>97</v>
      </c>
      <c r="J4558" s="12">
        <v>79551.460000000006</v>
      </c>
      <c r="K4558" s="24" t="s">
        <v>10464</v>
      </c>
    </row>
    <row r="4559" spans="1:11" ht="15">
      <c r="A4559" s="24" t="s">
        <v>11781</v>
      </c>
      <c r="B4559" s="24" t="s">
        <v>11766</v>
      </c>
      <c r="C4559" s="6" t="s">
        <v>1265</v>
      </c>
      <c r="D4559" s="24" t="s">
        <v>72</v>
      </c>
      <c r="E4559" s="6" t="s">
        <v>11782</v>
      </c>
      <c r="F4559" s="25">
        <v>333.79</v>
      </c>
      <c r="G4559" s="12">
        <v>138765.16</v>
      </c>
      <c r="H4559" s="12">
        <v>6938.26</v>
      </c>
      <c r="I4559" s="24" t="s">
        <v>97</v>
      </c>
      <c r="J4559" s="12">
        <v>131826.9</v>
      </c>
      <c r="K4559" s="24" t="s">
        <v>10464</v>
      </c>
    </row>
    <row r="4560" spans="1:11" ht="15">
      <c r="A4560" s="24" t="s">
        <v>11783</v>
      </c>
      <c r="B4560" s="24" t="s">
        <v>11766</v>
      </c>
      <c r="C4560" s="6" t="s">
        <v>5346</v>
      </c>
      <c r="D4560" s="24" t="s">
        <v>68</v>
      </c>
      <c r="E4560" s="6" t="s">
        <v>11784</v>
      </c>
      <c r="F4560" s="25">
        <v>337.12</v>
      </c>
      <c r="G4560" s="12">
        <v>155302.91</v>
      </c>
      <c r="H4560" s="12">
        <v>7765.15</v>
      </c>
      <c r="I4560" s="24" t="s">
        <v>97</v>
      </c>
      <c r="J4560" s="12">
        <v>147537.76</v>
      </c>
      <c r="K4560" s="24" t="s">
        <v>10464</v>
      </c>
    </row>
    <row r="4561" spans="1:11" ht="15">
      <c r="A4561" s="24" t="s">
        <v>11785</v>
      </c>
      <c r="B4561" s="24" t="s">
        <v>11786</v>
      </c>
      <c r="C4561" s="6" t="s">
        <v>10589</v>
      </c>
      <c r="D4561" s="24" t="s">
        <v>74</v>
      </c>
      <c r="E4561" s="6" t="s">
        <v>11787</v>
      </c>
      <c r="F4561" s="25">
        <v>400.91</v>
      </c>
      <c r="G4561" s="12">
        <v>109508.47</v>
      </c>
      <c r="H4561" s="12">
        <v>5475.42</v>
      </c>
      <c r="I4561" s="24" t="s">
        <v>147</v>
      </c>
      <c r="J4561" s="12">
        <v>104033.05</v>
      </c>
      <c r="K4561" s="24" t="s">
        <v>10464</v>
      </c>
    </row>
    <row r="4562" spans="1:11" ht="15">
      <c r="A4562" s="24" t="s">
        <v>11788</v>
      </c>
      <c r="B4562" s="24" t="s">
        <v>11786</v>
      </c>
      <c r="C4562" s="6" t="s">
        <v>242</v>
      </c>
      <c r="D4562" s="24" t="s">
        <v>62</v>
      </c>
      <c r="E4562" s="6" t="s">
        <v>11789</v>
      </c>
      <c r="F4562" s="25">
        <v>84.12</v>
      </c>
      <c r="G4562" s="12">
        <v>33984.720000000001</v>
      </c>
      <c r="H4562" s="12">
        <v>1699.24</v>
      </c>
      <c r="I4562" s="24" t="s">
        <v>97</v>
      </c>
      <c r="J4562" s="12">
        <v>32285.48</v>
      </c>
      <c r="K4562" s="24" t="s">
        <v>10464</v>
      </c>
    </row>
    <row r="4563" spans="1:11" ht="15">
      <c r="A4563" s="24" t="s">
        <v>11790</v>
      </c>
      <c r="B4563" s="24" t="s">
        <v>11786</v>
      </c>
      <c r="C4563" s="6" t="s">
        <v>968</v>
      </c>
      <c r="D4563" s="24" t="s">
        <v>58</v>
      </c>
      <c r="E4563" s="6" t="s">
        <v>11791</v>
      </c>
      <c r="F4563" s="25">
        <v>69.150000000000006</v>
      </c>
      <c r="G4563" s="12">
        <v>206098.85</v>
      </c>
      <c r="H4563" s="12">
        <v>10304.94</v>
      </c>
      <c r="I4563" s="24" t="s">
        <v>97</v>
      </c>
      <c r="J4563" s="12">
        <v>195793.91</v>
      </c>
      <c r="K4563" s="24" t="s">
        <v>10464</v>
      </c>
    </row>
    <row r="4564" spans="1:11" ht="15">
      <c r="A4564" s="24" t="s">
        <v>11792</v>
      </c>
      <c r="B4564" s="24" t="s">
        <v>11786</v>
      </c>
      <c r="C4564" s="6" t="s">
        <v>7057</v>
      </c>
      <c r="D4564" s="24" t="s">
        <v>74</v>
      </c>
      <c r="E4564" s="6" t="s">
        <v>11793</v>
      </c>
      <c r="F4564" s="25">
        <v>46.93</v>
      </c>
      <c r="G4564" s="12">
        <v>156467.01</v>
      </c>
      <c r="H4564" s="12">
        <v>7823.35</v>
      </c>
      <c r="I4564" s="24" t="s">
        <v>182</v>
      </c>
      <c r="J4564" s="12">
        <v>148643.66</v>
      </c>
      <c r="K4564" s="24" t="s">
        <v>10464</v>
      </c>
    </row>
    <row r="4565" spans="1:11" ht="15">
      <c r="A4565" s="24" t="s">
        <v>11794</v>
      </c>
      <c r="B4565" s="24" t="s">
        <v>11786</v>
      </c>
      <c r="C4565" s="6" t="s">
        <v>2579</v>
      </c>
      <c r="D4565" s="24" t="s">
        <v>56</v>
      </c>
      <c r="E4565" s="6" t="s">
        <v>11795</v>
      </c>
      <c r="F4565" s="25">
        <v>91.82</v>
      </c>
      <c r="G4565" s="12">
        <v>158734.51999999999</v>
      </c>
      <c r="H4565" s="12">
        <v>7936.73</v>
      </c>
      <c r="I4565" s="24" t="s">
        <v>97</v>
      </c>
      <c r="J4565" s="12">
        <v>150797.79</v>
      </c>
      <c r="K4565" s="24" t="s">
        <v>10464</v>
      </c>
    </row>
    <row r="4566" spans="1:11" ht="15">
      <c r="A4566" s="24" t="s">
        <v>11796</v>
      </c>
      <c r="B4566" s="24" t="s">
        <v>11786</v>
      </c>
      <c r="C4566" s="6" t="s">
        <v>255</v>
      </c>
      <c r="D4566" s="24" t="s">
        <v>58</v>
      </c>
      <c r="E4566" s="6" t="s">
        <v>11797</v>
      </c>
      <c r="F4566" s="25">
        <v>432.84</v>
      </c>
      <c r="G4566" s="12">
        <v>61861.81</v>
      </c>
      <c r="H4566" s="12">
        <v>3093.09</v>
      </c>
      <c r="I4566" s="24" t="s">
        <v>97</v>
      </c>
      <c r="J4566" s="12">
        <v>58768.72</v>
      </c>
      <c r="K4566" s="24" t="s">
        <v>10464</v>
      </c>
    </row>
    <row r="4567" spans="1:11" ht="15">
      <c r="A4567" s="24" t="s">
        <v>11798</v>
      </c>
      <c r="B4567" s="24" t="s">
        <v>11786</v>
      </c>
      <c r="C4567" s="6" t="s">
        <v>5674</v>
      </c>
      <c r="D4567" s="24" t="s">
        <v>64</v>
      </c>
      <c r="E4567" s="6" t="s">
        <v>11799</v>
      </c>
      <c r="F4567" s="25">
        <v>150.15</v>
      </c>
      <c r="G4567" s="12">
        <v>131720.09</v>
      </c>
      <c r="H4567" s="12">
        <v>6586</v>
      </c>
      <c r="I4567" s="24" t="s">
        <v>97</v>
      </c>
      <c r="J4567" s="12">
        <v>125134.09</v>
      </c>
      <c r="K4567" s="24" t="s">
        <v>10464</v>
      </c>
    </row>
    <row r="4568" spans="1:11" ht="15">
      <c r="A4568" s="24" t="s">
        <v>11800</v>
      </c>
      <c r="B4568" s="24" t="s">
        <v>11801</v>
      </c>
      <c r="C4568" s="6" t="s">
        <v>8633</v>
      </c>
      <c r="D4568" s="24" t="s">
        <v>56</v>
      </c>
      <c r="E4568" s="6" t="s">
        <v>11802</v>
      </c>
      <c r="F4568" s="25">
        <v>185.31</v>
      </c>
      <c r="G4568" s="12">
        <v>131068.35</v>
      </c>
      <c r="H4568" s="12">
        <v>6553.42</v>
      </c>
      <c r="I4568" s="24" t="s">
        <v>97</v>
      </c>
      <c r="J4568" s="12">
        <v>124514.93</v>
      </c>
      <c r="K4568" s="24" t="s">
        <v>10464</v>
      </c>
    </row>
    <row r="4569" spans="1:11" ht="15">
      <c r="A4569" s="24" t="s">
        <v>11803</v>
      </c>
      <c r="B4569" s="24" t="s">
        <v>11801</v>
      </c>
      <c r="C4569" s="6" t="s">
        <v>10022</v>
      </c>
      <c r="D4569" s="24" t="s">
        <v>58</v>
      </c>
      <c r="E4569" s="6" t="s">
        <v>11804</v>
      </c>
      <c r="F4569" s="25">
        <v>387.86</v>
      </c>
      <c r="G4569" s="12">
        <v>49852.23</v>
      </c>
      <c r="H4569" s="12">
        <v>2492.61</v>
      </c>
      <c r="I4569" s="24" t="s">
        <v>97</v>
      </c>
      <c r="J4569" s="12">
        <v>47359.62</v>
      </c>
      <c r="K4569" s="24" t="s">
        <v>10464</v>
      </c>
    </row>
    <row r="4570" spans="1:11" ht="15">
      <c r="A4570" s="24" t="s">
        <v>11805</v>
      </c>
      <c r="B4570" s="24" t="s">
        <v>11801</v>
      </c>
      <c r="C4570" s="6" t="s">
        <v>6020</v>
      </c>
      <c r="D4570" s="24" t="s">
        <v>68</v>
      </c>
      <c r="E4570" s="6" t="s">
        <v>11806</v>
      </c>
      <c r="F4570" s="25">
        <v>276.20999999999998</v>
      </c>
      <c r="G4570" s="12">
        <v>124230.04</v>
      </c>
      <c r="H4570" s="12">
        <v>6211.5</v>
      </c>
      <c r="I4570" s="24" t="s">
        <v>97</v>
      </c>
      <c r="J4570" s="12">
        <v>118018.54</v>
      </c>
      <c r="K4570" s="24" t="s">
        <v>10464</v>
      </c>
    </row>
    <row r="4571" spans="1:11" ht="15">
      <c r="A4571" s="24" t="s">
        <v>11807</v>
      </c>
      <c r="B4571" s="24" t="s">
        <v>11801</v>
      </c>
      <c r="C4571" s="6" t="s">
        <v>499</v>
      </c>
      <c r="D4571" s="24" t="s">
        <v>72</v>
      </c>
      <c r="E4571" s="6" t="s">
        <v>11808</v>
      </c>
      <c r="F4571" s="25">
        <v>293.32</v>
      </c>
      <c r="G4571" s="12">
        <v>37043.64</v>
      </c>
      <c r="H4571" s="12">
        <v>1852.18</v>
      </c>
      <c r="I4571" s="24" t="s">
        <v>97</v>
      </c>
      <c r="J4571" s="12">
        <v>35191.46</v>
      </c>
      <c r="K4571" s="24" t="s">
        <v>10464</v>
      </c>
    </row>
    <row r="4572" spans="1:11" ht="15">
      <c r="A4572" s="24" t="s">
        <v>11809</v>
      </c>
      <c r="B4572" s="24" t="s">
        <v>11801</v>
      </c>
      <c r="C4572" s="6" t="s">
        <v>8579</v>
      </c>
      <c r="D4572" s="24" t="s">
        <v>60</v>
      </c>
      <c r="E4572" s="6" t="s">
        <v>11810</v>
      </c>
      <c r="F4572" s="25">
        <v>393.18</v>
      </c>
      <c r="G4572" s="12">
        <v>40488.54</v>
      </c>
      <c r="H4572" s="12">
        <v>2024.43</v>
      </c>
      <c r="I4572" s="24" t="s">
        <v>97</v>
      </c>
      <c r="J4572" s="12">
        <v>38464.11</v>
      </c>
      <c r="K4572" s="24" t="s">
        <v>10464</v>
      </c>
    </row>
    <row r="4573" spans="1:11" ht="15">
      <c r="A4573" s="24" t="s">
        <v>11811</v>
      </c>
      <c r="B4573" s="24" t="s">
        <v>11801</v>
      </c>
      <c r="C4573" s="6" t="s">
        <v>6932</v>
      </c>
      <c r="D4573" s="24" t="s">
        <v>70</v>
      </c>
      <c r="E4573" s="6" t="s">
        <v>11812</v>
      </c>
      <c r="F4573" s="25">
        <v>275.8</v>
      </c>
      <c r="G4573" s="12">
        <v>73644.639999999999</v>
      </c>
      <c r="H4573" s="12">
        <v>3682.23</v>
      </c>
      <c r="I4573" s="24" t="s">
        <v>97</v>
      </c>
      <c r="J4573" s="12">
        <v>69962.41</v>
      </c>
      <c r="K4573" s="24" t="s">
        <v>10464</v>
      </c>
    </row>
    <row r="4574" spans="1:11" ht="15">
      <c r="A4574" s="24" t="s">
        <v>11813</v>
      </c>
      <c r="B4574" s="24" t="s">
        <v>11814</v>
      </c>
      <c r="C4574" s="6" t="s">
        <v>11815</v>
      </c>
      <c r="D4574" s="24" t="s">
        <v>74</v>
      </c>
      <c r="E4574" s="6" t="s">
        <v>11816</v>
      </c>
      <c r="F4574" s="25">
        <v>118.77</v>
      </c>
      <c r="G4574" s="12">
        <v>94483.44</v>
      </c>
      <c r="H4574" s="12">
        <v>4724.17</v>
      </c>
      <c r="I4574" s="24" t="s">
        <v>97</v>
      </c>
      <c r="J4574" s="12">
        <v>89759.27</v>
      </c>
      <c r="K4574" s="24" t="s">
        <v>10464</v>
      </c>
    </row>
    <row r="4575" spans="1:11" ht="15">
      <c r="A4575" s="24" t="s">
        <v>11817</v>
      </c>
      <c r="B4575" s="24" t="s">
        <v>11814</v>
      </c>
      <c r="C4575" s="6" t="s">
        <v>7009</v>
      </c>
      <c r="D4575" s="24" t="s">
        <v>74</v>
      </c>
      <c r="E4575" s="6" t="s">
        <v>11818</v>
      </c>
      <c r="F4575" s="25">
        <v>377.98</v>
      </c>
      <c r="G4575" s="12">
        <v>119212.07</v>
      </c>
      <c r="H4575" s="12">
        <v>5960.6</v>
      </c>
      <c r="I4575" s="24" t="s">
        <v>97</v>
      </c>
      <c r="J4575" s="12">
        <v>113251.47</v>
      </c>
      <c r="K4575" s="24" t="s">
        <v>10464</v>
      </c>
    </row>
    <row r="4576" spans="1:11" ht="15">
      <c r="A4576" s="24" t="s">
        <v>11819</v>
      </c>
      <c r="B4576" s="24" t="s">
        <v>11814</v>
      </c>
      <c r="C4576" s="6" t="s">
        <v>11416</v>
      </c>
      <c r="D4576" s="24" t="s">
        <v>64</v>
      </c>
      <c r="E4576" s="6" t="s">
        <v>11820</v>
      </c>
      <c r="F4576" s="25">
        <v>176.06</v>
      </c>
      <c r="G4576" s="12">
        <v>150568.22</v>
      </c>
      <c r="H4576" s="12">
        <v>7528.41</v>
      </c>
      <c r="I4576" s="24" t="s">
        <v>97</v>
      </c>
      <c r="J4576" s="12">
        <v>143039.81</v>
      </c>
      <c r="K4576" s="24" t="s">
        <v>10464</v>
      </c>
    </row>
    <row r="4577" spans="1:11" ht="15">
      <c r="A4577" s="24" t="s">
        <v>11821</v>
      </c>
      <c r="B4577" s="24" t="s">
        <v>11814</v>
      </c>
      <c r="C4577" s="6" t="s">
        <v>5023</v>
      </c>
      <c r="D4577" s="24" t="s">
        <v>66</v>
      </c>
      <c r="E4577" s="6" t="s">
        <v>11822</v>
      </c>
      <c r="F4577" s="25">
        <v>69.91</v>
      </c>
      <c r="G4577" s="12">
        <v>57166.23</v>
      </c>
      <c r="H4577" s="12">
        <v>2858.31</v>
      </c>
      <c r="I4577" s="24" t="s">
        <v>97</v>
      </c>
      <c r="J4577" s="12">
        <v>54307.92</v>
      </c>
      <c r="K4577" s="24" t="s">
        <v>10464</v>
      </c>
    </row>
    <row r="4578" spans="1:11" ht="15">
      <c r="A4578" s="24" t="s">
        <v>11823</v>
      </c>
      <c r="B4578" s="24" t="s">
        <v>11814</v>
      </c>
      <c r="C4578" s="6" t="s">
        <v>2049</v>
      </c>
      <c r="D4578" s="24" t="s">
        <v>66</v>
      </c>
      <c r="E4578" s="6" t="s">
        <v>11824</v>
      </c>
      <c r="F4578" s="25">
        <v>147.33000000000001</v>
      </c>
      <c r="G4578" s="12">
        <v>68484.259999999995</v>
      </c>
      <c r="H4578" s="12">
        <v>3424.21</v>
      </c>
      <c r="I4578" s="24" t="s">
        <v>147</v>
      </c>
      <c r="J4578" s="12">
        <v>65060.05</v>
      </c>
      <c r="K4578" s="24" t="s">
        <v>10464</v>
      </c>
    </row>
    <row r="4579" spans="1:11" ht="15">
      <c r="A4579" s="24" t="s">
        <v>11825</v>
      </c>
      <c r="B4579" s="24" t="s">
        <v>11814</v>
      </c>
      <c r="C4579" s="6" t="s">
        <v>3255</v>
      </c>
      <c r="D4579" s="24" t="s">
        <v>70</v>
      </c>
      <c r="E4579" s="6" t="s">
        <v>11826</v>
      </c>
      <c r="F4579" s="25">
        <v>214.63</v>
      </c>
      <c r="G4579" s="12">
        <v>50757.21</v>
      </c>
      <c r="H4579" s="12">
        <v>2537.86</v>
      </c>
      <c r="I4579" s="24" t="s">
        <v>111</v>
      </c>
      <c r="J4579" s="12">
        <v>48219.35</v>
      </c>
      <c r="K4579" s="24" t="s">
        <v>10464</v>
      </c>
    </row>
    <row r="4580" spans="1:11" ht="15">
      <c r="A4580" s="24" t="s">
        <v>11827</v>
      </c>
      <c r="B4580" s="24" t="s">
        <v>11828</v>
      </c>
      <c r="C4580" s="6" t="s">
        <v>1156</v>
      </c>
      <c r="D4580" s="24" t="s">
        <v>70</v>
      </c>
      <c r="E4580" s="6" t="s">
        <v>11829</v>
      </c>
      <c r="F4580" s="25">
        <v>308.14</v>
      </c>
      <c r="G4580" s="12">
        <v>164420.26999999999</v>
      </c>
      <c r="H4580" s="12">
        <v>8221.01</v>
      </c>
      <c r="I4580" s="24" t="s">
        <v>111</v>
      </c>
      <c r="J4580" s="12">
        <v>156199.26</v>
      </c>
      <c r="K4580" s="24" t="s">
        <v>10464</v>
      </c>
    </row>
    <row r="4581" spans="1:11" ht="15">
      <c r="A4581" s="24" t="s">
        <v>11830</v>
      </c>
      <c r="B4581" s="24" t="s">
        <v>11828</v>
      </c>
      <c r="C4581" s="6" t="s">
        <v>10470</v>
      </c>
      <c r="D4581" s="24" t="s">
        <v>64</v>
      </c>
      <c r="E4581" s="6" t="s">
        <v>11831</v>
      </c>
      <c r="F4581" s="25">
        <v>40.61</v>
      </c>
      <c r="G4581" s="12">
        <v>70666.59</v>
      </c>
      <c r="H4581" s="12">
        <v>3533.33</v>
      </c>
      <c r="I4581" s="24" t="s">
        <v>97</v>
      </c>
      <c r="J4581" s="12">
        <v>67133.259999999995</v>
      </c>
      <c r="K4581" s="24" t="s">
        <v>10464</v>
      </c>
    </row>
    <row r="4582" spans="1:11" ht="15">
      <c r="A4582" s="24" t="s">
        <v>11832</v>
      </c>
      <c r="B4582" s="24" t="s">
        <v>11828</v>
      </c>
      <c r="C4582" s="6" t="s">
        <v>370</v>
      </c>
      <c r="D4582" s="24" t="s">
        <v>66</v>
      </c>
      <c r="E4582" s="6" t="s">
        <v>11833</v>
      </c>
      <c r="F4582" s="25">
        <v>229.31</v>
      </c>
      <c r="G4582" s="12">
        <v>159483.76999999999</v>
      </c>
      <c r="H4582" s="12">
        <v>7974.19</v>
      </c>
      <c r="I4582" s="24" t="s">
        <v>97</v>
      </c>
      <c r="J4582" s="12">
        <v>151509.57999999999</v>
      </c>
      <c r="K4582" s="24" t="s">
        <v>10464</v>
      </c>
    </row>
    <row r="4583" spans="1:11" ht="15">
      <c r="A4583" s="24" t="s">
        <v>11834</v>
      </c>
      <c r="B4583" s="24" t="s">
        <v>11828</v>
      </c>
      <c r="C4583" s="6" t="s">
        <v>934</v>
      </c>
      <c r="D4583" s="24" t="s">
        <v>72</v>
      </c>
      <c r="E4583" s="6" t="s">
        <v>11835</v>
      </c>
      <c r="F4583" s="25">
        <v>342.85</v>
      </c>
      <c r="G4583" s="12">
        <v>46839.08</v>
      </c>
      <c r="H4583" s="12">
        <v>2341.9499999999998</v>
      </c>
      <c r="I4583" s="24" t="s">
        <v>97</v>
      </c>
      <c r="J4583" s="12">
        <v>44497.13</v>
      </c>
      <c r="K4583" s="24" t="s">
        <v>10464</v>
      </c>
    </row>
    <row r="4584" spans="1:11" ht="15">
      <c r="A4584" s="24" t="s">
        <v>11836</v>
      </c>
      <c r="B4584" s="24" t="s">
        <v>11828</v>
      </c>
      <c r="C4584" s="6" t="s">
        <v>8427</v>
      </c>
      <c r="D4584" s="24" t="s">
        <v>64</v>
      </c>
      <c r="E4584" s="6" t="s">
        <v>11837</v>
      </c>
      <c r="F4584" s="25">
        <v>133.93</v>
      </c>
      <c r="G4584" s="12">
        <v>215622.12</v>
      </c>
      <c r="H4584" s="12">
        <v>10781.11</v>
      </c>
      <c r="I4584" s="24" t="s">
        <v>97</v>
      </c>
      <c r="J4584" s="12">
        <v>204841.01</v>
      </c>
      <c r="K4584" s="24" t="s">
        <v>10464</v>
      </c>
    </row>
    <row r="4585" spans="1:11" ht="15">
      <c r="A4585" s="24" t="s">
        <v>11838</v>
      </c>
      <c r="B4585" s="24" t="s">
        <v>11828</v>
      </c>
      <c r="C4585" s="6" t="s">
        <v>8458</v>
      </c>
      <c r="D4585" s="24" t="s">
        <v>74</v>
      </c>
      <c r="E4585" s="6" t="s">
        <v>11839</v>
      </c>
      <c r="F4585" s="25">
        <v>397.47</v>
      </c>
      <c r="G4585" s="12">
        <v>48520.25</v>
      </c>
      <c r="H4585" s="12">
        <v>2426.0100000000002</v>
      </c>
      <c r="I4585" s="24" t="s">
        <v>97</v>
      </c>
      <c r="J4585" s="12">
        <v>46094.239999999998</v>
      </c>
      <c r="K4585" s="24" t="s">
        <v>10464</v>
      </c>
    </row>
    <row r="4586" spans="1:11" ht="15">
      <c r="A4586" s="24" t="s">
        <v>11840</v>
      </c>
      <c r="B4586" s="24" t="s">
        <v>11841</v>
      </c>
      <c r="C4586" s="6" t="s">
        <v>3100</v>
      </c>
      <c r="D4586" s="24" t="s">
        <v>56</v>
      </c>
      <c r="E4586" s="6" t="s">
        <v>11842</v>
      </c>
      <c r="F4586" s="25">
        <v>108.77</v>
      </c>
      <c r="G4586" s="12">
        <v>182564.96</v>
      </c>
      <c r="H4586" s="12">
        <v>9128.25</v>
      </c>
      <c r="I4586" s="24" t="s">
        <v>97</v>
      </c>
      <c r="J4586" s="12">
        <v>173436.71</v>
      </c>
      <c r="K4586" s="24" t="s">
        <v>10464</v>
      </c>
    </row>
    <row r="4587" spans="1:11" ht="15">
      <c r="A4587" s="24" t="s">
        <v>11843</v>
      </c>
      <c r="B4587" s="24" t="s">
        <v>11841</v>
      </c>
      <c r="C4587" s="6" t="s">
        <v>822</v>
      </c>
      <c r="D4587" s="24" t="s">
        <v>60</v>
      </c>
      <c r="E4587" s="6" t="s">
        <v>11844</v>
      </c>
      <c r="F4587" s="25">
        <v>106.65</v>
      </c>
      <c r="G4587" s="12">
        <v>74009.740000000005</v>
      </c>
      <c r="H4587" s="12">
        <v>3700.49</v>
      </c>
      <c r="I4587" s="24" t="s">
        <v>97</v>
      </c>
      <c r="J4587" s="12">
        <v>70309.25</v>
      </c>
      <c r="K4587" s="24" t="s">
        <v>10464</v>
      </c>
    </row>
    <row r="4588" spans="1:11" ht="15">
      <c r="A4588" s="24" t="s">
        <v>11845</v>
      </c>
      <c r="B4588" s="24" t="s">
        <v>11841</v>
      </c>
      <c r="C4588" s="6" t="s">
        <v>7090</v>
      </c>
      <c r="D4588" s="24" t="s">
        <v>68</v>
      </c>
      <c r="E4588" s="6" t="s">
        <v>11846</v>
      </c>
      <c r="F4588" s="25">
        <v>396.65</v>
      </c>
      <c r="G4588" s="12">
        <v>66249.02</v>
      </c>
      <c r="H4588" s="12">
        <v>3312.45</v>
      </c>
      <c r="I4588" s="24" t="s">
        <v>97</v>
      </c>
      <c r="J4588" s="12">
        <v>62936.57</v>
      </c>
      <c r="K4588" s="24" t="s">
        <v>10464</v>
      </c>
    </row>
    <row r="4589" spans="1:11" ht="15">
      <c r="A4589" s="24" t="s">
        <v>11847</v>
      </c>
      <c r="B4589" s="24" t="s">
        <v>11841</v>
      </c>
      <c r="C4589" s="6" t="s">
        <v>11848</v>
      </c>
      <c r="D4589" s="24" t="s">
        <v>72</v>
      </c>
      <c r="E4589" s="6" t="s">
        <v>11849</v>
      </c>
      <c r="F4589" s="25">
        <v>24.31</v>
      </c>
      <c r="G4589" s="12">
        <v>36485.79</v>
      </c>
      <c r="H4589" s="12">
        <v>1824.29</v>
      </c>
      <c r="I4589" s="24" t="s">
        <v>97</v>
      </c>
      <c r="J4589" s="12">
        <v>34661.5</v>
      </c>
      <c r="K4589" s="24" t="s">
        <v>10464</v>
      </c>
    </row>
    <row r="4590" spans="1:11" ht="15">
      <c r="A4590" s="24" t="s">
        <v>11850</v>
      </c>
      <c r="B4590" s="24" t="s">
        <v>11841</v>
      </c>
      <c r="C4590" s="6" t="s">
        <v>8630</v>
      </c>
      <c r="D4590" s="24" t="s">
        <v>58</v>
      </c>
      <c r="E4590" s="6" t="s">
        <v>11851</v>
      </c>
      <c r="F4590" s="25">
        <v>107.99</v>
      </c>
      <c r="G4590" s="12">
        <v>70755.7</v>
      </c>
      <c r="H4590" s="12">
        <v>3537.78</v>
      </c>
      <c r="I4590" s="24" t="s">
        <v>111</v>
      </c>
      <c r="J4590" s="12">
        <v>67217.919999999998</v>
      </c>
      <c r="K4590" s="24" t="s">
        <v>10464</v>
      </c>
    </row>
    <row r="4591" spans="1:11" ht="15">
      <c r="A4591" s="24" t="s">
        <v>11852</v>
      </c>
      <c r="B4591" s="24" t="s">
        <v>11841</v>
      </c>
      <c r="C4591" s="6" t="s">
        <v>456</v>
      </c>
      <c r="D4591" s="24" t="s">
        <v>58</v>
      </c>
      <c r="E4591" s="6" t="s">
        <v>11853</v>
      </c>
      <c r="F4591" s="25">
        <v>39.49</v>
      </c>
      <c r="G4591" s="12">
        <v>34732.01</v>
      </c>
      <c r="H4591" s="12">
        <v>1736.6</v>
      </c>
      <c r="I4591" s="24" t="s">
        <v>111</v>
      </c>
      <c r="J4591" s="12">
        <v>32995.410000000003</v>
      </c>
      <c r="K4591" s="24" t="s">
        <v>10464</v>
      </c>
    </row>
    <row r="4592" spans="1:11" ht="15">
      <c r="A4592" s="24" t="s">
        <v>11854</v>
      </c>
      <c r="B4592" s="24" t="s">
        <v>11841</v>
      </c>
      <c r="C4592" s="6" t="s">
        <v>2790</v>
      </c>
      <c r="D4592" s="24" t="s">
        <v>64</v>
      </c>
      <c r="E4592" s="6" t="s">
        <v>11855</v>
      </c>
      <c r="F4592" s="25">
        <v>67.91</v>
      </c>
      <c r="G4592" s="12">
        <v>40992.99</v>
      </c>
      <c r="H4592" s="12">
        <v>2049.65</v>
      </c>
      <c r="I4592" s="24" t="s">
        <v>147</v>
      </c>
      <c r="J4592" s="12">
        <v>38943.339999999997</v>
      </c>
      <c r="K4592" s="24" t="s">
        <v>10464</v>
      </c>
    </row>
    <row r="4593" spans="1:11" ht="15">
      <c r="A4593" s="24" t="s">
        <v>11856</v>
      </c>
      <c r="B4593" s="24" t="s">
        <v>11841</v>
      </c>
      <c r="C4593" s="6" t="s">
        <v>1240</v>
      </c>
      <c r="D4593" s="24" t="s">
        <v>72</v>
      </c>
      <c r="E4593" s="6" t="s">
        <v>11857</v>
      </c>
      <c r="F4593" s="25">
        <v>125.21</v>
      </c>
      <c r="G4593" s="12">
        <v>92561.76</v>
      </c>
      <c r="H4593" s="12">
        <v>4628.09</v>
      </c>
      <c r="I4593" s="24" t="s">
        <v>97</v>
      </c>
      <c r="J4593" s="12">
        <v>87933.67</v>
      </c>
      <c r="K4593" s="24" t="s">
        <v>10464</v>
      </c>
    </row>
    <row r="4594" spans="1:11" ht="15">
      <c r="A4594" s="24" t="s">
        <v>11858</v>
      </c>
      <c r="B4594" s="24" t="s">
        <v>11859</v>
      </c>
      <c r="C4594" s="6" t="s">
        <v>729</v>
      </c>
      <c r="D4594" s="24" t="s">
        <v>64</v>
      </c>
      <c r="E4594" s="6" t="s">
        <v>11860</v>
      </c>
      <c r="F4594" s="25">
        <v>385.44</v>
      </c>
      <c r="G4594" s="12">
        <v>70153.33</v>
      </c>
      <c r="H4594" s="12">
        <v>3507.67</v>
      </c>
      <c r="I4594" s="24" t="s">
        <v>97</v>
      </c>
      <c r="J4594" s="12">
        <v>66645.66</v>
      </c>
      <c r="K4594" s="24" t="s">
        <v>10464</v>
      </c>
    </row>
    <row r="4595" spans="1:11" ht="15">
      <c r="A4595" s="24" t="s">
        <v>11861</v>
      </c>
      <c r="B4595" s="24" t="s">
        <v>11859</v>
      </c>
      <c r="C4595" s="6" t="s">
        <v>5301</v>
      </c>
      <c r="D4595" s="24" t="s">
        <v>58</v>
      </c>
      <c r="E4595" s="6" t="s">
        <v>11862</v>
      </c>
      <c r="F4595" s="25">
        <v>413.89</v>
      </c>
      <c r="G4595" s="12">
        <v>96354.34</v>
      </c>
      <c r="H4595" s="12">
        <v>4817.72</v>
      </c>
      <c r="I4595" s="24" t="s">
        <v>97</v>
      </c>
      <c r="J4595" s="12">
        <v>91536.62</v>
      </c>
      <c r="K4595" s="24" t="s">
        <v>10464</v>
      </c>
    </row>
    <row r="4596" spans="1:11" ht="15">
      <c r="A4596" s="24" t="s">
        <v>11863</v>
      </c>
      <c r="B4596" s="24" t="s">
        <v>11859</v>
      </c>
      <c r="C4596" s="6" t="s">
        <v>1664</v>
      </c>
      <c r="D4596" s="24" t="s">
        <v>74</v>
      </c>
      <c r="E4596" s="6" t="s">
        <v>11864</v>
      </c>
      <c r="F4596" s="25">
        <v>379.71</v>
      </c>
      <c r="G4596" s="12">
        <v>162525.74</v>
      </c>
      <c r="H4596" s="12">
        <v>8126.29</v>
      </c>
      <c r="I4596" s="24" t="s">
        <v>97</v>
      </c>
      <c r="J4596" s="12">
        <v>154399.45000000001</v>
      </c>
      <c r="K4596" s="24" t="s">
        <v>10464</v>
      </c>
    </row>
    <row r="4597" spans="1:11" ht="15">
      <c r="A4597" s="24" t="s">
        <v>11865</v>
      </c>
      <c r="B4597" s="24" t="s">
        <v>11859</v>
      </c>
      <c r="C4597" s="6" t="s">
        <v>10642</v>
      </c>
      <c r="D4597" s="24" t="s">
        <v>60</v>
      </c>
      <c r="E4597" s="6" t="s">
        <v>11866</v>
      </c>
      <c r="F4597" s="25">
        <v>276.56</v>
      </c>
      <c r="G4597" s="12">
        <v>158159.25</v>
      </c>
      <c r="H4597" s="12">
        <v>7907.96</v>
      </c>
      <c r="I4597" s="24" t="s">
        <v>97</v>
      </c>
      <c r="J4597" s="12">
        <v>150251.29</v>
      </c>
      <c r="K4597" s="24" t="s">
        <v>10464</v>
      </c>
    </row>
    <row r="4598" spans="1:11" ht="15">
      <c r="A4598" s="24" t="s">
        <v>11867</v>
      </c>
      <c r="B4598" s="24" t="s">
        <v>11859</v>
      </c>
      <c r="C4598" s="6" t="s">
        <v>1434</v>
      </c>
      <c r="D4598" s="24" t="s">
        <v>66</v>
      </c>
      <c r="E4598" s="6" t="s">
        <v>11868</v>
      </c>
      <c r="F4598" s="25">
        <v>373.62</v>
      </c>
      <c r="G4598" s="12">
        <v>174708.17</v>
      </c>
      <c r="H4598" s="12">
        <v>8735.41</v>
      </c>
      <c r="I4598" s="24" t="s">
        <v>97</v>
      </c>
      <c r="J4598" s="12">
        <v>165972.76</v>
      </c>
      <c r="K4598" s="24" t="s">
        <v>10464</v>
      </c>
    </row>
    <row r="4599" spans="1:11" ht="15">
      <c r="A4599" s="24" t="s">
        <v>11869</v>
      </c>
      <c r="B4599" s="24" t="s">
        <v>11859</v>
      </c>
      <c r="C4599" s="6" t="s">
        <v>817</v>
      </c>
      <c r="D4599" s="24" t="s">
        <v>68</v>
      </c>
      <c r="E4599" s="6" t="s">
        <v>11870</v>
      </c>
      <c r="F4599" s="25">
        <v>145.28</v>
      </c>
      <c r="G4599" s="12">
        <v>91292.01</v>
      </c>
      <c r="H4599" s="12">
        <v>4564.6000000000004</v>
      </c>
      <c r="I4599" s="24" t="s">
        <v>97</v>
      </c>
      <c r="J4599" s="12">
        <v>86727.41</v>
      </c>
      <c r="K4599" s="24" t="s">
        <v>10464</v>
      </c>
    </row>
    <row r="4600" spans="1:11" ht="15">
      <c r="A4600" s="24" t="s">
        <v>11871</v>
      </c>
      <c r="B4600" s="24" t="s">
        <v>11872</v>
      </c>
      <c r="C4600" s="6" t="s">
        <v>4601</v>
      </c>
      <c r="D4600" s="24" t="s">
        <v>56</v>
      </c>
      <c r="E4600" s="6" t="s">
        <v>11873</v>
      </c>
      <c r="F4600" s="25">
        <v>392.21</v>
      </c>
      <c r="G4600" s="12">
        <v>192710.19</v>
      </c>
      <c r="H4600" s="12">
        <v>9635.51</v>
      </c>
      <c r="I4600" s="24" t="s">
        <v>97</v>
      </c>
      <c r="J4600" s="12">
        <v>183074.68</v>
      </c>
      <c r="K4600" s="24" t="s">
        <v>10464</v>
      </c>
    </row>
    <row r="4601" spans="1:11" ht="15">
      <c r="A4601" s="24" t="s">
        <v>11874</v>
      </c>
      <c r="B4601" s="24" t="s">
        <v>11872</v>
      </c>
      <c r="C4601" s="6" t="s">
        <v>3148</v>
      </c>
      <c r="D4601" s="24" t="s">
        <v>66</v>
      </c>
      <c r="E4601" s="6" t="s">
        <v>11875</v>
      </c>
      <c r="F4601" s="25">
        <v>232.3</v>
      </c>
      <c r="G4601" s="12">
        <v>66582.47</v>
      </c>
      <c r="H4601" s="12">
        <v>3329.12</v>
      </c>
      <c r="I4601" s="24" t="s">
        <v>97</v>
      </c>
      <c r="J4601" s="12">
        <v>63253.35</v>
      </c>
      <c r="K4601" s="24" t="s">
        <v>10464</v>
      </c>
    </row>
    <row r="4602" spans="1:11" ht="15">
      <c r="A4602" s="24" t="s">
        <v>11876</v>
      </c>
      <c r="B4602" s="24" t="s">
        <v>11872</v>
      </c>
      <c r="C4602" s="6" t="s">
        <v>7291</v>
      </c>
      <c r="D4602" s="24" t="s">
        <v>74</v>
      </c>
      <c r="E4602" s="6" t="s">
        <v>11877</v>
      </c>
      <c r="F4602" s="25">
        <v>449</v>
      </c>
      <c r="G4602" s="12">
        <v>111559.85</v>
      </c>
      <c r="H4602" s="12">
        <v>5577.99</v>
      </c>
      <c r="I4602" s="24" t="s">
        <v>147</v>
      </c>
      <c r="J4602" s="12">
        <v>105981.86</v>
      </c>
      <c r="K4602" s="24" t="s">
        <v>10464</v>
      </c>
    </row>
    <row r="4603" spans="1:11" ht="15">
      <c r="A4603" s="24" t="s">
        <v>11878</v>
      </c>
      <c r="B4603" s="24" t="s">
        <v>11872</v>
      </c>
      <c r="C4603" s="6" t="s">
        <v>7374</v>
      </c>
      <c r="D4603" s="24" t="s">
        <v>66</v>
      </c>
      <c r="E4603" s="6" t="s">
        <v>11879</v>
      </c>
      <c r="F4603" s="25">
        <v>245.5</v>
      </c>
      <c r="G4603" s="12">
        <v>104394.52</v>
      </c>
      <c r="H4603" s="12">
        <v>5219.7299999999996</v>
      </c>
      <c r="I4603" s="24" t="s">
        <v>97</v>
      </c>
      <c r="J4603" s="12">
        <v>99174.79</v>
      </c>
      <c r="K4603" s="24" t="s">
        <v>10464</v>
      </c>
    </row>
    <row r="4604" spans="1:11" ht="15">
      <c r="A4604" s="24" t="s">
        <v>11880</v>
      </c>
      <c r="B4604" s="24" t="s">
        <v>11872</v>
      </c>
      <c r="C4604" s="6" t="s">
        <v>3430</v>
      </c>
      <c r="D4604" s="24" t="s">
        <v>66</v>
      </c>
      <c r="E4604" s="6" t="s">
        <v>11881</v>
      </c>
      <c r="F4604" s="25">
        <v>348.55</v>
      </c>
      <c r="G4604" s="12">
        <v>185562.87</v>
      </c>
      <c r="H4604" s="12">
        <v>9278.14</v>
      </c>
      <c r="I4604" s="24" t="s">
        <v>147</v>
      </c>
      <c r="J4604" s="12">
        <v>176284.73</v>
      </c>
      <c r="K4604" s="24" t="s">
        <v>10464</v>
      </c>
    </row>
    <row r="4605" spans="1:11" ht="15">
      <c r="A4605" s="24" t="s">
        <v>11882</v>
      </c>
      <c r="B4605" s="24" t="s">
        <v>11872</v>
      </c>
      <c r="C4605" s="6" t="s">
        <v>4447</v>
      </c>
      <c r="D4605" s="24" t="s">
        <v>56</v>
      </c>
      <c r="E4605" s="6" t="s">
        <v>11883</v>
      </c>
      <c r="F4605" s="25">
        <v>339.15</v>
      </c>
      <c r="G4605" s="12">
        <v>151560.95999999999</v>
      </c>
      <c r="H4605" s="12">
        <v>7578.05</v>
      </c>
      <c r="I4605" s="24" t="s">
        <v>97</v>
      </c>
      <c r="J4605" s="12">
        <v>143982.91</v>
      </c>
      <c r="K4605" s="24" t="s">
        <v>10464</v>
      </c>
    </row>
    <row r="4606" spans="1:11" ht="15">
      <c r="A4606" s="24" t="s">
        <v>11884</v>
      </c>
      <c r="B4606" s="24" t="s">
        <v>11872</v>
      </c>
      <c r="C4606" s="6" t="s">
        <v>2160</v>
      </c>
      <c r="D4606" s="24" t="s">
        <v>60</v>
      </c>
      <c r="E4606" s="6" t="s">
        <v>11885</v>
      </c>
      <c r="F4606" s="25">
        <v>72.739999999999995</v>
      </c>
      <c r="G4606" s="12">
        <v>163504</v>
      </c>
      <c r="H4606" s="12">
        <v>8175.2</v>
      </c>
      <c r="I4606" s="24" t="s">
        <v>147</v>
      </c>
      <c r="J4606" s="12">
        <v>155328.79999999999</v>
      </c>
      <c r="K4606" s="24" t="s">
        <v>10464</v>
      </c>
    </row>
    <row r="4607" spans="1:11" ht="15">
      <c r="A4607" s="24" t="s">
        <v>11886</v>
      </c>
      <c r="B4607" s="24" t="s">
        <v>11887</v>
      </c>
      <c r="C4607" s="6" t="s">
        <v>6583</v>
      </c>
      <c r="D4607" s="24" t="s">
        <v>66</v>
      </c>
      <c r="E4607" s="6" t="s">
        <v>11888</v>
      </c>
      <c r="F4607" s="25">
        <v>449</v>
      </c>
      <c r="G4607" s="12">
        <v>107050.76</v>
      </c>
      <c r="H4607" s="12">
        <v>5352.54</v>
      </c>
      <c r="I4607" s="24" t="s">
        <v>97</v>
      </c>
      <c r="J4607" s="12">
        <v>101698.22</v>
      </c>
      <c r="K4607" s="24" t="s">
        <v>11889</v>
      </c>
    </row>
    <row r="4608" spans="1:11" ht="15">
      <c r="A4608" s="24" t="s">
        <v>11890</v>
      </c>
      <c r="B4608" s="24" t="s">
        <v>11887</v>
      </c>
      <c r="C4608" s="6" t="s">
        <v>4173</v>
      </c>
      <c r="D4608" s="24" t="s">
        <v>66</v>
      </c>
      <c r="E4608" s="6" t="s">
        <v>11891</v>
      </c>
      <c r="F4608" s="25">
        <v>199.78</v>
      </c>
      <c r="G4608" s="12">
        <v>75955.48</v>
      </c>
      <c r="H4608" s="12">
        <v>3797.77</v>
      </c>
      <c r="I4608" s="24" t="s">
        <v>97</v>
      </c>
      <c r="J4608" s="12">
        <v>72157.710000000006</v>
      </c>
      <c r="K4608" s="24" t="s">
        <v>11889</v>
      </c>
    </row>
    <row r="4609" spans="1:11" ht="15">
      <c r="A4609" s="24" t="s">
        <v>11892</v>
      </c>
      <c r="B4609" s="24" t="s">
        <v>11887</v>
      </c>
      <c r="C4609" s="6" t="s">
        <v>1815</v>
      </c>
      <c r="D4609" s="24" t="s">
        <v>72</v>
      </c>
      <c r="E4609" s="6" t="s">
        <v>11893</v>
      </c>
      <c r="F4609" s="25">
        <v>371.63</v>
      </c>
      <c r="G4609" s="12">
        <v>150157.70000000001</v>
      </c>
      <c r="H4609" s="12">
        <v>7507.89</v>
      </c>
      <c r="I4609" s="24" t="s">
        <v>97</v>
      </c>
      <c r="J4609" s="12">
        <v>142649.81</v>
      </c>
      <c r="K4609" s="24" t="s">
        <v>11889</v>
      </c>
    </row>
    <row r="4610" spans="1:11" ht="15">
      <c r="A4610" s="24" t="s">
        <v>11894</v>
      </c>
      <c r="B4610" s="24" t="s">
        <v>11887</v>
      </c>
      <c r="C4610" s="6" t="s">
        <v>2509</v>
      </c>
      <c r="D4610" s="24" t="s">
        <v>62</v>
      </c>
      <c r="E4610" s="6" t="s">
        <v>11895</v>
      </c>
      <c r="F4610" s="25">
        <v>56.59</v>
      </c>
      <c r="G4610" s="12">
        <v>97205.1</v>
      </c>
      <c r="H4610" s="12">
        <v>4860.26</v>
      </c>
      <c r="I4610" s="24" t="s">
        <v>97</v>
      </c>
      <c r="J4610" s="12">
        <v>92344.84</v>
      </c>
      <c r="K4610" s="24" t="s">
        <v>11889</v>
      </c>
    </row>
    <row r="4611" spans="1:11" ht="15">
      <c r="A4611" s="24" t="s">
        <v>11896</v>
      </c>
      <c r="B4611" s="24" t="s">
        <v>11887</v>
      </c>
      <c r="C4611" s="6" t="s">
        <v>540</v>
      </c>
      <c r="D4611" s="24" t="s">
        <v>64</v>
      </c>
      <c r="E4611" s="6" t="s">
        <v>11897</v>
      </c>
      <c r="F4611" s="25">
        <v>18.28</v>
      </c>
      <c r="G4611" s="12">
        <v>111985.39</v>
      </c>
      <c r="H4611" s="12">
        <v>5599.27</v>
      </c>
      <c r="I4611" s="24" t="s">
        <v>97</v>
      </c>
      <c r="J4611" s="12">
        <v>106386.12</v>
      </c>
      <c r="K4611" s="24" t="s">
        <v>11889</v>
      </c>
    </row>
    <row r="4612" spans="1:11" ht="15">
      <c r="A4612" s="24" t="s">
        <v>11898</v>
      </c>
      <c r="B4612" s="24" t="s">
        <v>11887</v>
      </c>
      <c r="C4612" s="6" t="s">
        <v>135</v>
      </c>
      <c r="D4612" s="24" t="s">
        <v>56</v>
      </c>
      <c r="E4612" s="6" t="s">
        <v>11899</v>
      </c>
      <c r="F4612" s="25">
        <v>23.07</v>
      </c>
      <c r="G4612" s="12">
        <v>26074.38</v>
      </c>
      <c r="H4612" s="12">
        <v>1303.72</v>
      </c>
      <c r="I4612" s="24" t="s">
        <v>97</v>
      </c>
      <c r="J4612" s="12">
        <v>24770.66</v>
      </c>
      <c r="K4612" s="24" t="s">
        <v>11889</v>
      </c>
    </row>
    <row r="4613" spans="1:11" ht="15">
      <c r="A4613" s="24" t="s">
        <v>11900</v>
      </c>
      <c r="B4613" s="24" t="s">
        <v>11887</v>
      </c>
      <c r="C4613" s="6" t="s">
        <v>3406</v>
      </c>
      <c r="D4613" s="24" t="s">
        <v>66</v>
      </c>
      <c r="E4613" s="6" t="s">
        <v>11901</v>
      </c>
      <c r="F4613" s="25">
        <v>287.08</v>
      </c>
      <c r="G4613" s="12">
        <v>61558.61</v>
      </c>
      <c r="H4613" s="12">
        <v>3077.93</v>
      </c>
      <c r="I4613" s="24" t="s">
        <v>97</v>
      </c>
      <c r="J4613" s="12">
        <v>58480.68</v>
      </c>
      <c r="K4613" s="24" t="s">
        <v>11889</v>
      </c>
    </row>
    <row r="4614" spans="1:11" ht="15">
      <c r="A4614" s="24" t="s">
        <v>11902</v>
      </c>
      <c r="B4614" s="24" t="s">
        <v>11903</v>
      </c>
      <c r="C4614" s="6" t="s">
        <v>2536</v>
      </c>
      <c r="D4614" s="24" t="s">
        <v>60</v>
      </c>
      <c r="E4614" s="6" t="s">
        <v>11904</v>
      </c>
      <c r="F4614" s="25">
        <v>148.99</v>
      </c>
      <c r="G4614" s="12">
        <v>88755.77</v>
      </c>
      <c r="H4614" s="12">
        <v>4437.79</v>
      </c>
      <c r="I4614" s="24" t="s">
        <v>97</v>
      </c>
      <c r="J4614" s="12">
        <v>84317.98</v>
      </c>
      <c r="K4614" s="24" t="s">
        <v>11889</v>
      </c>
    </row>
    <row r="4615" spans="1:11" ht="15">
      <c r="A4615" s="24" t="s">
        <v>11905</v>
      </c>
      <c r="B4615" s="24" t="s">
        <v>11903</v>
      </c>
      <c r="C4615" s="6" t="s">
        <v>273</v>
      </c>
      <c r="D4615" s="24" t="s">
        <v>60</v>
      </c>
      <c r="E4615" s="6" t="s">
        <v>11906</v>
      </c>
      <c r="F4615" s="25">
        <v>235.35</v>
      </c>
      <c r="G4615" s="12">
        <v>57255.360000000001</v>
      </c>
      <c r="H4615" s="12">
        <v>2862.77</v>
      </c>
      <c r="I4615" s="24" t="s">
        <v>97</v>
      </c>
      <c r="J4615" s="12">
        <v>54392.59</v>
      </c>
      <c r="K4615" s="24" t="s">
        <v>11889</v>
      </c>
    </row>
    <row r="4616" spans="1:11" ht="15">
      <c r="A4616" s="24" t="s">
        <v>11907</v>
      </c>
      <c r="B4616" s="24" t="s">
        <v>11903</v>
      </c>
      <c r="C4616" s="6" t="s">
        <v>1407</v>
      </c>
      <c r="D4616" s="24" t="s">
        <v>62</v>
      </c>
      <c r="E4616" s="6" t="s">
        <v>11908</v>
      </c>
      <c r="F4616" s="25">
        <v>200.7</v>
      </c>
      <c r="G4616" s="12">
        <v>155754.46</v>
      </c>
      <c r="H4616" s="12">
        <v>7787.72</v>
      </c>
      <c r="I4616" s="24" t="s">
        <v>97</v>
      </c>
      <c r="J4616" s="12">
        <v>147966.74</v>
      </c>
      <c r="K4616" s="24" t="s">
        <v>11889</v>
      </c>
    </row>
    <row r="4617" spans="1:11" ht="15">
      <c r="A4617" s="24" t="s">
        <v>11909</v>
      </c>
      <c r="B4617" s="24" t="s">
        <v>11903</v>
      </c>
      <c r="C4617" s="6" t="s">
        <v>5937</v>
      </c>
      <c r="D4617" s="24" t="s">
        <v>62</v>
      </c>
      <c r="E4617" s="6" t="s">
        <v>11910</v>
      </c>
      <c r="F4617" s="25">
        <v>48.84</v>
      </c>
      <c r="G4617" s="12">
        <v>124789.65</v>
      </c>
      <c r="H4617" s="12">
        <v>6239.48</v>
      </c>
      <c r="I4617" s="24" t="s">
        <v>97</v>
      </c>
      <c r="J4617" s="12">
        <v>118550.17</v>
      </c>
      <c r="K4617" s="24" t="s">
        <v>11889</v>
      </c>
    </row>
    <row r="4618" spans="1:11" ht="15">
      <c r="A4618" s="24" t="s">
        <v>11911</v>
      </c>
      <c r="B4618" s="24" t="s">
        <v>11903</v>
      </c>
      <c r="C4618" s="6" t="s">
        <v>8492</v>
      </c>
      <c r="D4618" s="24" t="s">
        <v>62</v>
      </c>
      <c r="E4618" s="6" t="s">
        <v>11912</v>
      </c>
      <c r="F4618" s="25">
        <v>31.37</v>
      </c>
      <c r="G4618" s="12">
        <v>197141.03</v>
      </c>
      <c r="H4618" s="12">
        <v>9857.0499999999993</v>
      </c>
      <c r="I4618" s="24" t="s">
        <v>147</v>
      </c>
      <c r="J4618" s="12">
        <v>187283.98</v>
      </c>
      <c r="K4618" s="24" t="s">
        <v>11889</v>
      </c>
    </row>
    <row r="4619" spans="1:11" ht="15">
      <c r="A4619" s="24" t="s">
        <v>11913</v>
      </c>
      <c r="B4619" s="24" t="s">
        <v>11903</v>
      </c>
      <c r="C4619" s="6" t="s">
        <v>4505</v>
      </c>
      <c r="D4619" s="24" t="s">
        <v>72</v>
      </c>
      <c r="E4619" s="6" t="s">
        <v>11914</v>
      </c>
      <c r="F4619" s="25">
        <v>255.7</v>
      </c>
      <c r="G4619" s="12">
        <v>37181.31</v>
      </c>
      <c r="H4619" s="12">
        <v>1859.07</v>
      </c>
      <c r="I4619" s="24" t="s">
        <v>97</v>
      </c>
      <c r="J4619" s="12">
        <v>35322.239999999998</v>
      </c>
      <c r="K4619" s="24" t="s">
        <v>11889</v>
      </c>
    </row>
    <row r="4620" spans="1:11" ht="15">
      <c r="A4620" s="24" t="s">
        <v>11915</v>
      </c>
      <c r="B4620" s="24" t="s">
        <v>11903</v>
      </c>
      <c r="C4620" s="6" t="s">
        <v>9175</v>
      </c>
      <c r="D4620" s="24" t="s">
        <v>58</v>
      </c>
      <c r="E4620" s="6" t="s">
        <v>11916</v>
      </c>
      <c r="F4620" s="25">
        <v>310.3</v>
      </c>
      <c r="G4620" s="12">
        <v>27123.69</v>
      </c>
      <c r="H4620" s="12">
        <v>1356.18</v>
      </c>
      <c r="I4620" s="24" t="s">
        <v>97</v>
      </c>
      <c r="J4620" s="12">
        <v>25767.51</v>
      </c>
      <c r="K4620" s="24" t="s">
        <v>11889</v>
      </c>
    </row>
    <row r="4621" spans="1:11" ht="15">
      <c r="A4621" s="24" t="s">
        <v>11917</v>
      </c>
      <c r="B4621" s="24" t="s">
        <v>11903</v>
      </c>
      <c r="C4621" s="6" t="s">
        <v>3853</v>
      </c>
      <c r="D4621" s="24" t="s">
        <v>60</v>
      </c>
      <c r="E4621" s="6" t="s">
        <v>11918</v>
      </c>
      <c r="F4621" s="25">
        <v>11.16</v>
      </c>
      <c r="G4621" s="12">
        <v>113309.33</v>
      </c>
      <c r="H4621" s="12">
        <v>5665.47</v>
      </c>
      <c r="I4621" s="24" t="s">
        <v>97</v>
      </c>
      <c r="J4621" s="12">
        <v>107643.86</v>
      </c>
      <c r="K4621" s="24" t="s">
        <v>11889</v>
      </c>
    </row>
    <row r="4622" spans="1:11" ht="15">
      <c r="A4622" s="24" t="s">
        <v>11919</v>
      </c>
      <c r="B4622" s="24" t="s">
        <v>11903</v>
      </c>
      <c r="C4622" s="6" t="s">
        <v>2180</v>
      </c>
      <c r="D4622" s="24" t="s">
        <v>72</v>
      </c>
      <c r="E4622" s="6" t="s">
        <v>11920</v>
      </c>
      <c r="F4622" s="25">
        <v>409.03</v>
      </c>
      <c r="G4622" s="12">
        <v>67961.320000000007</v>
      </c>
      <c r="H4622" s="12">
        <v>3398.07</v>
      </c>
      <c r="I4622" s="24" t="s">
        <v>97</v>
      </c>
      <c r="J4622" s="12">
        <v>64563.25</v>
      </c>
      <c r="K4622" s="24" t="s">
        <v>11889</v>
      </c>
    </row>
    <row r="4623" spans="1:11" ht="15">
      <c r="A4623" s="24" t="s">
        <v>11921</v>
      </c>
      <c r="B4623" s="24" t="s">
        <v>11903</v>
      </c>
      <c r="C4623" s="6" t="s">
        <v>5571</v>
      </c>
      <c r="D4623" s="24" t="s">
        <v>62</v>
      </c>
      <c r="E4623" s="6" t="s">
        <v>11922</v>
      </c>
      <c r="F4623" s="25">
        <v>323.52</v>
      </c>
      <c r="G4623" s="12">
        <v>54276.37</v>
      </c>
      <c r="H4623" s="12">
        <v>2713.82</v>
      </c>
      <c r="I4623" s="24" t="s">
        <v>97</v>
      </c>
      <c r="J4623" s="12">
        <v>51562.55</v>
      </c>
      <c r="K4623" s="24" t="s">
        <v>11889</v>
      </c>
    </row>
    <row r="4624" spans="1:11" ht="15">
      <c r="A4624" s="24" t="s">
        <v>11923</v>
      </c>
      <c r="B4624" s="24" t="s">
        <v>11903</v>
      </c>
      <c r="C4624" s="6" t="s">
        <v>11713</v>
      </c>
      <c r="D4624" s="24" t="s">
        <v>58</v>
      </c>
      <c r="E4624" s="6" t="s">
        <v>11924</v>
      </c>
      <c r="F4624" s="25">
        <v>439.98</v>
      </c>
      <c r="G4624" s="12">
        <v>180851.42</v>
      </c>
      <c r="H4624" s="12">
        <v>9042.57</v>
      </c>
      <c r="I4624" s="24" t="s">
        <v>147</v>
      </c>
      <c r="J4624" s="12">
        <v>171808.85</v>
      </c>
      <c r="K4624" s="24" t="s">
        <v>11889</v>
      </c>
    </row>
    <row r="4625" spans="1:11" ht="15">
      <c r="A4625" s="24" t="s">
        <v>11925</v>
      </c>
      <c r="B4625" s="24" t="s">
        <v>11903</v>
      </c>
      <c r="C4625" s="6" t="s">
        <v>5605</v>
      </c>
      <c r="D4625" s="24" t="s">
        <v>62</v>
      </c>
      <c r="E4625" s="6" t="s">
        <v>11926</v>
      </c>
      <c r="F4625" s="25">
        <v>250.26</v>
      </c>
      <c r="G4625" s="12">
        <v>81175.39</v>
      </c>
      <c r="H4625" s="12">
        <v>4058.77</v>
      </c>
      <c r="I4625" s="24" t="s">
        <v>97</v>
      </c>
      <c r="J4625" s="12">
        <v>77116.62</v>
      </c>
      <c r="K4625" s="24" t="s">
        <v>11889</v>
      </c>
    </row>
    <row r="4626" spans="1:11" ht="15">
      <c r="A4626" s="24" t="s">
        <v>11927</v>
      </c>
      <c r="B4626" s="24" t="s">
        <v>11903</v>
      </c>
      <c r="C4626" s="6" t="s">
        <v>1719</v>
      </c>
      <c r="D4626" s="24" t="s">
        <v>66</v>
      </c>
      <c r="E4626" s="6" t="s">
        <v>11928</v>
      </c>
      <c r="F4626" s="25">
        <v>351.36</v>
      </c>
      <c r="G4626" s="12">
        <v>37892.370000000003</v>
      </c>
      <c r="H4626" s="12">
        <v>1894.62</v>
      </c>
      <c r="I4626" s="24" t="s">
        <v>111</v>
      </c>
      <c r="J4626" s="12">
        <v>35997.75</v>
      </c>
      <c r="K4626" s="24" t="s">
        <v>11889</v>
      </c>
    </row>
    <row r="4627" spans="1:11" ht="15">
      <c r="A4627" s="24" t="s">
        <v>11929</v>
      </c>
      <c r="B4627" s="24" t="s">
        <v>11903</v>
      </c>
      <c r="C4627" s="6" t="s">
        <v>1091</v>
      </c>
      <c r="D4627" s="24" t="s">
        <v>62</v>
      </c>
      <c r="E4627" s="6" t="s">
        <v>11930</v>
      </c>
      <c r="F4627" s="25">
        <v>293.45</v>
      </c>
      <c r="G4627" s="12">
        <v>74404.47</v>
      </c>
      <c r="H4627" s="12">
        <v>3720.22</v>
      </c>
      <c r="I4627" s="24" t="s">
        <v>111</v>
      </c>
      <c r="J4627" s="12">
        <v>70684.25</v>
      </c>
      <c r="K4627" s="24" t="s">
        <v>11889</v>
      </c>
    </row>
    <row r="4628" spans="1:11" ht="15">
      <c r="A4628" s="24" t="s">
        <v>11931</v>
      </c>
      <c r="B4628" s="24" t="s">
        <v>11903</v>
      </c>
      <c r="C4628" s="6" t="s">
        <v>1249</v>
      </c>
      <c r="D4628" s="24" t="s">
        <v>66</v>
      </c>
      <c r="E4628" s="6" t="s">
        <v>11932</v>
      </c>
      <c r="F4628" s="25">
        <v>278.17</v>
      </c>
      <c r="G4628" s="12">
        <v>119952.07</v>
      </c>
      <c r="H4628" s="12">
        <v>5997.6</v>
      </c>
      <c r="I4628" s="24" t="s">
        <v>97</v>
      </c>
      <c r="J4628" s="12">
        <v>113954.47</v>
      </c>
      <c r="K4628" s="24" t="s">
        <v>11889</v>
      </c>
    </row>
    <row r="4629" spans="1:11" ht="15">
      <c r="A4629" s="24" t="s">
        <v>11933</v>
      </c>
      <c r="B4629" s="24" t="s">
        <v>11934</v>
      </c>
      <c r="C4629" s="6" t="s">
        <v>8615</v>
      </c>
      <c r="D4629" s="24" t="s">
        <v>58</v>
      </c>
      <c r="E4629" s="6" t="s">
        <v>11935</v>
      </c>
      <c r="F4629" s="25">
        <v>428.02</v>
      </c>
      <c r="G4629" s="12">
        <v>154557.29999999999</v>
      </c>
      <c r="H4629" s="12">
        <v>7727.86</v>
      </c>
      <c r="I4629" s="24" t="s">
        <v>111</v>
      </c>
      <c r="J4629" s="12">
        <v>146829.44</v>
      </c>
      <c r="K4629" s="24" t="s">
        <v>11889</v>
      </c>
    </row>
    <row r="4630" spans="1:11" ht="15">
      <c r="A4630" s="24" t="s">
        <v>11936</v>
      </c>
      <c r="B4630" s="24" t="s">
        <v>11934</v>
      </c>
      <c r="C4630" s="6" t="s">
        <v>11777</v>
      </c>
      <c r="D4630" s="24" t="s">
        <v>60</v>
      </c>
      <c r="E4630" s="6" t="s">
        <v>11937</v>
      </c>
      <c r="F4630" s="25">
        <v>278.52</v>
      </c>
      <c r="G4630" s="12">
        <v>182215.25</v>
      </c>
      <c r="H4630" s="12">
        <v>9110.76</v>
      </c>
      <c r="I4630" s="24" t="s">
        <v>111</v>
      </c>
      <c r="J4630" s="12">
        <v>173104.49</v>
      </c>
      <c r="K4630" s="24" t="s">
        <v>11889</v>
      </c>
    </row>
    <row r="4631" spans="1:11" ht="15">
      <c r="A4631" s="24" t="s">
        <v>11938</v>
      </c>
      <c r="B4631" s="24" t="s">
        <v>11934</v>
      </c>
      <c r="C4631" s="6" t="s">
        <v>286</v>
      </c>
      <c r="D4631" s="24" t="s">
        <v>62</v>
      </c>
      <c r="E4631" s="6" t="s">
        <v>11939</v>
      </c>
      <c r="F4631" s="25">
        <v>189.47</v>
      </c>
      <c r="G4631" s="12">
        <v>25995.82</v>
      </c>
      <c r="H4631" s="12">
        <v>1299.79</v>
      </c>
      <c r="I4631" s="24" t="s">
        <v>97</v>
      </c>
      <c r="J4631" s="12">
        <v>24696.03</v>
      </c>
      <c r="K4631" s="24" t="s">
        <v>11889</v>
      </c>
    </row>
    <row r="4632" spans="1:11" ht="15">
      <c r="A4632" s="24" t="s">
        <v>11940</v>
      </c>
      <c r="B4632" s="24" t="s">
        <v>11934</v>
      </c>
      <c r="C4632" s="6" t="s">
        <v>897</v>
      </c>
      <c r="D4632" s="24" t="s">
        <v>70</v>
      </c>
      <c r="E4632" s="6" t="s">
        <v>11941</v>
      </c>
      <c r="F4632" s="25">
        <v>283.04000000000002</v>
      </c>
      <c r="G4632" s="12">
        <v>80439.539999999994</v>
      </c>
      <c r="H4632" s="12">
        <v>4021.98</v>
      </c>
      <c r="I4632" s="24" t="s">
        <v>97</v>
      </c>
      <c r="J4632" s="12">
        <v>76417.56</v>
      </c>
      <c r="K4632" s="24" t="s">
        <v>11889</v>
      </c>
    </row>
    <row r="4633" spans="1:11" ht="15">
      <c r="A4633" s="24" t="s">
        <v>11942</v>
      </c>
      <c r="B4633" s="24" t="s">
        <v>11934</v>
      </c>
      <c r="C4633" s="6" t="s">
        <v>2536</v>
      </c>
      <c r="D4633" s="24" t="s">
        <v>60</v>
      </c>
      <c r="E4633" s="6" t="s">
        <v>11943</v>
      </c>
      <c r="F4633" s="25">
        <v>216.46</v>
      </c>
      <c r="G4633" s="12">
        <v>34940.32</v>
      </c>
      <c r="H4633" s="12">
        <v>1747.02</v>
      </c>
      <c r="I4633" s="24" t="s">
        <v>97</v>
      </c>
      <c r="J4633" s="12">
        <v>33193.300000000003</v>
      </c>
      <c r="K4633" s="24" t="s">
        <v>11889</v>
      </c>
    </row>
    <row r="4634" spans="1:11" ht="15">
      <c r="A4634" s="24" t="s">
        <v>11944</v>
      </c>
      <c r="B4634" s="24" t="s">
        <v>11934</v>
      </c>
      <c r="C4634" s="6" t="s">
        <v>8496</v>
      </c>
      <c r="D4634" s="24" t="s">
        <v>74</v>
      </c>
      <c r="E4634" s="6" t="s">
        <v>11945</v>
      </c>
      <c r="F4634" s="25">
        <v>419.11</v>
      </c>
      <c r="G4634" s="12">
        <v>37598.089999999997</v>
      </c>
      <c r="H4634" s="12">
        <v>1879.9</v>
      </c>
      <c r="I4634" s="24" t="s">
        <v>147</v>
      </c>
      <c r="J4634" s="12">
        <v>35718.19</v>
      </c>
      <c r="K4634" s="24" t="s">
        <v>11889</v>
      </c>
    </row>
    <row r="4635" spans="1:11" ht="15">
      <c r="A4635" s="24" t="s">
        <v>11946</v>
      </c>
      <c r="B4635" s="24" t="s">
        <v>11947</v>
      </c>
      <c r="C4635" s="6" t="s">
        <v>9336</v>
      </c>
      <c r="D4635" s="24" t="s">
        <v>70</v>
      </c>
      <c r="E4635" s="6" t="s">
        <v>11948</v>
      </c>
      <c r="F4635" s="25">
        <v>268.39999999999998</v>
      </c>
      <c r="G4635" s="12">
        <v>162312.10999999999</v>
      </c>
      <c r="H4635" s="12">
        <v>8115.61</v>
      </c>
      <c r="I4635" s="24" t="s">
        <v>97</v>
      </c>
      <c r="J4635" s="12">
        <v>154196.5</v>
      </c>
      <c r="K4635" s="24" t="s">
        <v>11889</v>
      </c>
    </row>
    <row r="4636" spans="1:11" ht="15">
      <c r="A4636" s="24" t="s">
        <v>11949</v>
      </c>
      <c r="B4636" s="24" t="s">
        <v>11947</v>
      </c>
      <c r="C4636" s="6" t="s">
        <v>604</v>
      </c>
      <c r="D4636" s="24" t="s">
        <v>58</v>
      </c>
      <c r="E4636" s="6" t="s">
        <v>11950</v>
      </c>
      <c r="F4636" s="25">
        <v>314.54000000000002</v>
      </c>
      <c r="G4636" s="12">
        <v>157625.60000000001</v>
      </c>
      <c r="H4636" s="12">
        <v>7881.28</v>
      </c>
      <c r="I4636" s="24" t="s">
        <v>97</v>
      </c>
      <c r="J4636" s="12">
        <v>149744.32000000001</v>
      </c>
      <c r="K4636" s="24" t="s">
        <v>11889</v>
      </c>
    </row>
    <row r="4637" spans="1:11" ht="15">
      <c r="A4637" s="24" t="s">
        <v>11951</v>
      </c>
      <c r="B4637" s="24" t="s">
        <v>11947</v>
      </c>
      <c r="C4637" s="6" t="s">
        <v>5576</v>
      </c>
      <c r="D4637" s="24" t="s">
        <v>58</v>
      </c>
      <c r="E4637" s="6" t="s">
        <v>11952</v>
      </c>
      <c r="F4637" s="25">
        <v>287</v>
      </c>
      <c r="G4637" s="12">
        <v>96227.77</v>
      </c>
      <c r="H4637" s="12">
        <v>4811.3900000000003</v>
      </c>
      <c r="I4637" s="24" t="s">
        <v>147</v>
      </c>
      <c r="J4637" s="12">
        <v>91416.38</v>
      </c>
      <c r="K4637" s="24" t="s">
        <v>11889</v>
      </c>
    </row>
    <row r="4638" spans="1:11" ht="15">
      <c r="A4638" s="24" t="s">
        <v>11953</v>
      </c>
      <c r="B4638" s="24" t="s">
        <v>11947</v>
      </c>
      <c r="C4638" s="6" t="s">
        <v>1100</v>
      </c>
      <c r="D4638" s="24" t="s">
        <v>62</v>
      </c>
      <c r="E4638" s="6" t="s">
        <v>11954</v>
      </c>
      <c r="F4638" s="25">
        <v>35.61</v>
      </c>
      <c r="G4638" s="12">
        <v>94659.57</v>
      </c>
      <c r="H4638" s="12">
        <v>4732.9799999999996</v>
      </c>
      <c r="I4638" s="24" t="s">
        <v>111</v>
      </c>
      <c r="J4638" s="12">
        <v>89926.59</v>
      </c>
      <c r="K4638" s="24" t="s">
        <v>11889</v>
      </c>
    </row>
    <row r="4639" spans="1:11" ht="15">
      <c r="A4639" s="24" t="s">
        <v>11955</v>
      </c>
      <c r="B4639" s="24" t="s">
        <v>11947</v>
      </c>
      <c r="C4639" s="6" t="s">
        <v>1012</v>
      </c>
      <c r="D4639" s="24" t="s">
        <v>72</v>
      </c>
      <c r="E4639" s="6" t="s">
        <v>11956</v>
      </c>
      <c r="F4639" s="25">
        <v>77.47</v>
      </c>
      <c r="G4639" s="12">
        <v>163908.5</v>
      </c>
      <c r="H4639" s="12">
        <v>8195.43</v>
      </c>
      <c r="I4639" s="24" t="s">
        <v>97</v>
      </c>
      <c r="J4639" s="12">
        <v>155713.07</v>
      </c>
      <c r="K4639" s="24" t="s">
        <v>11889</v>
      </c>
    </row>
    <row r="4640" spans="1:11" ht="15">
      <c r="A4640" s="24" t="s">
        <v>11957</v>
      </c>
      <c r="B4640" s="24" t="s">
        <v>11947</v>
      </c>
      <c r="C4640" s="6" t="s">
        <v>2713</v>
      </c>
      <c r="D4640" s="24" t="s">
        <v>60</v>
      </c>
      <c r="E4640" s="6" t="s">
        <v>11958</v>
      </c>
      <c r="F4640" s="25">
        <v>187.69</v>
      </c>
      <c r="G4640" s="12">
        <v>122356.87</v>
      </c>
      <c r="H4640" s="12">
        <v>6117.84</v>
      </c>
      <c r="I4640" s="24" t="s">
        <v>97</v>
      </c>
      <c r="J4640" s="12">
        <v>116239.03</v>
      </c>
      <c r="K4640" s="24" t="s">
        <v>11889</v>
      </c>
    </row>
    <row r="4641" spans="1:11" ht="15">
      <c r="A4641" s="24" t="s">
        <v>11959</v>
      </c>
      <c r="B4641" s="24" t="s">
        <v>11947</v>
      </c>
      <c r="C4641" s="6" t="s">
        <v>2040</v>
      </c>
      <c r="D4641" s="24" t="s">
        <v>60</v>
      </c>
      <c r="E4641" s="6" t="s">
        <v>11960</v>
      </c>
      <c r="F4641" s="25">
        <v>18.579999999999998</v>
      </c>
      <c r="G4641" s="12">
        <v>187474.41</v>
      </c>
      <c r="H4641" s="12">
        <v>9373.7199999999993</v>
      </c>
      <c r="I4641" s="24" t="s">
        <v>97</v>
      </c>
      <c r="J4641" s="12">
        <v>178100.69</v>
      </c>
      <c r="K4641" s="24" t="s">
        <v>11889</v>
      </c>
    </row>
    <row r="4642" spans="1:11" ht="15">
      <c r="A4642" s="24" t="s">
        <v>11961</v>
      </c>
      <c r="B4642" s="24" t="s">
        <v>11947</v>
      </c>
      <c r="C4642" s="6" t="s">
        <v>7206</v>
      </c>
      <c r="D4642" s="24" t="s">
        <v>58</v>
      </c>
      <c r="E4642" s="6" t="s">
        <v>11962</v>
      </c>
      <c r="F4642" s="25">
        <v>372.67</v>
      </c>
      <c r="G4642" s="12">
        <v>62285.93</v>
      </c>
      <c r="H4642" s="12">
        <v>3114.3</v>
      </c>
      <c r="I4642" s="24" t="s">
        <v>97</v>
      </c>
      <c r="J4642" s="12">
        <v>59171.63</v>
      </c>
      <c r="K4642" s="24" t="s">
        <v>11889</v>
      </c>
    </row>
    <row r="4643" spans="1:11" ht="15">
      <c r="A4643" s="24" t="s">
        <v>11963</v>
      </c>
      <c r="B4643" s="24" t="s">
        <v>11947</v>
      </c>
      <c r="C4643" s="6" t="s">
        <v>10912</v>
      </c>
      <c r="D4643" s="24" t="s">
        <v>56</v>
      </c>
      <c r="E4643" s="6" t="s">
        <v>11964</v>
      </c>
      <c r="F4643" s="25">
        <v>164.17</v>
      </c>
      <c r="G4643" s="12">
        <v>94795.64</v>
      </c>
      <c r="H4643" s="12">
        <v>4739.78</v>
      </c>
      <c r="I4643" s="24" t="s">
        <v>97</v>
      </c>
      <c r="J4643" s="12">
        <v>90055.86</v>
      </c>
      <c r="K4643" s="24" t="s">
        <v>11889</v>
      </c>
    </row>
    <row r="4644" spans="1:11" ht="15">
      <c r="A4644" s="24" t="s">
        <v>11965</v>
      </c>
      <c r="B4644" s="24" t="s">
        <v>11966</v>
      </c>
      <c r="C4644" s="6" t="s">
        <v>3735</v>
      </c>
      <c r="D4644" s="24" t="s">
        <v>72</v>
      </c>
      <c r="E4644" s="6" t="s">
        <v>11967</v>
      </c>
      <c r="F4644" s="25">
        <v>170.2</v>
      </c>
      <c r="G4644" s="12">
        <v>142928.01</v>
      </c>
      <c r="H4644" s="12">
        <v>7146.4</v>
      </c>
      <c r="I4644" s="24" t="s">
        <v>97</v>
      </c>
      <c r="J4644" s="12">
        <v>135781.60999999999</v>
      </c>
      <c r="K4644" s="24" t="s">
        <v>11889</v>
      </c>
    </row>
    <row r="4645" spans="1:11" ht="15">
      <c r="A4645" s="24" t="s">
        <v>11968</v>
      </c>
      <c r="B4645" s="24" t="s">
        <v>11966</v>
      </c>
      <c r="C4645" s="6" t="s">
        <v>7087</v>
      </c>
      <c r="D4645" s="24" t="s">
        <v>60</v>
      </c>
      <c r="E4645" s="6" t="s">
        <v>11969</v>
      </c>
      <c r="F4645" s="25">
        <v>175.12</v>
      </c>
      <c r="G4645" s="12">
        <v>100076.52</v>
      </c>
      <c r="H4645" s="12">
        <v>5003.83</v>
      </c>
      <c r="I4645" s="24" t="s">
        <v>97</v>
      </c>
      <c r="J4645" s="12">
        <v>95072.69</v>
      </c>
      <c r="K4645" s="24" t="s">
        <v>11889</v>
      </c>
    </row>
    <row r="4646" spans="1:11" ht="15">
      <c r="A4646" s="24" t="s">
        <v>11970</v>
      </c>
      <c r="B4646" s="24" t="s">
        <v>11966</v>
      </c>
      <c r="C4646" s="6" t="s">
        <v>8192</v>
      </c>
      <c r="D4646" s="24" t="s">
        <v>74</v>
      </c>
      <c r="E4646" s="6" t="s">
        <v>11971</v>
      </c>
      <c r="F4646" s="25">
        <v>256.23</v>
      </c>
      <c r="G4646" s="12">
        <v>190325.22</v>
      </c>
      <c r="H4646" s="12">
        <v>9516.26</v>
      </c>
      <c r="I4646" s="24" t="s">
        <v>97</v>
      </c>
      <c r="J4646" s="12">
        <v>180808.95999999999</v>
      </c>
      <c r="K4646" s="24" t="s">
        <v>11889</v>
      </c>
    </row>
    <row r="4647" spans="1:11" ht="15">
      <c r="A4647" s="24" t="s">
        <v>11972</v>
      </c>
      <c r="B4647" s="24" t="s">
        <v>11966</v>
      </c>
      <c r="C4647" s="6" t="s">
        <v>5856</v>
      </c>
      <c r="D4647" s="24" t="s">
        <v>74</v>
      </c>
      <c r="E4647" s="6" t="s">
        <v>11973</v>
      </c>
      <c r="F4647" s="25">
        <v>430.71</v>
      </c>
      <c r="G4647" s="12">
        <v>129294.32</v>
      </c>
      <c r="H4647" s="12">
        <v>6464.72</v>
      </c>
      <c r="I4647" s="24" t="s">
        <v>97</v>
      </c>
      <c r="J4647" s="12">
        <v>122829.6</v>
      </c>
      <c r="K4647" s="24" t="s">
        <v>11889</v>
      </c>
    </row>
    <row r="4648" spans="1:11" ht="15">
      <c r="A4648" s="24" t="s">
        <v>11974</v>
      </c>
      <c r="B4648" s="24" t="s">
        <v>11966</v>
      </c>
      <c r="C4648" s="6" t="s">
        <v>2478</v>
      </c>
      <c r="D4648" s="24" t="s">
        <v>70</v>
      </c>
      <c r="E4648" s="6" t="s">
        <v>11975</v>
      </c>
      <c r="F4648" s="25">
        <v>20.05</v>
      </c>
      <c r="G4648" s="12">
        <v>94039.78</v>
      </c>
      <c r="H4648" s="12">
        <v>4701.99</v>
      </c>
      <c r="I4648" s="24" t="s">
        <v>147</v>
      </c>
      <c r="J4648" s="12">
        <v>89337.79</v>
      </c>
      <c r="K4648" s="24" t="s">
        <v>11889</v>
      </c>
    </row>
    <row r="4649" spans="1:11" ht="15">
      <c r="A4649" s="24" t="s">
        <v>11976</v>
      </c>
      <c r="B4649" s="24" t="s">
        <v>11966</v>
      </c>
      <c r="C4649" s="6" t="s">
        <v>6451</v>
      </c>
      <c r="D4649" s="24" t="s">
        <v>62</v>
      </c>
      <c r="E4649" s="6" t="s">
        <v>11977</v>
      </c>
      <c r="F4649" s="25">
        <v>193.39</v>
      </c>
      <c r="G4649" s="12">
        <v>47992.83</v>
      </c>
      <c r="H4649" s="12">
        <v>2399.64</v>
      </c>
      <c r="I4649" s="24" t="s">
        <v>97</v>
      </c>
      <c r="J4649" s="12">
        <v>45593.19</v>
      </c>
      <c r="K4649" s="24" t="s">
        <v>11889</v>
      </c>
    </row>
    <row r="4650" spans="1:11" ht="15">
      <c r="A4650" s="24" t="s">
        <v>11978</v>
      </c>
      <c r="B4650" s="24" t="s">
        <v>11966</v>
      </c>
      <c r="C4650" s="6" t="s">
        <v>8379</v>
      </c>
      <c r="D4650" s="24" t="s">
        <v>56</v>
      </c>
      <c r="E4650" s="6" t="s">
        <v>11979</v>
      </c>
      <c r="F4650" s="25">
        <v>231.38</v>
      </c>
      <c r="G4650" s="12">
        <v>85314.9</v>
      </c>
      <c r="H4650" s="12">
        <v>4265.74</v>
      </c>
      <c r="I4650" s="24" t="s">
        <v>147</v>
      </c>
      <c r="J4650" s="12">
        <v>81049.16</v>
      </c>
      <c r="K4650" s="24" t="s">
        <v>11889</v>
      </c>
    </row>
    <row r="4651" spans="1:11" ht="15">
      <c r="A4651" s="24" t="s">
        <v>11980</v>
      </c>
      <c r="B4651" s="24" t="s">
        <v>11981</v>
      </c>
      <c r="C4651" s="6" t="s">
        <v>8388</v>
      </c>
      <c r="D4651" s="24" t="s">
        <v>66</v>
      </c>
      <c r="E4651" s="6" t="s">
        <v>11982</v>
      </c>
      <c r="F4651" s="25">
        <v>434.56</v>
      </c>
      <c r="G4651" s="12">
        <v>34370.76</v>
      </c>
      <c r="H4651" s="12">
        <v>1718.54</v>
      </c>
      <c r="I4651" s="24" t="s">
        <v>97</v>
      </c>
      <c r="J4651" s="12">
        <v>32652.22</v>
      </c>
      <c r="K4651" s="24" t="s">
        <v>11889</v>
      </c>
    </row>
    <row r="4652" spans="1:11" ht="15">
      <c r="A4652" s="24" t="s">
        <v>11983</v>
      </c>
      <c r="B4652" s="24" t="s">
        <v>11981</v>
      </c>
      <c r="C4652" s="6" t="s">
        <v>1562</v>
      </c>
      <c r="D4652" s="24" t="s">
        <v>72</v>
      </c>
      <c r="E4652" s="6" t="s">
        <v>11984</v>
      </c>
      <c r="F4652" s="25">
        <v>155.57</v>
      </c>
      <c r="G4652" s="12">
        <v>205024.07</v>
      </c>
      <c r="H4652" s="12">
        <v>10251.200000000001</v>
      </c>
      <c r="I4652" s="24" t="s">
        <v>97</v>
      </c>
      <c r="J4652" s="12">
        <v>194772.87</v>
      </c>
      <c r="K4652" s="24" t="s">
        <v>11889</v>
      </c>
    </row>
    <row r="4653" spans="1:11" ht="15">
      <c r="A4653" s="24" t="s">
        <v>11985</v>
      </c>
      <c r="B4653" s="24" t="s">
        <v>11981</v>
      </c>
      <c r="C4653" s="6" t="s">
        <v>3060</v>
      </c>
      <c r="D4653" s="24" t="s">
        <v>58</v>
      </c>
      <c r="E4653" s="6" t="s">
        <v>11986</v>
      </c>
      <c r="F4653" s="25">
        <v>189.32</v>
      </c>
      <c r="G4653" s="12">
        <v>32975.46</v>
      </c>
      <c r="H4653" s="12">
        <v>1648.77</v>
      </c>
      <c r="I4653" s="24" t="s">
        <v>97</v>
      </c>
      <c r="J4653" s="12">
        <v>31326.69</v>
      </c>
      <c r="K4653" s="24" t="s">
        <v>11889</v>
      </c>
    </row>
    <row r="4654" spans="1:11" ht="15">
      <c r="A4654" s="24" t="s">
        <v>11987</v>
      </c>
      <c r="B4654" s="24" t="s">
        <v>11981</v>
      </c>
      <c r="C4654" s="6" t="s">
        <v>5387</v>
      </c>
      <c r="D4654" s="24" t="s">
        <v>62</v>
      </c>
      <c r="E4654" s="6" t="s">
        <v>11988</v>
      </c>
      <c r="F4654" s="25">
        <v>309.02999999999997</v>
      </c>
      <c r="G4654" s="12">
        <v>115338.81</v>
      </c>
      <c r="H4654" s="12">
        <v>5766.94</v>
      </c>
      <c r="I4654" s="24" t="s">
        <v>97</v>
      </c>
      <c r="J4654" s="12">
        <v>109571.87</v>
      </c>
      <c r="K4654" s="24" t="s">
        <v>11889</v>
      </c>
    </row>
    <row r="4655" spans="1:11" ht="15">
      <c r="A4655" s="24" t="s">
        <v>11989</v>
      </c>
      <c r="B4655" s="24" t="s">
        <v>11981</v>
      </c>
      <c r="C4655" s="6" t="s">
        <v>9526</v>
      </c>
      <c r="D4655" s="24" t="s">
        <v>58</v>
      </c>
      <c r="E4655" s="6" t="s">
        <v>11990</v>
      </c>
      <c r="F4655" s="25">
        <v>101.04</v>
      </c>
      <c r="G4655" s="12">
        <v>101563.58</v>
      </c>
      <c r="H4655" s="12">
        <v>5078.18</v>
      </c>
      <c r="I4655" s="24" t="s">
        <v>111</v>
      </c>
      <c r="J4655" s="12">
        <v>96485.4</v>
      </c>
      <c r="K4655" s="24" t="s">
        <v>11889</v>
      </c>
    </row>
    <row r="4656" spans="1:11" ht="15">
      <c r="A4656" s="24" t="s">
        <v>11991</v>
      </c>
      <c r="B4656" s="24" t="s">
        <v>11981</v>
      </c>
      <c r="C4656" s="6" t="s">
        <v>7983</v>
      </c>
      <c r="D4656" s="24" t="s">
        <v>68</v>
      </c>
      <c r="E4656" s="6" t="s">
        <v>11992</v>
      </c>
      <c r="F4656" s="25">
        <v>445.89</v>
      </c>
      <c r="G4656" s="12">
        <v>181106.81</v>
      </c>
      <c r="H4656" s="12">
        <v>9055.34</v>
      </c>
      <c r="I4656" s="24" t="s">
        <v>97</v>
      </c>
      <c r="J4656" s="12">
        <v>172051.47</v>
      </c>
      <c r="K4656" s="24" t="s">
        <v>11889</v>
      </c>
    </row>
    <row r="4657" spans="1:11" ht="15">
      <c r="A4657" s="24" t="s">
        <v>11993</v>
      </c>
      <c r="B4657" s="24" t="s">
        <v>11981</v>
      </c>
      <c r="C4657" s="6" t="s">
        <v>6395</v>
      </c>
      <c r="D4657" s="24" t="s">
        <v>58</v>
      </c>
      <c r="E4657" s="6" t="s">
        <v>11994</v>
      </c>
      <c r="F4657" s="25">
        <v>36.56</v>
      </c>
      <c r="G4657" s="12">
        <v>82935.33</v>
      </c>
      <c r="H4657" s="12">
        <v>4146.7700000000004</v>
      </c>
      <c r="I4657" s="24" t="s">
        <v>147</v>
      </c>
      <c r="J4657" s="12">
        <v>78788.56</v>
      </c>
      <c r="K4657" s="24" t="s">
        <v>11889</v>
      </c>
    </row>
    <row r="4658" spans="1:11" ht="15">
      <c r="A4658" s="24" t="s">
        <v>11995</v>
      </c>
      <c r="B4658" s="24" t="s">
        <v>11981</v>
      </c>
      <c r="C4658" s="6" t="s">
        <v>418</v>
      </c>
      <c r="D4658" s="24" t="s">
        <v>58</v>
      </c>
      <c r="E4658" s="6" t="s">
        <v>11996</v>
      </c>
      <c r="F4658" s="25">
        <v>136.72</v>
      </c>
      <c r="G4658" s="12">
        <v>79966.259999999995</v>
      </c>
      <c r="H4658" s="12">
        <v>3998.31</v>
      </c>
      <c r="I4658" s="24" t="s">
        <v>97</v>
      </c>
      <c r="J4658" s="12">
        <v>75967.95</v>
      </c>
      <c r="K4658" s="24" t="s">
        <v>11889</v>
      </c>
    </row>
    <row r="4659" spans="1:11" ht="15">
      <c r="A4659" s="24" t="s">
        <v>11997</v>
      </c>
      <c r="B4659" s="24" t="s">
        <v>11981</v>
      </c>
      <c r="C4659" s="6" t="s">
        <v>2882</v>
      </c>
      <c r="D4659" s="24" t="s">
        <v>58</v>
      </c>
      <c r="E4659" s="6" t="s">
        <v>11998</v>
      </c>
      <c r="F4659" s="25">
        <v>329.76</v>
      </c>
      <c r="G4659" s="12">
        <v>79817.59</v>
      </c>
      <c r="H4659" s="12">
        <v>3990.88</v>
      </c>
      <c r="I4659" s="24" t="s">
        <v>97</v>
      </c>
      <c r="J4659" s="12">
        <v>75826.710000000006</v>
      </c>
      <c r="K4659" s="24" t="s">
        <v>11889</v>
      </c>
    </row>
    <row r="4660" spans="1:11" ht="15">
      <c r="A4660" s="24" t="s">
        <v>11999</v>
      </c>
      <c r="B4660" s="24" t="s">
        <v>12000</v>
      </c>
      <c r="C4660" s="6" t="s">
        <v>2579</v>
      </c>
      <c r="D4660" s="24" t="s">
        <v>56</v>
      </c>
      <c r="E4660" s="6" t="s">
        <v>12001</v>
      </c>
      <c r="F4660" s="25">
        <v>191.6</v>
      </c>
      <c r="G4660" s="12">
        <v>153758.49</v>
      </c>
      <c r="H4660" s="12">
        <v>7687.92</v>
      </c>
      <c r="I4660" s="24" t="s">
        <v>97</v>
      </c>
      <c r="J4660" s="12">
        <v>146070.57</v>
      </c>
      <c r="K4660" s="24" t="s">
        <v>11889</v>
      </c>
    </row>
    <row r="4661" spans="1:11" ht="15">
      <c r="A4661" s="24" t="s">
        <v>12002</v>
      </c>
      <c r="B4661" s="24" t="s">
        <v>12000</v>
      </c>
      <c r="C4661" s="6" t="s">
        <v>2491</v>
      </c>
      <c r="D4661" s="24" t="s">
        <v>56</v>
      </c>
      <c r="E4661" s="6" t="s">
        <v>12003</v>
      </c>
      <c r="F4661" s="25">
        <v>321.27999999999997</v>
      </c>
      <c r="G4661" s="12">
        <v>205458.82</v>
      </c>
      <c r="H4661" s="12">
        <v>10272.94</v>
      </c>
      <c r="I4661" s="24" t="s">
        <v>97</v>
      </c>
      <c r="J4661" s="12">
        <v>195185.88</v>
      </c>
      <c r="K4661" s="24" t="s">
        <v>11889</v>
      </c>
    </row>
    <row r="4662" spans="1:11" ht="15">
      <c r="A4662" s="24" t="s">
        <v>12004</v>
      </c>
      <c r="B4662" s="24" t="s">
        <v>12000</v>
      </c>
      <c r="C4662" s="6" t="s">
        <v>191</v>
      </c>
      <c r="D4662" s="24" t="s">
        <v>70</v>
      </c>
      <c r="E4662" s="6" t="s">
        <v>12005</v>
      </c>
      <c r="F4662" s="25">
        <v>255.1</v>
      </c>
      <c r="G4662" s="12">
        <v>159640.6</v>
      </c>
      <c r="H4662" s="12">
        <v>7982.03</v>
      </c>
      <c r="I4662" s="24" t="s">
        <v>97</v>
      </c>
      <c r="J4662" s="12">
        <v>151658.57</v>
      </c>
      <c r="K4662" s="24" t="s">
        <v>11889</v>
      </c>
    </row>
    <row r="4663" spans="1:11" ht="15">
      <c r="A4663" s="24" t="s">
        <v>12006</v>
      </c>
      <c r="B4663" s="24" t="s">
        <v>12000</v>
      </c>
      <c r="C4663" s="6" t="s">
        <v>1821</v>
      </c>
      <c r="D4663" s="24" t="s">
        <v>64</v>
      </c>
      <c r="E4663" s="6" t="s">
        <v>12007</v>
      </c>
      <c r="F4663" s="25">
        <v>79.77</v>
      </c>
      <c r="G4663" s="12">
        <v>171806.49</v>
      </c>
      <c r="H4663" s="12">
        <v>8590.32</v>
      </c>
      <c r="I4663" s="24" t="s">
        <v>97</v>
      </c>
      <c r="J4663" s="12">
        <v>163216.17000000001</v>
      </c>
      <c r="K4663" s="24" t="s">
        <v>11889</v>
      </c>
    </row>
    <row r="4664" spans="1:11" ht="15">
      <c r="A4664" s="24" t="s">
        <v>12008</v>
      </c>
      <c r="B4664" s="24" t="s">
        <v>12000</v>
      </c>
      <c r="C4664" s="6" t="s">
        <v>1019</v>
      </c>
      <c r="D4664" s="24" t="s">
        <v>68</v>
      </c>
      <c r="E4664" s="6" t="s">
        <v>12009</v>
      </c>
      <c r="F4664" s="25">
        <v>187.23</v>
      </c>
      <c r="G4664" s="12">
        <v>153519.32</v>
      </c>
      <c r="H4664" s="12">
        <v>7675.97</v>
      </c>
      <c r="I4664" s="24" t="s">
        <v>97</v>
      </c>
      <c r="J4664" s="12">
        <v>145843.35</v>
      </c>
      <c r="K4664" s="24" t="s">
        <v>11889</v>
      </c>
    </row>
    <row r="4665" spans="1:11" ht="15">
      <c r="A4665" s="24" t="s">
        <v>12010</v>
      </c>
      <c r="B4665" s="24" t="s">
        <v>12011</v>
      </c>
      <c r="C4665" s="6" t="s">
        <v>3433</v>
      </c>
      <c r="D4665" s="24" t="s">
        <v>56</v>
      </c>
      <c r="E4665" s="6" t="s">
        <v>12012</v>
      </c>
      <c r="F4665" s="25">
        <v>34.57</v>
      </c>
      <c r="G4665" s="12">
        <v>193943.59</v>
      </c>
      <c r="H4665" s="12">
        <v>9697.18</v>
      </c>
      <c r="I4665" s="24" t="s">
        <v>97</v>
      </c>
      <c r="J4665" s="12">
        <v>184246.41</v>
      </c>
      <c r="K4665" s="24" t="s">
        <v>11889</v>
      </c>
    </row>
    <row r="4666" spans="1:11" ht="15">
      <c r="A4666" s="24" t="s">
        <v>12013</v>
      </c>
      <c r="B4666" s="24" t="s">
        <v>12011</v>
      </c>
      <c r="C4666" s="6" t="s">
        <v>6088</v>
      </c>
      <c r="D4666" s="24" t="s">
        <v>58</v>
      </c>
      <c r="E4666" s="6" t="s">
        <v>12014</v>
      </c>
      <c r="F4666" s="25">
        <v>111.43</v>
      </c>
      <c r="G4666" s="12">
        <v>135978.5</v>
      </c>
      <c r="H4666" s="12">
        <v>6798.92</v>
      </c>
      <c r="I4666" s="24" t="s">
        <v>97</v>
      </c>
      <c r="J4666" s="12">
        <v>129179.58</v>
      </c>
      <c r="K4666" s="24" t="s">
        <v>11889</v>
      </c>
    </row>
    <row r="4667" spans="1:11" ht="15">
      <c r="A4667" s="24" t="s">
        <v>12015</v>
      </c>
      <c r="B4667" s="24" t="s">
        <v>12011</v>
      </c>
      <c r="C4667" s="6" t="s">
        <v>3373</v>
      </c>
      <c r="D4667" s="24" t="s">
        <v>56</v>
      </c>
      <c r="E4667" s="6" t="s">
        <v>12016</v>
      </c>
      <c r="F4667" s="25">
        <v>160.47</v>
      </c>
      <c r="G4667" s="12">
        <v>81664.960000000006</v>
      </c>
      <c r="H4667" s="12">
        <v>4083.25</v>
      </c>
      <c r="I4667" s="24" t="s">
        <v>97</v>
      </c>
      <c r="J4667" s="12">
        <v>77581.710000000006</v>
      </c>
      <c r="K4667" s="24" t="s">
        <v>11889</v>
      </c>
    </row>
    <row r="4668" spans="1:11" ht="15">
      <c r="A4668" s="24" t="s">
        <v>12017</v>
      </c>
      <c r="B4668" s="24" t="s">
        <v>12011</v>
      </c>
      <c r="C4668" s="6" t="s">
        <v>3379</v>
      </c>
      <c r="D4668" s="24" t="s">
        <v>68</v>
      </c>
      <c r="E4668" s="6" t="s">
        <v>12018</v>
      </c>
      <c r="F4668" s="25">
        <v>164.45</v>
      </c>
      <c r="G4668" s="12">
        <v>27603.5</v>
      </c>
      <c r="H4668" s="12">
        <v>1380.18</v>
      </c>
      <c r="I4668" s="24" t="s">
        <v>97</v>
      </c>
      <c r="J4668" s="12">
        <v>26223.32</v>
      </c>
      <c r="K4668" s="24" t="s">
        <v>11889</v>
      </c>
    </row>
    <row r="4669" spans="1:11" ht="15">
      <c r="A4669" s="24" t="s">
        <v>12019</v>
      </c>
      <c r="B4669" s="24" t="s">
        <v>12020</v>
      </c>
      <c r="C4669" s="6" t="s">
        <v>8827</v>
      </c>
      <c r="D4669" s="24" t="s">
        <v>70</v>
      </c>
      <c r="E4669" s="6" t="s">
        <v>12021</v>
      </c>
      <c r="F4669" s="25">
        <v>40.65</v>
      </c>
      <c r="G4669" s="12">
        <v>103626.92</v>
      </c>
      <c r="H4669" s="12">
        <v>5181.3500000000004</v>
      </c>
      <c r="I4669" s="24" t="s">
        <v>97</v>
      </c>
      <c r="J4669" s="12">
        <v>98445.57</v>
      </c>
      <c r="K4669" s="24" t="s">
        <v>11889</v>
      </c>
    </row>
    <row r="4670" spans="1:11" ht="15">
      <c r="A4670" s="24" t="s">
        <v>12022</v>
      </c>
      <c r="B4670" s="24" t="s">
        <v>12020</v>
      </c>
      <c r="C4670" s="6" t="s">
        <v>7533</v>
      </c>
      <c r="D4670" s="24" t="s">
        <v>72</v>
      </c>
      <c r="E4670" s="6" t="s">
        <v>12023</v>
      </c>
      <c r="F4670" s="25">
        <v>198.75</v>
      </c>
      <c r="G4670" s="12">
        <v>205364.16</v>
      </c>
      <c r="H4670" s="12">
        <v>10268.209999999999</v>
      </c>
      <c r="I4670" s="24" t="s">
        <v>111</v>
      </c>
      <c r="J4670" s="12">
        <v>195095.95</v>
      </c>
      <c r="K4670" s="24" t="s">
        <v>11889</v>
      </c>
    </row>
    <row r="4671" spans="1:11" ht="15">
      <c r="A4671" s="24" t="s">
        <v>12024</v>
      </c>
      <c r="B4671" s="24" t="s">
        <v>12020</v>
      </c>
      <c r="C4671" s="6" t="s">
        <v>208</v>
      </c>
      <c r="D4671" s="24" t="s">
        <v>56</v>
      </c>
      <c r="E4671" s="6" t="s">
        <v>12025</v>
      </c>
      <c r="F4671" s="25">
        <v>131.51</v>
      </c>
      <c r="G4671" s="12">
        <v>134215.65</v>
      </c>
      <c r="H4671" s="12">
        <v>6710.78</v>
      </c>
      <c r="I4671" s="24" t="s">
        <v>97</v>
      </c>
      <c r="J4671" s="12">
        <v>127504.87</v>
      </c>
      <c r="K4671" s="24" t="s">
        <v>11889</v>
      </c>
    </row>
    <row r="4672" spans="1:11" ht="15">
      <c r="A4672" s="24" t="s">
        <v>12026</v>
      </c>
      <c r="B4672" s="24" t="s">
        <v>12020</v>
      </c>
      <c r="C4672" s="6" t="s">
        <v>8861</v>
      </c>
      <c r="D4672" s="24" t="s">
        <v>60</v>
      </c>
      <c r="E4672" s="6" t="s">
        <v>12027</v>
      </c>
      <c r="F4672" s="25">
        <v>264.31</v>
      </c>
      <c r="G4672" s="12">
        <v>112219.02</v>
      </c>
      <c r="H4672" s="12">
        <v>5610.95</v>
      </c>
      <c r="I4672" s="24" t="s">
        <v>111</v>
      </c>
      <c r="J4672" s="12">
        <v>106608.07</v>
      </c>
      <c r="K4672" s="24" t="s">
        <v>11889</v>
      </c>
    </row>
    <row r="4673" spans="1:11" ht="15">
      <c r="A4673" s="24" t="s">
        <v>12028</v>
      </c>
      <c r="B4673" s="24" t="s">
        <v>12020</v>
      </c>
      <c r="C4673" s="6" t="s">
        <v>9031</v>
      </c>
      <c r="D4673" s="24" t="s">
        <v>62</v>
      </c>
      <c r="E4673" s="6" t="s">
        <v>12029</v>
      </c>
      <c r="F4673" s="25">
        <v>292.06</v>
      </c>
      <c r="G4673" s="12">
        <v>127835.84</v>
      </c>
      <c r="H4673" s="12">
        <v>6391.79</v>
      </c>
      <c r="I4673" s="24" t="s">
        <v>97</v>
      </c>
      <c r="J4673" s="12">
        <v>121444.05</v>
      </c>
      <c r="K4673" s="24" t="s">
        <v>11889</v>
      </c>
    </row>
    <row r="4674" spans="1:11" ht="15">
      <c r="A4674" s="24" t="s">
        <v>12030</v>
      </c>
      <c r="B4674" s="24" t="s">
        <v>12020</v>
      </c>
      <c r="C4674" s="6" t="s">
        <v>2952</v>
      </c>
      <c r="D4674" s="24" t="s">
        <v>62</v>
      </c>
      <c r="E4674" s="6" t="s">
        <v>12031</v>
      </c>
      <c r="F4674" s="25">
        <v>116.48</v>
      </c>
      <c r="G4674" s="12">
        <v>170651.1</v>
      </c>
      <c r="H4674" s="12">
        <v>8532.56</v>
      </c>
      <c r="I4674" s="24" t="s">
        <v>111</v>
      </c>
      <c r="J4674" s="12">
        <v>162118.54</v>
      </c>
      <c r="K4674" s="24" t="s">
        <v>11889</v>
      </c>
    </row>
    <row r="4675" spans="1:11" ht="15">
      <c r="A4675" s="24" t="s">
        <v>12032</v>
      </c>
      <c r="B4675" s="24" t="s">
        <v>12020</v>
      </c>
      <c r="C4675" s="6" t="s">
        <v>4054</v>
      </c>
      <c r="D4675" s="24" t="s">
        <v>60</v>
      </c>
      <c r="E4675" s="6" t="s">
        <v>12033</v>
      </c>
      <c r="F4675" s="25">
        <v>404.22</v>
      </c>
      <c r="G4675" s="12">
        <v>129280.55</v>
      </c>
      <c r="H4675" s="12">
        <v>6464.03</v>
      </c>
      <c r="I4675" s="24" t="s">
        <v>97</v>
      </c>
      <c r="J4675" s="12">
        <v>122816.52</v>
      </c>
      <c r="K4675" s="24" t="s">
        <v>11889</v>
      </c>
    </row>
    <row r="4676" spans="1:11" ht="15">
      <c r="A4676" s="24" t="s">
        <v>12034</v>
      </c>
      <c r="B4676" s="24" t="s">
        <v>12035</v>
      </c>
      <c r="C4676" s="6" t="s">
        <v>8049</v>
      </c>
      <c r="D4676" s="24" t="s">
        <v>64</v>
      </c>
      <c r="E4676" s="6" t="s">
        <v>12036</v>
      </c>
      <c r="F4676" s="25">
        <v>83.62</v>
      </c>
      <c r="G4676" s="12">
        <v>136459.56</v>
      </c>
      <c r="H4676" s="12">
        <v>6822.98</v>
      </c>
      <c r="I4676" s="24" t="s">
        <v>97</v>
      </c>
      <c r="J4676" s="12">
        <v>129636.58</v>
      </c>
      <c r="K4676" s="24" t="s">
        <v>11889</v>
      </c>
    </row>
    <row r="4677" spans="1:11" ht="15">
      <c r="A4677" s="24" t="s">
        <v>12037</v>
      </c>
      <c r="B4677" s="24" t="s">
        <v>12035</v>
      </c>
      <c r="C4677" s="6" t="s">
        <v>1500</v>
      </c>
      <c r="D4677" s="24" t="s">
        <v>64</v>
      </c>
      <c r="E4677" s="6" t="s">
        <v>12038</v>
      </c>
      <c r="F4677" s="25">
        <v>351.46</v>
      </c>
      <c r="G4677" s="12">
        <v>169316.31</v>
      </c>
      <c r="H4677" s="12">
        <v>8465.82</v>
      </c>
      <c r="I4677" s="24" t="s">
        <v>147</v>
      </c>
      <c r="J4677" s="12">
        <v>160850.49</v>
      </c>
      <c r="K4677" s="24" t="s">
        <v>11889</v>
      </c>
    </row>
    <row r="4678" spans="1:11" ht="15">
      <c r="A4678" s="24" t="s">
        <v>12039</v>
      </c>
      <c r="B4678" s="24" t="s">
        <v>12035</v>
      </c>
      <c r="C4678" s="6" t="s">
        <v>2945</v>
      </c>
      <c r="D4678" s="24" t="s">
        <v>56</v>
      </c>
      <c r="E4678" s="6" t="s">
        <v>12040</v>
      </c>
      <c r="F4678" s="25">
        <v>86.2</v>
      </c>
      <c r="G4678" s="12">
        <v>137522.71</v>
      </c>
      <c r="H4678" s="12">
        <v>6876.14</v>
      </c>
      <c r="I4678" s="24" t="s">
        <v>97</v>
      </c>
      <c r="J4678" s="12">
        <v>130646.57</v>
      </c>
      <c r="K4678" s="24" t="s">
        <v>11889</v>
      </c>
    </row>
    <row r="4679" spans="1:11" ht="15">
      <c r="A4679" s="24" t="s">
        <v>12041</v>
      </c>
      <c r="B4679" s="24" t="s">
        <v>12035</v>
      </c>
      <c r="C4679" s="6" t="s">
        <v>9082</v>
      </c>
      <c r="D4679" s="24" t="s">
        <v>66</v>
      </c>
      <c r="E4679" s="6" t="s">
        <v>12042</v>
      </c>
      <c r="F4679" s="25">
        <v>400.64</v>
      </c>
      <c r="G4679" s="12">
        <v>102689.2</v>
      </c>
      <c r="H4679" s="12">
        <v>5134.46</v>
      </c>
      <c r="I4679" s="24" t="s">
        <v>97</v>
      </c>
      <c r="J4679" s="12">
        <v>97554.74</v>
      </c>
      <c r="K4679" s="24" t="s">
        <v>11889</v>
      </c>
    </row>
    <row r="4680" spans="1:11" ht="15">
      <c r="A4680" s="24" t="s">
        <v>12043</v>
      </c>
      <c r="B4680" s="24" t="s">
        <v>12035</v>
      </c>
      <c r="C4680" s="6" t="s">
        <v>11500</v>
      </c>
      <c r="D4680" s="24" t="s">
        <v>70</v>
      </c>
      <c r="E4680" s="6" t="s">
        <v>12044</v>
      </c>
      <c r="F4680" s="25">
        <v>435.16</v>
      </c>
      <c r="G4680" s="12">
        <v>98171.48</v>
      </c>
      <c r="H4680" s="12">
        <v>4908.57</v>
      </c>
      <c r="I4680" s="24" t="s">
        <v>97</v>
      </c>
      <c r="J4680" s="12">
        <v>93262.91</v>
      </c>
      <c r="K4680" s="24" t="s">
        <v>11889</v>
      </c>
    </row>
    <row r="4681" spans="1:11" ht="15">
      <c r="A4681" s="24" t="s">
        <v>12045</v>
      </c>
      <c r="B4681" s="24" t="s">
        <v>12035</v>
      </c>
      <c r="C4681" s="6" t="s">
        <v>5267</v>
      </c>
      <c r="D4681" s="24" t="s">
        <v>58</v>
      </c>
      <c r="E4681" s="6" t="s">
        <v>12046</v>
      </c>
      <c r="F4681" s="25">
        <v>110.36</v>
      </c>
      <c r="G4681" s="12">
        <v>108074.56</v>
      </c>
      <c r="H4681" s="12">
        <v>5403.73</v>
      </c>
      <c r="I4681" s="24" t="s">
        <v>97</v>
      </c>
      <c r="J4681" s="12">
        <v>102670.83</v>
      </c>
      <c r="K4681" s="24" t="s">
        <v>11889</v>
      </c>
    </row>
    <row r="4682" spans="1:11" ht="15">
      <c r="A4682" s="24" t="s">
        <v>12047</v>
      </c>
      <c r="B4682" s="24" t="s">
        <v>12035</v>
      </c>
      <c r="C4682" s="6" t="s">
        <v>3908</v>
      </c>
      <c r="D4682" s="24" t="s">
        <v>58</v>
      </c>
      <c r="E4682" s="6" t="s">
        <v>12048</v>
      </c>
      <c r="F4682" s="25">
        <v>230.73</v>
      </c>
      <c r="G4682" s="12">
        <v>186161.83</v>
      </c>
      <c r="H4682" s="12">
        <v>9308.09</v>
      </c>
      <c r="I4682" s="24" t="s">
        <v>147</v>
      </c>
      <c r="J4682" s="12">
        <v>176853.74</v>
      </c>
      <c r="K4682" s="24" t="s">
        <v>11889</v>
      </c>
    </row>
    <row r="4683" spans="1:11" ht="15">
      <c r="A4683" s="24" t="s">
        <v>12049</v>
      </c>
      <c r="B4683" s="24" t="s">
        <v>12035</v>
      </c>
      <c r="C4683" s="6" t="s">
        <v>2819</v>
      </c>
      <c r="D4683" s="24" t="s">
        <v>56</v>
      </c>
      <c r="E4683" s="6" t="s">
        <v>12050</v>
      </c>
      <c r="F4683" s="25">
        <v>105.8</v>
      </c>
      <c r="G4683" s="12">
        <v>55595.05</v>
      </c>
      <c r="H4683" s="12">
        <v>2779.75</v>
      </c>
      <c r="I4683" s="24" t="s">
        <v>111</v>
      </c>
      <c r="J4683" s="12">
        <v>52815.3</v>
      </c>
      <c r="K4683" s="24" t="s">
        <v>11889</v>
      </c>
    </row>
    <row r="4684" spans="1:11" ht="15">
      <c r="A4684" s="24" t="s">
        <v>12051</v>
      </c>
      <c r="B4684" s="24" t="s">
        <v>12052</v>
      </c>
      <c r="C4684" s="6" t="s">
        <v>2799</v>
      </c>
      <c r="D4684" s="24" t="s">
        <v>62</v>
      </c>
      <c r="E4684" s="6" t="s">
        <v>12053</v>
      </c>
      <c r="F4684" s="25">
        <v>101.18</v>
      </c>
      <c r="G4684" s="12">
        <v>138606.15</v>
      </c>
      <c r="H4684" s="12">
        <v>6930.31</v>
      </c>
      <c r="I4684" s="24" t="s">
        <v>147</v>
      </c>
      <c r="J4684" s="12">
        <v>131675.84</v>
      </c>
      <c r="K4684" s="24" t="s">
        <v>11889</v>
      </c>
    </row>
    <row r="4685" spans="1:11" ht="15">
      <c r="A4685" s="24" t="s">
        <v>12054</v>
      </c>
      <c r="B4685" s="24" t="s">
        <v>12052</v>
      </c>
      <c r="C4685" s="6" t="s">
        <v>6659</v>
      </c>
      <c r="D4685" s="24" t="s">
        <v>68</v>
      </c>
      <c r="E4685" s="6" t="s">
        <v>12055</v>
      </c>
      <c r="F4685" s="25">
        <v>375.36</v>
      </c>
      <c r="G4685" s="12">
        <v>130728.58</v>
      </c>
      <c r="H4685" s="12">
        <v>6536.43</v>
      </c>
      <c r="I4685" s="24" t="s">
        <v>97</v>
      </c>
      <c r="J4685" s="12">
        <v>124192.15</v>
      </c>
      <c r="K4685" s="24" t="s">
        <v>11889</v>
      </c>
    </row>
    <row r="4686" spans="1:11" ht="15">
      <c r="A4686" s="24" t="s">
        <v>12056</v>
      </c>
      <c r="B4686" s="24" t="s">
        <v>12052</v>
      </c>
      <c r="C4686" s="6" t="s">
        <v>380</v>
      </c>
      <c r="D4686" s="24" t="s">
        <v>60</v>
      </c>
      <c r="E4686" s="6" t="s">
        <v>12057</v>
      </c>
      <c r="F4686" s="25">
        <v>59.12</v>
      </c>
      <c r="G4686" s="12">
        <v>75481.77</v>
      </c>
      <c r="H4686" s="12">
        <v>3774.09</v>
      </c>
      <c r="I4686" s="24" t="s">
        <v>111</v>
      </c>
      <c r="J4686" s="12">
        <v>71707.679999999993</v>
      </c>
      <c r="K4686" s="24" t="s">
        <v>11889</v>
      </c>
    </row>
    <row r="4687" spans="1:11" ht="15">
      <c r="A4687" s="24" t="s">
        <v>12058</v>
      </c>
      <c r="B4687" s="24" t="s">
        <v>12052</v>
      </c>
      <c r="C4687" s="6" t="s">
        <v>4492</v>
      </c>
      <c r="D4687" s="24" t="s">
        <v>58</v>
      </c>
      <c r="E4687" s="6" t="s">
        <v>12059</v>
      </c>
      <c r="F4687" s="25">
        <v>150.76</v>
      </c>
      <c r="G4687" s="12">
        <v>98261.49</v>
      </c>
      <c r="H4687" s="12">
        <v>4913.07</v>
      </c>
      <c r="I4687" s="24" t="s">
        <v>182</v>
      </c>
      <c r="J4687" s="12">
        <v>93348.42</v>
      </c>
      <c r="K4687" s="24" t="s">
        <v>11889</v>
      </c>
    </row>
    <row r="4688" spans="1:11" ht="15">
      <c r="A4688" s="24" t="s">
        <v>12060</v>
      </c>
      <c r="B4688" s="24" t="s">
        <v>12052</v>
      </c>
      <c r="C4688" s="6" t="s">
        <v>3206</v>
      </c>
      <c r="D4688" s="24" t="s">
        <v>72</v>
      </c>
      <c r="E4688" s="6" t="s">
        <v>12061</v>
      </c>
      <c r="F4688" s="25">
        <v>350.9</v>
      </c>
      <c r="G4688" s="12">
        <v>152923.07</v>
      </c>
      <c r="H4688" s="12">
        <v>7646.15</v>
      </c>
      <c r="I4688" s="24" t="s">
        <v>97</v>
      </c>
      <c r="J4688" s="12">
        <v>145276.92000000001</v>
      </c>
      <c r="K4688" s="24" t="s">
        <v>11889</v>
      </c>
    </row>
    <row r="4689" spans="1:11" ht="15">
      <c r="A4689" s="24" t="s">
        <v>12062</v>
      </c>
      <c r="B4689" s="24" t="s">
        <v>12052</v>
      </c>
      <c r="C4689" s="6" t="s">
        <v>3397</v>
      </c>
      <c r="D4689" s="24" t="s">
        <v>62</v>
      </c>
      <c r="E4689" s="6" t="s">
        <v>12063</v>
      </c>
      <c r="F4689" s="25">
        <v>411.24</v>
      </c>
      <c r="G4689" s="12">
        <v>150815.25</v>
      </c>
      <c r="H4689" s="12">
        <v>7540.76</v>
      </c>
      <c r="I4689" s="24" t="s">
        <v>97</v>
      </c>
      <c r="J4689" s="12">
        <v>143274.49</v>
      </c>
      <c r="K4689" s="24" t="s">
        <v>11889</v>
      </c>
    </row>
    <row r="4690" spans="1:11" ht="15">
      <c r="A4690" s="24" t="s">
        <v>12064</v>
      </c>
      <c r="B4690" s="24" t="s">
        <v>12052</v>
      </c>
      <c r="C4690" s="6" t="s">
        <v>1830</v>
      </c>
      <c r="D4690" s="24" t="s">
        <v>56</v>
      </c>
      <c r="E4690" s="6" t="s">
        <v>12065</v>
      </c>
      <c r="F4690" s="25">
        <v>95.17</v>
      </c>
      <c r="G4690" s="12">
        <v>186519.53</v>
      </c>
      <c r="H4690" s="12">
        <v>9325.98</v>
      </c>
      <c r="I4690" s="24" t="s">
        <v>97</v>
      </c>
      <c r="J4690" s="12">
        <v>177193.55</v>
      </c>
      <c r="K4690" s="24" t="s">
        <v>11889</v>
      </c>
    </row>
    <row r="4691" spans="1:11" ht="15">
      <c r="A4691" s="24" t="s">
        <v>12066</v>
      </c>
      <c r="B4691" s="24" t="s">
        <v>12067</v>
      </c>
      <c r="C4691" s="6" t="s">
        <v>5141</v>
      </c>
      <c r="D4691" s="24" t="s">
        <v>66</v>
      </c>
      <c r="E4691" s="6" t="s">
        <v>12068</v>
      </c>
      <c r="F4691" s="25">
        <v>88.62</v>
      </c>
      <c r="G4691" s="12">
        <v>138793.5</v>
      </c>
      <c r="H4691" s="12">
        <v>6939.68</v>
      </c>
      <c r="I4691" s="24" t="s">
        <v>97</v>
      </c>
      <c r="J4691" s="12">
        <v>131853.82</v>
      </c>
      <c r="K4691" s="24" t="s">
        <v>11889</v>
      </c>
    </row>
    <row r="4692" spans="1:11" ht="15">
      <c r="A4692" s="24" t="s">
        <v>12069</v>
      </c>
      <c r="B4692" s="24" t="s">
        <v>12067</v>
      </c>
      <c r="C4692" s="6" t="s">
        <v>7330</v>
      </c>
      <c r="D4692" s="24" t="s">
        <v>70</v>
      </c>
      <c r="E4692" s="6" t="s">
        <v>12070</v>
      </c>
      <c r="F4692" s="25">
        <v>360.44</v>
      </c>
      <c r="G4692" s="12">
        <v>72609.23</v>
      </c>
      <c r="H4692" s="12">
        <v>3630.46</v>
      </c>
      <c r="I4692" s="24" t="s">
        <v>97</v>
      </c>
      <c r="J4692" s="12">
        <v>68978.77</v>
      </c>
      <c r="K4692" s="24" t="s">
        <v>11889</v>
      </c>
    </row>
    <row r="4693" spans="1:11" ht="15">
      <c r="A4693" s="24" t="s">
        <v>12071</v>
      </c>
      <c r="B4693" s="24" t="s">
        <v>12067</v>
      </c>
      <c r="C4693" s="6" t="s">
        <v>4785</v>
      </c>
      <c r="D4693" s="24" t="s">
        <v>56</v>
      </c>
      <c r="E4693" s="6" t="s">
        <v>12072</v>
      </c>
      <c r="F4693" s="25">
        <v>214.1</v>
      </c>
      <c r="G4693" s="12">
        <v>92731.88</v>
      </c>
      <c r="H4693" s="12">
        <v>4636.59</v>
      </c>
      <c r="I4693" s="24" t="s">
        <v>97</v>
      </c>
      <c r="J4693" s="12">
        <v>88095.29</v>
      </c>
      <c r="K4693" s="24" t="s">
        <v>11889</v>
      </c>
    </row>
    <row r="4694" spans="1:11" ht="15">
      <c r="A4694" s="24" t="s">
        <v>12073</v>
      </c>
      <c r="B4694" s="24" t="s">
        <v>12067</v>
      </c>
      <c r="C4694" s="6" t="s">
        <v>1815</v>
      </c>
      <c r="D4694" s="24" t="s">
        <v>72</v>
      </c>
      <c r="E4694" s="6" t="s">
        <v>12074</v>
      </c>
      <c r="F4694" s="25">
        <v>119.72</v>
      </c>
      <c r="G4694" s="12">
        <v>70872.44</v>
      </c>
      <c r="H4694" s="12">
        <v>3543.62</v>
      </c>
      <c r="I4694" s="24" t="s">
        <v>97</v>
      </c>
      <c r="J4694" s="12">
        <v>67328.820000000007</v>
      </c>
      <c r="K4694" s="24" t="s">
        <v>11889</v>
      </c>
    </row>
    <row r="4695" spans="1:11" ht="15">
      <c r="A4695" s="24" t="s">
        <v>12075</v>
      </c>
      <c r="B4695" s="24" t="s">
        <v>12067</v>
      </c>
      <c r="C4695" s="6" t="s">
        <v>5671</v>
      </c>
      <c r="D4695" s="24" t="s">
        <v>72</v>
      </c>
      <c r="E4695" s="6" t="s">
        <v>12076</v>
      </c>
      <c r="F4695" s="25">
        <v>406</v>
      </c>
      <c r="G4695" s="12">
        <v>27659.040000000001</v>
      </c>
      <c r="H4695" s="12">
        <v>1382.95</v>
      </c>
      <c r="I4695" s="24" t="s">
        <v>97</v>
      </c>
      <c r="J4695" s="12">
        <v>26276.09</v>
      </c>
      <c r="K4695" s="24" t="s">
        <v>11889</v>
      </c>
    </row>
    <row r="4696" spans="1:11" ht="15">
      <c r="A4696" s="24" t="s">
        <v>12077</v>
      </c>
      <c r="B4696" s="24" t="s">
        <v>12067</v>
      </c>
      <c r="C4696" s="6" t="s">
        <v>6363</v>
      </c>
      <c r="D4696" s="24" t="s">
        <v>62</v>
      </c>
      <c r="E4696" s="6" t="s">
        <v>12078</v>
      </c>
      <c r="F4696" s="25">
        <v>331.16</v>
      </c>
      <c r="G4696" s="12">
        <v>66977.47</v>
      </c>
      <c r="H4696" s="12">
        <v>3348.87</v>
      </c>
      <c r="I4696" s="24" t="s">
        <v>97</v>
      </c>
      <c r="J4696" s="12">
        <v>63628.6</v>
      </c>
      <c r="K4696" s="24" t="s">
        <v>11889</v>
      </c>
    </row>
    <row r="4697" spans="1:11" ht="15">
      <c r="A4697" s="24" t="s">
        <v>12079</v>
      </c>
      <c r="B4697" s="24" t="s">
        <v>12067</v>
      </c>
      <c r="C4697" s="6" t="s">
        <v>2927</v>
      </c>
      <c r="D4697" s="24" t="s">
        <v>60</v>
      </c>
      <c r="E4697" s="6" t="s">
        <v>12080</v>
      </c>
      <c r="F4697" s="25">
        <v>351.82</v>
      </c>
      <c r="G4697" s="12">
        <v>165109.89000000001</v>
      </c>
      <c r="H4697" s="12">
        <v>8255.49</v>
      </c>
      <c r="I4697" s="24" t="s">
        <v>147</v>
      </c>
      <c r="J4697" s="12">
        <v>156854.39999999999</v>
      </c>
      <c r="K4697" s="24" t="s">
        <v>11889</v>
      </c>
    </row>
    <row r="4698" spans="1:11" ht="15">
      <c r="A4698" s="24" t="s">
        <v>12081</v>
      </c>
      <c r="B4698" s="24" t="s">
        <v>12067</v>
      </c>
      <c r="C4698" s="6" t="s">
        <v>5319</v>
      </c>
      <c r="D4698" s="24" t="s">
        <v>64</v>
      </c>
      <c r="E4698" s="6" t="s">
        <v>12082</v>
      </c>
      <c r="F4698" s="25">
        <v>118.2</v>
      </c>
      <c r="G4698" s="12">
        <v>159859.81</v>
      </c>
      <c r="H4698" s="12">
        <v>7992.99</v>
      </c>
      <c r="I4698" s="24" t="s">
        <v>97</v>
      </c>
      <c r="J4698" s="12">
        <v>151866.82</v>
      </c>
      <c r="K4698" s="24" t="s">
        <v>11889</v>
      </c>
    </row>
    <row r="4699" spans="1:11" ht="15">
      <c r="A4699" s="24" t="s">
        <v>12083</v>
      </c>
      <c r="B4699" s="24" t="s">
        <v>12067</v>
      </c>
      <c r="C4699" s="6" t="s">
        <v>1916</v>
      </c>
      <c r="D4699" s="24" t="s">
        <v>62</v>
      </c>
      <c r="E4699" s="6" t="s">
        <v>12084</v>
      </c>
      <c r="F4699" s="25">
        <v>343.1</v>
      </c>
      <c r="G4699" s="12">
        <v>46060.04</v>
      </c>
      <c r="H4699" s="12">
        <v>2303</v>
      </c>
      <c r="I4699" s="24" t="s">
        <v>97</v>
      </c>
      <c r="J4699" s="12">
        <v>43757.04</v>
      </c>
      <c r="K4699" s="24" t="s">
        <v>11889</v>
      </c>
    </row>
    <row r="4700" spans="1:11" ht="15">
      <c r="A4700" s="24" t="s">
        <v>12085</v>
      </c>
      <c r="B4700" s="24" t="s">
        <v>12067</v>
      </c>
      <c r="C4700" s="6" t="s">
        <v>1704</v>
      </c>
      <c r="D4700" s="24" t="s">
        <v>68</v>
      </c>
      <c r="E4700" s="6" t="s">
        <v>12086</v>
      </c>
      <c r="F4700" s="25">
        <v>222.93</v>
      </c>
      <c r="G4700" s="12">
        <v>103812.86</v>
      </c>
      <c r="H4700" s="12">
        <v>5190.6400000000003</v>
      </c>
      <c r="I4700" s="24" t="s">
        <v>97</v>
      </c>
      <c r="J4700" s="12">
        <v>98622.22</v>
      </c>
      <c r="K4700" s="24" t="s">
        <v>11889</v>
      </c>
    </row>
    <row r="4701" spans="1:11" ht="15">
      <c r="A4701" s="24" t="s">
        <v>12087</v>
      </c>
      <c r="B4701" s="24" t="s">
        <v>12067</v>
      </c>
      <c r="C4701" s="6" t="s">
        <v>7910</v>
      </c>
      <c r="D4701" s="24" t="s">
        <v>74</v>
      </c>
      <c r="E4701" s="6" t="s">
        <v>12088</v>
      </c>
      <c r="F4701" s="25">
        <v>379.53</v>
      </c>
      <c r="G4701" s="12">
        <v>65915.56</v>
      </c>
      <c r="H4701" s="12">
        <v>3295.78</v>
      </c>
      <c r="I4701" s="24" t="s">
        <v>97</v>
      </c>
      <c r="J4701" s="12">
        <v>62619.78</v>
      </c>
      <c r="K4701" s="24" t="s">
        <v>11889</v>
      </c>
    </row>
    <row r="4702" spans="1:11" ht="15">
      <c r="A4702" s="24" t="s">
        <v>12089</v>
      </c>
      <c r="B4702" s="24" t="s">
        <v>12067</v>
      </c>
      <c r="C4702" s="6" t="s">
        <v>5834</v>
      </c>
      <c r="D4702" s="24" t="s">
        <v>58</v>
      </c>
      <c r="E4702" s="6" t="s">
        <v>12090</v>
      </c>
      <c r="F4702" s="25">
        <v>445.29</v>
      </c>
      <c r="G4702" s="12">
        <v>177565.37</v>
      </c>
      <c r="H4702" s="12">
        <v>8878.27</v>
      </c>
      <c r="I4702" s="24" t="s">
        <v>97</v>
      </c>
      <c r="J4702" s="12">
        <v>168687.1</v>
      </c>
      <c r="K4702" s="24" t="s">
        <v>11889</v>
      </c>
    </row>
    <row r="4703" spans="1:11" ht="15">
      <c r="A4703" s="24" t="s">
        <v>12091</v>
      </c>
      <c r="B4703" s="24" t="s">
        <v>12092</v>
      </c>
      <c r="C4703" s="6" t="s">
        <v>1945</v>
      </c>
      <c r="D4703" s="24" t="s">
        <v>56</v>
      </c>
      <c r="E4703" s="6" t="s">
        <v>12093</v>
      </c>
      <c r="F4703" s="25">
        <v>125.44</v>
      </c>
      <c r="G4703" s="12">
        <v>40612.86</v>
      </c>
      <c r="H4703" s="12">
        <v>2030.64</v>
      </c>
      <c r="I4703" s="24" t="s">
        <v>97</v>
      </c>
      <c r="J4703" s="12">
        <v>38582.22</v>
      </c>
      <c r="K4703" s="24" t="s">
        <v>11889</v>
      </c>
    </row>
    <row r="4704" spans="1:11" ht="15">
      <c r="A4704" s="24" t="s">
        <v>12094</v>
      </c>
      <c r="B4704" s="24" t="s">
        <v>12092</v>
      </c>
      <c r="C4704" s="6" t="s">
        <v>336</v>
      </c>
      <c r="D4704" s="24" t="s">
        <v>62</v>
      </c>
      <c r="E4704" s="6" t="s">
        <v>12095</v>
      </c>
      <c r="F4704" s="25">
        <v>213.83</v>
      </c>
      <c r="G4704" s="12">
        <v>91199.33</v>
      </c>
      <c r="H4704" s="12">
        <v>4559.97</v>
      </c>
      <c r="I4704" s="24" t="s">
        <v>147</v>
      </c>
      <c r="J4704" s="12">
        <v>86639.360000000001</v>
      </c>
      <c r="K4704" s="24" t="s">
        <v>11889</v>
      </c>
    </row>
    <row r="4705" spans="1:11" ht="15">
      <c r="A4705" s="24" t="s">
        <v>12096</v>
      </c>
      <c r="B4705" s="24" t="s">
        <v>12092</v>
      </c>
      <c r="C4705" s="6" t="s">
        <v>9112</v>
      </c>
      <c r="D4705" s="24" t="s">
        <v>62</v>
      </c>
      <c r="E4705" s="6" t="s">
        <v>12097</v>
      </c>
      <c r="F4705" s="25">
        <v>291.42</v>
      </c>
      <c r="G4705" s="12">
        <v>66844.399999999994</v>
      </c>
      <c r="H4705" s="12">
        <v>3342.22</v>
      </c>
      <c r="I4705" s="24" t="s">
        <v>147</v>
      </c>
      <c r="J4705" s="12">
        <v>63502.18</v>
      </c>
      <c r="K4705" s="24" t="s">
        <v>11889</v>
      </c>
    </row>
    <row r="4706" spans="1:11" ht="15">
      <c r="A4706" s="24" t="s">
        <v>12098</v>
      </c>
      <c r="B4706" s="24" t="s">
        <v>12092</v>
      </c>
      <c r="C4706" s="6" t="s">
        <v>3678</v>
      </c>
      <c r="D4706" s="24" t="s">
        <v>68</v>
      </c>
      <c r="E4706" s="6" t="s">
        <v>12099</v>
      </c>
      <c r="F4706" s="25">
        <v>330.62</v>
      </c>
      <c r="G4706" s="12">
        <v>179406.57</v>
      </c>
      <c r="H4706" s="12">
        <v>8970.33</v>
      </c>
      <c r="I4706" s="24" t="s">
        <v>97</v>
      </c>
      <c r="J4706" s="12">
        <v>170436.24</v>
      </c>
      <c r="K4706" s="24" t="s">
        <v>11889</v>
      </c>
    </row>
    <row r="4707" spans="1:11" ht="15">
      <c r="A4707" s="24" t="s">
        <v>12100</v>
      </c>
      <c r="B4707" s="24" t="s">
        <v>12092</v>
      </c>
      <c r="C4707" s="6" t="s">
        <v>10897</v>
      </c>
      <c r="D4707" s="24" t="s">
        <v>74</v>
      </c>
      <c r="E4707" s="6" t="s">
        <v>12101</v>
      </c>
      <c r="F4707" s="25">
        <v>71.319999999999993</v>
      </c>
      <c r="G4707" s="12">
        <v>85393.15</v>
      </c>
      <c r="H4707" s="12">
        <v>4269.66</v>
      </c>
      <c r="I4707" s="24" t="s">
        <v>97</v>
      </c>
      <c r="J4707" s="12">
        <v>81123.490000000005</v>
      </c>
      <c r="K4707" s="24" t="s">
        <v>11889</v>
      </c>
    </row>
    <row r="4708" spans="1:11" ht="15">
      <c r="A4708" s="24" t="s">
        <v>12102</v>
      </c>
      <c r="B4708" s="24" t="s">
        <v>12092</v>
      </c>
      <c r="C4708" s="6" t="s">
        <v>12103</v>
      </c>
      <c r="D4708" s="24" t="s">
        <v>60</v>
      </c>
      <c r="E4708" s="6" t="s">
        <v>12104</v>
      </c>
      <c r="F4708" s="25">
        <v>91.54</v>
      </c>
      <c r="G4708" s="12">
        <v>61143.040000000001</v>
      </c>
      <c r="H4708" s="12">
        <v>3057.15</v>
      </c>
      <c r="I4708" s="24" t="s">
        <v>111</v>
      </c>
      <c r="J4708" s="12">
        <v>58085.89</v>
      </c>
      <c r="K4708" s="24" t="s">
        <v>11889</v>
      </c>
    </row>
    <row r="4709" spans="1:11" ht="15">
      <c r="A4709" s="24" t="s">
        <v>12105</v>
      </c>
      <c r="B4709" s="24" t="s">
        <v>12092</v>
      </c>
      <c r="C4709" s="6" t="s">
        <v>5909</v>
      </c>
      <c r="D4709" s="24" t="s">
        <v>60</v>
      </c>
      <c r="E4709" s="6" t="s">
        <v>12106</v>
      </c>
      <c r="F4709" s="25">
        <v>49.03</v>
      </c>
      <c r="G4709" s="12">
        <v>149221.76999999999</v>
      </c>
      <c r="H4709" s="12">
        <v>7461.09</v>
      </c>
      <c r="I4709" s="24" t="s">
        <v>97</v>
      </c>
      <c r="J4709" s="12">
        <v>141760.68</v>
      </c>
      <c r="K4709" s="24" t="s">
        <v>11889</v>
      </c>
    </row>
    <row r="4710" spans="1:11" ht="15">
      <c r="A4710" s="24" t="s">
        <v>12107</v>
      </c>
      <c r="B4710" s="24" t="s">
        <v>12092</v>
      </c>
      <c r="C4710" s="6" t="s">
        <v>7968</v>
      </c>
      <c r="D4710" s="24" t="s">
        <v>68</v>
      </c>
      <c r="E4710" s="6" t="s">
        <v>12108</v>
      </c>
      <c r="F4710" s="25">
        <v>142.96</v>
      </c>
      <c r="G4710" s="12">
        <v>151521.67000000001</v>
      </c>
      <c r="H4710" s="12">
        <v>7576.08</v>
      </c>
      <c r="I4710" s="24" t="s">
        <v>147</v>
      </c>
      <c r="J4710" s="12">
        <v>143945.59</v>
      </c>
      <c r="K4710" s="24" t="s">
        <v>11889</v>
      </c>
    </row>
    <row r="4711" spans="1:11" ht="15">
      <c r="A4711" s="24" t="s">
        <v>12109</v>
      </c>
      <c r="B4711" s="24" t="s">
        <v>12110</v>
      </c>
      <c r="C4711" s="6" t="s">
        <v>2481</v>
      </c>
      <c r="D4711" s="24" t="s">
        <v>56</v>
      </c>
      <c r="E4711" s="6" t="s">
        <v>12111</v>
      </c>
      <c r="F4711" s="25">
        <v>180.48</v>
      </c>
      <c r="G4711" s="12">
        <v>23457.98</v>
      </c>
      <c r="H4711" s="12">
        <v>1172.9000000000001</v>
      </c>
      <c r="I4711" s="24" t="s">
        <v>97</v>
      </c>
      <c r="J4711" s="12">
        <v>22285.08</v>
      </c>
      <c r="K4711" s="24" t="s">
        <v>11889</v>
      </c>
    </row>
    <row r="4712" spans="1:11" ht="15">
      <c r="A4712" s="24" t="s">
        <v>12112</v>
      </c>
      <c r="B4712" s="24" t="s">
        <v>12110</v>
      </c>
      <c r="C4712" s="6" t="s">
        <v>6957</v>
      </c>
      <c r="D4712" s="24" t="s">
        <v>62</v>
      </c>
      <c r="E4712" s="6" t="s">
        <v>12113</v>
      </c>
      <c r="F4712" s="25">
        <v>353.17</v>
      </c>
      <c r="G4712" s="12">
        <v>123901.03</v>
      </c>
      <c r="H4712" s="12">
        <v>6195.05</v>
      </c>
      <c r="I4712" s="24" t="s">
        <v>97</v>
      </c>
      <c r="J4712" s="12">
        <v>117705.98</v>
      </c>
      <c r="K4712" s="24" t="s">
        <v>11889</v>
      </c>
    </row>
    <row r="4713" spans="1:11" ht="15">
      <c r="A4713" s="24" t="s">
        <v>12114</v>
      </c>
      <c r="B4713" s="24" t="s">
        <v>12110</v>
      </c>
      <c r="C4713" s="6" t="s">
        <v>3144</v>
      </c>
      <c r="D4713" s="24" t="s">
        <v>66</v>
      </c>
      <c r="E4713" s="6" t="s">
        <v>12115</v>
      </c>
      <c r="F4713" s="25">
        <v>134.9</v>
      </c>
      <c r="G4713" s="12">
        <v>111848.36</v>
      </c>
      <c r="H4713" s="12">
        <v>5592.42</v>
      </c>
      <c r="I4713" s="24" t="s">
        <v>97</v>
      </c>
      <c r="J4713" s="12">
        <v>106255.94</v>
      </c>
      <c r="K4713" s="24" t="s">
        <v>11889</v>
      </c>
    </row>
    <row r="4714" spans="1:11" ht="15">
      <c r="A4714" s="24" t="s">
        <v>12116</v>
      </c>
      <c r="B4714" s="24" t="s">
        <v>12110</v>
      </c>
      <c r="C4714" s="6" t="s">
        <v>2009</v>
      </c>
      <c r="D4714" s="24" t="s">
        <v>74</v>
      </c>
      <c r="E4714" s="6" t="s">
        <v>12117</v>
      </c>
      <c r="F4714" s="25">
        <v>121.25</v>
      </c>
      <c r="G4714" s="12">
        <v>87442.73</v>
      </c>
      <c r="H4714" s="12">
        <v>4372.1400000000003</v>
      </c>
      <c r="I4714" s="24" t="s">
        <v>97</v>
      </c>
      <c r="J4714" s="12">
        <v>83070.59</v>
      </c>
      <c r="K4714" s="24" t="s">
        <v>11889</v>
      </c>
    </row>
    <row r="4715" spans="1:11" ht="15">
      <c r="A4715" s="24" t="s">
        <v>12118</v>
      </c>
      <c r="B4715" s="24" t="s">
        <v>12110</v>
      </c>
      <c r="C4715" s="6" t="s">
        <v>5812</v>
      </c>
      <c r="D4715" s="24" t="s">
        <v>64</v>
      </c>
      <c r="E4715" s="6" t="s">
        <v>12119</v>
      </c>
      <c r="F4715" s="25">
        <v>215.72</v>
      </c>
      <c r="G4715" s="12">
        <v>63425.42</v>
      </c>
      <c r="H4715" s="12">
        <v>3171.27</v>
      </c>
      <c r="I4715" s="24" t="s">
        <v>97</v>
      </c>
      <c r="J4715" s="12">
        <v>60254.15</v>
      </c>
      <c r="K4715" s="24" t="s">
        <v>11889</v>
      </c>
    </row>
    <row r="4716" spans="1:11" ht="15">
      <c r="A4716" s="24" t="s">
        <v>12120</v>
      </c>
      <c r="B4716" s="24" t="s">
        <v>12110</v>
      </c>
      <c r="C4716" s="6" t="s">
        <v>3210</v>
      </c>
      <c r="D4716" s="24" t="s">
        <v>68</v>
      </c>
      <c r="E4716" s="6" t="s">
        <v>12121</v>
      </c>
      <c r="F4716" s="25">
        <v>146.05000000000001</v>
      </c>
      <c r="G4716" s="12">
        <v>66156.02</v>
      </c>
      <c r="H4716" s="12">
        <v>3307.8</v>
      </c>
      <c r="I4716" s="24" t="s">
        <v>97</v>
      </c>
      <c r="J4716" s="12">
        <v>62848.22</v>
      </c>
      <c r="K4716" s="24" t="s">
        <v>11889</v>
      </c>
    </row>
    <row r="4717" spans="1:11" ht="15">
      <c r="A4717" s="24" t="s">
        <v>12122</v>
      </c>
      <c r="B4717" s="24" t="s">
        <v>12110</v>
      </c>
      <c r="C4717" s="6" t="s">
        <v>1812</v>
      </c>
      <c r="D4717" s="24" t="s">
        <v>70</v>
      </c>
      <c r="E4717" s="6" t="s">
        <v>12123</v>
      </c>
      <c r="F4717" s="25">
        <v>292.10000000000002</v>
      </c>
      <c r="G4717" s="12">
        <v>181041.89</v>
      </c>
      <c r="H4717" s="12">
        <v>9052.09</v>
      </c>
      <c r="I4717" s="24" t="s">
        <v>97</v>
      </c>
      <c r="J4717" s="12">
        <v>171989.8</v>
      </c>
      <c r="K4717" s="24" t="s">
        <v>11889</v>
      </c>
    </row>
    <row r="4718" spans="1:11" ht="15">
      <c r="A4718" s="24" t="s">
        <v>12124</v>
      </c>
      <c r="B4718" s="24" t="s">
        <v>12125</v>
      </c>
      <c r="C4718" s="6" t="s">
        <v>12126</v>
      </c>
      <c r="D4718" s="24" t="s">
        <v>64</v>
      </c>
      <c r="E4718" s="6" t="s">
        <v>12127</v>
      </c>
      <c r="F4718" s="25">
        <v>56.18</v>
      </c>
      <c r="G4718" s="12">
        <v>152965.63</v>
      </c>
      <c r="H4718" s="12">
        <v>7648.28</v>
      </c>
      <c r="I4718" s="24" t="s">
        <v>111</v>
      </c>
      <c r="J4718" s="12">
        <v>145317.35</v>
      </c>
      <c r="K4718" s="24" t="s">
        <v>11889</v>
      </c>
    </row>
    <row r="4719" spans="1:11" ht="15">
      <c r="A4719" s="24" t="s">
        <v>12128</v>
      </c>
      <c r="B4719" s="24" t="s">
        <v>12125</v>
      </c>
      <c r="C4719" s="6" t="s">
        <v>3412</v>
      </c>
      <c r="D4719" s="24" t="s">
        <v>58</v>
      </c>
      <c r="E4719" s="6" t="s">
        <v>12129</v>
      </c>
      <c r="F4719" s="25">
        <v>401.62</v>
      </c>
      <c r="G4719" s="12">
        <v>169725.73</v>
      </c>
      <c r="H4719" s="12">
        <v>8486.2900000000009</v>
      </c>
      <c r="I4719" s="24" t="s">
        <v>97</v>
      </c>
      <c r="J4719" s="12">
        <v>161239.44</v>
      </c>
      <c r="K4719" s="24" t="s">
        <v>11889</v>
      </c>
    </row>
    <row r="4720" spans="1:11" ht="15">
      <c r="A4720" s="24" t="s">
        <v>12130</v>
      </c>
      <c r="B4720" s="24" t="s">
        <v>12125</v>
      </c>
      <c r="C4720" s="6" t="s">
        <v>255</v>
      </c>
      <c r="D4720" s="24" t="s">
        <v>58</v>
      </c>
      <c r="E4720" s="6" t="s">
        <v>12131</v>
      </c>
      <c r="F4720" s="25">
        <v>193.54</v>
      </c>
      <c r="G4720" s="12">
        <v>116648.09</v>
      </c>
      <c r="H4720" s="12">
        <v>5832.4</v>
      </c>
      <c r="I4720" s="24" t="s">
        <v>97</v>
      </c>
      <c r="J4720" s="12">
        <v>110815.69</v>
      </c>
      <c r="K4720" s="24" t="s">
        <v>11889</v>
      </c>
    </row>
    <row r="4721" spans="1:11" ht="15">
      <c r="A4721" s="24" t="s">
        <v>12132</v>
      </c>
      <c r="B4721" s="24" t="s">
        <v>12125</v>
      </c>
      <c r="C4721" s="6" t="s">
        <v>2866</v>
      </c>
      <c r="D4721" s="24" t="s">
        <v>66</v>
      </c>
      <c r="E4721" s="6" t="s">
        <v>12133</v>
      </c>
      <c r="F4721" s="25">
        <v>366.29</v>
      </c>
      <c r="G4721" s="12">
        <v>71776.14</v>
      </c>
      <c r="H4721" s="12">
        <v>3588.81</v>
      </c>
      <c r="I4721" s="24" t="s">
        <v>97</v>
      </c>
      <c r="J4721" s="12">
        <v>68187.33</v>
      </c>
      <c r="K4721" s="24" t="s">
        <v>11889</v>
      </c>
    </row>
    <row r="4722" spans="1:11" ht="15">
      <c r="A4722" s="24" t="s">
        <v>12134</v>
      </c>
      <c r="B4722" s="24" t="s">
        <v>12125</v>
      </c>
      <c r="C4722" s="6" t="s">
        <v>7565</v>
      </c>
      <c r="D4722" s="24" t="s">
        <v>64</v>
      </c>
      <c r="E4722" s="6" t="s">
        <v>12135</v>
      </c>
      <c r="F4722" s="25">
        <v>229.89</v>
      </c>
      <c r="G4722" s="12">
        <v>149179.64000000001</v>
      </c>
      <c r="H4722" s="12">
        <v>7458.98</v>
      </c>
      <c r="I4722" s="24" t="s">
        <v>97</v>
      </c>
      <c r="J4722" s="12">
        <v>141720.66</v>
      </c>
      <c r="K4722" s="24" t="s">
        <v>11889</v>
      </c>
    </row>
    <row r="4723" spans="1:11" ht="15">
      <c r="A4723" s="24" t="s">
        <v>12136</v>
      </c>
      <c r="B4723" s="24" t="s">
        <v>12137</v>
      </c>
      <c r="C4723" s="6" t="s">
        <v>4473</v>
      </c>
      <c r="D4723" s="24" t="s">
        <v>72</v>
      </c>
      <c r="E4723" s="6" t="s">
        <v>12138</v>
      </c>
      <c r="F4723" s="25">
        <v>286.8</v>
      </c>
      <c r="G4723" s="12">
        <v>42861.599999999999</v>
      </c>
      <c r="H4723" s="12">
        <v>2143.08</v>
      </c>
      <c r="I4723" s="24" t="s">
        <v>97</v>
      </c>
      <c r="J4723" s="12">
        <v>40718.519999999997</v>
      </c>
      <c r="K4723" s="24" t="s">
        <v>11889</v>
      </c>
    </row>
    <row r="4724" spans="1:11" ht="15">
      <c r="A4724" s="24" t="s">
        <v>12139</v>
      </c>
      <c r="B4724" s="24" t="s">
        <v>12137</v>
      </c>
      <c r="C4724" s="6" t="s">
        <v>4123</v>
      </c>
      <c r="D4724" s="24" t="s">
        <v>56</v>
      </c>
      <c r="E4724" s="6" t="s">
        <v>12140</v>
      </c>
      <c r="F4724" s="25">
        <v>103.56</v>
      </c>
      <c r="G4724" s="12">
        <v>30218.6</v>
      </c>
      <c r="H4724" s="12">
        <v>1510.93</v>
      </c>
      <c r="I4724" s="24" t="s">
        <v>97</v>
      </c>
      <c r="J4724" s="12">
        <v>28707.67</v>
      </c>
      <c r="K4724" s="24" t="s">
        <v>11889</v>
      </c>
    </row>
    <row r="4725" spans="1:11" ht="15">
      <c r="A4725" s="24" t="s">
        <v>12141</v>
      </c>
      <c r="B4725" s="24" t="s">
        <v>12137</v>
      </c>
      <c r="C4725" s="6" t="s">
        <v>9483</v>
      </c>
      <c r="D4725" s="24" t="s">
        <v>60</v>
      </c>
      <c r="E4725" s="6" t="s">
        <v>12142</v>
      </c>
      <c r="F4725" s="25">
        <v>245.97</v>
      </c>
      <c r="G4725" s="12">
        <v>185135.41</v>
      </c>
      <c r="H4725" s="12">
        <v>9256.77</v>
      </c>
      <c r="I4725" s="24" t="s">
        <v>97</v>
      </c>
      <c r="J4725" s="12">
        <v>175878.64</v>
      </c>
      <c r="K4725" s="24" t="s">
        <v>11889</v>
      </c>
    </row>
    <row r="4726" spans="1:11" ht="15">
      <c r="A4726" s="24" t="s">
        <v>12143</v>
      </c>
      <c r="B4726" s="24" t="s">
        <v>12137</v>
      </c>
      <c r="C4726" s="6" t="s">
        <v>8128</v>
      </c>
      <c r="D4726" s="24" t="s">
        <v>60</v>
      </c>
      <c r="E4726" s="6" t="s">
        <v>12144</v>
      </c>
      <c r="F4726" s="25">
        <v>29.76</v>
      </c>
      <c r="G4726" s="12">
        <v>47075.59</v>
      </c>
      <c r="H4726" s="12">
        <v>2353.7800000000002</v>
      </c>
      <c r="I4726" s="24" t="s">
        <v>97</v>
      </c>
      <c r="J4726" s="12">
        <v>44721.81</v>
      </c>
      <c r="K4726" s="24" t="s">
        <v>11889</v>
      </c>
    </row>
    <row r="4727" spans="1:11" ht="15">
      <c r="A4727" s="24" t="s">
        <v>12145</v>
      </c>
      <c r="B4727" s="24" t="s">
        <v>12137</v>
      </c>
      <c r="C4727" s="6" t="s">
        <v>12146</v>
      </c>
      <c r="D4727" s="24" t="s">
        <v>58</v>
      </c>
      <c r="E4727" s="6" t="s">
        <v>12147</v>
      </c>
      <c r="F4727" s="25">
        <v>244.11</v>
      </c>
      <c r="G4727" s="12">
        <v>107990.12</v>
      </c>
      <c r="H4727" s="12">
        <v>5399.51</v>
      </c>
      <c r="I4727" s="24" t="s">
        <v>147</v>
      </c>
      <c r="J4727" s="12">
        <v>102590.61</v>
      </c>
      <c r="K4727" s="24" t="s">
        <v>11889</v>
      </c>
    </row>
    <row r="4728" spans="1:11" ht="15">
      <c r="A4728" s="24" t="s">
        <v>12148</v>
      </c>
      <c r="B4728" s="24" t="s">
        <v>12137</v>
      </c>
      <c r="C4728" s="6" t="s">
        <v>125</v>
      </c>
      <c r="D4728" s="24" t="s">
        <v>62</v>
      </c>
      <c r="E4728" s="6" t="s">
        <v>12149</v>
      </c>
      <c r="F4728" s="25">
        <v>154.55000000000001</v>
      </c>
      <c r="G4728" s="12">
        <v>55988.93</v>
      </c>
      <c r="H4728" s="12">
        <v>2799.45</v>
      </c>
      <c r="I4728" s="24" t="s">
        <v>97</v>
      </c>
      <c r="J4728" s="12">
        <v>53189.48</v>
      </c>
      <c r="K4728" s="24" t="s">
        <v>11889</v>
      </c>
    </row>
    <row r="4729" spans="1:11" ht="15">
      <c r="A4729" s="24" t="s">
        <v>12150</v>
      </c>
      <c r="B4729" s="24" t="s">
        <v>12137</v>
      </c>
      <c r="C4729" s="6" t="s">
        <v>4535</v>
      </c>
      <c r="D4729" s="24" t="s">
        <v>62</v>
      </c>
      <c r="E4729" s="6" t="s">
        <v>12151</v>
      </c>
      <c r="F4729" s="25">
        <v>382.92</v>
      </c>
      <c r="G4729" s="12">
        <v>47975.39</v>
      </c>
      <c r="H4729" s="12">
        <v>2398.77</v>
      </c>
      <c r="I4729" s="24" t="s">
        <v>111</v>
      </c>
      <c r="J4729" s="12">
        <v>45576.62</v>
      </c>
      <c r="K4729" s="24" t="s">
        <v>11889</v>
      </c>
    </row>
    <row r="4730" spans="1:11" ht="15">
      <c r="A4730" s="24" t="s">
        <v>12152</v>
      </c>
      <c r="B4730" s="24" t="s">
        <v>12137</v>
      </c>
      <c r="C4730" s="6" t="s">
        <v>11848</v>
      </c>
      <c r="D4730" s="24" t="s">
        <v>72</v>
      </c>
      <c r="E4730" s="6" t="s">
        <v>12153</v>
      </c>
      <c r="F4730" s="25">
        <v>179.09</v>
      </c>
      <c r="G4730" s="12">
        <v>100628.32</v>
      </c>
      <c r="H4730" s="12">
        <v>5031.42</v>
      </c>
      <c r="I4730" s="24" t="s">
        <v>97</v>
      </c>
      <c r="J4730" s="12">
        <v>95596.9</v>
      </c>
      <c r="K4730" s="24" t="s">
        <v>11889</v>
      </c>
    </row>
    <row r="4731" spans="1:11" ht="15">
      <c r="A4731" s="24" t="s">
        <v>12154</v>
      </c>
      <c r="B4731" s="24" t="s">
        <v>12137</v>
      </c>
      <c r="C4731" s="6" t="s">
        <v>5264</v>
      </c>
      <c r="D4731" s="24" t="s">
        <v>58</v>
      </c>
      <c r="E4731" s="6" t="s">
        <v>12155</v>
      </c>
      <c r="F4731" s="25">
        <v>64.37</v>
      </c>
      <c r="G4731" s="12">
        <v>81880.33</v>
      </c>
      <c r="H4731" s="12">
        <v>4094.02</v>
      </c>
      <c r="I4731" s="24" t="s">
        <v>97</v>
      </c>
      <c r="J4731" s="12">
        <v>77786.31</v>
      </c>
      <c r="K4731" s="24" t="s">
        <v>11889</v>
      </c>
    </row>
    <row r="4732" spans="1:11" ht="15">
      <c r="A4732" s="24" t="s">
        <v>12156</v>
      </c>
      <c r="B4732" s="24" t="s">
        <v>12137</v>
      </c>
      <c r="C4732" s="6" t="s">
        <v>2555</v>
      </c>
      <c r="D4732" s="24" t="s">
        <v>60</v>
      </c>
      <c r="E4732" s="6" t="s">
        <v>12157</v>
      </c>
      <c r="F4732" s="25">
        <v>368.24</v>
      </c>
      <c r="G4732" s="12">
        <v>153370.16</v>
      </c>
      <c r="H4732" s="12">
        <v>7668.51</v>
      </c>
      <c r="I4732" s="24" t="s">
        <v>147</v>
      </c>
      <c r="J4732" s="12">
        <v>145701.65</v>
      </c>
      <c r="K4732" s="24" t="s">
        <v>11889</v>
      </c>
    </row>
    <row r="4733" spans="1:11" ht="15">
      <c r="A4733" s="24" t="s">
        <v>12158</v>
      </c>
      <c r="B4733" s="24" t="s">
        <v>12137</v>
      </c>
      <c r="C4733" s="6" t="s">
        <v>5529</v>
      </c>
      <c r="D4733" s="24" t="s">
        <v>58</v>
      </c>
      <c r="E4733" s="6" t="s">
        <v>12159</v>
      </c>
      <c r="F4733" s="25">
        <v>341.94</v>
      </c>
      <c r="G4733" s="12">
        <v>83399.33</v>
      </c>
      <c r="H4733" s="12">
        <v>4169.97</v>
      </c>
      <c r="I4733" s="24" t="s">
        <v>97</v>
      </c>
      <c r="J4733" s="12">
        <v>79229.36</v>
      </c>
      <c r="K4733" s="24" t="s">
        <v>11889</v>
      </c>
    </row>
    <row r="4734" spans="1:11" ht="15">
      <c r="A4734" s="24" t="s">
        <v>12160</v>
      </c>
      <c r="B4734" s="24" t="s">
        <v>12161</v>
      </c>
      <c r="C4734" s="6" t="s">
        <v>7041</v>
      </c>
      <c r="D4734" s="24" t="s">
        <v>60</v>
      </c>
      <c r="E4734" s="6" t="s">
        <v>12162</v>
      </c>
      <c r="F4734" s="25">
        <v>181.19</v>
      </c>
      <c r="G4734" s="12">
        <v>164546.89000000001</v>
      </c>
      <c r="H4734" s="12">
        <v>8227.34</v>
      </c>
      <c r="I4734" s="24" t="s">
        <v>97</v>
      </c>
      <c r="J4734" s="12">
        <v>156319.54999999999</v>
      </c>
      <c r="K4734" s="24" t="s">
        <v>11889</v>
      </c>
    </row>
    <row r="4735" spans="1:11" ht="15">
      <c r="A4735" s="24" t="s">
        <v>12163</v>
      </c>
      <c r="B4735" s="24" t="s">
        <v>12161</v>
      </c>
      <c r="C4735" s="6" t="s">
        <v>10217</v>
      </c>
      <c r="D4735" s="24" t="s">
        <v>58</v>
      </c>
      <c r="E4735" s="6" t="s">
        <v>12164</v>
      </c>
      <c r="F4735" s="25">
        <v>190.76</v>
      </c>
      <c r="G4735" s="12">
        <v>160639.01999999999</v>
      </c>
      <c r="H4735" s="12">
        <v>8031.95</v>
      </c>
      <c r="I4735" s="24" t="s">
        <v>97</v>
      </c>
      <c r="J4735" s="12">
        <v>152607.07</v>
      </c>
      <c r="K4735" s="24" t="s">
        <v>11889</v>
      </c>
    </row>
    <row r="4736" spans="1:11" ht="15">
      <c r="A4736" s="24" t="s">
        <v>12165</v>
      </c>
      <c r="B4736" s="24" t="s">
        <v>12161</v>
      </c>
      <c r="C4736" s="6" t="s">
        <v>10083</v>
      </c>
      <c r="D4736" s="24" t="s">
        <v>68</v>
      </c>
      <c r="E4736" s="6" t="s">
        <v>12166</v>
      </c>
      <c r="F4736" s="25">
        <v>80.75</v>
      </c>
      <c r="G4736" s="12">
        <v>61352.08</v>
      </c>
      <c r="H4736" s="12">
        <v>3067.6</v>
      </c>
      <c r="I4736" s="24" t="s">
        <v>97</v>
      </c>
      <c r="J4736" s="12">
        <v>58284.480000000003</v>
      </c>
      <c r="K4736" s="24" t="s">
        <v>11889</v>
      </c>
    </row>
    <row r="4737" spans="1:11" ht="15">
      <c r="A4737" s="24" t="s">
        <v>12167</v>
      </c>
      <c r="B4737" s="24" t="s">
        <v>12161</v>
      </c>
      <c r="C4737" s="6" t="s">
        <v>1776</v>
      </c>
      <c r="D4737" s="24" t="s">
        <v>60</v>
      </c>
      <c r="E4737" s="6" t="s">
        <v>12168</v>
      </c>
      <c r="F4737" s="25">
        <v>134.12</v>
      </c>
      <c r="G4737" s="12">
        <v>189948.65</v>
      </c>
      <c r="H4737" s="12">
        <v>9497.43</v>
      </c>
      <c r="I4737" s="24" t="s">
        <v>97</v>
      </c>
      <c r="J4737" s="12">
        <v>180451.22</v>
      </c>
      <c r="K4737" s="24" t="s">
        <v>11889</v>
      </c>
    </row>
    <row r="4738" spans="1:11" ht="15">
      <c r="A4738" s="24" t="s">
        <v>12169</v>
      </c>
      <c r="B4738" s="24" t="s">
        <v>12161</v>
      </c>
      <c r="C4738" s="6" t="s">
        <v>4929</v>
      </c>
      <c r="D4738" s="24" t="s">
        <v>58</v>
      </c>
      <c r="E4738" s="6" t="s">
        <v>12170</v>
      </c>
      <c r="F4738" s="25">
        <v>150.27000000000001</v>
      </c>
      <c r="G4738" s="12">
        <v>125438.04</v>
      </c>
      <c r="H4738" s="12">
        <v>6271.9</v>
      </c>
      <c r="I4738" s="24" t="s">
        <v>97</v>
      </c>
      <c r="J4738" s="12">
        <v>119166.14</v>
      </c>
      <c r="K4738" s="24" t="s">
        <v>11889</v>
      </c>
    </row>
    <row r="4739" spans="1:11" ht="15">
      <c r="A4739" s="24" t="s">
        <v>12171</v>
      </c>
      <c r="B4739" s="24" t="s">
        <v>12161</v>
      </c>
      <c r="C4739" s="6" t="s">
        <v>6403</v>
      </c>
      <c r="D4739" s="24" t="s">
        <v>74</v>
      </c>
      <c r="E4739" s="6" t="s">
        <v>12172</v>
      </c>
      <c r="F4739" s="25">
        <v>47.42</v>
      </c>
      <c r="G4739" s="12">
        <v>59612.36</v>
      </c>
      <c r="H4739" s="12">
        <v>2980.62</v>
      </c>
      <c r="I4739" s="24" t="s">
        <v>97</v>
      </c>
      <c r="J4739" s="12">
        <v>56631.74</v>
      </c>
      <c r="K4739" s="24" t="s">
        <v>11889</v>
      </c>
    </row>
    <row r="4740" spans="1:11" ht="15">
      <c r="A4740" s="24" t="s">
        <v>12173</v>
      </c>
      <c r="B4740" s="24" t="s">
        <v>12161</v>
      </c>
      <c r="C4740" s="6" t="s">
        <v>2454</v>
      </c>
      <c r="D4740" s="24" t="s">
        <v>60</v>
      </c>
      <c r="E4740" s="6" t="s">
        <v>12174</v>
      </c>
      <c r="F4740" s="25">
        <v>57.75</v>
      </c>
      <c r="G4740" s="12">
        <v>150052.82</v>
      </c>
      <c r="H4740" s="12">
        <v>7502.64</v>
      </c>
      <c r="I4740" s="24" t="s">
        <v>97</v>
      </c>
      <c r="J4740" s="12">
        <v>142550.18</v>
      </c>
      <c r="K4740" s="24" t="s">
        <v>11889</v>
      </c>
    </row>
    <row r="4741" spans="1:11" ht="15">
      <c r="A4741" s="24" t="s">
        <v>12175</v>
      </c>
      <c r="B4741" s="24" t="s">
        <v>12176</v>
      </c>
      <c r="C4741" s="6" t="s">
        <v>10014</v>
      </c>
      <c r="D4741" s="24" t="s">
        <v>74</v>
      </c>
      <c r="E4741" s="6" t="s">
        <v>12177</v>
      </c>
      <c r="F4741" s="25">
        <v>307.44</v>
      </c>
      <c r="G4741" s="12">
        <v>197346.03</v>
      </c>
      <c r="H4741" s="12">
        <v>9867.2999999999993</v>
      </c>
      <c r="I4741" s="24" t="s">
        <v>97</v>
      </c>
      <c r="J4741" s="12">
        <v>187478.73</v>
      </c>
      <c r="K4741" s="24" t="s">
        <v>11889</v>
      </c>
    </row>
    <row r="4742" spans="1:11" ht="15">
      <c r="A4742" s="24" t="s">
        <v>12178</v>
      </c>
      <c r="B4742" s="24" t="s">
        <v>12176</v>
      </c>
      <c r="C4742" s="6" t="s">
        <v>3503</v>
      </c>
      <c r="D4742" s="24" t="s">
        <v>62</v>
      </c>
      <c r="E4742" s="6" t="s">
        <v>12179</v>
      </c>
      <c r="F4742" s="25">
        <v>45.55</v>
      </c>
      <c r="G4742" s="12">
        <v>51457.57</v>
      </c>
      <c r="H4742" s="12">
        <v>2572.88</v>
      </c>
      <c r="I4742" s="24" t="s">
        <v>111</v>
      </c>
      <c r="J4742" s="12">
        <v>48884.69</v>
      </c>
      <c r="K4742" s="24" t="s">
        <v>11889</v>
      </c>
    </row>
    <row r="4743" spans="1:11" ht="15">
      <c r="A4743" s="24" t="s">
        <v>12180</v>
      </c>
      <c r="B4743" s="24" t="s">
        <v>12176</v>
      </c>
      <c r="C4743" s="6" t="s">
        <v>2770</v>
      </c>
      <c r="D4743" s="24" t="s">
        <v>56</v>
      </c>
      <c r="E4743" s="6" t="s">
        <v>12181</v>
      </c>
      <c r="F4743" s="25">
        <v>235.81</v>
      </c>
      <c r="G4743" s="12">
        <v>189619.91</v>
      </c>
      <c r="H4743" s="12">
        <v>9481</v>
      </c>
      <c r="I4743" s="24" t="s">
        <v>97</v>
      </c>
      <c r="J4743" s="12">
        <v>180138.91</v>
      </c>
      <c r="K4743" s="24" t="s">
        <v>11889</v>
      </c>
    </row>
    <row r="4744" spans="1:11" ht="15">
      <c r="A4744" s="24" t="s">
        <v>12182</v>
      </c>
      <c r="B4744" s="24" t="s">
        <v>12176</v>
      </c>
      <c r="C4744" s="6" t="s">
        <v>4947</v>
      </c>
      <c r="D4744" s="24" t="s">
        <v>58</v>
      </c>
      <c r="E4744" s="6" t="s">
        <v>12183</v>
      </c>
      <c r="F4744" s="25">
        <v>289.20999999999998</v>
      </c>
      <c r="G4744" s="12">
        <v>174797.78</v>
      </c>
      <c r="H4744" s="12">
        <v>8739.89</v>
      </c>
      <c r="I4744" s="24" t="s">
        <v>111</v>
      </c>
      <c r="J4744" s="12">
        <v>166057.89000000001</v>
      </c>
      <c r="K4744" s="24" t="s">
        <v>11889</v>
      </c>
    </row>
    <row r="4745" spans="1:11" ht="15">
      <c r="A4745" s="24" t="s">
        <v>12184</v>
      </c>
      <c r="B4745" s="24" t="s">
        <v>12176</v>
      </c>
      <c r="C4745" s="6" t="s">
        <v>4168</v>
      </c>
      <c r="D4745" s="24" t="s">
        <v>64</v>
      </c>
      <c r="E4745" s="6" t="s">
        <v>12185</v>
      </c>
      <c r="F4745" s="25">
        <v>25.97</v>
      </c>
      <c r="G4745" s="12">
        <v>146864.4</v>
      </c>
      <c r="H4745" s="12">
        <v>7343.22</v>
      </c>
      <c r="I4745" s="24" t="s">
        <v>182</v>
      </c>
      <c r="J4745" s="12">
        <v>139521.18</v>
      </c>
      <c r="K4745" s="24" t="s">
        <v>11889</v>
      </c>
    </row>
    <row r="4746" spans="1:11" ht="15">
      <c r="A4746" s="24" t="s">
        <v>12186</v>
      </c>
      <c r="B4746" s="24" t="s">
        <v>12187</v>
      </c>
      <c r="C4746" s="6" t="s">
        <v>5365</v>
      </c>
      <c r="D4746" s="24" t="s">
        <v>56</v>
      </c>
      <c r="E4746" s="6" t="s">
        <v>12188</v>
      </c>
      <c r="F4746" s="25">
        <v>248.38</v>
      </c>
      <c r="G4746" s="12">
        <v>116369.94</v>
      </c>
      <c r="H4746" s="12">
        <v>5818.5</v>
      </c>
      <c r="I4746" s="24" t="s">
        <v>97</v>
      </c>
      <c r="J4746" s="12">
        <v>110551.44</v>
      </c>
      <c r="K4746" s="24" t="s">
        <v>11889</v>
      </c>
    </row>
    <row r="4747" spans="1:11" ht="15">
      <c r="A4747" s="24" t="s">
        <v>12189</v>
      </c>
      <c r="B4747" s="24" t="s">
        <v>12187</v>
      </c>
      <c r="C4747" s="6" t="s">
        <v>1797</v>
      </c>
      <c r="D4747" s="24" t="s">
        <v>74</v>
      </c>
      <c r="E4747" s="6" t="s">
        <v>12190</v>
      </c>
      <c r="F4747" s="25">
        <v>96.09</v>
      </c>
      <c r="G4747" s="12">
        <v>135345.1</v>
      </c>
      <c r="H4747" s="12">
        <v>6767.26</v>
      </c>
      <c r="I4747" s="24" t="s">
        <v>97</v>
      </c>
      <c r="J4747" s="12">
        <v>128577.84</v>
      </c>
      <c r="K4747" s="24" t="s">
        <v>11889</v>
      </c>
    </row>
    <row r="4748" spans="1:11" ht="15">
      <c r="A4748" s="24" t="s">
        <v>12191</v>
      </c>
      <c r="B4748" s="24" t="s">
        <v>12187</v>
      </c>
      <c r="C4748" s="6" t="s">
        <v>2288</v>
      </c>
      <c r="D4748" s="24" t="s">
        <v>62</v>
      </c>
      <c r="E4748" s="6" t="s">
        <v>12192</v>
      </c>
      <c r="F4748" s="25">
        <v>231.85</v>
      </c>
      <c r="G4748" s="12">
        <v>198413.35</v>
      </c>
      <c r="H4748" s="12">
        <v>9920.67</v>
      </c>
      <c r="I4748" s="24" t="s">
        <v>97</v>
      </c>
      <c r="J4748" s="12">
        <v>188492.68</v>
      </c>
      <c r="K4748" s="24" t="s">
        <v>11889</v>
      </c>
    </row>
    <row r="4749" spans="1:11" ht="15">
      <c r="A4749" s="24" t="s">
        <v>12193</v>
      </c>
      <c r="B4749" s="24" t="s">
        <v>12187</v>
      </c>
      <c r="C4749" s="6" t="s">
        <v>9003</v>
      </c>
      <c r="D4749" s="24" t="s">
        <v>60</v>
      </c>
      <c r="E4749" s="6" t="s">
        <v>12194</v>
      </c>
      <c r="F4749" s="25">
        <v>237.15</v>
      </c>
      <c r="G4749" s="12">
        <v>45820.2</v>
      </c>
      <c r="H4749" s="12">
        <v>2291.0100000000002</v>
      </c>
      <c r="I4749" s="24" t="s">
        <v>97</v>
      </c>
      <c r="J4749" s="12">
        <v>43529.19</v>
      </c>
      <c r="K4749" s="24" t="s">
        <v>11889</v>
      </c>
    </row>
    <row r="4750" spans="1:11" ht="15">
      <c r="A4750" s="24" t="s">
        <v>12195</v>
      </c>
      <c r="B4750" s="24" t="s">
        <v>12187</v>
      </c>
      <c r="C4750" s="6" t="s">
        <v>8630</v>
      </c>
      <c r="D4750" s="24" t="s">
        <v>58</v>
      </c>
      <c r="E4750" s="6" t="s">
        <v>12196</v>
      </c>
      <c r="F4750" s="25">
        <v>94.23</v>
      </c>
      <c r="G4750" s="12">
        <v>36167.85</v>
      </c>
      <c r="H4750" s="12">
        <v>1808.39</v>
      </c>
      <c r="I4750" s="24" t="s">
        <v>97</v>
      </c>
      <c r="J4750" s="12">
        <v>34359.46</v>
      </c>
      <c r="K4750" s="24" t="s">
        <v>11889</v>
      </c>
    </row>
    <row r="4751" spans="1:11" ht="15">
      <c r="A4751" s="24" t="s">
        <v>12197</v>
      </c>
      <c r="B4751" s="24" t="s">
        <v>12198</v>
      </c>
      <c r="C4751" s="6" t="s">
        <v>1246</v>
      </c>
      <c r="D4751" s="24" t="s">
        <v>58</v>
      </c>
      <c r="E4751" s="6" t="s">
        <v>12199</v>
      </c>
      <c r="F4751" s="25">
        <v>192.3</v>
      </c>
      <c r="G4751" s="12">
        <v>205028.24</v>
      </c>
      <c r="H4751" s="12">
        <v>10251.41</v>
      </c>
      <c r="I4751" s="24" t="s">
        <v>147</v>
      </c>
      <c r="J4751" s="12">
        <v>194776.83</v>
      </c>
      <c r="K4751" s="24" t="s">
        <v>11889</v>
      </c>
    </row>
    <row r="4752" spans="1:11" ht="15">
      <c r="A4752" s="24" t="s">
        <v>12200</v>
      </c>
      <c r="B4752" s="24" t="s">
        <v>12198</v>
      </c>
      <c r="C4752" s="6" t="s">
        <v>10019</v>
      </c>
      <c r="D4752" s="24" t="s">
        <v>62</v>
      </c>
      <c r="E4752" s="6" t="s">
        <v>12201</v>
      </c>
      <c r="F4752" s="25">
        <v>189.42</v>
      </c>
      <c r="G4752" s="12">
        <v>150816.24</v>
      </c>
      <c r="H4752" s="12">
        <v>7540.81</v>
      </c>
      <c r="I4752" s="24" t="s">
        <v>97</v>
      </c>
      <c r="J4752" s="12">
        <v>143275.43</v>
      </c>
      <c r="K4752" s="24" t="s">
        <v>11889</v>
      </c>
    </row>
    <row r="4753" spans="1:11" ht="15">
      <c r="A4753" s="24" t="s">
        <v>12202</v>
      </c>
      <c r="B4753" s="24" t="s">
        <v>12198</v>
      </c>
      <c r="C4753" s="6" t="s">
        <v>6898</v>
      </c>
      <c r="D4753" s="24" t="s">
        <v>72</v>
      </c>
      <c r="E4753" s="6" t="s">
        <v>12203</v>
      </c>
      <c r="F4753" s="25">
        <v>327.67</v>
      </c>
      <c r="G4753" s="12">
        <v>200290.06</v>
      </c>
      <c r="H4753" s="12">
        <v>10014.5</v>
      </c>
      <c r="I4753" s="24" t="s">
        <v>97</v>
      </c>
      <c r="J4753" s="12">
        <v>190275.56</v>
      </c>
      <c r="K4753" s="24" t="s">
        <v>11889</v>
      </c>
    </row>
    <row r="4754" spans="1:11" ht="15">
      <c r="A4754" s="24" t="s">
        <v>12204</v>
      </c>
      <c r="B4754" s="24" t="s">
        <v>12198</v>
      </c>
      <c r="C4754" s="6" t="s">
        <v>1751</v>
      </c>
      <c r="D4754" s="24" t="s">
        <v>72</v>
      </c>
      <c r="E4754" s="6" t="s">
        <v>12205</v>
      </c>
      <c r="F4754" s="25">
        <v>107.83</v>
      </c>
      <c r="G4754" s="12">
        <v>122588.95</v>
      </c>
      <c r="H4754" s="12">
        <v>6129.45</v>
      </c>
      <c r="I4754" s="24" t="s">
        <v>97</v>
      </c>
      <c r="J4754" s="12">
        <v>116459.5</v>
      </c>
      <c r="K4754" s="24" t="s">
        <v>11889</v>
      </c>
    </row>
    <row r="4755" spans="1:11" ht="15">
      <c r="A4755" s="24" t="s">
        <v>12206</v>
      </c>
      <c r="B4755" s="24" t="s">
        <v>12198</v>
      </c>
      <c r="C4755" s="6" t="s">
        <v>4499</v>
      </c>
      <c r="D4755" s="24" t="s">
        <v>62</v>
      </c>
      <c r="E4755" s="6" t="s">
        <v>12207</v>
      </c>
      <c r="F4755" s="25">
        <v>264.24</v>
      </c>
      <c r="G4755" s="12">
        <v>130758.31</v>
      </c>
      <c r="H4755" s="12">
        <v>6537.92</v>
      </c>
      <c r="I4755" s="24" t="s">
        <v>97</v>
      </c>
      <c r="J4755" s="12">
        <v>124220.39</v>
      </c>
      <c r="K4755" s="24" t="s">
        <v>11889</v>
      </c>
    </row>
    <row r="4756" spans="1:11" ht="15">
      <c r="A4756" s="24" t="s">
        <v>12208</v>
      </c>
      <c r="B4756" s="24" t="s">
        <v>12198</v>
      </c>
      <c r="C4756" s="6" t="s">
        <v>4629</v>
      </c>
      <c r="D4756" s="24" t="s">
        <v>62</v>
      </c>
      <c r="E4756" s="6" t="s">
        <v>12209</v>
      </c>
      <c r="F4756" s="25">
        <v>363.85</v>
      </c>
      <c r="G4756" s="12">
        <v>145642.07</v>
      </c>
      <c r="H4756" s="12">
        <v>7282.1</v>
      </c>
      <c r="I4756" s="24" t="s">
        <v>97</v>
      </c>
      <c r="J4756" s="12">
        <v>138359.97</v>
      </c>
      <c r="K4756" s="24" t="s">
        <v>11889</v>
      </c>
    </row>
    <row r="4757" spans="1:11" ht="15">
      <c r="A4757" s="24" t="s">
        <v>12210</v>
      </c>
      <c r="B4757" s="24" t="s">
        <v>12198</v>
      </c>
      <c r="C4757" s="6" t="s">
        <v>10136</v>
      </c>
      <c r="D4757" s="24" t="s">
        <v>62</v>
      </c>
      <c r="E4757" s="6" t="s">
        <v>12211</v>
      </c>
      <c r="F4757" s="25">
        <v>211.21</v>
      </c>
      <c r="G4757" s="12">
        <v>108594.4</v>
      </c>
      <c r="H4757" s="12">
        <v>5429.72</v>
      </c>
      <c r="I4757" s="24" t="s">
        <v>97</v>
      </c>
      <c r="J4757" s="12">
        <v>103164.68</v>
      </c>
      <c r="K4757" s="24" t="s">
        <v>11889</v>
      </c>
    </row>
    <row r="4758" spans="1:11" ht="15">
      <c r="A4758" s="24" t="s">
        <v>12212</v>
      </c>
      <c r="B4758" s="24" t="s">
        <v>12198</v>
      </c>
      <c r="C4758" s="6" t="s">
        <v>2911</v>
      </c>
      <c r="D4758" s="24" t="s">
        <v>64</v>
      </c>
      <c r="E4758" s="6" t="s">
        <v>12213</v>
      </c>
      <c r="F4758" s="25">
        <v>400.78</v>
      </c>
      <c r="G4758" s="12">
        <v>153736.43</v>
      </c>
      <c r="H4758" s="12">
        <v>7686.82</v>
      </c>
      <c r="I4758" s="24" t="s">
        <v>97</v>
      </c>
      <c r="J4758" s="12">
        <v>146049.60999999999</v>
      </c>
      <c r="K4758" s="24" t="s">
        <v>11889</v>
      </c>
    </row>
    <row r="4759" spans="1:11" ht="15">
      <c r="A4759" s="24" t="s">
        <v>12214</v>
      </c>
      <c r="B4759" s="24" t="s">
        <v>12198</v>
      </c>
      <c r="C4759" s="6" t="s">
        <v>1224</v>
      </c>
      <c r="D4759" s="24" t="s">
        <v>68</v>
      </c>
      <c r="E4759" s="6" t="s">
        <v>12215</v>
      </c>
      <c r="F4759" s="25">
        <v>123.29</v>
      </c>
      <c r="G4759" s="12">
        <v>176777.15</v>
      </c>
      <c r="H4759" s="12">
        <v>8838.86</v>
      </c>
      <c r="I4759" s="24" t="s">
        <v>111</v>
      </c>
      <c r="J4759" s="12">
        <v>167938.29</v>
      </c>
      <c r="K4759" s="24" t="s">
        <v>11889</v>
      </c>
    </row>
    <row r="4760" spans="1:11" ht="15">
      <c r="A4760" s="24" t="s">
        <v>12216</v>
      </c>
      <c r="B4760" s="24" t="s">
        <v>12198</v>
      </c>
      <c r="C4760" s="6" t="s">
        <v>10617</v>
      </c>
      <c r="D4760" s="24" t="s">
        <v>64</v>
      </c>
      <c r="E4760" s="6" t="s">
        <v>12217</v>
      </c>
      <c r="F4760" s="25">
        <v>443.24</v>
      </c>
      <c r="G4760" s="12">
        <v>108318.21</v>
      </c>
      <c r="H4760" s="12">
        <v>5415.91</v>
      </c>
      <c r="I4760" s="24" t="s">
        <v>97</v>
      </c>
      <c r="J4760" s="12">
        <v>102902.3</v>
      </c>
      <c r="K4760" s="24" t="s">
        <v>11889</v>
      </c>
    </row>
    <row r="4761" spans="1:11" ht="15">
      <c r="A4761" s="24" t="s">
        <v>12218</v>
      </c>
      <c r="B4761" s="24" t="s">
        <v>12219</v>
      </c>
      <c r="C4761" s="6" t="s">
        <v>12220</v>
      </c>
      <c r="D4761" s="24" t="s">
        <v>66</v>
      </c>
      <c r="E4761" s="6" t="s">
        <v>12221</v>
      </c>
      <c r="F4761" s="25">
        <v>34.86</v>
      </c>
      <c r="G4761" s="12">
        <v>137661.89000000001</v>
      </c>
      <c r="H4761" s="12">
        <v>6883.09</v>
      </c>
      <c r="I4761" s="24" t="s">
        <v>147</v>
      </c>
      <c r="J4761" s="12">
        <v>130778.8</v>
      </c>
      <c r="K4761" s="24" t="s">
        <v>11889</v>
      </c>
    </row>
    <row r="4762" spans="1:11" ht="15">
      <c r="A4762" s="24" t="s">
        <v>12222</v>
      </c>
      <c r="B4762" s="24" t="s">
        <v>12219</v>
      </c>
      <c r="C4762" s="6" t="s">
        <v>6209</v>
      </c>
      <c r="D4762" s="24" t="s">
        <v>56</v>
      </c>
      <c r="E4762" s="6" t="s">
        <v>12223</v>
      </c>
      <c r="F4762" s="25">
        <v>214.37</v>
      </c>
      <c r="G4762" s="12">
        <v>95426.74</v>
      </c>
      <c r="H4762" s="12">
        <v>4771.34</v>
      </c>
      <c r="I4762" s="24" t="s">
        <v>97</v>
      </c>
      <c r="J4762" s="12">
        <v>90655.4</v>
      </c>
      <c r="K4762" s="24" t="s">
        <v>11889</v>
      </c>
    </row>
    <row r="4763" spans="1:11" ht="15">
      <c r="A4763" s="24" t="s">
        <v>12224</v>
      </c>
      <c r="B4763" s="24" t="s">
        <v>12219</v>
      </c>
      <c r="C4763" s="6" t="s">
        <v>4592</v>
      </c>
      <c r="D4763" s="24" t="s">
        <v>70</v>
      </c>
      <c r="E4763" s="6" t="s">
        <v>12225</v>
      </c>
      <c r="F4763" s="25">
        <v>322.27</v>
      </c>
      <c r="G4763" s="12">
        <v>191809.47</v>
      </c>
      <c r="H4763" s="12">
        <v>9590.4699999999993</v>
      </c>
      <c r="I4763" s="24" t="s">
        <v>97</v>
      </c>
      <c r="J4763" s="12">
        <v>182219</v>
      </c>
      <c r="K4763" s="24" t="s">
        <v>11889</v>
      </c>
    </row>
    <row r="4764" spans="1:11" ht="15">
      <c r="A4764" s="24" t="s">
        <v>12226</v>
      </c>
      <c r="B4764" s="24" t="s">
        <v>12219</v>
      </c>
      <c r="C4764" s="6" t="s">
        <v>3007</v>
      </c>
      <c r="D4764" s="24" t="s">
        <v>62</v>
      </c>
      <c r="E4764" s="6" t="s">
        <v>12227</v>
      </c>
      <c r="F4764" s="25">
        <v>51.68</v>
      </c>
      <c r="G4764" s="12">
        <v>187015.15</v>
      </c>
      <c r="H4764" s="12">
        <v>9350.76</v>
      </c>
      <c r="I4764" s="24" t="s">
        <v>97</v>
      </c>
      <c r="J4764" s="12">
        <v>177664.39</v>
      </c>
      <c r="K4764" s="24" t="s">
        <v>11889</v>
      </c>
    </row>
    <row r="4765" spans="1:11" ht="15">
      <c r="A4765" s="24" t="s">
        <v>12228</v>
      </c>
      <c r="B4765" s="24" t="s">
        <v>12219</v>
      </c>
      <c r="C4765" s="6" t="s">
        <v>5129</v>
      </c>
      <c r="D4765" s="24" t="s">
        <v>60</v>
      </c>
      <c r="E4765" s="6" t="s">
        <v>12229</v>
      </c>
      <c r="F4765" s="25">
        <v>47.35</v>
      </c>
      <c r="G4765" s="12">
        <v>104086.56</v>
      </c>
      <c r="H4765" s="12">
        <v>5204.33</v>
      </c>
      <c r="I4765" s="24" t="s">
        <v>97</v>
      </c>
      <c r="J4765" s="12">
        <v>98882.23</v>
      </c>
      <c r="K4765" s="24" t="s">
        <v>11889</v>
      </c>
    </row>
    <row r="4766" spans="1:11" ht="15">
      <c r="A4766" s="24" t="s">
        <v>12230</v>
      </c>
      <c r="B4766" s="24" t="s">
        <v>12219</v>
      </c>
      <c r="C4766" s="6" t="s">
        <v>8117</v>
      </c>
      <c r="D4766" s="24" t="s">
        <v>74</v>
      </c>
      <c r="E4766" s="6" t="s">
        <v>12231</v>
      </c>
      <c r="F4766" s="25">
        <v>317.72000000000003</v>
      </c>
      <c r="G4766" s="12">
        <v>203373.91</v>
      </c>
      <c r="H4766" s="12">
        <v>10168.700000000001</v>
      </c>
      <c r="I4766" s="24" t="s">
        <v>97</v>
      </c>
      <c r="J4766" s="12">
        <v>193205.21</v>
      </c>
      <c r="K4766" s="24" t="s">
        <v>11889</v>
      </c>
    </row>
    <row r="4767" spans="1:11" ht="15">
      <c r="A4767" s="24" t="s">
        <v>12232</v>
      </c>
      <c r="B4767" s="24" t="s">
        <v>12219</v>
      </c>
      <c r="C4767" s="6" t="s">
        <v>864</v>
      </c>
      <c r="D4767" s="24" t="s">
        <v>70</v>
      </c>
      <c r="E4767" s="6" t="s">
        <v>12233</v>
      </c>
      <c r="F4767" s="25">
        <v>106.53</v>
      </c>
      <c r="G4767" s="12">
        <v>71663.41</v>
      </c>
      <c r="H4767" s="12">
        <v>3583.17</v>
      </c>
      <c r="I4767" s="24" t="s">
        <v>97</v>
      </c>
      <c r="J4767" s="12">
        <v>68080.240000000005</v>
      </c>
      <c r="K4767" s="24" t="s">
        <v>11889</v>
      </c>
    </row>
    <row r="4768" spans="1:11" ht="15">
      <c r="A4768" s="24" t="s">
        <v>12234</v>
      </c>
      <c r="B4768" s="24" t="s">
        <v>12219</v>
      </c>
      <c r="C4768" s="6" t="s">
        <v>2740</v>
      </c>
      <c r="D4768" s="24" t="s">
        <v>66</v>
      </c>
      <c r="E4768" s="6" t="s">
        <v>12235</v>
      </c>
      <c r="F4768" s="25">
        <v>308.42</v>
      </c>
      <c r="G4768" s="12">
        <v>139917.04999999999</v>
      </c>
      <c r="H4768" s="12">
        <v>6995.85</v>
      </c>
      <c r="I4768" s="24" t="s">
        <v>97</v>
      </c>
      <c r="J4768" s="12">
        <v>132921.20000000001</v>
      </c>
      <c r="K4768" s="24" t="s">
        <v>11889</v>
      </c>
    </row>
    <row r="4769" spans="1:11" ht="15">
      <c r="A4769" s="24" t="s">
        <v>12236</v>
      </c>
      <c r="B4769" s="24" t="s">
        <v>12219</v>
      </c>
      <c r="C4769" s="6" t="s">
        <v>5822</v>
      </c>
      <c r="D4769" s="24" t="s">
        <v>70</v>
      </c>
      <c r="E4769" s="6" t="s">
        <v>12237</v>
      </c>
      <c r="F4769" s="25">
        <v>222.71</v>
      </c>
      <c r="G4769" s="12">
        <v>93106.12</v>
      </c>
      <c r="H4769" s="12">
        <v>4655.3100000000004</v>
      </c>
      <c r="I4769" s="24" t="s">
        <v>97</v>
      </c>
      <c r="J4769" s="12">
        <v>88450.81</v>
      </c>
      <c r="K4769" s="24" t="s">
        <v>11889</v>
      </c>
    </row>
    <row r="4770" spans="1:11" ht="15">
      <c r="A4770" s="24" t="s">
        <v>12238</v>
      </c>
      <c r="B4770" s="24" t="s">
        <v>12239</v>
      </c>
      <c r="C4770" s="6" t="s">
        <v>4993</v>
      </c>
      <c r="D4770" s="24" t="s">
        <v>62</v>
      </c>
      <c r="E4770" s="6" t="s">
        <v>12240</v>
      </c>
      <c r="F4770" s="25">
        <v>30.87</v>
      </c>
      <c r="G4770" s="12">
        <v>193124.39</v>
      </c>
      <c r="H4770" s="12">
        <v>9656.2199999999993</v>
      </c>
      <c r="I4770" s="24" t="s">
        <v>182</v>
      </c>
      <c r="J4770" s="12">
        <v>183468.17</v>
      </c>
      <c r="K4770" s="24" t="s">
        <v>11889</v>
      </c>
    </row>
    <row r="4771" spans="1:11" ht="15">
      <c r="A4771" s="24" t="s">
        <v>12241</v>
      </c>
      <c r="B4771" s="24" t="s">
        <v>12239</v>
      </c>
      <c r="C4771" s="6" t="s">
        <v>8972</v>
      </c>
      <c r="D4771" s="24" t="s">
        <v>56</v>
      </c>
      <c r="E4771" s="6" t="s">
        <v>12242</v>
      </c>
      <c r="F4771" s="25">
        <v>404.29</v>
      </c>
      <c r="G4771" s="12">
        <v>48397.72</v>
      </c>
      <c r="H4771" s="12">
        <v>2419.89</v>
      </c>
      <c r="I4771" s="24" t="s">
        <v>97</v>
      </c>
      <c r="J4771" s="12">
        <v>45977.83</v>
      </c>
      <c r="K4771" s="24" t="s">
        <v>11889</v>
      </c>
    </row>
    <row r="4772" spans="1:11" ht="15">
      <c r="A4772" s="24" t="s">
        <v>12243</v>
      </c>
      <c r="B4772" s="24" t="s">
        <v>12239</v>
      </c>
      <c r="C4772" s="6" t="s">
        <v>7371</v>
      </c>
      <c r="D4772" s="24" t="s">
        <v>66</v>
      </c>
      <c r="E4772" s="6" t="s">
        <v>12244</v>
      </c>
      <c r="F4772" s="25">
        <v>115.12</v>
      </c>
      <c r="G4772" s="12">
        <v>133469.82999999999</v>
      </c>
      <c r="H4772" s="12">
        <v>6673.49</v>
      </c>
      <c r="I4772" s="24" t="s">
        <v>97</v>
      </c>
      <c r="J4772" s="12">
        <v>126796.34</v>
      </c>
      <c r="K4772" s="24" t="s">
        <v>11889</v>
      </c>
    </row>
    <row r="4773" spans="1:11" ht="15">
      <c r="A4773" s="24" t="s">
        <v>12245</v>
      </c>
      <c r="B4773" s="24" t="s">
        <v>12239</v>
      </c>
      <c r="C4773" s="6" t="s">
        <v>4042</v>
      </c>
      <c r="D4773" s="24" t="s">
        <v>56</v>
      </c>
      <c r="E4773" s="6" t="s">
        <v>12246</v>
      </c>
      <c r="F4773" s="25">
        <v>180.37</v>
      </c>
      <c r="G4773" s="12">
        <v>166223.87</v>
      </c>
      <c r="H4773" s="12">
        <v>8311.19</v>
      </c>
      <c r="I4773" s="24" t="s">
        <v>97</v>
      </c>
      <c r="J4773" s="12">
        <v>157912.68</v>
      </c>
      <c r="K4773" s="24" t="s">
        <v>11889</v>
      </c>
    </row>
    <row r="4774" spans="1:11" ht="15">
      <c r="A4774" s="24" t="s">
        <v>12247</v>
      </c>
      <c r="B4774" s="24" t="s">
        <v>12239</v>
      </c>
      <c r="C4774" s="6" t="s">
        <v>2934</v>
      </c>
      <c r="D4774" s="24" t="s">
        <v>74</v>
      </c>
      <c r="E4774" s="6" t="s">
        <v>12248</v>
      </c>
      <c r="F4774" s="25">
        <v>427.72</v>
      </c>
      <c r="G4774" s="12">
        <v>74510.080000000002</v>
      </c>
      <c r="H4774" s="12">
        <v>3725.5</v>
      </c>
      <c r="I4774" s="24" t="s">
        <v>147</v>
      </c>
      <c r="J4774" s="12">
        <v>70784.58</v>
      </c>
      <c r="K4774" s="24" t="s">
        <v>11889</v>
      </c>
    </row>
    <row r="4775" spans="1:11" ht="15">
      <c r="A4775" s="24" t="s">
        <v>12249</v>
      </c>
      <c r="B4775" s="24" t="s">
        <v>12239</v>
      </c>
      <c r="C4775" s="6" t="s">
        <v>3316</v>
      </c>
      <c r="D4775" s="24" t="s">
        <v>60</v>
      </c>
      <c r="E4775" s="6" t="s">
        <v>12250</v>
      </c>
      <c r="F4775" s="25">
        <v>208.41</v>
      </c>
      <c r="G4775" s="12">
        <v>116575.7</v>
      </c>
      <c r="H4775" s="12">
        <v>5828.78</v>
      </c>
      <c r="I4775" s="24" t="s">
        <v>97</v>
      </c>
      <c r="J4775" s="12">
        <v>110746.92</v>
      </c>
      <c r="K4775" s="24" t="s">
        <v>11889</v>
      </c>
    </row>
    <row r="4776" spans="1:11" ht="15">
      <c r="A4776" s="24" t="s">
        <v>12251</v>
      </c>
      <c r="B4776" s="24" t="s">
        <v>12239</v>
      </c>
      <c r="C4776" s="6" t="s">
        <v>832</v>
      </c>
      <c r="D4776" s="24" t="s">
        <v>64</v>
      </c>
      <c r="E4776" s="6" t="s">
        <v>12252</v>
      </c>
      <c r="F4776" s="25">
        <v>189.08</v>
      </c>
      <c r="G4776" s="12">
        <v>142027.89000000001</v>
      </c>
      <c r="H4776" s="12">
        <v>7101.39</v>
      </c>
      <c r="I4776" s="24" t="s">
        <v>97</v>
      </c>
      <c r="J4776" s="12">
        <v>134926.5</v>
      </c>
      <c r="K4776" s="24" t="s">
        <v>11889</v>
      </c>
    </row>
    <row r="4777" spans="1:11" ht="15">
      <c r="A4777" s="24" t="s">
        <v>12253</v>
      </c>
      <c r="B4777" s="24" t="s">
        <v>12239</v>
      </c>
      <c r="C4777" s="6" t="s">
        <v>4030</v>
      </c>
      <c r="D4777" s="24" t="s">
        <v>66</v>
      </c>
      <c r="E4777" s="6" t="s">
        <v>12254</v>
      </c>
      <c r="F4777" s="25">
        <v>133.58000000000001</v>
      </c>
      <c r="G4777" s="12">
        <v>37833.370000000003</v>
      </c>
      <c r="H4777" s="12">
        <v>1891.67</v>
      </c>
      <c r="I4777" s="24" t="s">
        <v>97</v>
      </c>
      <c r="J4777" s="12">
        <v>35941.699999999997</v>
      </c>
      <c r="K4777" s="24" t="s">
        <v>11889</v>
      </c>
    </row>
    <row r="4778" spans="1:11" ht="15">
      <c r="A4778" s="24" t="s">
        <v>12255</v>
      </c>
      <c r="B4778" s="24" t="s">
        <v>12239</v>
      </c>
      <c r="C4778" s="6" t="s">
        <v>4073</v>
      </c>
      <c r="D4778" s="24" t="s">
        <v>72</v>
      </c>
      <c r="E4778" s="6" t="s">
        <v>12256</v>
      </c>
      <c r="F4778" s="25">
        <v>245.89</v>
      </c>
      <c r="G4778" s="12">
        <v>142271.76</v>
      </c>
      <c r="H4778" s="12">
        <v>7113.59</v>
      </c>
      <c r="I4778" s="24" t="s">
        <v>97</v>
      </c>
      <c r="J4778" s="12">
        <v>135158.17000000001</v>
      </c>
      <c r="K4778" s="24" t="s">
        <v>11889</v>
      </c>
    </row>
    <row r="4779" spans="1:11" ht="15">
      <c r="A4779" s="24" t="s">
        <v>12257</v>
      </c>
      <c r="B4779" s="24" t="s">
        <v>12239</v>
      </c>
      <c r="C4779" s="6" t="s">
        <v>12258</v>
      </c>
      <c r="D4779" s="24" t="s">
        <v>60</v>
      </c>
      <c r="E4779" s="6" t="s">
        <v>12259</v>
      </c>
      <c r="F4779" s="25">
        <v>109.86</v>
      </c>
      <c r="G4779" s="12">
        <v>72063.759999999995</v>
      </c>
      <c r="H4779" s="12">
        <v>3603.19</v>
      </c>
      <c r="I4779" s="24" t="s">
        <v>97</v>
      </c>
      <c r="J4779" s="12">
        <v>68460.570000000007</v>
      </c>
      <c r="K4779" s="24" t="s">
        <v>11889</v>
      </c>
    </row>
    <row r="4780" spans="1:11" ht="15">
      <c r="A4780" s="24" t="s">
        <v>12260</v>
      </c>
      <c r="B4780" s="24" t="s">
        <v>12239</v>
      </c>
      <c r="C4780" s="6" t="s">
        <v>3952</v>
      </c>
      <c r="D4780" s="24" t="s">
        <v>70</v>
      </c>
      <c r="E4780" s="6" t="s">
        <v>12261</v>
      </c>
      <c r="F4780" s="25">
        <v>205.6</v>
      </c>
      <c r="G4780" s="12">
        <v>181197.85</v>
      </c>
      <c r="H4780" s="12">
        <v>9059.89</v>
      </c>
      <c r="I4780" s="24" t="s">
        <v>111</v>
      </c>
      <c r="J4780" s="12">
        <v>172137.96</v>
      </c>
      <c r="K4780" s="24" t="s">
        <v>11889</v>
      </c>
    </row>
    <row r="4781" spans="1:11" ht="15">
      <c r="A4781" s="24" t="s">
        <v>12262</v>
      </c>
      <c r="B4781" s="24" t="s">
        <v>12263</v>
      </c>
      <c r="C4781" s="6" t="s">
        <v>317</v>
      </c>
      <c r="D4781" s="24" t="s">
        <v>68</v>
      </c>
      <c r="E4781" s="6" t="s">
        <v>12264</v>
      </c>
      <c r="F4781" s="25">
        <v>307.64999999999998</v>
      </c>
      <c r="G4781" s="12">
        <v>154020.85</v>
      </c>
      <c r="H4781" s="12">
        <v>7701.04</v>
      </c>
      <c r="I4781" s="24" t="s">
        <v>147</v>
      </c>
      <c r="J4781" s="12">
        <v>146319.81</v>
      </c>
      <c r="K4781" s="24" t="s">
        <v>11889</v>
      </c>
    </row>
    <row r="4782" spans="1:11" ht="15">
      <c r="A4782" s="24" t="s">
        <v>12265</v>
      </c>
      <c r="B4782" s="24" t="s">
        <v>12263</v>
      </c>
      <c r="C4782" s="6" t="s">
        <v>1841</v>
      </c>
      <c r="D4782" s="24" t="s">
        <v>74</v>
      </c>
      <c r="E4782" s="6" t="s">
        <v>12266</v>
      </c>
      <c r="F4782" s="25">
        <v>21.91</v>
      </c>
      <c r="G4782" s="12">
        <v>136834.04</v>
      </c>
      <c r="H4782" s="12">
        <v>6841.7</v>
      </c>
      <c r="I4782" s="24" t="s">
        <v>97</v>
      </c>
      <c r="J4782" s="12">
        <v>129992.34</v>
      </c>
      <c r="K4782" s="24" t="s">
        <v>11889</v>
      </c>
    </row>
    <row r="4783" spans="1:11" ht="15">
      <c r="A4783" s="24" t="s">
        <v>12267</v>
      </c>
      <c r="B4783" s="24" t="s">
        <v>12263</v>
      </c>
      <c r="C4783" s="6" t="s">
        <v>4454</v>
      </c>
      <c r="D4783" s="24" t="s">
        <v>72</v>
      </c>
      <c r="E4783" s="6" t="s">
        <v>12268</v>
      </c>
      <c r="F4783" s="25">
        <v>155.87</v>
      </c>
      <c r="G4783" s="12">
        <v>130088.74</v>
      </c>
      <c r="H4783" s="12">
        <v>6504.44</v>
      </c>
      <c r="I4783" s="24" t="s">
        <v>97</v>
      </c>
      <c r="J4783" s="12">
        <v>123584.3</v>
      </c>
      <c r="K4783" s="24" t="s">
        <v>11889</v>
      </c>
    </row>
    <row r="4784" spans="1:11" ht="15">
      <c r="A4784" s="24" t="s">
        <v>12269</v>
      </c>
      <c r="B4784" s="24" t="s">
        <v>12263</v>
      </c>
      <c r="C4784" s="6" t="s">
        <v>1607</v>
      </c>
      <c r="D4784" s="24" t="s">
        <v>68</v>
      </c>
      <c r="E4784" s="6" t="s">
        <v>12270</v>
      </c>
      <c r="F4784" s="25">
        <v>310.58999999999997</v>
      </c>
      <c r="G4784" s="12">
        <v>191151.32</v>
      </c>
      <c r="H4784" s="12">
        <v>9557.57</v>
      </c>
      <c r="I4784" s="24" t="s">
        <v>97</v>
      </c>
      <c r="J4784" s="12">
        <v>181593.75</v>
      </c>
      <c r="K4784" s="24" t="s">
        <v>11889</v>
      </c>
    </row>
    <row r="4785" spans="1:11" ht="15">
      <c r="A4785" s="24" t="s">
        <v>12271</v>
      </c>
      <c r="B4785" s="24" t="s">
        <v>12263</v>
      </c>
      <c r="C4785" s="6" t="s">
        <v>8682</v>
      </c>
      <c r="D4785" s="24" t="s">
        <v>66</v>
      </c>
      <c r="E4785" s="6" t="s">
        <v>12272</v>
      </c>
      <c r="F4785" s="25">
        <v>229.97</v>
      </c>
      <c r="G4785" s="12">
        <v>149623.12</v>
      </c>
      <c r="H4785" s="12">
        <v>7481.16</v>
      </c>
      <c r="I4785" s="24" t="s">
        <v>147</v>
      </c>
      <c r="J4785" s="12">
        <v>142141.96</v>
      </c>
      <c r="K4785" s="24" t="s">
        <v>11889</v>
      </c>
    </row>
    <row r="4786" spans="1:11" ht="15">
      <c r="A4786" s="24" t="s">
        <v>12273</v>
      </c>
      <c r="B4786" s="24" t="s">
        <v>12263</v>
      </c>
      <c r="C4786" s="6" t="s">
        <v>713</v>
      </c>
      <c r="D4786" s="24" t="s">
        <v>64</v>
      </c>
      <c r="E4786" s="6" t="s">
        <v>12274</v>
      </c>
      <c r="F4786" s="25">
        <v>170.84</v>
      </c>
      <c r="G4786" s="12">
        <v>159665.48000000001</v>
      </c>
      <c r="H4786" s="12">
        <v>7983.27</v>
      </c>
      <c r="I4786" s="24" t="s">
        <v>97</v>
      </c>
      <c r="J4786" s="12">
        <v>151682.21</v>
      </c>
      <c r="K4786" s="24" t="s">
        <v>11889</v>
      </c>
    </row>
    <row r="4787" spans="1:11" ht="15">
      <c r="A4787" s="24" t="s">
        <v>12275</v>
      </c>
      <c r="B4787" s="24" t="s">
        <v>12263</v>
      </c>
      <c r="C4787" s="6" t="s">
        <v>12276</v>
      </c>
      <c r="D4787" s="24" t="s">
        <v>70</v>
      </c>
      <c r="E4787" s="6" t="s">
        <v>12277</v>
      </c>
      <c r="F4787" s="25">
        <v>87.04</v>
      </c>
      <c r="G4787" s="12">
        <v>94399.62</v>
      </c>
      <c r="H4787" s="12">
        <v>4719.9799999999996</v>
      </c>
      <c r="I4787" s="24" t="s">
        <v>97</v>
      </c>
      <c r="J4787" s="12">
        <v>89679.64</v>
      </c>
      <c r="K4787" s="24" t="s">
        <v>11889</v>
      </c>
    </row>
    <row r="4788" spans="1:11" ht="15">
      <c r="A4788" s="24" t="s">
        <v>12278</v>
      </c>
      <c r="B4788" s="24" t="s">
        <v>12263</v>
      </c>
      <c r="C4788" s="6" t="s">
        <v>3151</v>
      </c>
      <c r="D4788" s="24" t="s">
        <v>72</v>
      </c>
      <c r="E4788" s="6" t="s">
        <v>12279</v>
      </c>
      <c r="F4788" s="25">
        <v>351.94</v>
      </c>
      <c r="G4788" s="12">
        <v>97589.07</v>
      </c>
      <c r="H4788" s="12">
        <v>4879.45</v>
      </c>
      <c r="I4788" s="24" t="s">
        <v>147</v>
      </c>
      <c r="J4788" s="12">
        <v>92709.62</v>
      </c>
      <c r="K4788" s="24" t="s">
        <v>11889</v>
      </c>
    </row>
    <row r="4789" spans="1:11" ht="15">
      <c r="A4789" s="24" t="s">
        <v>12280</v>
      </c>
      <c r="B4789" s="24" t="s">
        <v>12281</v>
      </c>
      <c r="C4789" s="6" t="s">
        <v>4573</v>
      </c>
      <c r="D4789" s="24" t="s">
        <v>74</v>
      </c>
      <c r="E4789" s="6" t="s">
        <v>12282</v>
      </c>
      <c r="F4789" s="25">
        <v>152.57</v>
      </c>
      <c r="G4789" s="12">
        <v>118742</v>
      </c>
      <c r="H4789" s="12">
        <v>5937.1</v>
      </c>
      <c r="I4789" s="24" t="s">
        <v>97</v>
      </c>
      <c r="J4789" s="12">
        <v>112804.9</v>
      </c>
      <c r="K4789" s="24" t="s">
        <v>11889</v>
      </c>
    </row>
    <row r="4790" spans="1:11" ht="15">
      <c r="A4790" s="24" t="s">
        <v>12283</v>
      </c>
      <c r="B4790" s="24" t="s">
        <v>12281</v>
      </c>
      <c r="C4790" s="6" t="s">
        <v>12284</v>
      </c>
      <c r="D4790" s="24" t="s">
        <v>58</v>
      </c>
      <c r="E4790" s="6" t="s">
        <v>12285</v>
      </c>
      <c r="F4790" s="25">
        <v>284.79000000000002</v>
      </c>
      <c r="G4790" s="12">
        <v>70963.53</v>
      </c>
      <c r="H4790" s="12">
        <v>3548.18</v>
      </c>
      <c r="I4790" s="24" t="s">
        <v>97</v>
      </c>
      <c r="J4790" s="12">
        <v>67415.350000000006</v>
      </c>
      <c r="K4790" s="24" t="s">
        <v>11889</v>
      </c>
    </row>
    <row r="4791" spans="1:11" ht="15">
      <c r="A4791" s="24" t="s">
        <v>12286</v>
      </c>
      <c r="B4791" s="24" t="s">
        <v>12281</v>
      </c>
      <c r="C4791" s="6" t="s">
        <v>7380</v>
      </c>
      <c r="D4791" s="24" t="s">
        <v>60</v>
      </c>
      <c r="E4791" s="6" t="s">
        <v>12287</v>
      </c>
      <c r="F4791" s="25">
        <v>423.62</v>
      </c>
      <c r="G4791" s="12">
        <v>152112.09</v>
      </c>
      <c r="H4791" s="12">
        <v>7605.6</v>
      </c>
      <c r="I4791" s="24" t="s">
        <v>147</v>
      </c>
      <c r="J4791" s="12">
        <v>144506.49</v>
      </c>
      <c r="K4791" s="24" t="s">
        <v>11889</v>
      </c>
    </row>
    <row r="4792" spans="1:11" ht="15">
      <c r="A4792" s="24" t="s">
        <v>12288</v>
      </c>
      <c r="B4792" s="24" t="s">
        <v>12281</v>
      </c>
      <c r="C4792" s="6" t="s">
        <v>6702</v>
      </c>
      <c r="D4792" s="24" t="s">
        <v>70</v>
      </c>
      <c r="E4792" s="6" t="s">
        <v>12289</v>
      </c>
      <c r="F4792" s="25">
        <v>381.14</v>
      </c>
      <c r="G4792" s="12">
        <v>25179.38</v>
      </c>
      <c r="H4792" s="12">
        <v>1258.97</v>
      </c>
      <c r="I4792" s="24" t="s">
        <v>97</v>
      </c>
      <c r="J4792" s="12">
        <v>23920.41</v>
      </c>
      <c r="K4792" s="24" t="s">
        <v>11889</v>
      </c>
    </row>
    <row r="4793" spans="1:11" ht="15">
      <c r="A4793" s="24" t="s">
        <v>12290</v>
      </c>
      <c r="B4793" s="24" t="s">
        <v>12281</v>
      </c>
      <c r="C4793" s="6" t="s">
        <v>1311</v>
      </c>
      <c r="D4793" s="24" t="s">
        <v>58</v>
      </c>
      <c r="E4793" s="6" t="s">
        <v>12291</v>
      </c>
      <c r="F4793" s="25">
        <v>307.72000000000003</v>
      </c>
      <c r="G4793" s="12">
        <v>142882.29999999999</v>
      </c>
      <c r="H4793" s="12">
        <v>7144.12</v>
      </c>
      <c r="I4793" s="24" t="s">
        <v>97</v>
      </c>
      <c r="J4793" s="12">
        <v>135738.18</v>
      </c>
      <c r="K4793" s="24" t="s">
        <v>11889</v>
      </c>
    </row>
    <row r="4794" spans="1:11" ht="15">
      <c r="A4794" s="24" t="s">
        <v>12292</v>
      </c>
      <c r="B4794" s="24" t="s">
        <v>12281</v>
      </c>
      <c r="C4794" s="6" t="s">
        <v>9529</v>
      </c>
      <c r="D4794" s="24" t="s">
        <v>72</v>
      </c>
      <c r="E4794" s="6" t="s">
        <v>12293</v>
      </c>
      <c r="F4794" s="25">
        <v>372.49</v>
      </c>
      <c r="G4794" s="12">
        <v>159397.69</v>
      </c>
      <c r="H4794" s="12">
        <v>7969.88</v>
      </c>
      <c r="I4794" s="24" t="s">
        <v>111</v>
      </c>
      <c r="J4794" s="12">
        <v>151427.81</v>
      </c>
      <c r="K4794" s="24" t="s">
        <v>11889</v>
      </c>
    </row>
    <row r="4795" spans="1:11" ht="15">
      <c r="A4795" s="24" t="s">
        <v>12294</v>
      </c>
      <c r="B4795" s="24" t="s">
        <v>12281</v>
      </c>
      <c r="C4795" s="6" t="s">
        <v>5515</v>
      </c>
      <c r="D4795" s="24" t="s">
        <v>60</v>
      </c>
      <c r="E4795" s="6" t="s">
        <v>12295</v>
      </c>
      <c r="F4795" s="25">
        <v>267.64999999999998</v>
      </c>
      <c r="G4795" s="12">
        <v>139705.81</v>
      </c>
      <c r="H4795" s="12">
        <v>6985.29</v>
      </c>
      <c r="I4795" s="24" t="s">
        <v>97</v>
      </c>
      <c r="J4795" s="12">
        <v>132720.51999999999</v>
      </c>
      <c r="K4795" s="24" t="s">
        <v>11889</v>
      </c>
    </row>
    <row r="4796" spans="1:11" ht="15">
      <c r="A4796" s="24" t="s">
        <v>12296</v>
      </c>
      <c r="B4796" s="24" t="s">
        <v>12281</v>
      </c>
      <c r="C4796" s="6" t="s">
        <v>741</v>
      </c>
      <c r="D4796" s="24" t="s">
        <v>62</v>
      </c>
      <c r="E4796" s="6" t="s">
        <v>12297</v>
      </c>
      <c r="F4796" s="25">
        <v>128.91</v>
      </c>
      <c r="G4796" s="12">
        <v>34653.660000000003</v>
      </c>
      <c r="H4796" s="12">
        <v>1732.68</v>
      </c>
      <c r="I4796" s="24" t="s">
        <v>97</v>
      </c>
      <c r="J4796" s="12">
        <v>32920.980000000003</v>
      </c>
      <c r="K4796" s="24" t="s">
        <v>11889</v>
      </c>
    </row>
    <row r="4797" spans="1:11" ht="15">
      <c r="A4797" s="24" t="s">
        <v>12298</v>
      </c>
      <c r="B4797" s="24" t="s">
        <v>12281</v>
      </c>
      <c r="C4797" s="6" t="s">
        <v>7853</v>
      </c>
      <c r="D4797" s="24" t="s">
        <v>60</v>
      </c>
      <c r="E4797" s="6" t="s">
        <v>12299</v>
      </c>
      <c r="F4797" s="25">
        <v>49.06</v>
      </c>
      <c r="G4797" s="12">
        <v>61189.24</v>
      </c>
      <c r="H4797" s="12">
        <v>3059.46</v>
      </c>
      <c r="I4797" s="24" t="s">
        <v>97</v>
      </c>
      <c r="J4797" s="12">
        <v>58129.78</v>
      </c>
      <c r="K4797" s="24" t="s">
        <v>11889</v>
      </c>
    </row>
    <row r="4798" spans="1:11" ht="15">
      <c r="A4798" s="24" t="s">
        <v>12300</v>
      </c>
      <c r="B4798" s="24" t="s">
        <v>12281</v>
      </c>
      <c r="C4798" s="6" t="s">
        <v>456</v>
      </c>
      <c r="D4798" s="24" t="s">
        <v>58</v>
      </c>
      <c r="E4798" s="6" t="s">
        <v>12301</v>
      </c>
      <c r="F4798" s="25">
        <v>229.45</v>
      </c>
      <c r="G4798" s="12">
        <v>195186.34</v>
      </c>
      <c r="H4798" s="12">
        <v>9759.32</v>
      </c>
      <c r="I4798" s="24" t="s">
        <v>147</v>
      </c>
      <c r="J4798" s="12">
        <v>185427.02</v>
      </c>
      <c r="K4798" s="24" t="s">
        <v>11889</v>
      </c>
    </row>
    <row r="4799" spans="1:11" ht="15">
      <c r="A4799" s="24" t="s">
        <v>12302</v>
      </c>
      <c r="B4799" s="24" t="s">
        <v>12281</v>
      </c>
      <c r="C4799" s="6" t="s">
        <v>2682</v>
      </c>
      <c r="D4799" s="24" t="s">
        <v>70</v>
      </c>
      <c r="E4799" s="6" t="s">
        <v>12303</v>
      </c>
      <c r="F4799" s="25">
        <v>171.61</v>
      </c>
      <c r="G4799" s="12">
        <v>190552.07</v>
      </c>
      <c r="H4799" s="12">
        <v>9527.6</v>
      </c>
      <c r="I4799" s="24" t="s">
        <v>97</v>
      </c>
      <c r="J4799" s="12">
        <v>181024.47</v>
      </c>
      <c r="K4799" s="24" t="s">
        <v>11889</v>
      </c>
    </row>
    <row r="4800" spans="1:11" ht="15">
      <c r="A4800" s="24" t="s">
        <v>12304</v>
      </c>
      <c r="B4800" s="24" t="s">
        <v>12281</v>
      </c>
      <c r="C4800" s="6" t="s">
        <v>5863</v>
      </c>
      <c r="D4800" s="24" t="s">
        <v>66</v>
      </c>
      <c r="E4800" s="6" t="s">
        <v>12305</v>
      </c>
      <c r="F4800" s="25">
        <v>149.82</v>
      </c>
      <c r="G4800" s="12">
        <v>188043.67</v>
      </c>
      <c r="H4800" s="12">
        <v>9402.18</v>
      </c>
      <c r="I4800" s="24" t="s">
        <v>147</v>
      </c>
      <c r="J4800" s="12">
        <v>178641.49</v>
      </c>
      <c r="K4800" s="24" t="s">
        <v>11889</v>
      </c>
    </row>
    <row r="4801" spans="1:11" ht="15">
      <c r="A4801" s="24" t="s">
        <v>12306</v>
      </c>
      <c r="B4801" s="24" t="s">
        <v>12307</v>
      </c>
      <c r="C4801" s="6" t="s">
        <v>1833</v>
      </c>
      <c r="D4801" s="24" t="s">
        <v>64</v>
      </c>
      <c r="E4801" s="6" t="s">
        <v>12308</v>
      </c>
      <c r="F4801" s="25">
        <v>397.69</v>
      </c>
      <c r="G4801" s="12">
        <v>63746.879999999997</v>
      </c>
      <c r="H4801" s="12">
        <v>3187.34</v>
      </c>
      <c r="I4801" s="24" t="s">
        <v>97</v>
      </c>
      <c r="J4801" s="12">
        <v>60559.54</v>
      </c>
      <c r="K4801" s="24" t="s">
        <v>11889</v>
      </c>
    </row>
    <row r="4802" spans="1:11" ht="15">
      <c r="A4802" s="24" t="s">
        <v>12309</v>
      </c>
      <c r="B4802" s="24" t="s">
        <v>12307</v>
      </c>
      <c r="C4802" s="6" t="s">
        <v>5734</v>
      </c>
      <c r="D4802" s="24" t="s">
        <v>68</v>
      </c>
      <c r="E4802" s="6" t="s">
        <v>12310</v>
      </c>
      <c r="F4802" s="25">
        <v>13.76</v>
      </c>
      <c r="G4802" s="12">
        <v>161127.14000000001</v>
      </c>
      <c r="H4802" s="12">
        <v>8056.36</v>
      </c>
      <c r="I4802" s="24" t="s">
        <v>147</v>
      </c>
      <c r="J4802" s="12">
        <v>153070.78</v>
      </c>
      <c r="K4802" s="24" t="s">
        <v>11889</v>
      </c>
    </row>
    <row r="4803" spans="1:11" ht="15">
      <c r="A4803" s="24" t="s">
        <v>12311</v>
      </c>
      <c r="B4803" s="24" t="s">
        <v>12307</v>
      </c>
      <c r="C4803" s="6" t="s">
        <v>9499</v>
      </c>
      <c r="D4803" s="24" t="s">
        <v>58</v>
      </c>
      <c r="E4803" s="6" t="s">
        <v>12312</v>
      </c>
      <c r="F4803" s="25">
        <v>143.94</v>
      </c>
      <c r="G4803" s="12">
        <v>196355.18</v>
      </c>
      <c r="H4803" s="12">
        <v>9817.76</v>
      </c>
      <c r="I4803" s="24" t="s">
        <v>97</v>
      </c>
      <c r="J4803" s="12">
        <v>186537.42</v>
      </c>
      <c r="K4803" s="24" t="s">
        <v>11889</v>
      </c>
    </row>
    <row r="4804" spans="1:11" ht="15">
      <c r="A4804" s="24" t="s">
        <v>12313</v>
      </c>
      <c r="B4804" s="24" t="s">
        <v>12307</v>
      </c>
      <c r="C4804" s="6" t="s">
        <v>7618</v>
      </c>
      <c r="D4804" s="24" t="s">
        <v>74</v>
      </c>
      <c r="E4804" s="6" t="s">
        <v>12314</v>
      </c>
      <c r="F4804" s="25">
        <v>124.9</v>
      </c>
      <c r="G4804" s="12">
        <v>135130.57</v>
      </c>
      <c r="H4804" s="12">
        <v>6756.53</v>
      </c>
      <c r="I4804" s="24" t="s">
        <v>97</v>
      </c>
      <c r="J4804" s="12">
        <v>128374.04</v>
      </c>
      <c r="K4804" s="24" t="s">
        <v>11889</v>
      </c>
    </row>
    <row r="4805" spans="1:11" ht="15">
      <c r="A4805" s="24" t="s">
        <v>12315</v>
      </c>
      <c r="B4805" s="24" t="s">
        <v>12307</v>
      </c>
      <c r="C4805" s="6" t="s">
        <v>9677</v>
      </c>
      <c r="D4805" s="24" t="s">
        <v>60</v>
      </c>
      <c r="E4805" s="6" t="s">
        <v>12316</v>
      </c>
      <c r="F4805" s="25">
        <v>12.85</v>
      </c>
      <c r="G4805" s="12">
        <v>125473.23</v>
      </c>
      <c r="H4805" s="12">
        <v>6273.66</v>
      </c>
      <c r="I4805" s="24" t="s">
        <v>182</v>
      </c>
      <c r="J4805" s="12">
        <v>119199.57</v>
      </c>
      <c r="K4805" s="24" t="s">
        <v>11889</v>
      </c>
    </row>
    <row r="4806" spans="1:11" ht="15">
      <c r="A4806" s="24" t="s">
        <v>12317</v>
      </c>
      <c r="B4806" s="24" t="s">
        <v>12307</v>
      </c>
      <c r="C4806" s="6" t="s">
        <v>4573</v>
      </c>
      <c r="D4806" s="24" t="s">
        <v>74</v>
      </c>
      <c r="E4806" s="6" t="s">
        <v>12318</v>
      </c>
      <c r="F4806" s="25">
        <v>99.06</v>
      </c>
      <c r="G4806" s="12">
        <v>30488.94</v>
      </c>
      <c r="H4806" s="12">
        <v>1524.45</v>
      </c>
      <c r="I4806" s="24" t="s">
        <v>182</v>
      </c>
      <c r="J4806" s="12">
        <v>28964.49</v>
      </c>
      <c r="K4806" s="24" t="s">
        <v>11889</v>
      </c>
    </row>
    <row r="4807" spans="1:11" ht="15">
      <c r="A4807" s="24" t="s">
        <v>12319</v>
      </c>
      <c r="B4807" s="24" t="s">
        <v>12307</v>
      </c>
      <c r="C4807" s="6" t="s">
        <v>5352</v>
      </c>
      <c r="D4807" s="24" t="s">
        <v>64</v>
      </c>
      <c r="E4807" s="6" t="s">
        <v>12320</v>
      </c>
      <c r="F4807" s="25">
        <v>361.18</v>
      </c>
      <c r="G4807" s="12">
        <v>57593.5</v>
      </c>
      <c r="H4807" s="12">
        <v>2879.68</v>
      </c>
      <c r="I4807" s="24" t="s">
        <v>97</v>
      </c>
      <c r="J4807" s="12">
        <v>54713.82</v>
      </c>
      <c r="K4807" s="24" t="s">
        <v>11889</v>
      </c>
    </row>
    <row r="4808" spans="1:11" ht="15">
      <c r="A4808" s="24" t="s">
        <v>12321</v>
      </c>
      <c r="B4808" s="24" t="s">
        <v>12307</v>
      </c>
      <c r="C4808" s="6" t="s">
        <v>10257</v>
      </c>
      <c r="D4808" s="24" t="s">
        <v>68</v>
      </c>
      <c r="E4808" s="6" t="s">
        <v>12322</v>
      </c>
      <c r="F4808" s="25">
        <v>55.13</v>
      </c>
      <c r="G4808" s="12">
        <v>108479.24</v>
      </c>
      <c r="H4808" s="12">
        <v>5423.96</v>
      </c>
      <c r="I4808" s="24" t="s">
        <v>97</v>
      </c>
      <c r="J4808" s="12">
        <v>103055.28</v>
      </c>
      <c r="K4808" s="24" t="s">
        <v>11889</v>
      </c>
    </row>
    <row r="4809" spans="1:11" ht="15">
      <c r="A4809" s="24" t="s">
        <v>12323</v>
      </c>
      <c r="B4809" s="24" t="s">
        <v>12307</v>
      </c>
      <c r="C4809" s="6" t="s">
        <v>11096</v>
      </c>
      <c r="D4809" s="24" t="s">
        <v>60</v>
      </c>
      <c r="E4809" s="6" t="s">
        <v>12324</v>
      </c>
      <c r="F4809" s="25">
        <v>207.13</v>
      </c>
      <c r="G4809" s="12">
        <v>181466.18</v>
      </c>
      <c r="H4809" s="12">
        <v>9073.31</v>
      </c>
      <c r="I4809" s="24" t="s">
        <v>147</v>
      </c>
      <c r="J4809" s="12">
        <v>172392.87</v>
      </c>
      <c r="K4809" s="24" t="s">
        <v>11889</v>
      </c>
    </row>
    <row r="4810" spans="1:11" ht="15">
      <c r="A4810" s="24" t="s">
        <v>12325</v>
      </c>
      <c r="B4810" s="24" t="s">
        <v>12307</v>
      </c>
      <c r="C4810" s="6" t="s">
        <v>3612</v>
      </c>
      <c r="D4810" s="24" t="s">
        <v>70</v>
      </c>
      <c r="E4810" s="6" t="s">
        <v>12326</v>
      </c>
      <c r="F4810" s="25">
        <v>78.69</v>
      </c>
      <c r="G4810" s="12">
        <v>120851.31</v>
      </c>
      <c r="H4810" s="12">
        <v>6042.57</v>
      </c>
      <c r="I4810" s="24" t="s">
        <v>97</v>
      </c>
      <c r="J4810" s="12">
        <v>114808.74</v>
      </c>
      <c r="K4810" s="24" t="s">
        <v>11889</v>
      </c>
    </row>
    <row r="4811" spans="1:11" ht="15">
      <c r="A4811" s="24" t="s">
        <v>12327</v>
      </c>
      <c r="B4811" s="24" t="s">
        <v>12328</v>
      </c>
      <c r="C4811" s="6" t="s">
        <v>4467</v>
      </c>
      <c r="D4811" s="24" t="s">
        <v>66</v>
      </c>
      <c r="E4811" s="6" t="s">
        <v>12329</v>
      </c>
      <c r="F4811" s="25">
        <v>427.3</v>
      </c>
      <c r="G4811" s="12">
        <v>50087.88</v>
      </c>
      <c r="H4811" s="12">
        <v>2504.39</v>
      </c>
      <c r="I4811" s="24" t="s">
        <v>97</v>
      </c>
      <c r="J4811" s="12">
        <v>47583.49</v>
      </c>
      <c r="K4811" s="24" t="s">
        <v>11889</v>
      </c>
    </row>
    <row r="4812" spans="1:11" ht="15">
      <c r="A4812" s="24" t="s">
        <v>12330</v>
      </c>
      <c r="B4812" s="24" t="s">
        <v>12328</v>
      </c>
      <c r="C4812" s="6" t="s">
        <v>10210</v>
      </c>
      <c r="D4812" s="24" t="s">
        <v>62</v>
      </c>
      <c r="E4812" s="6" t="s">
        <v>12331</v>
      </c>
      <c r="F4812" s="25">
        <v>228.93</v>
      </c>
      <c r="G4812" s="12">
        <v>166608.18</v>
      </c>
      <c r="H4812" s="12">
        <v>8330.41</v>
      </c>
      <c r="I4812" s="24" t="s">
        <v>97</v>
      </c>
      <c r="J4812" s="12">
        <v>158277.76999999999</v>
      </c>
      <c r="K4812" s="24" t="s">
        <v>11889</v>
      </c>
    </row>
    <row r="4813" spans="1:11" ht="15">
      <c r="A4813" s="24" t="s">
        <v>12332</v>
      </c>
      <c r="B4813" s="24" t="s">
        <v>12328</v>
      </c>
      <c r="C4813" s="6" t="s">
        <v>5618</v>
      </c>
      <c r="D4813" s="24" t="s">
        <v>60</v>
      </c>
      <c r="E4813" s="6" t="s">
        <v>12333</v>
      </c>
      <c r="F4813" s="25">
        <v>213.21</v>
      </c>
      <c r="G4813" s="12">
        <v>42215.54</v>
      </c>
      <c r="H4813" s="12">
        <v>2110.7800000000002</v>
      </c>
      <c r="I4813" s="24" t="s">
        <v>97</v>
      </c>
      <c r="J4813" s="12">
        <v>40104.76</v>
      </c>
      <c r="K4813" s="24" t="s">
        <v>11889</v>
      </c>
    </row>
    <row r="4814" spans="1:11" ht="15">
      <c r="A4814" s="24" t="s">
        <v>12334</v>
      </c>
      <c r="B4814" s="24" t="s">
        <v>12328</v>
      </c>
      <c r="C4814" s="6" t="s">
        <v>3627</v>
      </c>
      <c r="D4814" s="24" t="s">
        <v>66</v>
      </c>
      <c r="E4814" s="6" t="s">
        <v>12335</v>
      </c>
      <c r="F4814" s="25">
        <v>204.69</v>
      </c>
      <c r="G4814" s="12">
        <v>190431.19</v>
      </c>
      <c r="H4814" s="12">
        <v>9521.56</v>
      </c>
      <c r="I4814" s="24" t="s">
        <v>97</v>
      </c>
      <c r="J4814" s="12">
        <v>180909.63</v>
      </c>
      <c r="K4814" s="24" t="s">
        <v>11889</v>
      </c>
    </row>
    <row r="4815" spans="1:11" ht="15">
      <c r="A4815" s="24" t="s">
        <v>12336</v>
      </c>
      <c r="B4815" s="24" t="s">
        <v>12328</v>
      </c>
      <c r="C4815" s="6" t="s">
        <v>6810</v>
      </c>
      <c r="D4815" s="24" t="s">
        <v>64</v>
      </c>
      <c r="E4815" s="6" t="s">
        <v>12337</v>
      </c>
      <c r="F4815" s="25">
        <v>212.64</v>
      </c>
      <c r="G4815" s="12">
        <v>87616.87</v>
      </c>
      <c r="H4815" s="12">
        <v>4380.84</v>
      </c>
      <c r="I4815" s="24" t="s">
        <v>182</v>
      </c>
      <c r="J4815" s="12">
        <v>83236.03</v>
      </c>
      <c r="K4815" s="24" t="s">
        <v>11889</v>
      </c>
    </row>
    <row r="4816" spans="1:11" ht="15">
      <c r="A4816" s="24" t="s">
        <v>12338</v>
      </c>
      <c r="B4816" s="24" t="s">
        <v>12328</v>
      </c>
      <c r="C4816" s="6" t="s">
        <v>5420</v>
      </c>
      <c r="D4816" s="24" t="s">
        <v>64</v>
      </c>
      <c r="E4816" s="6" t="s">
        <v>12339</v>
      </c>
      <c r="F4816" s="25">
        <v>374.73</v>
      </c>
      <c r="G4816" s="12">
        <v>84239.43</v>
      </c>
      <c r="H4816" s="12">
        <v>4211.97</v>
      </c>
      <c r="I4816" s="24" t="s">
        <v>147</v>
      </c>
      <c r="J4816" s="12">
        <v>80027.460000000006</v>
      </c>
      <c r="K4816" s="24" t="s">
        <v>11889</v>
      </c>
    </row>
    <row r="4817" spans="1:11" ht="15">
      <c r="A4817" s="24" t="s">
        <v>12340</v>
      </c>
      <c r="B4817" s="24" t="s">
        <v>12341</v>
      </c>
      <c r="C4817" s="6" t="s">
        <v>555</v>
      </c>
      <c r="D4817" s="24" t="s">
        <v>72</v>
      </c>
      <c r="E4817" s="6" t="s">
        <v>12342</v>
      </c>
      <c r="F4817" s="25">
        <v>12.96</v>
      </c>
      <c r="G4817" s="12">
        <v>62142.18</v>
      </c>
      <c r="H4817" s="12">
        <v>3107.11</v>
      </c>
      <c r="I4817" s="24" t="s">
        <v>97</v>
      </c>
      <c r="J4817" s="12">
        <v>59035.07</v>
      </c>
      <c r="K4817" s="24" t="s">
        <v>11889</v>
      </c>
    </row>
    <row r="4818" spans="1:11" ht="15">
      <c r="A4818" s="24" t="s">
        <v>12343</v>
      </c>
      <c r="B4818" s="24" t="s">
        <v>12341</v>
      </c>
      <c r="C4818" s="6" t="s">
        <v>2228</v>
      </c>
      <c r="D4818" s="24" t="s">
        <v>70</v>
      </c>
      <c r="E4818" s="6" t="s">
        <v>12344</v>
      </c>
      <c r="F4818" s="25">
        <v>242.63</v>
      </c>
      <c r="G4818" s="12">
        <v>69482.7</v>
      </c>
      <c r="H4818" s="12">
        <v>3474.14</v>
      </c>
      <c r="I4818" s="24" t="s">
        <v>97</v>
      </c>
      <c r="J4818" s="12">
        <v>66008.56</v>
      </c>
      <c r="K4818" s="24" t="s">
        <v>11889</v>
      </c>
    </row>
    <row r="4819" spans="1:11" ht="15">
      <c r="A4819" s="24" t="s">
        <v>12345</v>
      </c>
      <c r="B4819" s="24" t="s">
        <v>12341</v>
      </c>
      <c r="C4819" s="6" t="s">
        <v>1875</v>
      </c>
      <c r="D4819" s="24" t="s">
        <v>56</v>
      </c>
      <c r="E4819" s="6" t="s">
        <v>12346</v>
      </c>
      <c r="F4819" s="25">
        <v>111.23</v>
      </c>
      <c r="G4819" s="12">
        <v>183147.12</v>
      </c>
      <c r="H4819" s="12">
        <v>9157.36</v>
      </c>
      <c r="I4819" s="24" t="s">
        <v>97</v>
      </c>
      <c r="J4819" s="12">
        <v>173989.76000000001</v>
      </c>
      <c r="K4819" s="24" t="s">
        <v>11889</v>
      </c>
    </row>
    <row r="4820" spans="1:11" ht="15">
      <c r="A4820" s="24" t="s">
        <v>12347</v>
      </c>
      <c r="B4820" s="24" t="s">
        <v>12341</v>
      </c>
      <c r="C4820" s="6" t="s">
        <v>11416</v>
      </c>
      <c r="D4820" s="24" t="s">
        <v>64</v>
      </c>
      <c r="E4820" s="6" t="s">
        <v>12348</v>
      </c>
      <c r="F4820" s="25">
        <v>213.07</v>
      </c>
      <c r="G4820" s="12">
        <v>35464.339999999997</v>
      </c>
      <c r="H4820" s="12">
        <v>1773.22</v>
      </c>
      <c r="I4820" s="24" t="s">
        <v>182</v>
      </c>
      <c r="J4820" s="12">
        <v>33691.120000000003</v>
      </c>
      <c r="K4820" s="24" t="s">
        <v>11889</v>
      </c>
    </row>
    <row r="4821" spans="1:11" ht="15">
      <c r="A4821" s="24" t="s">
        <v>12349</v>
      </c>
      <c r="B4821" s="24" t="s">
        <v>12341</v>
      </c>
      <c r="C4821" s="6" t="s">
        <v>5474</v>
      </c>
      <c r="D4821" s="24" t="s">
        <v>62</v>
      </c>
      <c r="E4821" s="6" t="s">
        <v>12350</v>
      </c>
      <c r="F4821" s="25">
        <v>174.77</v>
      </c>
      <c r="G4821" s="12">
        <v>48969.599999999999</v>
      </c>
      <c r="H4821" s="12">
        <v>2448.48</v>
      </c>
      <c r="I4821" s="24" t="s">
        <v>111</v>
      </c>
      <c r="J4821" s="12">
        <v>46521.120000000003</v>
      </c>
      <c r="K4821" s="24" t="s">
        <v>11889</v>
      </c>
    </row>
    <row r="4822" spans="1:11" ht="15">
      <c r="A4822" s="24" t="s">
        <v>12351</v>
      </c>
      <c r="B4822" s="24" t="s">
        <v>12341</v>
      </c>
      <c r="C4822" s="6" t="s">
        <v>2396</v>
      </c>
      <c r="D4822" s="24" t="s">
        <v>56</v>
      </c>
      <c r="E4822" s="6" t="s">
        <v>12352</v>
      </c>
      <c r="F4822" s="25">
        <v>311.06</v>
      </c>
      <c r="G4822" s="12">
        <v>165024.03</v>
      </c>
      <c r="H4822" s="12">
        <v>8251.2000000000007</v>
      </c>
      <c r="I4822" s="24" t="s">
        <v>111</v>
      </c>
      <c r="J4822" s="12">
        <v>156772.82999999999</v>
      </c>
      <c r="K4822" s="24" t="s">
        <v>11889</v>
      </c>
    </row>
    <row r="4823" spans="1:11" ht="15">
      <c r="A4823" s="24" t="s">
        <v>12353</v>
      </c>
      <c r="B4823" s="24" t="s">
        <v>12341</v>
      </c>
      <c r="C4823" s="6" t="s">
        <v>4604</v>
      </c>
      <c r="D4823" s="24" t="s">
        <v>62</v>
      </c>
      <c r="E4823" s="6" t="s">
        <v>12354</v>
      </c>
      <c r="F4823" s="25">
        <v>385.6</v>
      </c>
      <c r="G4823" s="12">
        <v>160903.79999999999</v>
      </c>
      <c r="H4823" s="12">
        <v>8045.19</v>
      </c>
      <c r="I4823" s="24" t="s">
        <v>97</v>
      </c>
      <c r="J4823" s="12">
        <v>152858.60999999999</v>
      </c>
      <c r="K4823" s="24" t="s">
        <v>11889</v>
      </c>
    </row>
    <row r="4824" spans="1:11" ht="15">
      <c r="A4824" s="24" t="s">
        <v>12355</v>
      </c>
      <c r="B4824" s="24" t="s">
        <v>12356</v>
      </c>
      <c r="C4824" s="6" t="s">
        <v>4589</v>
      </c>
      <c r="D4824" s="24" t="s">
        <v>72</v>
      </c>
      <c r="E4824" s="6" t="s">
        <v>12357</v>
      </c>
      <c r="F4824" s="25">
        <v>144.21</v>
      </c>
      <c r="G4824" s="12">
        <v>35866.800000000003</v>
      </c>
      <c r="H4824" s="12">
        <v>1793.34</v>
      </c>
      <c r="I4824" s="24" t="s">
        <v>97</v>
      </c>
      <c r="J4824" s="12">
        <v>34073.46</v>
      </c>
      <c r="K4824" s="24" t="s">
        <v>11889</v>
      </c>
    </row>
    <row r="4825" spans="1:11" ht="15">
      <c r="A4825" s="24" t="s">
        <v>12358</v>
      </c>
      <c r="B4825" s="24" t="s">
        <v>12356</v>
      </c>
      <c r="C4825" s="6" t="s">
        <v>752</v>
      </c>
      <c r="D4825" s="24" t="s">
        <v>64</v>
      </c>
      <c r="E4825" s="6" t="s">
        <v>12359</v>
      </c>
      <c r="F4825" s="25">
        <v>135.83000000000001</v>
      </c>
      <c r="G4825" s="12">
        <v>126473.1</v>
      </c>
      <c r="H4825" s="12">
        <v>6323.66</v>
      </c>
      <c r="I4825" s="24" t="s">
        <v>97</v>
      </c>
      <c r="J4825" s="12">
        <v>120149.44</v>
      </c>
      <c r="K4825" s="24" t="s">
        <v>11889</v>
      </c>
    </row>
    <row r="4826" spans="1:11" ht="15">
      <c r="A4826" s="24" t="s">
        <v>12360</v>
      </c>
      <c r="B4826" s="24" t="s">
        <v>12356</v>
      </c>
      <c r="C4826" s="6" t="s">
        <v>573</v>
      </c>
      <c r="D4826" s="24" t="s">
        <v>64</v>
      </c>
      <c r="E4826" s="6" t="s">
        <v>12361</v>
      </c>
      <c r="F4826" s="25">
        <v>31.02</v>
      </c>
      <c r="G4826" s="12">
        <v>102766.49</v>
      </c>
      <c r="H4826" s="12">
        <v>5138.32</v>
      </c>
      <c r="I4826" s="24" t="s">
        <v>97</v>
      </c>
      <c r="J4826" s="12">
        <v>97628.17</v>
      </c>
      <c r="K4826" s="24" t="s">
        <v>11889</v>
      </c>
    </row>
    <row r="4827" spans="1:11" ht="15">
      <c r="A4827" s="24" t="s">
        <v>12362</v>
      </c>
      <c r="B4827" s="24" t="s">
        <v>12356</v>
      </c>
      <c r="C4827" s="6" t="s">
        <v>3955</v>
      </c>
      <c r="D4827" s="24" t="s">
        <v>62</v>
      </c>
      <c r="E4827" s="6" t="s">
        <v>12363</v>
      </c>
      <c r="F4827" s="25">
        <v>180.11</v>
      </c>
      <c r="G4827" s="12">
        <v>174692.39</v>
      </c>
      <c r="H4827" s="12">
        <v>8734.6200000000008</v>
      </c>
      <c r="I4827" s="24" t="s">
        <v>97</v>
      </c>
      <c r="J4827" s="12">
        <v>165957.76999999999</v>
      </c>
      <c r="K4827" s="24" t="s">
        <v>11889</v>
      </c>
    </row>
    <row r="4828" spans="1:11" ht="15">
      <c r="A4828" s="24" t="s">
        <v>12364</v>
      </c>
      <c r="B4828" s="24" t="s">
        <v>12356</v>
      </c>
      <c r="C4828" s="6" t="s">
        <v>5180</v>
      </c>
      <c r="D4828" s="24" t="s">
        <v>70</v>
      </c>
      <c r="E4828" s="6" t="s">
        <v>12365</v>
      </c>
      <c r="F4828" s="25">
        <v>387.41</v>
      </c>
      <c r="G4828" s="12">
        <v>99036.13</v>
      </c>
      <c r="H4828" s="12">
        <v>4951.8100000000004</v>
      </c>
      <c r="I4828" s="24" t="s">
        <v>97</v>
      </c>
      <c r="J4828" s="12">
        <v>94084.32</v>
      </c>
      <c r="K4828" s="24" t="s">
        <v>11889</v>
      </c>
    </row>
    <row r="4829" spans="1:11" ht="15">
      <c r="A4829" s="24" t="s">
        <v>12366</v>
      </c>
      <c r="B4829" s="24" t="s">
        <v>12356</v>
      </c>
      <c r="C4829" s="6" t="s">
        <v>1892</v>
      </c>
      <c r="D4829" s="24" t="s">
        <v>68</v>
      </c>
      <c r="E4829" s="6" t="s">
        <v>12367</v>
      </c>
      <c r="F4829" s="25">
        <v>397.01</v>
      </c>
      <c r="G4829" s="12">
        <v>85186.34</v>
      </c>
      <c r="H4829" s="12">
        <v>4259.32</v>
      </c>
      <c r="I4829" s="24" t="s">
        <v>147</v>
      </c>
      <c r="J4829" s="12">
        <v>80927.02</v>
      </c>
      <c r="K4829" s="24" t="s">
        <v>11889</v>
      </c>
    </row>
    <row r="4830" spans="1:11" ht="15">
      <c r="A4830" s="24" t="s">
        <v>12368</v>
      </c>
      <c r="B4830" s="24" t="s">
        <v>12356</v>
      </c>
      <c r="C4830" s="6" t="s">
        <v>5863</v>
      </c>
      <c r="D4830" s="24" t="s">
        <v>66</v>
      </c>
      <c r="E4830" s="6" t="s">
        <v>12369</v>
      </c>
      <c r="F4830" s="25">
        <v>223.46</v>
      </c>
      <c r="G4830" s="12">
        <v>145722.82</v>
      </c>
      <c r="H4830" s="12">
        <v>7286.14</v>
      </c>
      <c r="I4830" s="24" t="s">
        <v>97</v>
      </c>
      <c r="J4830" s="12">
        <v>138436.68</v>
      </c>
      <c r="K4830" s="24" t="s">
        <v>11889</v>
      </c>
    </row>
    <row r="4831" spans="1:11" ht="15">
      <c r="A4831" s="24" t="s">
        <v>12370</v>
      </c>
      <c r="B4831" s="24" t="s">
        <v>12356</v>
      </c>
      <c r="C4831" s="6" t="s">
        <v>6864</v>
      </c>
      <c r="D4831" s="24" t="s">
        <v>74</v>
      </c>
      <c r="E4831" s="6" t="s">
        <v>12371</v>
      </c>
      <c r="F4831" s="25">
        <v>415.82</v>
      </c>
      <c r="G4831" s="12">
        <v>166773.22</v>
      </c>
      <c r="H4831" s="12">
        <v>8338.66</v>
      </c>
      <c r="I4831" s="24" t="s">
        <v>97</v>
      </c>
      <c r="J4831" s="12">
        <v>158434.56</v>
      </c>
      <c r="K4831" s="24" t="s">
        <v>11889</v>
      </c>
    </row>
    <row r="4832" spans="1:11" ht="15">
      <c r="A4832" s="24" t="s">
        <v>12372</v>
      </c>
      <c r="B4832" s="24" t="s">
        <v>12356</v>
      </c>
      <c r="C4832" s="6" t="s">
        <v>8816</v>
      </c>
      <c r="D4832" s="24" t="s">
        <v>58</v>
      </c>
      <c r="E4832" s="6" t="s">
        <v>12373</v>
      </c>
      <c r="F4832" s="25">
        <v>433.53</v>
      </c>
      <c r="G4832" s="12">
        <v>78713.62</v>
      </c>
      <c r="H4832" s="12">
        <v>3935.68</v>
      </c>
      <c r="I4832" s="24" t="s">
        <v>147</v>
      </c>
      <c r="J4832" s="12">
        <v>74777.94</v>
      </c>
      <c r="K4832" s="24" t="s">
        <v>11889</v>
      </c>
    </row>
    <row r="4833" spans="1:11" ht="15">
      <c r="A4833" s="24" t="s">
        <v>12374</v>
      </c>
      <c r="B4833" s="24" t="s">
        <v>12356</v>
      </c>
      <c r="C4833" s="6" t="s">
        <v>3749</v>
      </c>
      <c r="D4833" s="24" t="s">
        <v>64</v>
      </c>
      <c r="E4833" s="6" t="s">
        <v>12375</v>
      </c>
      <c r="F4833" s="25">
        <v>196.16</v>
      </c>
      <c r="G4833" s="12">
        <v>144605.1</v>
      </c>
      <c r="H4833" s="12">
        <v>7230.26</v>
      </c>
      <c r="I4833" s="24" t="s">
        <v>97</v>
      </c>
      <c r="J4833" s="12">
        <v>137374.84</v>
      </c>
      <c r="K4833" s="24" t="s">
        <v>11889</v>
      </c>
    </row>
    <row r="4834" spans="1:11" ht="15">
      <c r="A4834" s="24" t="s">
        <v>12376</v>
      </c>
      <c r="B4834" s="24" t="s">
        <v>12356</v>
      </c>
      <c r="C4834" s="6" t="s">
        <v>7544</v>
      </c>
      <c r="D4834" s="24" t="s">
        <v>66</v>
      </c>
      <c r="E4834" s="6" t="s">
        <v>12377</v>
      </c>
      <c r="F4834" s="25">
        <v>337.39</v>
      </c>
      <c r="G4834" s="12">
        <v>80758.009999999995</v>
      </c>
      <c r="H4834" s="12">
        <v>4037.9</v>
      </c>
      <c r="I4834" s="24" t="s">
        <v>97</v>
      </c>
      <c r="J4834" s="12">
        <v>76720.11</v>
      </c>
      <c r="K4834" s="24" t="s">
        <v>11889</v>
      </c>
    </row>
    <row r="4835" spans="1:11" ht="15">
      <c r="A4835" s="24" t="s">
        <v>12378</v>
      </c>
      <c r="B4835" s="24" t="s">
        <v>12379</v>
      </c>
      <c r="C4835" s="6" t="s">
        <v>12380</v>
      </c>
      <c r="D4835" s="24" t="s">
        <v>68</v>
      </c>
      <c r="E4835" s="6" t="s">
        <v>12381</v>
      </c>
      <c r="F4835" s="25">
        <v>126.7</v>
      </c>
      <c r="G4835" s="12">
        <v>155776.54</v>
      </c>
      <c r="H4835" s="12">
        <v>7788.83</v>
      </c>
      <c r="I4835" s="24" t="s">
        <v>97</v>
      </c>
      <c r="J4835" s="12">
        <v>147987.71</v>
      </c>
      <c r="K4835" s="24" t="s">
        <v>11889</v>
      </c>
    </row>
    <row r="4836" spans="1:11" ht="15">
      <c r="A4836" s="24" t="s">
        <v>12382</v>
      </c>
      <c r="B4836" s="24" t="s">
        <v>12379</v>
      </c>
      <c r="C4836" s="6" t="s">
        <v>4289</v>
      </c>
      <c r="D4836" s="24" t="s">
        <v>62</v>
      </c>
      <c r="E4836" s="6" t="s">
        <v>12383</v>
      </c>
      <c r="F4836" s="25">
        <v>357.64</v>
      </c>
      <c r="G4836" s="12">
        <v>78268.160000000003</v>
      </c>
      <c r="H4836" s="12">
        <v>3913.41</v>
      </c>
      <c r="I4836" s="24" t="s">
        <v>111</v>
      </c>
      <c r="J4836" s="12">
        <v>74354.75</v>
      </c>
      <c r="K4836" s="24" t="s">
        <v>11889</v>
      </c>
    </row>
    <row r="4837" spans="1:11" ht="15">
      <c r="A4837" s="24" t="s">
        <v>12384</v>
      </c>
      <c r="B4837" s="24" t="s">
        <v>12379</v>
      </c>
      <c r="C4837" s="6" t="s">
        <v>8668</v>
      </c>
      <c r="D4837" s="24" t="s">
        <v>64</v>
      </c>
      <c r="E4837" s="6" t="s">
        <v>12385</v>
      </c>
      <c r="F4837" s="25">
        <v>341.81</v>
      </c>
      <c r="G4837" s="12">
        <v>63219.92</v>
      </c>
      <c r="H4837" s="12">
        <v>3161</v>
      </c>
      <c r="I4837" s="24" t="s">
        <v>97</v>
      </c>
      <c r="J4837" s="12">
        <v>60058.92</v>
      </c>
      <c r="K4837" s="24" t="s">
        <v>11889</v>
      </c>
    </row>
    <row r="4838" spans="1:11" ht="15">
      <c r="A4838" s="24" t="s">
        <v>12386</v>
      </c>
      <c r="B4838" s="24" t="s">
        <v>12379</v>
      </c>
      <c r="C4838" s="6" t="s">
        <v>10406</v>
      </c>
      <c r="D4838" s="24" t="s">
        <v>64</v>
      </c>
      <c r="E4838" s="6" t="s">
        <v>12387</v>
      </c>
      <c r="F4838" s="25">
        <v>211.32</v>
      </c>
      <c r="G4838" s="12">
        <v>163051.87</v>
      </c>
      <c r="H4838" s="12">
        <v>8152.59</v>
      </c>
      <c r="I4838" s="24" t="s">
        <v>97</v>
      </c>
      <c r="J4838" s="12">
        <v>154899.28</v>
      </c>
      <c r="K4838" s="24" t="s">
        <v>11889</v>
      </c>
    </row>
    <row r="4839" spans="1:11" ht="15">
      <c r="A4839" s="24" t="s">
        <v>12388</v>
      </c>
      <c r="B4839" s="24" t="s">
        <v>12379</v>
      </c>
      <c r="C4839" s="6" t="s">
        <v>1559</v>
      </c>
      <c r="D4839" s="24" t="s">
        <v>66</v>
      </c>
      <c r="E4839" s="6" t="s">
        <v>12389</v>
      </c>
      <c r="F4839" s="25">
        <v>445.21</v>
      </c>
      <c r="G4839" s="12">
        <v>143167.60999999999</v>
      </c>
      <c r="H4839" s="12">
        <v>7158.38</v>
      </c>
      <c r="I4839" s="24" t="s">
        <v>97</v>
      </c>
      <c r="J4839" s="12">
        <v>136009.23000000001</v>
      </c>
      <c r="K4839" s="24" t="s">
        <v>11889</v>
      </c>
    </row>
    <row r="4840" spans="1:11" ht="15">
      <c r="A4840" s="24" t="s">
        <v>12390</v>
      </c>
      <c r="B4840" s="24" t="s">
        <v>12379</v>
      </c>
      <c r="C4840" s="6" t="s">
        <v>9936</v>
      </c>
      <c r="D4840" s="24" t="s">
        <v>68</v>
      </c>
      <c r="E4840" s="6" t="s">
        <v>12391</v>
      </c>
      <c r="F4840" s="25">
        <v>93.88</v>
      </c>
      <c r="G4840" s="12">
        <v>170557.48</v>
      </c>
      <c r="H4840" s="12">
        <v>8527.8700000000008</v>
      </c>
      <c r="I4840" s="24" t="s">
        <v>97</v>
      </c>
      <c r="J4840" s="12">
        <v>162029.60999999999</v>
      </c>
      <c r="K4840" s="24" t="s">
        <v>11889</v>
      </c>
    </row>
    <row r="4841" spans="1:11" ht="15">
      <c r="A4841" s="24" t="s">
        <v>12392</v>
      </c>
      <c r="B4841" s="24" t="s">
        <v>12393</v>
      </c>
      <c r="C4841" s="6" t="s">
        <v>6108</v>
      </c>
      <c r="D4841" s="24" t="s">
        <v>62</v>
      </c>
      <c r="E4841" s="6" t="s">
        <v>12394</v>
      </c>
      <c r="F4841" s="25">
        <v>233.98</v>
      </c>
      <c r="G4841" s="12">
        <v>60442.41</v>
      </c>
      <c r="H4841" s="12">
        <v>3022.12</v>
      </c>
      <c r="I4841" s="24" t="s">
        <v>97</v>
      </c>
      <c r="J4841" s="12">
        <v>57420.29</v>
      </c>
      <c r="K4841" s="24" t="s">
        <v>11889</v>
      </c>
    </row>
    <row r="4842" spans="1:11" ht="15">
      <c r="A4842" s="24" t="s">
        <v>12395</v>
      </c>
      <c r="B4842" s="24" t="s">
        <v>12393</v>
      </c>
      <c r="C4842" s="6" t="s">
        <v>7768</v>
      </c>
      <c r="D4842" s="24" t="s">
        <v>62</v>
      </c>
      <c r="E4842" s="6" t="s">
        <v>12396</v>
      </c>
      <c r="F4842" s="25">
        <v>256.45999999999998</v>
      </c>
      <c r="G4842" s="12">
        <v>178741.3</v>
      </c>
      <c r="H4842" s="12">
        <v>8937.06</v>
      </c>
      <c r="I4842" s="24" t="s">
        <v>147</v>
      </c>
      <c r="J4842" s="12">
        <v>169804.24</v>
      </c>
      <c r="K4842" s="24" t="s">
        <v>11889</v>
      </c>
    </row>
    <row r="4843" spans="1:11" ht="15">
      <c r="A4843" s="24" t="s">
        <v>12397</v>
      </c>
      <c r="B4843" s="24" t="s">
        <v>12393</v>
      </c>
      <c r="C4843" s="6" t="s">
        <v>6621</v>
      </c>
      <c r="D4843" s="24" t="s">
        <v>66</v>
      </c>
      <c r="E4843" s="6" t="s">
        <v>12398</v>
      </c>
      <c r="F4843" s="25">
        <v>441.34</v>
      </c>
      <c r="G4843" s="12">
        <v>198807.81</v>
      </c>
      <c r="H4843" s="12">
        <v>9940.39</v>
      </c>
      <c r="I4843" s="24" t="s">
        <v>97</v>
      </c>
      <c r="J4843" s="12">
        <v>188867.42</v>
      </c>
      <c r="K4843" s="24" t="s">
        <v>11889</v>
      </c>
    </row>
    <row r="4844" spans="1:11" ht="15">
      <c r="A4844" s="24" t="s">
        <v>12399</v>
      </c>
      <c r="B4844" s="24" t="s">
        <v>12393</v>
      </c>
      <c r="C4844" s="6" t="s">
        <v>1231</v>
      </c>
      <c r="D4844" s="24" t="s">
        <v>58</v>
      </c>
      <c r="E4844" s="6" t="s">
        <v>12400</v>
      </c>
      <c r="F4844" s="25">
        <v>36.020000000000003</v>
      </c>
      <c r="G4844" s="12">
        <v>188497</v>
      </c>
      <c r="H4844" s="12">
        <v>9424.85</v>
      </c>
      <c r="I4844" s="24" t="s">
        <v>97</v>
      </c>
      <c r="J4844" s="12">
        <v>179072.15</v>
      </c>
      <c r="K4844" s="24" t="s">
        <v>11889</v>
      </c>
    </row>
    <row r="4845" spans="1:11" ht="15">
      <c r="A4845" s="24" t="s">
        <v>12401</v>
      </c>
      <c r="B4845" s="24" t="s">
        <v>12393</v>
      </c>
      <c r="C4845" s="6" t="s">
        <v>792</v>
      </c>
      <c r="D4845" s="24" t="s">
        <v>70</v>
      </c>
      <c r="E4845" s="6" t="s">
        <v>12402</v>
      </c>
      <c r="F4845" s="25">
        <v>37.93</v>
      </c>
      <c r="G4845" s="12">
        <v>59920.53</v>
      </c>
      <c r="H4845" s="12">
        <v>2996.03</v>
      </c>
      <c r="I4845" s="24" t="s">
        <v>97</v>
      </c>
      <c r="J4845" s="12">
        <v>56924.5</v>
      </c>
      <c r="K4845" s="24" t="s">
        <v>11889</v>
      </c>
    </row>
    <row r="4846" spans="1:11" ht="15">
      <c r="A4846" s="24" t="s">
        <v>12403</v>
      </c>
      <c r="B4846" s="24" t="s">
        <v>12393</v>
      </c>
      <c r="C4846" s="6" t="s">
        <v>9115</v>
      </c>
      <c r="D4846" s="24" t="s">
        <v>66</v>
      </c>
      <c r="E4846" s="6" t="s">
        <v>12404</v>
      </c>
      <c r="F4846" s="25">
        <v>14.73</v>
      </c>
      <c r="G4846" s="12">
        <v>189653.96</v>
      </c>
      <c r="H4846" s="12">
        <v>9482.7000000000007</v>
      </c>
      <c r="I4846" s="24" t="s">
        <v>97</v>
      </c>
      <c r="J4846" s="12">
        <v>180171.26</v>
      </c>
      <c r="K4846" s="24" t="s">
        <v>11889</v>
      </c>
    </row>
    <row r="4847" spans="1:11" ht="15">
      <c r="A4847" s="24" t="s">
        <v>12405</v>
      </c>
      <c r="B4847" s="24" t="s">
        <v>12393</v>
      </c>
      <c r="C4847" s="6" t="s">
        <v>5087</v>
      </c>
      <c r="D4847" s="24" t="s">
        <v>62</v>
      </c>
      <c r="E4847" s="6" t="s">
        <v>12406</v>
      </c>
      <c r="F4847" s="25">
        <v>148.99</v>
      </c>
      <c r="G4847" s="12">
        <v>52388.53</v>
      </c>
      <c r="H4847" s="12">
        <v>2619.4299999999998</v>
      </c>
      <c r="I4847" s="24" t="s">
        <v>97</v>
      </c>
      <c r="J4847" s="12">
        <v>49769.1</v>
      </c>
      <c r="K4847" s="24" t="s">
        <v>11889</v>
      </c>
    </row>
    <row r="4848" spans="1:11" ht="15">
      <c r="A4848" s="24" t="s">
        <v>12407</v>
      </c>
      <c r="B4848" s="24" t="s">
        <v>12393</v>
      </c>
      <c r="C4848" s="6" t="s">
        <v>3621</v>
      </c>
      <c r="D4848" s="24" t="s">
        <v>60</v>
      </c>
      <c r="E4848" s="6" t="s">
        <v>12408</v>
      </c>
      <c r="F4848" s="25">
        <v>394.49</v>
      </c>
      <c r="G4848" s="12">
        <v>43364.71</v>
      </c>
      <c r="H4848" s="12">
        <v>2168.2399999999998</v>
      </c>
      <c r="I4848" s="24" t="s">
        <v>97</v>
      </c>
      <c r="J4848" s="12">
        <v>41196.47</v>
      </c>
      <c r="K4848" s="24" t="s">
        <v>11889</v>
      </c>
    </row>
    <row r="4849" spans="1:11" ht="15">
      <c r="A4849" s="24" t="s">
        <v>12409</v>
      </c>
      <c r="B4849" s="24" t="s">
        <v>12393</v>
      </c>
      <c r="C4849" s="6" t="s">
        <v>2379</v>
      </c>
      <c r="D4849" s="24" t="s">
        <v>58</v>
      </c>
      <c r="E4849" s="6" t="s">
        <v>12410</v>
      </c>
      <c r="F4849" s="25">
        <v>234.21</v>
      </c>
      <c r="G4849" s="12">
        <v>83257.98</v>
      </c>
      <c r="H4849" s="12">
        <v>4162.8999999999996</v>
      </c>
      <c r="I4849" s="24" t="s">
        <v>111</v>
      </c>
      <c r="J4849" s="12">
        <v>79095.08</v>
      </c>
      <c r="K4849" s="24" t="s">
        <v>11889</v>
      </c>
    </row>
    <row r="4850" spans="1:11" ht="15">
      <c r="A4850" s="24" t="s">
        <v>12411</v>
      </c>
      <c r="B4850" s="24" t="s">
        <v>12412</v>
      </c>
      <c r="C4850" s="6" t="s">
        <v>4668</v>
      </c>
      <c r="D4850" s="24" t="s">
        <v>58</v>
      </c>
      <c r="E4850" s="6" t="s">
        <v>12413</v>
      </c>
      <c r="F4850" s="25">
        <v>327.57</v>
      </c>
      <c r="G4850" s="12">
        <v>152000.26999999999</v>
      </c>
      <c r="H4850" s="12">
        <v>7600.01</v>
      </c>
      <c r="I4850" s="24" t="s">
        <v>97</v>
      </c>
      <c r="J4850" s="12">
        <v>144400.26</v>
      </c>
      <c r="K4850" s="24" t="s">
        <v>11889</v>
      </c>
    </row>
    <row r="4851" spans="1:11" ht="15">
      <c r="A4851" s="24" t="s">
        <v>12414</v>
      </c>
      <c r="B4851" s="24" t="s">
        <v>12412</v>
      </c>
      <c r="C4851" s="6" t="s">
        <v>3545</v>
      </c>
      <c r="D4851" s="24" t="s">
        <v>56</v>
      </c>
      <c r="E4851" s="6" t="s">
        <v>12415</v>
      </c>
      <c r="F4851" s="25">
        <v>256.68</v>
      </c>
      <c r="G4851" s="12">
        <v>37390.17</v>
      </c>
      <c r="H4851" s="12">
        <v>1869.51</v>
      </c>
      <c r="I4851" s="24" t="s">
        <v>97</v>
      </c>
      <c r="J4851" s="12">
        <v>35520.660000000003</v>
      </c>
      <c r="K4851" s="24" t="s">
        <v>11889</v>
      </c>
    </row>
    <row r="4852" spans="1:11" ht="15">
      <c r="A4852" s="24" t="s">
        <v>12416</v>
      </c>
      <c r="B4852" s="24" t="s">
        <v>12412</v>
      </c>
      <c r="C4852" s="6" t="s">
        <v>12417</v>
      </c>
      <c r="D4852" s="24" t="s">
        <v>70</v>
      </c>
      <c r="E4852" s="6" t="s">
        <v>12418</v>
      </c>
      <c r="F4852" s="25">
        <v>218.17</v>
      </c>
      <c r="G4852" s="12">
        <v>80077.13</v>
      </c>
      <c r="H4852" s="12">
        <v>4003.86</v>
      </c>
      <c r="I4852" s="24" t="s">
        <v>97</v>
      </c>
      <c r="J4852" s="12">
        <v>76073.27</v>
      </c>
      <c r="K4852" s="24" t="s">
        <v>11889</v>
      </c>
    </row>
    <row r="4853" spans="1:11" ht="15">
      <c r="A4853" s="24" t="s">
        <v>12419</v>
      </c>
      <c r="B4853" s="24" t="s">
        <v>12412</v>
      </c>
      <c r="C4853" s="6" t="s">
        <v>12103</v>
      </c>
      <c r="D4853" s="24" t="s">
        <v>60</v>
      </c>
      <c r="E4853" s="6" t="s">
        <v>12420</v>
      </c>
      <c r="F4853" s="25">
        <v>107.81</v>
      </c>
      <c r="G4853" s="12">
        <v>207540.96</v>
      </c>
      <c r="H4853" s="12">
        <v>10377.049999999999</v>
      </c>
      <c r="I4853" s="24" t="s">
        <v>97</v>
      </c>
      <c r="J4853" s="12">
        <v>197163.91</v>
      </c>
      <c r="K4853" s="24" t="s">
        <v>11889</v>
      </c>
    </row>
    <row r="4854" spans="1:11" ht="15">
      <c r="A4854" s="24" t="s">
        <v>12421</v>
      </c>
      <c r="B4854" s="24" t="s">
        <v>12412</v>
      </c>
      <c r="C4854" s="6" t="s">
        <v>5582</v>
      </c>
      <c r="D4854" s="24" t="s">
        <v>56</v>
      </c>
      <c r="E4854" s="6" t="s">
        <v>12422</v>
      </c>
      <c r="F4854" s="25">
        <v>273.10000000000002</v>
      </c>
      <c r="G4854" s="12">
        <v>52000.29</v>
      </c>
      <c r="H4854" s="12">
        <v>2600.0100000000002</v>
      </c>
      <c r="I4854" s="24" t="s">
        <v>97</v>
      </c>
      <c r="J4854" s="12">
        <v>49400.28</v>
      </c>
      <c r="K4854" s="24" t="s">
        <v>11889</v>
      </c>
    </row>
    <row r="4855" spans="1:11" ht="15">
      <c r="A4855" s="24" t="s">
        <v>12423</v>
      </c>
      <c r="B4855" s="24" t="s">
        <v>12412</v>
      </c>
      <c r="C4855" s="6" t="s">
        <v>8346</v>
      </c>
      <c r="D4855" s="24" t="s">
        <v>60</v>
      </c>
      <c r="E4855" s="6" t="s">
        <v>12424</v>
      </c>
      <c r="F4855" s="25">
        <v>386.7</v>
      </c>
      <c r="G4855" s="12">
        <v>49258.74</v>
      </c>
      <c r="H4855" s="12">
        <v>2462.94</v>
      </c>
      <c r="I4855" s="24" t="s">
        <v>97</v>
      </c>
      <c r="J4855" s="12">
        <v>46795.8</v>
      </c>
      <c r="K4855" s="24" t="s">
        <v>11889</v>
      </c>
    </row>
    <row r="4856" spans="1:11" ht="15">
      <c r="A4856" s="24" t="s">
        <v>12425</v>
      </c>
      <c r="B4856" s="24" t="s">
        <v>12412</v>
      </c>
      <c r="C4856" s="6" t="s">
        <v>6768</v>
      </c>
      <c r="D4856" s="24" t="s">
        <v>56</v>
      </c>
      <c r="E4856" s="6" t="s">
        <v>12426</v>
      </c>
      <c r="F4856" s="25">
        <v>144.06</v>
      </c>
      <c r="G4856" s="12">
        <v>161961.81</v>
      </c>
      <c r="H4856" s="12">
        <v>8098.09</v>
      </c>
      <c r="I4856" s="24" t="s">
        <v>97</v>
      </c>
      <c r="J4856" s="12">
        <v>153863.72</v>
      </c>
      <c r="K4856" s="24" t="s">
        <v>11889</v>
      </c>
    </row>
    <row r="4857" spans="1:11" ht="15">
      <c r="A4857" s="24" t="s">
        <v>12427</v>
      </c>
      <c r="B4857" s="24" t="s">
        <v>12428</v>
      </c>
      <c r="C4857" s="6" t="s">
        <v>10617</v>
      </c>
      <c r="D4857" s="24" t="s">
        <v>64</v>
      </c>
      <c r="E4857" s="6" t="s">
        <v>12429</v>
      </c>
      <c r="F4857" s="25">
        <v>419.53</v>
      </c>
      <c r="G4857" s="12">
        <v>44378.14</v>
      </c>
      <c r="H4857" s="12">
        <v>2218.91</v>
      </c>
      <c r="I4857" s="24" t="s">
        <v>97</v>
      </c>
      <c r="J4857" s="12">
        <v>42159.23</v>
      </c>
      <c r="K4857" s="24" t="s">
        <v>11889</v>
      </c>
    </row>
    <row r="4858" spans="1:11" ht="15">
      <c r="A4858" s="24" t="s">
        <v>12430</v>
      </c>
      <c r="B4858" s="24" t="s">
        <v>12428</v>
      </c>
      <c r="C4858" s="6" t="s">
        <v>3007</v>
      </c>
      <c r="D4858" s="24" t="s">
        <v>62</v>
      </c>
      <c r="E4858" s="6" t="s">
        <v>12431</v>
      </c>
      <c r="F4858" s="25">
        <v>14.55</v>
      </c>
      <c r="G4858" s="12">
        <v>52944.74</v>
      </c>
      <c r="H4858" s="12">
        <v>2647.24</v>
      </c>
      <c r="I4858" s="24" t="s">
        <v>97</v>
      </c>
      <c r="J4858" s="12">
        <v>50297.5</v>
      </c>
      <c r="K4858" s="24" t="s">
        <v>11889</v>
      </c>
    </row>
    <row r="4859" spans="1:11" ht="15">
      <c r="A4859" s="24" t="s">
        <v>12432</v>
      </c>
      <c r="B4859" s="24" t="s">
        <v>12428</v>
      </c>
      <c r="C4859" s="6" t="s">
        <v>2861</v>
      </c>
      <c r="D4859" s="24" t="s">
        <v>74</v>
      </c>
      <c r="E4859" s="6" t="s">
        <v>12433</v>
      </c>
      <c r="F4859" s="25">
        <v>54.6</v>
      </c>
      <c r="G4859" s="12">
        <v>117021.93</v>
      </c>
      <c r="H4859" s="12">
        <v>5851.1</v>
      </c>
      <c r="I4859" s="24" t="s">
        <v>97</v>
      </c>
      <c r="J4859" s="12">
        <v>111170.83</v>
      </c>
      <c r="K4859" s="24" t="s">
        <v>11889</v>
      </c>
    </row>
    <row r="4860" spans="1:11" ht="15">
      <c r="A4860" s="24" t="s">
        <v>12434</v>
      </c>
      <c r="B4860" s="24" t="s">
        <v>12435</v>
      </c>
      <c r="C4860" s="6" t="s">
        <v>1640</v>
      </c>
      <c r="D4860" s="24" t="s">
        <v>56</v>
      </c>
      <c r="E4860" s="6" t="s">
        <v>12436</v>
      </c>
      <c r="F4860" s="25">
        <v>108.83</v>
      </c>
      <c r="G4860" s="12">
        <v>143417.37</v>
      </c>
      <c r="H4860" s="12">
        <v>7170.87</v>
      </c>
      <c r="I4860" s="24" t="s">
        <v>97</v>
      </c>
      <c r="J4860" s="12">
        <v>136246.5</v>
      </c>
      <c r="K4860" s="24" t="s">
        <v>11889</v>
      </c>
    </row>
    <row r="4861" spans="1:11" ht="15">
      <c r="A4861" s="24" t="s">
        <v>12437</v>
      </c>
      <c r="B4861" s="24" t="s">
        <v>12435</v>
      </c>
      <c r="C4861" s="6" t="s">
        <v>9792</v>
      </c>
      <c r="D4861" s="24" t="s">
        <v>62</v>
      </c>
      <c r="E4861" s="6" t="s">
        <v>12438</v>
      </c>
      <c r="F4861" s="25">
        <v>305.06</v>
      </c>
      <c r="G4861" s="12">
        <v>214777.49</v>
      </c>
      <c r="H4861" s="12">
        <v>10738.87</v>
      </c>
      <c r="I4861" s="24" t="s">
        <v>97</v>
      </c>
      <c r="J4861" s="12">
        <v>204038.62</v>
      </c>
      <c r="K4861" s="24" t="s">
        <v>11889</v>
      </c>
    </row>
    <row r="4862" spans="1:11" ht="15">
      <c r="A4862" s="24" t="s">
        <v>12439</v>
      </c>
      <c r="B4862" s="24" t="s">
        <v>12435</v>
      </c>
      <c r="C4862" s="6" t="s">
        <v>9361</v>
      </c>
      <c r="D4862" s="24" t="s">
        <v>56</v>
      </c>
      <c r="E4862" s="6" t="s">
        <v>12440</v>
      </c>
      <c r="F4862" s="25">
        <v>268.52</v>
      </c>
      <c r="G4862" s="12">
        <v>185893.87</v>
      </c>
      <c r="H4862" s="12">
        <v>9294.69</v>
      </c>
      <c r="I4862" s="24" t="s">
        <v>97</v>
      </c>
      <c r="J4862" s="12">
        <v>176599.18</v>
      </c>
      <c r="K4862" s="24" t="s">
        <v>11889</v>
      </c>
    </row>
    <row r="4863" spans="1:11" ht="15">
      <c r="A4863" s="24" t="s">
        <v>12441</v>
      </c>
      <c r="B4863" s="24" t="s">
        <v>12435</v>
      </c>
      <c r="C4863" s="6" t="s">
        <v>10866</v>
      </c>
      <c r="D4863" s="24" t="s">
        <v>70</v>
      </c>
      <c r="E4863" s="6" t="s">
        <v>12442</v>
      </c>
      <c r="F4863" s="25">
        <v>17.920000000000002</v>
      </c>
      <c r="G4863" s="12">
        <v>135357.69</v>
      </c>
      <c r="H4863" s="12">
        <v>6767.88</v>
      </c>
      <c r="I4863" s="24" t="s">
        <v>111</v>
      </c>
      <c r="J4863" s="12">
        <v>128589.81</v>
      </c>
      <c r="K4863" s="24" t="s">
        <v>11889</v>
      </c>
    </row>
    <row r="4864" spans="1:11" ht="15">
      <c r="A4864" s="24" t="s">
        <v>12443</v>
      </c>
      <c r="B4864" s="24" t="s">
        <v>12435</v>
      </c>
      <c r="C4864" s="6" t="s">
        <v>1960</v>
      </c>
      <c r="D4864" s="24" t="s">
        <v>58</v>
      </c>
      <c r="E4864" s="6" t="s">
        <v>12444</v>
      </c>
      <c r="F4864" s="25">
        <v>369.44</v>
      </c>
      <c r="G4864" s="12">
        <v>167583.32999999999</v>
      </c>
      <c r="H4864" s="12">
        <v>8379.17</v>
      </c>
      <c r="I4864" s="24" t="s">
        <v>111</v>
      </c>
      <c r="J4864" s="12">
        <v>159204.16</v>
      </c>
      <c r="K4864" s="24" t="s">
        <v>11889</v>
      </c>
    </row>
    <row r="4865" spans="1:11" ht="15">
      <c r="A4865" s="24" t="s">
        <v>12445</v>
      </c>
      <c r="B4865" s="24" t="s">
        <v>12435</v>
      </c>
      <c r="C4865" s="6" t="s">
        <v>5630</v>
      </c>
      <c r="D4865" s="24" t="s">
        <v>62</v>
      </c>
      <c r="E4865" s="6" t="s">
        <v>12446</v>
      </c>
      <c r="F4865" s="25">
        <v>113.87</v>
      </c>
      <c r="G4865" s="12">
        <v>198026.48</v>
      </c>
      <c r="H4865" s="12">
        <v>9901.32</v>
      </c>
      <c r="I4865" s="24" t="s">
        <v>97</v>
      </c>
      <c r="J4865" s="12">
        <v>188125.16</v>
      </c>
      <c r="K4865" s="24" t="s">
        <v>11889</v>
      </c>
    </row>
    <row r="4866" spans="1:11" ht="15">
      <c r="A4866" s="24" t="s">
        <v>12447</v>
      </c>
      <c r="B4866" s="24" t="s">
        <v>12435</v>
      </c>
      <c r="C4866" s="6" t="s">
        <v>3400</v>
      </c>
      <c r="D4866" s="24" t="s">
        <v>72</v>
      </c>
      <c r="E4866" s="6" t="s">
        <v>12448</v>
      </c>
      <c r="F4866" s="25">
        <v>296.51</v>
      </c>
      <c r="G4866" s="12">
        <v>45119.14</v>
      </c>
      <c r="H4866" s="12">
        <v>2255.96</v>
      </c>
      <c r="I4866" s="24" t="s">
        <v>111</v>
      </c>
      <c r="J4866" s="12">
        <v>42863.18</v>
      </c>
      <c r="K4866" s="24" t="s">
        <v>11889</v>
      </c>
    </row>
    <row r="4867" spans="1:11" ht="15">
      <c r="A4867" s="24" t="s">
        <v>12449</v>
      </c>
      <c r="B4867" s="24" t="s">
        <v>12435</v>
      </c>
      <c r="C4867" s="6" t="s">
        <v>5384</v>
      </c>
      <c r="D4867" s="24" t="s">
        <v>72</v>
      </c>
      <c r="E4867" s="6" t="s">
        <v>12450</v>
      </c>
      <c r="F4867" s="25">
        <v>51.9</v>
      </c>
      <c r="G4867" s="12">
        <v>101502.6</v>
      </c>
      <c r="H4867" s="12">
        <v>5075.13</v>
      </c>
      <c r="I4867" s="24" t="s">
        <v>97</v>
      </c>
      <c r="J4867" s="12">
        <v>96427.47</v>
      </c>
      <c r="K4867" s="24" t="s">
        <v>11889</v>
      </c>
    </row>
    <row r="4868" spans="1:11" ht="15">
      <c r="A4868" s="24" t="s">
        <v>12451</v>
      </c>
      <c r="B4868" s="24" t="s">
        <v>12435</v>
      </c>
      <c r="C4868" s="6" t="s">
        <v>931</v>
      </c>
      <c r="D4868" s="24" t="s">
        <v>56</v>
      </c>
      <c r="E4868" s="6" t="s">
        <v>12452</v>
      </c>
      <c r="F4868" s="25">
        <v>267.8</v>
      </c>
      <c r="G4868" s="12">
        <v>168812.74</v>
      </c>
      <c r="H4868" s="12">
        <v>8440.64</v>
      </c>
      <c r="I4868" s="24" t="s">
        <v>111</v>
      </c>
      <c r="J4868" s="12">
        <v>160372.1</v>
      </c>
      <c r="K4868" s="24" t="s">
        <v>11889</v>
      </c>
    </row>
    <row r="4869" spans="1:11" ht="15">
      <c r="A4869" s="24" t="s">
        <v>12453</v>
      </c>
      <c r="B4869" s="24" t="s">
        <v>12454</v>
      </c>
      <c r="C4869" s="6" t="s">
        <v>8293</v>
      </c>
      <c r="D4869" s="24" t="s">
        <v>72</v>
      </c>
      <c r="E4869" s="6" t="s">
        <v>12455</v>
      </c>
      <c r="F4869" s="25">
        <v>416.51</v>
      </c>
      <c r="G4869" s="12">
        <v>55432.03</v>
      </c>
      <c r="H4869" s="12">
        <v>2771.6</v>
      </c>
      <c r="I4869" s="24" t="s">
        <v>111</v>
      </c>
      <c r="J4869" s="12">
        <v>52660.43</v>
      </c>
      <c r="K4869" s="24" t="s">
        <v>11889</v>
      </c>
    </row>
    <row r="4870" spans="1:11" ht="15">
      <c r="A4870" s="24" t="s">
        <v>12456</v>
      </c>
      <c r="B4870" s="24" t="s">
        <v>12454</v>
      </c>
      <c r="C4870" s="6" t="s">
        <v>2957</v>
      </c>
      <c r="D4870" s="24" t="s">
        <v>62</v>
      </c>
      <c r="E4870" s="6" t="s">
        <v>12457</v>
      </c>
      <c r="F4870" s="25">
        <v>121.48</v>
      </c>
      <c r="G4870" s="12">
        <v>191668.43</v>
      </c>
      <c r="H4870" s="12">
        <v>9583.42</v>
      </c>
      <c r="I4870" s="24" t="s">
        <v>111</v>
      </c>
      <c r="J4870" s="12">
        <v>182085.01</v>
      </c>
      <c r="K4870" s="24" t="s">
        <v>11889</v>
      </c>
    </row>
    <row r="4871" spans="1:11" ht="15">
      <c r="A4871" s="24" t="s">
        <v>12458</v>
      </c>
      <c r="B4871" s="24" t="s">
        <v>12454</v>
      </c>
      <c r="C4871" s="6" t="s">
        <v>8721</v>
      </c>
      <c r="D4871" s="24" t="s">
        <v>56</v>
      </c>
      <c r="E4871" s="6" t="s">
        <v>12459</v>
      </c>
      <c r="F4871" s="25">
        <v>310.64</v>
      </c>
      <c r="G4871" s="12">
        <v>123519.58</v>
      </c>
      <c r="H4871" s="12">
        <v>6175.98</v>
      </c>
      <c r="I4871" s="24" t="s">
        <v>182</v>
      </c>
      <c r="J4871" s="12">
        <v>117343.6</v>
      </c>
      <c r="K4871" s="24" t="s">
        <v>11889</v>
      </c>
    </row>
    <row r="4872" spans="1:11" ht="15">
      <c r="A4872" s="24" t="s">
        <v>12460</v>
      </c>
      <c r="B4872" s="24" t="s">
        <v>12454</v>
      </c>
      <c r="C4872" s="6" t="s">
        <v>4335</v>
      </c>
      <c r="D4872" s="24" t="s">
        <v>72</v>
      </c>
      <c r="E4872" s="6" t="s">
        <v>12461</v>
      </c>
      <c r="F4872" s="25">
        <v>154.62</v>
      </c>
      <c r="G4872" s="12">
        <v>137896.85999999999</v>
      </c>
      <c r="H4872" s="12">
        <v>6894.84</v>
      </c>
      <c r="I4872" s="24" t="s">
        <v>97</v>
      </c>
      <c r="J4872" s="12">
        <v>131002.02</v>
      </c>
      <c r="K4872" s="24" t="s">
        <v>11889</v>
      </c>
    </row>
    <row r="4873" spans="1:11" ht="15">
      <c r="A4873" s="24" t="s">
        <v>12462</v>
      </c>
      <c r="B4873" s="24" t="s">
        <v>12454</v>
      </c>
      <c r="C4873" s="6" t="s">
        <v>12463</v>
      </c>
      <c r="D4873" s="24" t="s">
        <v>68</v>
      </c>
      <c r="E4873" s="6" t="s">
        <v>12464</v>
      </c>
      <c r="F4873" s="25">
        <v>194.34</v>
      </c>
      <c r="G4873" s="12">
        <v>101792.96000000001</v>
      </c>
      <c r="H4873" s="12">
        <v>5089.6499999999996</v>
      </c>
      <c r="I4873" s="24" t="s">
        <v>97</v>
      </c>
      <c r="J4873" s="12">
        <v>96703.31</v>
      </c>
      <c r="K4873" s="24" t="s">
        <v>11889</v>
      </c>
    </row>
    <row r="4874" spans="1:11" ht="15">
      <c r="A4874" s="24" t="s">
        <v>12465</v>
      </c>
      <c r="B4874" s="24" t="s">
        <v>12466</v>
      </c>
      <c r="C4874" s="6" t="s">
        <v>6778</v>
      </c>
      <c r="D4874" s="24" t="s">
        <v>60</v>
      </c>
      <c r="E4874" s="6" t="s">
        <v>12467</v>
      </c>
      <c r="F4874" s="25">
        <v>343.01</v>
      </c>
      <c r="G4874" s="12">
        <v>189985.71</v>
      </c>
      <c r="H4874" s="12">
        <v>9499.2900000000009</v>
      </c>
      <c r="I4874" s="24" t="s">
        <v>97</v>
      </c>
      <c r="J4874" s="12">
        <v>180486.42</v>
      </c>
      <c r="K4874" s="24" t="s">
        <v>11889</v>
      </c>
    </row>
    <row r="4875" spans="1:11" ht="15">
      <c r="A4875" s="24" t="s">
        <v>12468</v>
      </c>
      <c r="B4875" s="24" t="s">
        <v>12466</v>
      </c>
      <c r="C4875" s="6" t="s">
        <v>4918</v>
      </c>
      <c r="D4875" s="24" t="s">
        <v>58</v>
      </c>
      <c r="E4875" s="6" t="s">
        <v>12469</v>
      </c>
      <c r="F4875" s="25">
        <v>29.69</v>
      </c>
      <c r="G4875" s="12">
        <v>78991.8</v>
      </c>
      <c r="H4875" s="12">
        <v>3949.59</v>
      </c>
      <c r="I4875" s="24" t="s">
        <v>97</v>
      </c>
      <c r="J4875" s="12">
        <v>75042.210000000006</v>
      </c>
      <c r="K4875" s="24" t="s">
        <v>11889</v>
      </c>
    </row>
    <row r="4876" spans="1:11" ht="15">
      <c r="A4876" s="24" t="s">
        <v>12470</v>
      </c>
      <c r="B4876" s="24" t="s">
        <v>12466</v>
      </c>
      <c r="C4876" s="6" t="s">
        <v>2588</v>
      </c>
      <c r="D4876" s="24" t="s">
        <v>68</v>
      </c>
      <c r="E4876" s="6" t="s">
        <v>12471</v>
      </c>
      <c r="F4876" s="25">
        <v>54.75</v>
      </c>
      <c r="G4876" s="12">
        <v>126935.16</v>
      </c>
      <c r="H4876" s="12">
        <v>6346.76</v>
      </c>
      <c r="I4876" s="24" t="s">
        <v>97</v>
      </c>
      <c r="J4876" s="12">
        <v>120588.4</v>
      </c>
      <c r="K4876" s="24" t="s">
        <v>11889</v>
      </c>
    </row>
    <row r="4877" spans="1:11" ht="15">
      <c r="A4877" s="24" t="s">
        <v>12472</v>
      </c>
      <c r="B4877" s="24" t="s">
        <v>12466</v>
      </c>
      <c r="C4877" s="6" t="s">
        <v>4159</v>
      </c>
      <c r="D4877" s="24" t="s">
        <v>56</v>
      </c>
      <c r="E4877" s="6" t="s">
        <v>12473</v>
      </c>
      <c r="F4877" s="25">
        <v>8.6</v>
      </c>
      <c r="G4877" s="12">
        <v>134659.26999999999</v>
      </c>
      <c r="H4877" s="12">
        <v>6732.96</v>
      </c>
      <c r="I4877" s="24" t="s">
        <v>147</v>
      </c>
      <c r="J4877" s="12">
        <v>127926.31</v>
      </c>
      <c r="K4877" s="24" t="s">
        <v>11889</v>
      </c>
    </row>
    <row r="4878" spans="1:11" ht="15">
      <c r="A4878" s="24" t="s">
        <v>12474</v>
      </c>
      <c r="B4878" s="24" t="s">
        <v>12466</v>
      </c>
      <c r="C4878" s="6" t="s">
        <v>4130</v>
      </c>
      <c r="D4878" s="24" t="s">
        <v>74</v>
      </c>
      <c r="E4878" s="6" t="s">
        <v>12475</v>
      </c>
      <c r="F4878" s="25">
        <v>400.62</v>
      </c>
      <c r="G4878" s="12">
        <v>31854.43</v>
      </c>
      <c r="H4878" s="12">
        <v>1592.72</v>
      </c>
      <c r="I4878" s="24" t="s">
        <v>97</v>
      </c>
      <c r="J4878" s="12">
        <v>30261.71</v>
      </c>
      <c r="K4878" s="24" t="s">
        <v>11889</v>
      </c>
    </row>
    <row r="4879" spans="1:11" ht="15">
      <c r="A4879" s="24" t="s">
        <v>12476</v>
      </c>
      <c r="B4879" s="24" t="s">
        <v>12466</v>
      </c>
      <c r="C4879" s="6" t="s">
        <v>2780</v>
      </c>
      <c r="D4879" s="24" t="s">
        <v>74</v>
      </c>
      <c r="E4879" s="6" t="s">
        <v>12477</v>
      </c>
      <c r="F4879" s="25">
        <v>174.92</v>
      </c>
      <c r="G4879" s="12">
        <v>66187.12</v>
      </c>
      <c r="H4879" s="12">
        <v>3309.36</v>
      </c>
      <c r="I4879" s="24" t="s">
        <v>97</v>
      </c>
      <c r="J4879" s="12">
        <v>62877.760000000002</v>
      </c>
      <c r="K4879" s="24" t="s">
        <v>11889</v>
      </c>
    </row>
    <row r="4880" spans="1:11" ht="15">
      <c r="A4880" s="24" t="s">
        <v>12478</v>
      </c>
      <c r="B4880" s="24" t="s">
        <v>12479</v>
      </c>
      <c r="C4880" s="6" t="s">
        <v>1919</v>
      </c>
      <c r="D4880" s="24" t="s">
        <v>70</v>
      </c>
      <c r="E4880" s="6" t="s">
        <v>12480</v>
      </c>
      <c r="F4880" s="25">
        <v>191.01</v>
      </c>
      <c r="G4880" s="12">
        <v>131046.77</v>
      </c>
      <c r="H4880" s="12">
        <v>6552.34</v>
      </c>
      <c r="I4880" s="24" t="s">
        <v>97</v>
      </c>
      <c r="J4880" s="12">
        <v>124494.43</v>
      </c>
      <c r="K4880" s="24" t="s">
        <v>11889</v>
      </c>
    </row>
    <row r="4881" spans="1:11" ht="15">
      <c r="A4881" s="24" t="s">
        <v>12481</v>
      </c>
      <c r="B4881" s="24" t="s">
        <v>12479</v>
      </c>
      <c r="C4881" s="6" t="s">
        <v>647</v>
      </c>
      <c r="D4881" s="24" t="s">
        <v>56</v>
      </c>
      <c r="E4881" s="6" t="s">
        <v>12482</v>
      </c>
      <c r="F4881" s="25">
        <v>345.77</v>
      </c>
      <c r="G4881" s="12">
        <v>108117.98</v>
      </c>
      <c r="H4881" s="12">
        <v>5405.9</v>
      </c>
      <c r="I4881" s="24" t="s">
        <v>97</v>
      </c>
      <c r="J4881" s="12">
        <v>102712.08</v>
      </c>
      <c r="K4881" s="24" t="s">
        <v>11889</v>
      </c>
    </row>
    <row r="4882" spans="1:11" ht="15">
      <c r="A4882" s="24" t="s">
        <v>12483</v>
      </c>
      <c r="B4882" s="24" t="s">
        <v>12479</v>
      </c>
      <c r="C4882" s="6" t="s">
        <v>4297</v>
      </c>
      <c r="D4882" s="24" t="s">
        <v>56</v>
      </c>
      <c r="E4882" s="6" t="s">
        <v>12484</v>
      </c>
      <c r="F4882" s="25">
        <v>118.16</v>
      </c>
      <c r="G4882" s="12">
        <v>29015.43</v>
      </c>
      <c r="H4882" s="12">
        <v>1450.77</v>
      </c>
      <c r="I4882" s="24" t="s">
        <v>97</v>
      </c>
      <c r="J4882" s="12">
        <v>27564.66</v>
      </c>
      <c r="K4882" s="24" t="s">
        <v>11889</v>
      </c>
    </row>
    <row r="4883" spans="1:11" ht="15">
      <c r="A4883" s="24" t="s">
        <v>12485</v>
      </c>
      <c r="B4883" s="24" t="s">
        <v>12479</v>
      </c>
      <c r="C4883" s="6" t="s">
        <v>8237</v>
      </c>
      <c r="D4883" s="24" t="s">
        <v>68</v>
      </c>
      <c r="E4883" s="6" t="s">
        <v>12486</v>
      </c>
      <c r="F4883" s="25">
        <v>15.86</v>
      </c>
      <c r="G4883" s="12">
        <v>47237.61</v>
      </c>
      <c r="H4883" s="12">
        <v>2361.88</v>
      </c>
      <c r="I4883" s="24" t="s">
        <v>97</v>
      </c>
      <c r="J4883" s="12">
        <v>44875.73</v>
      </c>
      <c r="K4883" s="24" t="s">
        <v>11889</v>
      </c>
    </row>
    <row r="4884" spans="1:11" ht="15">
      <c r="A4884" s="24" t="s">
        <v>12487</v>
      </c>
      <c r="B4884" s="24" t="s">
        <v>12479</v>
      </c>
      <c r="C4884" s="6" t="s">
        <v>2686</v>
      </c>
      <c r="D4884" s="24" t="s">
        <v>70</v>
      </c>
      <c r="E4884" s="6" t="s">
        <v>12488</v>
      </c>
      <c r="F4884" s="25">
        <v>165.52</v>
      </c>
      <c r="G4884" s="12">
        <v>80616.41</v>
      </c>
      <c r="H4884" s="12">
        <v>4030.82</v>
      </c>
      <c r="I4884" s="24" t="s">
        <v>97</v>
      </c>
      <c r="J4884" s="12">
        <v>76585.59</v>
      </c>
      <c r="K4884" s="24" t="s">
        <v>11889</v>
      </c>
    </row>
    <row r="4885" spans="1:11" ht="15">
      <c r="A4885" s="24" t="s">
        <v>12489</v>
      </c>
      <c r="B4885" s="24" t="s">
        <v>12479</v>
      </c>
      <c r="C4885" s="6" t="s">
        <v>2265</v>
      </c>
      <c r="D4885" s="24" t="s">
        <v>60</v>
      </c>
      <c r="E4885" s="6" t="s">
        <v>12490</v>
      </c>
      <c r="F4885" s="25">
        <v>365.61</v>
      </c>
      <c r="G4885" s="12">
        <v>77531.570000000007</v>
      </c>
      <c r="H4885" s="12">
        <v>3876.58</v>
      </c>
      <c r="I4885" s="24" t="s">
        <v>147</v>
      </c>
      <c r="J4885" s="12">
        <v>73654.990000000005</v>
      </c>
      <c r="K4885" s="24" t="s">
        <v>11889</v>
      </c>
    </row>
    <row r="4886" spans="1:11" ht="15">
      <c r="A4886" s="24" t="s">
        <v>12491</v>
      </c>
      <c r="B4886" s="24" t="s">
        <v>12479</v>
      </c>
      <c r="C4886" s="6" t="s">
        <v>8021</v>
      </c>
      <c r="D4886" s="24" t="s">
        <v>72</v>
      </c>
      <c r="E4886" s="6" t="s">
        <v>12492</v>
      </c>
      <c r="F4886" s="25">
        <v>85.43</v>
      </c>
      <c r="G4886" s="12">
        <v>198558.51</v>
      </c>
      <c r="H4886" s="12">
        <v>9927.93</v>
      </c>
      <c r="I4886" s="24" t="s">
        <v>97</v>
      </c>
      <c r="J4886" s="12">
        <v>188630.58</v>
      </c>
      <c r="K4886" s="24" t="s">
        <v>11889</v>
      </c>
    </row>
    <row r="4887" spans="1:11" ht="15">
      <c r="A4887" s="24" t="s">
        <v>12493</v>
      </c>
      <c r="B4887" s="24" t="s">
        <v>12479</v>
      </c>
      <c r="C4887" s="6" t="s">
        <v>805</v>
      </c>
      <c r="D4887" s="24" t="s">
        <v>56</v>
      </c>
      <c r="E4887" s="6" t="s">
        <v>12494</v>
      </c>
      <c r="F4887" s="25">
        <v>241.89</v>
      </c>
      <c r="G4887" s="12">
        <v>194999.67999999999</v>
      </c>
      <c r="H4887" s="12">
        <v>9749.98</v>
      </c>
      <c r="I4887" s="24" t="s">
        <v>97</v>
      </c>
      <c r="J4887" s="12">
        <v>185249.7</v>
      </c>
      <c r="K4887" s="24" t="s">
        <v>11889</v>
      </c>
    </row>
    <row r="4888" spans="1:11" ht="15">
      <c r="A4888" s="24" t="s">
        <v>12495</v>
      </c>
      <c r="B4888" s="24" t="s">
        <v>12496</v>
      </c>
      <c r="C4888" s="6" t="s">
        <v>433</v>
      </c>
      <c r="D4888" s="24" t="s">
        <v>58</v>
      </c>
      <c r="E4888" s="6" t="s">
        <v>12497</v>
      </c>
      <c r="F4888" s="25">
        <v>172.34</v>
      </c>
      <c r="G4888" s="12">
        <v>204914.37</v>
      </c>
      <c r="H4888" s="12">
        <v>10245.719999999999</v>
      </c>
      <c r="I4888" s="24" t="s">
        <v>97</v>
      </c>
      <c r="J4888" s="12">
        <v>194668.65</v>
      </c>
      <c r="K4888" s="24" t="s">
        <v>11889</v>
      </c>
    </row>
    <row r="4889" spans="1:11" ht="15">
      <c r="A4889" s="24" t="s">
        <v>12498</v>
      </c>
      <c r="B4889" s="24" t="s">
        <v>12496</v>
      </c>
      <c r="C4889" s="6" t="s">
        <v>7275</v>
      </c>
      <c r="D4889" s="24" t="s">
        <v>70</v>
      </c>
      <c r="E4889" s="6" t="s">
        <v>12499</v>
      </c>
      <c r="F4889" s="25">
        <v>270.23</v>
      </c>
      <c r="G4889" s="12">
        <v>108730.17</v>
      </c>
      <c r="H4889" s="12">
        <v>5436.51</v>
      </c>
      <c r="I4889" s="24" t="s">
        <v>97</v>
      </c>
      <c r="J4889" s="12">
        <v>103293.66</v>
      </c>
      <c r="K4889" s="24" t="s">
        <v>11889</v>
      </c>
    </row>
    <row r="4890" spans="1:11" ht="15">
      <c r="A4890" s="24" t="s">
        <v>12500</v>
      </c>
      <c r="B4890" s="24" t="s">
        <v>12496</v>
      </c>
      <c r="C4890" s="6" t="s">
        <v>5996</v>
      </c>
      <c r="D4890" s="24" t="s">
        <v>62</v>
      </c>
      <c r="E4890" s="6" t="s">
        <v>12501</v>
      </c>
      <c r="F4890" s="25">
        <v>270.55</v>
      </c>
      <c r="G4890" s="12">
        <v>48554.27</v>
      </c>
      <c r="H4890" s="12">
        <v>2427.71</v>
      </c>
      <c r="I4890" s="24" t="s">
        <v>97</v>
      </c>
      <c r="J4890" s="12">
        <v>46126.559999999998</v>
      </c>
      <c r="K4890" s="24" t="s">
        <v>11889</v>
      </c>
    </row>
    <row r="4891" spans="1:11" ht="15">
      <c r="A4891" s="24" t="s">
        <v>12502</v>
      </c>
      <c r="B4891" s="24" t="s">
        <v>12496</v>
      </c>
      <c r="C4891" s="6" t="s">
        <v>10647</v>
      </c>
      <c r="D4891" s="24" t="s">
        <v>62</v>
      </c>
      <c r="E4891" s="6" t="s">
        <v>12503</v>
      </c>
      <c r="F4891" s="25">
        <v>404.9</v>
      </c>
      <c r="G4891" s="12">
        <v>162110.07</v>
      </c>
      <c r="H4891" s="12">
        <v>8105.5</v>
      </c>
      <c r="I4891" s="24" t="s">
        <v>97</v>
      </c>
      <c r="J4891" s="12">
        <v>154004.57</v>
      </c>
      <c r="K4891" s="24" t="s">
        <v>11889</v>
      </c>
    </row>
    <row r="4892" spans="1:11" ht="15">
      <c r="A4892" s="24" t="s">
        <v>12504</v>
      </c>
      <c r="B4892" s="24" t="s">
        <v>12496</v>
      </c>
      <c r="C4892" s="6" t="s">
        <v>11516</v>
      </c>
      <c r="D4892" s="24" t="s">
        <v>56</v>
      </c>
      <c r="E4892" s="6" t="s">
        <v>12505</v>
      </c>
      <c r="F4892" s="25">
        <v>230.71</v>
      </c>
      <c r="G4892" s="12">
        <v>70576.94</v>
      </c>
      <c r="H4892" s="12">
        <v>3528.85</v>
      </c>
      <c r="I4892" s="24" t="s">
        <v>97</v>
      </c>
      <c r="J4892" s="12">
        <v>67048.09</v>
      </c>
      <c r="K4892" s="24" t="s">
        <v>11889</v>
      </c>
    </row>
    <row r="4893" spans="1:11" ht="15">
      <c r="A4893" s="24" t="s">
        <v>12506</v>
      </c>
      <c r="B4893" s="24" t="s">
        <v>12496</v>
      </c>
      <c r="C4893" s="6" t="s">
        <v>2585</v>
      </c>
      <c r="D4893" s="24" t="s">
        <v>72</v>
      </c>
      <c r="E4893" s="6" t="s">
        <v>12507</v>
      </c>
      <c r="F4893" s="25">
        <v>429.18</v>
      </c>
      <c r="G4893" s="12">
        <v>204642.93</v>
      </c>
      <c r="H4893" s="12">
        <v>10232.15</v>
      </c>
      <c r="I4893" s="24" t="s">
        <v>97</v>
      </c>
      <c r="J4893" s="12">
        <v>194410.78</v>
      </c>
      <c r="K4893" s="24" t="s">
        <v>11889</v>
      </c>
    </row>
    <row r="4894" spans="1:11" ht="15">
      <c r="A4894" s="24" t="s">
        <v>12508</v>
      </c>
      <c r="B4894" s="24" t="s">
        <v>12509</v>
      </c>
      <c r="C4894" s="6" t="s">
        <v>6065</v>
      </c>
      <c r="D4894" s="24" t="s">
        <v>60</v>
      </c>
      <c r="E4894" s="6" t="s">
        <v>12510</v>
      </c>
      <c r="F4894" s="25">
        <v>291.05</v>
      </c>
      <c r="G4894" s="12">
        <v>175914.32</v>
      </c>
      <c r="H4894" s="12">
        <v>8795.7199999999993</v>
      </c>
      <c r="I4894" s="24" t="s">
        <v>97</v>
      </c>
      <c r="J4894" s="12">
        <v>167118.6</v>
      </c>
      <c r="K4894" s="24" t="s">
        <v>11889</v>
      </c>
    </row>
    <row r="4895" spans="1:11" ht="15">
      <c r="A4895" s="24" t="s">
        <v>12511</v>
      </c>
      <c r="B4895" s="24" t="s">
        <v>12509</v>
      </c>
      <c r="C4895" s="6" t="s">
        <v>10663</v>
      </c>
      <c r="D4895" s="24" t="s">
        <v>60</v>
      </c>
      <c r="E4895" s="6" t="s">
        <v>12512</v>
      </c>
      <c r="F4895" s="25">
        <v>20.170000000000002</v>
      </c>
      <c r="G4895" s="12">
        <v>160264.04</v>
      </c>
      <c r="H4895" s="12">
        <v>8013.2</v>
      </c>
      <c r="I4895" s="24" t="s">
        <v>97</v>
      </c>
      <c r="J4895" s="12">
        <v>152250.84</v>
      </c>
      <c r="K4895" s="24" t="s">
        <v>11889</v>
      </c>
    </row>
    <row r="4896" spans="1:11" ht="15">
      <c r="A4896" s="24" t="s">
        <v>12513</v>
      </c>
      <c r="B4896" s="24" t="s">
        <v>12509</v>
      </c>
      <c r="C4896" s="6" t="s">
        <v>8894</v>
      </c>
      <c r="D4896" s="24" t="s">
        <v>66</v>
      </c>
      <c r="E4896" s="6" t="s">
        <v>12514</v>
      </c>
      <c r="F4896" s="25">
        <v>339.22</v>
      </c>
      <c r="G4896" s="12">
        <v>199428.37</v>
      </c>
      <c r="H4896" s="12">
        <v>9971.42</v>
      </c>
      <c r="I4896" s="24" t="s">
        <v>97</v>
      </c>
      <c r="J4896" s="12">
        <v>189456.95</v>
      </c>
      <c r="K4896" s="24" t="s">
        <v>11889</v>
      </c>
    </row>
    <row r="4897" spans="1:11" ht="15">
      <c r="A4897" s="24" t="s">
        <v>12515</v>
      </c>
      <c r="B4897" s="24" t="s">
        <v>12509</v>
      </c>
      <c r="C4897" s="6" t="s">
        <v>2259</v>
      </c>
      <c r="D4897" s="24" t="s">
        <v>70</v>
      </c>
      <c r="E4897" s="6" t="s">
        <v>12516</v>
      </c>
      <c r="F4897" s="25">
        <v>393.58</v>
      </c>
      <c r="G4897" s="12">
        <v>83963.01</v>
      </c>
      <c r="H4897" s="12">
        <v>4198.1499999999996</v>
      </c>
      <c r="I4897" s="24" t="s">
        <v>97</v>
      </c>
      <c r="J4897" s="12">
        <v>79764.86</v>
      </c>
      <c r="K4897" s="24" t="s">
        <v>11889</v>
      </c>
    </row>
    <row r="4898" spans="1:11" ht="15">
      <c r="A4898" s="24" t="s">
        <v>12517</v>
      </c>
      <c r="B4898" s="24" t="s">
        <v>12518</v>
      </c>
      <c r="C4898" s="6" t="s">
        <v>1028</v>
      </c>
      <c r="D4898" s="24" t="s">
        <v>56</v>
      </c>
      <c r="E4898" s="6" t="s">
        <v>12519</v>
      </c>
      <c r="F4898" s="25">
        <v>246.61</v>
      </c>
      <c r="G4898" s="12">
        <v>152104.12</v>
      </c>
      <c r="H4898" s="12">
        <v>7605.21</v>
      </c>
      <c r="I4898" s="24" t="s">
        <v>97</v>
      </c>
      <c r="J4898" s="12">
        <v>144498.91</v>
      </c>
      <c r="K4898" s="24" t="s">
        <v>11889</v>
      </c>
    </row>
    <row r="4899" spans="1:11" ht="15">
      <c r="A4899" s="24" t="s">
        <v>12520</v>
      </c>
      <c r="B4899" s="24" t="s">
        <v>12518</v>
      </c>
      <c r="C4899" s="6" t="s">
        <v>2861</v>
      </c>
      <c r="D4899" s="24" t="s">
        <v>74</v>
      </c>
      <c r="E4899" s="6" t="s">
        <v>12521</v>
      </c>
      <c r="F4899" s="25">
        <v>330.86</v>
      </c>
      <c r="G4899" s="12">
        <v>111479.23</v>
      </c>
      <c r="H4899" s="12">
        <v>5573.96</v>
      </c>
      <c r="I4899" s="24" t="s">
        <v>97</v>
      </c>
      <c r="J4899" s="12">
        <v>105905.27</v>
      </c>
      <c r="K4899" s="24" t="s">
        <v>11889</v>
      </c>
    </row>
    <row r="4900" spans="1:11" ht="15">
      <c r="A4900" s="24" t="s">
        <v>12522</v>
      </c>
      <c r="B4900" s="24" t="s">
        <v>12523</v>
      </c>
      <c r="C4900" s="6" t="s">
        <v>6935</v>
      </c>
      <c r="D4900" s="24" t="s">
        <v>68</v>
      </c>
      <c r="E4900" s="6" t="s">
        <v>12524</v>
      </c>
      <c r="F4900" s="25">
        <v>114.59</v>
      </c>
      <c r="G4900" s="12">
        <v>186646.04</v>
      </c>
      <c r="H4900" s="12">
        <v>9332.2999999999993</v>
      </c>
      <c r="I4900" s="24" t="s">
        <v>182</v>
      </c>
      <c r="J4900" s="12">
        <v>177313.74</v>
      </c>
      <c r="K4900" s="24" t="s">
        <v>11889</v>
      </c>
    </row>
    <row r="4901" spans="1:11" ht="15">
      <c r="A4901" s="24" t="s">
        <v>12525</v>
      </c>
      <c r="B4901" s="24" t="s">
        <v>12523</v>
      </c>
      <c r="C4901" s="6" t="s">
        <v>1390</v>
      </c>
      <c r="D4901" s="24" t="s">
        <v>64</v>
      </c>
      <c r="E4901" s="6" t="s">
        <v>12526</v>
      </c>
      <c r="F4901" s="25">
        <v>117.55</v>
      </c>
      <c r="G4901" s="12">
        <v>31257.5</v>
      </c>
      <c r="H4901" s="12">
        <v>1562.88</v>
      </c>
      <c r="I4901" s="24" t="s">
        <v>111</v>
      </c>
      <c r="J4901" s="12">
        <v>29694.62</v>
      </c>
      <c r="K4901" s="24" t="s">
        <v>11889</v>
      </c>
    </row>
    <row r="4902" spans="1:11" ht="15">
      <c r="A4902" s="24" t="s">
        <v>12527</v>
      </c>
      <c r="B4902" s="24" t="s">
        <v>12523</v>
      </c>
      <c r="C4902" s="6" t="s">
        <v>2592</v>
      </c>
      <c r="D4902" s="24" t="s">
        <v>64</v>
      </c>
      <c r="E4902" s="6" t="s">
        <v>12528</v>
      </c>
      <c r="F4902" s="25">
        <v>332.13</v>
      </c>
      <c r="G4902" s="12">
        <v>76957.7</v>
      </c>
      <c r="H4902" s="12">
        <v>3847.88</v>
      </c>
      <c r="I4902" s="24" t="s">
        <v>147</v>
      </c>
      <c r="J4902" s="12">
        <v>73109.820000000007</v>
      </c>
      <c r="K4902" s="24" t="s">
        <v>11889</v>
      </c>
    </row>
    <row r="4903" spans="1:11" ht="15">
      <c r="A4903" s="24" t="s">
        <v>12529</v>
      </c>
      <c r="B4903" s="24" t="s">
        <v>12523</v>
      </c>
      <c r="C4903" s="6" t="s">
        <v>10424</v>
      </c>
      <c r="D4903" s="24" t="s">
        <v>60</v>
      </c>
      <c r="E4903" s="6" t="s">
        <v>12530</v>
      </c>
      <c r="F4903" s="25">
        <v>431.56</v>
      </c>
      <c r="G4903" s="12">
        <v>136747.87</v>
      </c>
      <c r="H4903" s="12">
        <v>6837.39</v>
      </c>
      <c r="I4903" s="24" t="s">
        <v>147</v>
      </c>
      <c r="J4903" s="12">
        <v>129910.48</v>
      </c>
      <c r="K4903" s="24" t="s">
        <v>11889</v>
      </c>
    </row>
    <row r="4904" spans="1:11" ht="15">
      <c r="A4904" s="24" t="s">
        <v>12531</v>
      </c>
      <c r="B4904" s="24" t="s">
        <v>12523</v>
      </c>
      <c r="C4904" s="6" t="s">
        <v>7530</v>
      </c>
      <c r="D4904" s="24" t="s">
        <v>70</v>
      </c>
      <c r="E4904" s="6" t="s">
        <v>12532</v>
      </c>
      <c r="F4904" s="25">
        <v>44.1</v>
      </c>
      <c r="G4904" s="12">
        <v>162792.04</v>
      </c>
      <c r="H4904" s="12">
        <v>8139.6</v>
      </c>
      <c r="I4904" s="24" t="s">
        <v>97</v>
      </c>
      <c r="J4904" s="12">
        <v>154652.44</v>
      </c>
      <c r="K4904" s="24" t="s">
        <v>11889</v>
      </c>
    </row>
    <row r="4905" spans="1:11" ht="15">
      <c r="A4905" s="24" t="s">
        <v>12533</v>
      </c>
      <c r="B4905" s="24" t="s">
        <v>12523</v>
      </c>
      <c r="C4905" s="6" t="s">
        <v>1407</v>
      </c>
      <c r="D4905" s="24" t="s">
        <v>62</v>
      </c>
      <c r="E4905" s="6" t="s">
        <v>12534</v>
      </c>
      <c r="F4905" s="25">
        <v>319.07</v>
      </c>
      <c r="G4905" s="12">
        <v>158920.71</v>
      </c>
      <c r="H4905" s="12">
        <v>7946.04</v>
      </c>
      <c r="I4905" s="24" t="s">
        <v>97</v>
      </c>
      <c r="J4905" s="12">
        <v>150974.67000000001</v>
      </c>
      <c r="K4905" s="24" t="s">
        <v>11889</v>
      </c>
    </row>
    <row r="4906" spans="1:11" ht="15">
      <c r="A4906" s="24" t="s">
        <v>12535</v>
      </c>
      <c r="B4906" s="24" t="s">
        <v>12523</v>
      </c>
      <c r="C4906" s="6" t="s">
        <v>10470</v>
      </c>
      <c r="D4906" s="24" t="s">
        <v>64</v>
      </c>
      <c r="E4906" s="6" t="s">
        <v>12536</v>
      </c>
      <c r="F4906" s="25">
        <v>89.3</v>
      </c>
      <c r="G4906" s="12">
        <v>134843.69</v>
      </c>
      <c r="H4906" s="12">
        <v>6742.18</v>
      </c>
      <c r="I4906" s="24" t="s">
        <v>97</v>
      </c>
      <c r="J4906" s="12">
        <v>128101.51</v>
      </c>
      <c r="K4906" s="24" t="s">
        <v>11889</v>
      </c>
    </row>
    <row r="4907" spans="1:11" ht="15">
      <c r="A4907" s="24" t="s">
        <v>12537</v>
      </c>
      <c r="B4907" s="24" t="s">
        <v>12523</v>
      </c>
      <c r="C4907" s="6" t="s">
        <v>9974</v>
      </c>
      <c r="D4907" s="24" t="s">
        <v>56</v>
      </c>
      <c r="E4907" s="6" t="s">
        <v>12538</v>
      </c>
      <c r="F4907" s="25">
        <v>18.190000000000001</v>
      </c>
      <c r="G4907" s="12">
        <v>152374.03</v>
      </c>
      <c r="H4907" s="12">
        <v>7618.7</v>
      </c>
      <c r="I4907" s="24" t="s">
        <v>97</v>
      </c>
      <c r="J4907" s="12">
        <v>144755.32999999999</v>
      </c>
      <c r="K4907" s="24" t="s">
        <v>11889</v>
      </c>
    </row>
    <row r="4908" spans="1:11" ht="15">
      <c r="A4908" s="24" t="s">
        <v>12539</v>
      </c>
      <c r="B4908" s="24" t="s">
        <v>12523</v>
      </c>
      <c r="C4908" s="6" t="s">
        <v>2809</v>
      </c>
      <c r="D4908" s="24" t="s">
        <v>66</v>
      </c>
      <c r="E4908" s="6" t="s">
        <v>12540</v>
      </c>
      <c r="F4908" s="25">
        <v>370.65</v>
      </c>
      <c r="G4908" s="12">
        <v>34791.879999999997</v>
      </c>
      <c r="H4908" s="12">
        <v>1739.59</v>
      </c>
      <c r="I4908" s="24" t="s">
        <v>97</v>
      </c>
      <c r="J4908" s="12">
        <v>33052.29</v>
      </c>
      <c r="K4908" s="24" t="s">
        <v>11889</v>
      </c>
    </row>
    <row r="4909" spans="1:11" ht="15">
      <c r="A4909" s="24" t="s">
        <v>12541</v>
      </c>
      <c r="B4909" s="24" t="s">
        <v>12542</v>
      </c>
      <c r="C4909" s="6" t="s">
        <v>6739</v>
      </c>
      <c r="D4909" s="24" t="s">
        <v>62</v>
      </c>
      <c r="E4909" s="6" t="s">
        <v>12543</v>
      </c>
      <c r="F4909" s="25">
        <v>248.74</v>
      </c>
      <c r="G4909" s="12">
        <v>133339.19</v>
      </c>
      <c r="H4909" s="12">
        <v>6666.96</v>
      </c>
      <c r="I4909" s="24" t="s">
        <v>97</v>
      </c>
      <c r="J4909" s="12">
        <v>126672.23</v>
      </c>
      <c r="K4909" s="24" t="s">
        <v>11889</v>
      </c>
    </row>
    <row r="4910" spans="1:11" ht="15">
      <c r="A4910" s="24" t="s">
        <v>12544</v>
      </c>
      <c r="B4910" s="24" t="s">
        <v>12542</v>
      </c>
      <c r="C4910" s="6" t="s">
        <v>6795</v>
      </c>
      <c r="D4910" s="24" t="s">
        <v>74</v>
      </c>
      <c r="E4910" s="6" t="s">
        <v>12545</v>
      </c>
      <c r="F4910" s="25">
        <v>61.29</v>
      </c>
      <c r="G4910" s="12">
        <v>34556.51</v>
      </c>
      <c r="H4910" s="12">
        <v>1727.83</v>
      </c>
      <c r="I4910" s="24" t="s">
        <v>97</v>
      </c>
      <c r="J4910" s="12">
        <v>32828.68</v>
      </c>
      <c r="K4910" s="24" t="s">
        <v>11889</v>
      </c>
    </row>
    <row r="4911" spans="1:11" ht="15">
      <c r="A4911" s="24" t="s">
        <v>12546</v>
      </c>
      <c r="B4911" s="24" t="s">
        <v>12542</v>
      </c>
      <c r="C4911" s="6" t="s">
        <v>5401</v>
      </c>
      <c r="D4911" s="24" t="s">
        <v>68</v>
      </c>
      <c r="E4911" s="6" t="s">
        <v>12547</v>
      </c>
      <c r="F4911" s="25">
        <v>412.32</v>
      </c>
      <c r="G4911" s="12">
        <v>41465.4</v>
      </c>
      <c r="H4911" s="12">
        <v>2073.27</v>
      </c>
      <c r="I4911" s="24" t="s">
        <v>147</v>
      </c>
      <c r="J4911" s="12">
        <v>39392.129999999997</v>
      </c>
      <c r="K4911" s="24" t="s">
        <v>11889</v>
      </c>
    </row>
    <row r="4912" spans="1:11" ht="15">
      <c r="A4912" s="24" t="s">
        <v>12548</v>
      </c>
      <c r="B4912" s="24" t="s">
        <v>12542</v>
      </c>
      <c r="C4912" s="6" t="s">
        <v>3584</v>
      </c>
      <c r="D4912" s="24" t="s">
        <v>70</v>
      </c>
      <c r="E4912" s="6" t="s">
        <v>12549</v>
      </c>
      <c r="F4912" s="25">
        <v>264.69</v>
      </c>
      <c r="G4912" s="12">
        <v>39649.9</v>
      </c>
      <c r="H4912" s="12">
        <v>1982.5</v>
      </c>
      <c r="I4912" s="24" t="s">
        <v>97</v>
      </c>
      <c r="J4912" s="12">
        <v>37667.4</v>
      </c>
      <c r="K4912" s="24" t="s">
        <v>11889</v>
      </c>
    </row>
    <row r="4913" spans="1:11" ht="15">
      <c r="A4913" s="24" t="s">
        <v>12550</v>
      </c>
      <c r="B4913" s="24" t="s">
        <v>12542</v>
      </c>
      <c r="C4913" s="6" t="s">
        <v>4638</v>
      </c>
      <c r="D4913" s="24" t="s">
        <v>66</v>
      </c>
      <c r="E4913" s="6" t="s">
        <v>12551</v>
      </c>
      <c r="F4913" s="25">
        <v>372.38</v>
      </c>
      <c r="G4913" s="12">
        <v>101387.11</v>
      </c>
      <c r="H4913" s="12">
        <v>5069.3599999999997</v>
      </c>
      <c r="I4913" s="24" t="s">
        <v>97</v>
      </c>
      <c r="J4913" s="12">
        <v>96317.75</v>
      </c>
      <c r="K4913" s="24" t="s">
        <v>11889</v>
      </c>
    </row>
    <row r="4914" spans="1:11" ht="15">
      <c r="A4914" s="24" t="s">
        <v>12552</v>
      </c>
      <c r="B4914" s="24" t="s">
        <v>12542</v>
      </c>
      <c r="C4914" s="6" t="s">
        <v>5495</v>
      </c>
      <c r="D4914" s="24" t="s">
        <v>56</v>
      </c>
      <c r="E4914" s="6" t="s">
        <v>12553</v>
      </c>
      <c r="F4914" s="25">
        <v>287.98</v>
      </c>
      <c r="G4914" s="12">
        <v>46252.09</v>
      </c>
      <c r="H4914" s="12">
        <v>2312.6</v>
      </c>
      <c r="I4914" s="24" t="s">
        <v>97</v>
      </c>
      <c r="J4914" s="12">
        <v>43939.49</v>
      </c>
      <c r="K4914" s="24" t="s">
        <v>11889</v>
      </c>
    </row>
    <row r="4915" spans="1:11" ht="15">
      <c r="A4915" s="24" t="s">
        <v>12554</v>
      </c>
      <c r="B4915" s="24" t="s">
        <v>12542</v>
      </c>
      <c r="C4915" s="6" t="s">
        <v>1910</v>
      </c>
      <c r="D4915" s="24" t="s">
        <v>62</v>
      </c>
      <c r="E4915" s="6" t="s">
        <v>12555</v>
      </c>
      <c r="F4915" s="25">
        <v>223.3</v>
      </c>
      <c r="G4915" s="12">
        <v>68593.570000000007</v>
      </c>
      <c r="H4915" s="12">
        <v>3429.68</v>
      </c>
      <c r="I4915" s="24" t="s">
        <v>97</v>
      </c>
      <c r="J4915" s="12">
        <v>65163.89</v>
      </c>
      <c r="K4915" s="24" t="s">
        <v>11889</v>
      </c>
    </row>
    <row r="4916" spans="1:11" ht="15">
      <c r="A4916" s="24" t="s">
        <v>12556</v>
      </c>
      <c r="B4916" s="24" t="s">
        <v>12557</v>
      </c>
      <c r="C4916" s="6" t="s">
        <v>2101</v>
      </c>
      <c r="D4916" s="24" t="s">
        <v>56</v>
      </c>
      <c r="E4916" s="6" t="s">
        <v>12558</v>
      </c>
      <c r="F4916" s="25">
        <v>252.63</v>
      </c>
      <c r="G4916" s="12">
        <v>93825.3</v>
      </c>
      <c r="H4916" s="12">
        <v>4691.2700000000004</v>
      </c>
      <c r="I4916" s="24" t="s">
        <v>97</v>
      </c>
      <c r="J4916" s="12">
        <v>89134.03</v>
      </c>
      <c r="K4916" s="24" t="s">
        <v>11889</v>
      </c>
    </row>
    <row r="4917" spans="1:11" ht="15">
      <c r="A4917" s="24" t="s">
        <v>12559</v>
      </c>
      <c r="B4917" s="24" t="s">
        <v>12557</v>
      </c>
      <c r="C4917" s="6" t="s">
        <v>6062</v>
      </c>
      <c r="D4917" s="24" t="s">
        <v>58</v>
      </c>
      <c r="E4917" s="6" t="s">
        <v>12560</v>
      </c>
      <c r="F4917" s="25">
        <v>356.12</v>
      </c>
      <c r="G4917" s="12">
        <v>88800.85</v>
      </c>
      <c r="H4917" s="12">
        <v>4440.04</v>
      </c>
      <c r="I4917" s="24" t="s">
        <v>97</v>
      </c>
      <c r="J4917" s="12">
        <v>84360.81</v>
      </c>
      <c r="K4917" s="24" t="s">
        <v>11889</v>
      </c>
    </row>
    <row r="4918" spans="1:11" ht="15">
      <c r="A4918" s="24" t="s">
        <v>12561</v>
      </c>
      <c r="B4918" s="24" t="s">
        <v>12557</v>
      </c>
      <c r="C4918" s="6" t="s">
        <v>3186</v>
      </c>
      <c r="D4918" s="24" t="s">
        <v>72</v>
      </c>
      <c r="E4918" s="6" t="s">
        <v>12562</v>
      </c>
      <c r="F4918" s="25">
        <v>443.95</v>
      </c>
      <c r="G4918" s="12">
        <v>106523.84</v>
      </c>
      <c r="H4918" s="12">
        <v>5326.19</v>
      </c>
      <c r="I4918" s="24" t="s">
        <v>97</v>
      </c>
      <c r="J4918" s="12">
        <v>101197.65</v>
      </c>
      <c r="K4918" s="24" t="s">
        <v>11889</v>
      </c>
    </row>
    <row r="4919" spans="1:11" ht="15">
      <c r="A4919" s="24" t="s">
        <v>12563</v>
      </c>
      <c r="B4919" s="24" t="s">
        <v>12557</v>
      </c>
      <c r="C4919" s="6" t="s">
        <v>9409</v>
      </c>
      <c r="D4919" s="24" t="s">
        <v>66</v>
      </c>
      <c r="E4919" s="6" t="s">
        <v>12564</v>
      </c>
      <c r="F4919" s="25">
        <v>12.35</v>
      </c>
      <c r="G4919" s="12">
        <v>52549.27</v>
      </c>
      <c r="H4919" s="12">
        <v>2627.46</v>
      </c>
      <c r="I4919" s="24" t="s">
        <v>97</v>
      </c>
      <c r="J4919" s="12">
        <v>49921.81</v>
      </c>
      <c r="K4919" s="24" t="s">
        <v>11889</v>
      </c>
    </row>
    <row r="4920" spans="1:11" ht="15">
      <c r="A4920" s="24" t="s">
        <v>12565</v>
      </c>
      <c r="B4920" s="24" t="s">
        <v>12557</v>
      </c>
      <c r="C4920" s="6" t="s">
        <v>3681</v>
      </c>
      <c r="D4920" s="24" t="s">
        <v>64</v>
      </c>
      <c r="E4920" s="6" t="s">
        <v>12566</v>
      </c>
      <c r="F4920" s="25">
        <v>429.94</v>
      </c>
      <c r="G4920" s="12">
        <v>161625.4</v>
      </c>
      <c r="H4920" s="12">
        <v>8081.27</v>
      </c>
      <c r="I4920" s="24" t="s">
        <v>97</v>
      </c>
      <c r="J4920" s="12">
        <v>153544.13</v>
      </c>
      <c r="K4920" s="24" t="s">
        <v>11889</v>
      </c>
    </row>
    <row r="4921" spans="1:11" ht="15">
      <c r="A4921" s="24" t="s">
        <v>12567</v>
      </c>
      <c r="B4921" s="24" t="s">
        <v>12557</v>
      </c>
      <c r="C4921" s="6" t="s">
        <v>9031</v>
      </c>
      <c r="D4921" s="24" t="s">
        <v>62</v>
      </c>
      <c r="E4921" s="6" t="s">
        <v>12568</v>
      </c>
      <c r="F4921" s="25">
        <v>116.83</v>
      </c>
      <c r="G4921" s="12">
        <v>175004.63</v>
      </c>
      <c r="H4921" s="12">
        <v>8750.23</v>
      </c>
      <c r="I4921" s="24" t="s">
        <v>97</v>
      </c>
      <c r="J4921" s="12">
        <v>166254.39999999999</v>
      </c>
      <c r="K4921" s="24" t="s">
        <v>11889</v>
      </c>
    </row>
    <row r="4922" spans="1:11" ht="15">
      <c r="A4922" s="24" t="s">
        <v>12569</v>
      </c>
      <c r="B4922" s="24" t="s">
        <v>12570</v>
      </c>
      <c r="C4922" s="6" t="s">
        <v>792</v>
      </c>
      <c r="D4922" s="24" t="s">
        <v>70</v>
      </c>
      <c r="E4922" s="6" t="s">
        <v>12571</v>
      </c>
      <c r="F4922" s="25">
        <v>298.20999999999998</v>
      </c>
      <c r="G4922" s="12">
        <v>204780.21</v>
      </c>
      <c r="H4922" s="12">
        <v>10239.01</v>
      </c>
      <c r="I4922" s="24" t="s">
        <v>97</v>
      </c>
      <c r="J4922" s="12">
        <v>194541.2</v>
      </c>
      <c r="K4922" s="24" t="s">
        <v>11889</v>
      </c>
    </row>
    <row r="4923" spans="1:11" ht="15">
      <c r="A4923" s="24" t="s">
        <v>12572</v>
      </c>
      <c r="B4923" s="24" t="s">
        <v>12570</v>
      </c>
      <c r="C4923" s="6" t="s">
        <v>10929</v>
      </c>
      <c r="D4923" s="24" t="s">
        <v>72</v>
      </c>
      <c r="E4923" s="6" t="s">
        <v>12573</v>
      </c>
      <c r="F4923" s="25">
        <v>23.69</v>
      </c>
      <c r="G4923" s="12">
        <v>193026.94</v>
      </c>
      <c r="H4923" s="12">
        <v>9651.35</v>
      </c>
      <c r="I4923" s="24" t="s">
        <v>97</v>
      </c>
      <c r="J4923" s="12">
        <v>183375.59</v>
      </c>
      <c r="K4923" s="24" t="s">
        <v>11889</v>
      </c>
    </row>
    <row r="4924" spans="1:11" ht="15">
      <c r="A4924" s="24" t="s">
        <v>12574</v>
      </c>
      <c r="B4924" s="24" t="s">
        <v>12570</v>
      </c>
      <c r="C4924" s="6" t="s">
        <v>10139</v>
      </c>
      <c r="D4924" s="24" t="s">
        <v>74</v>
      </c>
      <c r="E4924" s="6" t="s">
        <v>12575</v>
      </c>
      <c r="F4924" s="25">
        <v>313.05</v>
      </c>
      <c r="G4924" s="12">
        <v>106561.15</v>
      </c>
      <c r="H4924" s="12">
        <v>5328.06</v>
      </c>
      <c r="I4924" s="24" t="s">
        <v>97</v>
      </c>
      <c r="J4924" s="12">
        <v>101233.09</v>
      </c>
      <c r="K4924" s="24" t="s">
        <v>11889</v>
      </c>
    </row>
    <row r="4925" spans="1:11" ht="15">
      <c r="A4925" s="24" t="s">
        <v>12576</v>
      </c>
      <c r="B4925" s="24" t="s">
        <v>12570</v>
      </c>
      <c r="C4925" s="6" t="s">
        <v>4723</v>
      </c>
      <c r="D4925" s="24" t="s">
        <v>64</v>
      </c>
      <c r="E4925" s="6" t="s">
        <v>12577</v>
      </c>
      <c r="F4925" s="25">
        <v>418.17</v>
      </c>
      <c r="G4925" s="12">
        <v>154233.18</v>
      </c>
      <c r="H4925" s="12">
        <v>7711.66</v>
      </c>
      <c r="I4925" s="24" t="s">
        <v>97</v>
      </c>
      <c r="J4925" s="12">
        <v>146521.51999999999</v>
      </c>
      <c r="K4925" s="24" t="s">
        <v>11889</v>
      </c>
    </row>
    <row r="4926" spans="1:11" ht="15">
      <c r="A4926" s="24" t="s">
        <v>12578</v>
      </c>
      <c r="B4926" s="24" t="s">
        <v>12570</v>
      </c>
      <c r="C4926" s="6" t="s">
        <v>687</v>
      </c>
      <c r="D4926" s="24" t="s">
        <v>70</v>
      </c>
      <c r="E4926" s="6" t="s">
        <v>12579</v>
      </c>
      <c r="F4926" s="25">
        <v>385.04</v>
      </c>
      <c r="G4926" s="12">
        <v>202750.62</v>
      </c>
      <c r="H4926" s="12">
        <v>10137.530000000001</v>
      </c>
      <c r="I4926" s="24" t="s">
        <v>97</v>
      </c>
      <c r="J4926" s="12">
        <v>192613.09</v>
      </c>
      <c r="K4926" s="24" t="s">
        <v>11889</v>
      </c>
    </row>
    <row r="4927" spans="1:11" ht="15">
      <c r="A4927" s="24" t="s">
        <v>12580</v>
      </c>
      <c r="B4927" s="24" t="s">
        <v>12570</v>
      </c>
      <c r="C4927" s="6" t="s">
        <v>12581</v>
      </c>
      <c r="D4927" s="24" t="s">
        <v>70</v>
      </c>
      <c r="E4927" s="6" t="s">
        <v>12582</v>
      </c>
      <c r="F4927" s="25">
        <v>82.18</v>
      </c>
      <c r="G4927" s="12">
        <v>112527.97</v>
      </c>
      <c r="H4927" s="12">
        <v>5626.4</v>
      </c>
      <c r="I4927" s="24" t="s">
        <v>97</v>
      </c>
      <c r="J4927" s="12">
        <v>106901.57</v>
      </c>
      <c r="K4927" s="24" t="s">
        <v>11889</v>
      </c>
    </row>
    <row r="4928" spans="1:11" ht="15">
      <c r="A4928" s="24" t="s">
        <v>12583</v>
      </c>
      <c r="B4928" s="24" t="s">
        <v>12570</v>
      </c>
      <c r="C4928" s="6" t="s">
        <v>7736</v>
      </c>
      <c r="D4928" s="24" t="s">
        <v>60</v>
      </c>
      <c r="E4928" s="6" t="s">
        <v>12584</v>
      </c>
      <c r="F4928" s="25">
        <v>294.61</v>
      </c>
      <c r="G4928" s="12">
        <v>41183.51</v>
      </c>
      <c r="H4928" s="12">
        <v>2059.1799999999998</v>
      </c>
      <c r="I4928" s="24" t="s">
        <v>97</v>
      </c>
      <c r="J4928" s="12">
        <v>39124.33</v>
      </c>
      <c r="K4928" s="24" t="s">
        <v>11889</v>
      </c>
    </row>
    <row r="4929" spans="1:11" ht="15">
      <c r="A4929" s="24" t="s">
        <v>12585</v>
      </c>
      <c r="B4929" s="24" t="s">
        <v>12570</v>
      </c>
      <c r="C4929" s="6" t="s">
        <v>928</v>
      </c>
      <c r="D4929" s="24" t="s">
        <v>74</v>
      </c>
      <c r="E4929" s="6" t="s">
        <v>12586</v>
      </c>
      <c r="F4929" s="25">
        <v>352.09</v>
      </c>
      <c r="G4929" s="12">
        <v>175767.13</v>
      </c>
      <c r="H4929" s="12">
        <v>8788.36</v>
      </c>
      <c r="I4929" s="24" t="s">
        <v>97</v>
      </c>
      <c r="J4929" s="12">
        <v>166978.76999999999</v>
      </c>
      <c r="K4929" s="24" t="s">
        <v>11889</v>
      </c>
    </row>
    <row r="4930" spans="1:11" ht="15">
      <c r="A4930" s="24" t="s">
        <v>12587</v>
      </c>
      <c r="B4930" s="24" t="s">
        <v>12570</v>
      </c>
      <c r="C4930" s="6" t="s">
        <v>261</v>
      </c>
      <c r="D4930" s="24" t="s">
        <v>56</v>
      </c>
      <c r="E4930" s="6" t="s">
        <v>12588</v>
      </c>
      <c r="F4930" s="25">
        <v>348.63</v>
      </c>
      <c r="G4930" s="12">
        <v>45942.23</v>
      </c>
      <c r="H4930" s="12">
        <v>2297.11</v>
      </c>
      <c r="I4930" s="24" t="s">
        <v>97</v>
      </c>
      <c r="J4930" s="12">
        <v>43645.120000000003</v>
      </c>
      <c r="K4930" s="24" t="s">
        <v>11889</v>
      </c>
    </row>
    <row r="4931" spans="1:11" ht="15">
      <c r="A4931" s="24" t="s">
        <v>12589</v>
      </c>
      <c r="B4931" s="24" t="s">
        <v>12590</v>
      </c>
      <c r="C4931" s="6" t="s">
        <v>6503</v>
      </c>
      <c r="D4931" s="24" t="s">
        <v>64</v>
      </c>
      <c r="E4931" s="6" t="s">
        <v>12591</v>
      </c>
      <c r="F4931" s="25">
        <v>184.12</v>
      </c>
      <c r="G4931" s="12">
        <v>198023.98</v>
      </c>
      <c r="H4931" s="12">
        <v>9901.2000000000007</v>
      </c>
      <c r="I4931" s="24" t="s">
        <v>97</v>
      </c>
      <c r="J4931" s="12">
        <v>188122.78</v>
      </c>
      <c r="K4931" s="24" t="s">
        <v>11889</v>
      </c>
    </row>
    <row r="4932" spans="1:11" ht="15">
      <c r="A4932" s="24" t="s">
        <v>12592</v>
      </c>
      <c r="B4932" s="24" t="s">
        <v>12590</v>
      </c>
      <c r="C4932" s="6" t="s">
        <v>4950</v>
      </c>
      <c r="D4932" s="24" t="s">
        <v>62</v>
      </c>
      <c r="E4932" s="6" t="s">
        <v>12593</v>
      </c>
      <c r="F4932" s="25">
        <v>267.43</v>
      </c>
      <c r="G4932" s="12">
        <v>110971.88</v>
      </c>
      <c r="H4932" s="12">
        <v>5548.59</v>
      </c>
      <c r="I4932" s="24" t="s">
        <v>111</v>
      </c>
      <c r="J4932" s="12">
        <v>105423.29</v>
      </c>
      <c r="K4932" s="24" t="s">
        <v>11889</v>
      </c>
    </row>
    <row r="4933" spans="1:11" ht="15">
      <c r="A4933" s="24" t="s">
        <v>12594</v>
      </c>
      <c r="B4933" s="24" t="s">
        <v>12590</v>
      </c>
      <c r="C4933" s="6" t="s">
        <v>3281</v>
      </c>
      <c r="D4933" s="24" t="s">
        <v>72</v>
      </c>
      <c r="E4933" s="6" t="s">
        <v>12595</v>
      </c>
      <c r="F4933" s="25">
        <v>120.75</v>
      </c>
      <c r="G4933" s="12">
        <v>200273.83</v>
      </c>
      <c r="H4933" s="12">
        <v>10013.69</v>
      </c>
      <c r="I4933" s="24" t="s">
        <v>147</v>
      </c>
      <c r="J4933" s="12">
        <v>190260.14</v>
      </c>
      <c r="K4933" s="24" t="s">
        <v>11889</v>
      </c>
    </row>
    <row r="4934" spans="1:11" ht="15">
      <c r="A4934" s="24" t="s">
        <v>12596</v>
      </c>
      <c r="B4934" s="24" t="s">
        <v>12590</v>
      </c>
      <c r="C4934" s="6" t="s">
        <v>5674</v>
      </c>
      <c r="D4934" s="24" t="s">
        <v>64</v>
      </c>
      <c r="E4934" s="6" t="s">
        <v>12597</v>
      </c>
      <c r="F4934" s="25">
        <v>340.25</v>
      </c>
      <c r="G4934" s="12">
        <v>36966.15</v>
      </c>
      <c r="H4934" s="12">
        <v>1848.31</v>
      </c>
      <c r="I4934" s="24" t="s">
        <v>147</v>
      </c>
      <c r="J4934" s="12">
        <v>35117.839999999997</v>
      </c>
      <c r="K4934" s="24" t="s">
        <v>11889</v>
      </c>
    </row>
    <row r="4935" spans="1:11" ht="15">
      <c r="A4935" s="24" t="s">
        <v>12598</v>
      </c>
      <c r="B4935" s="24" t="s">
        <v>12590</v>
      </c>
      <c r="C4935" s="6" t="s">
        <v>4221</v>
      </c>
      <c r="D4935" s="24" t="s">
        <v>60</v>
      </c>
      <c r="E4935" s="6" t="s">
        <v>12599</v>
      </c>
      <c r="F4935" s="25">
        <v>329.53</v>
      </c>
      <c r="G4935" s="12">
        <v>179540.17</v>
      </c>
      <c r="H4935" s="12">
        <v>8977.01</v>
      </c>
      <c r="I4935" s="24" t="s">
        <v>182</v>
      </c>
      <c r="J4935" s="12">
        <v>170563.16</v>
      </c>
      <c r="K4935" s="24" t="s">
        <v>11889</v>
      </c>
    </row>
    <row r="4936" spans="1:11" ht="15">
      <c r="A4936" s="24" t="s">
        <v>12600</v>
      </c>
      <c r="B4936" s="24" t="s">
        <v>12590</v>
      </c>
      <c r="C4936" s="6" t="s">
        <v>4395</v>
      </c>
      <c r="D4936" s="24" t="s">
        <v>56</v>
      </c>
      <c r="E4936" s="6" t="s">
        <v>12601</v>
      </c>
      <c r="F4936" s="25">
        <v>16.78</v>
      </c>
      <c r="G4936" s="12">
        <v>158689.73000000001</v>
      </c>
      <c r="H4936" s="12">
        <v>7934.49</v>
      </c>
      <c r="I4936" s="24" t="s">
        <v>97</v>
      </c>
      <c r="J4936" s="12">
        <v>150755.24</v>
      </c>
      <c r="K4936" s="24" t="s">
        <v>11889</v>
      </c>
    </row>
    <row r="4937" spans="1:11" ht="15">
      <c r="A4937" s="24" t="s">
        <v>12602</v>
      </c>
      <c r="B4937" s="24" t="s">
        <v>12603</v>
      </c>
      <c r="C4937" s="6" t="s">
        <v>7895</v>
      </c>
      <c r="D4937" s="24" t="s">
        <v>68</v>
      </c>
      <c r="E4937" s="6" t="s">
        <v>12604</v>
      </c>
      <c r="F4937" s="25">
        <v>206.96</v>
      </c>
      <c r="G4937" s="12">
        <v>128295.92</v>
      </c>
      <c r="H4937" s="12">
        <v>6414.8</v>
      </c>
      <c r="I4937" s="24" t="s">
        <v>97</v>
      </c>
      <c r="J4937" s="12">
        <v>121881.12</v>
      </c>
      <c r="K4937" s="24" t="s">
        <v>11889</v>
      </c>
    </row>
    <row r="4938" spans="1:11" ht="15">
      <c r="A4938" s="24" t="s">
        <v>12605</v>
      </c>
      <c r="B4938" s="24" t="s">
        <v>12603</v>
      </c>
      <c r="C4938" s="6" t="s">
        <v>4540</v>
      </c>
      <c r="D4938" s="24" t="s">
        <v>74</v>
      </c>
      <c r="E4938" s="6" t="s">
        <v>12606</v>
      </c>
      <c r="F4938" s="25">
        <v>42.91</v>
      </c>
      <c r="G4938" s="12">
        <v>147066.9</v>
      </c>
      <c r="H4938" s="12">
        <v>7353.34</v>
      </c>
      <c r="I4938" s="24" t="s">
        <v>111</v>
      </c>
      <c r="J4938" s="12">
        <v>139713.56</v>
      </c>
      <c r="K4938" s="24" t="s">
        <v>11889</v>
      </c>
    </row>
    <row r="4939" spans="1:11" ht="15">
      <c r="A4939" s="24" t="s">
        <v>12607</v>
      </c>
      <c r="B4939" s="24" t="s">
        <v>12603</v>
      </c>
      <c r="C4939" s="6" t="s">
        <v>7995</v>
      </c>
      <c r="D4939" s="24" t="s">
        <v>70</v>
      </c>
      <c r="E4939" s="6" t="s">
        <v>12608</v>
      </c>
      <c r="F4939" s="25">
        <v>383.38</v>
      </c>
      <c r="G4939" s="12">
        <v>108507.86</v>
      </c>
      <c r="H4939" s="12">
        <v>5425.39</v>
      </c>
      <c r="I4939" s="24" t="s">
        <v>97</v>
      </c>
      <c r="J4939" s="12">
        <v>103082.47</v>
      </c>
      <c r="K4939" s="24" t="s">
        <v>11889</v>
      </c>
    </row>
    <row r="4940" spans="1:11" ht="15">
      <c r="A4940" s="24" t="s">
        <v>12609</v>
      </c>
      <c r="B4940" s="24" t="s">
        <v>12603</v>
      </c>
      <c r="C4940" s="6" t="s">
        <v>3494</v>
      </c>
      <c r="D4940" s="24" t="s">
        <v>64</v>
      </c>
      <c r="E4940" s="6" t="s">
        <v>12610</v>
      </c>
      <c r="F4940" s="25">
        <v>383.61</v>
      </c>
      <c r="G4940" s="12">
        <v>197555.76</v>
      </c>
      <c r="H4940" s="12">
        <v>9877.7900000000009</v>
      </c>
      <c r="I4940" s="24" t="s">
        <v>97</v>
      </c>
      <c r="J4940" s="12">
        <v>187677.97</v>
      </c>
      <c r="K4940" s="24" t="s">
        <v>11889</v>
      </c>
    </row>
    <row r="4941" spans="1:11" ht="15">
      <c r="A4941" s="24" t="s">
        <v>12611</v>
      </c>
      <c r="B4941" s="24" t="s">
        <v>12603</v>
      </c>
      <c r="C4941" s="6" t="s">
        <v>5610</v>
      </c>
      <c r="D4941" s="24" t="s">
        <v>72</v>
      </c>
      <c r="E4941" s="6" t="s">
        <v>12612</v>
      </c>
      <c r="F4941" s="25">
        <v>41.66</v>
      </c>
      <c r="G4941" s="12">
        <v>89874.46</v>
      </c>
      <c r="H4941" s="12">
        <v>4493.72</v>
      </c>
      <c r="I4941" s="24" t="s">
        <v>97</v>
      </c>
      <c r="J4941" s="12">
        <v>85380.74</v>
      </c>
      <c r="K4941" s="24" t="s">
        <v>11889</v>
      </c>
    </row>
    <row r="4942" spans="1:11" ht="15">
      <c r="A4942" s="24" t="s">
        <v>12613</v>
      </c>
      <c r="B4942" s="24" t="s">
        <v>12603</v>
      </c>
      <c r="C4942" s="6" t="s">
        <v>6252</v>
      </c>
      <c r="D4942" s="24" t="s">
        <v>58</v>
      </c>
      <c r="E4942" s="6" t="s">
        <v>12614</v>
      </c>
      <c r="F4942" s="25">
        <v>446.65</v>
      </c>
      <c r="G4942" s="12">
        <v>95877.6</v>
      </c>
      <c r="H4942" s="12">
        <v>4793.88</v>
      </c>
      <c r="I4942" s="24" t="s">
        <v>147</v>
      </c>
      <c r="J4942" s="12">
        <v>91083.72</v>
      </c>
      <c r="K4942" s="24" t="s">
        <v>11889</v>
      </c>
    </row>
    <row r="4943" spans="1:11" ht="15">
      <c r="A4943" s="24" t="s">
        <v>12615</v>
      </c>
      <c r="B4943" s="24" t="s">
        <v>12603</v>
      </c>
      <c r="C4943" s="6" t="s">
        <v>295</v>
      </c>
      <c r="D4943" s="24" t="s">
        <v>58</v>
      </c>
      <c r="E4943" s="6" t="s">
        <v>12616</v>
      </c>
      <c r="F4943" s="25">
        <v>332.35</v>
      </c>
      <c r="G4943" s="12">
        <v>175562.93</v>
      </c>
      <c r="H4943" s="12">
        <v>8778.15</v>
      </c>
      <c r="I4943" s="24" t="s">
        <v>147</v>
      </c>
      <c r="J4943" s="12">
        <v>166784.78</v>
      </c>
      <c r="K4943" s="24" t="s">
        <v>11889</v>
      </c>
    </row>
    <row r="4944" spans="1:11" ht="15">
      <c r="A4944" s="24" t="s">
        <v>12617</v>
      </c>
      <c r="B4944" s="24" t="s">
        <v>12603</v>
      </c>
      <c r="C4944" s="6" t="s">
        <v>5343</v>
      </c>
      <c r="D4944" s="24" t="s">
        <v>60</v>
      </c>
      <c r="E4944" s="6" t="s">
        <v>12618</v>
      </c>
      <c r="F4944" s="25">
        <v>352.6</v>
      </c>
      <c r="G4944" s="12">
        <v>149289.68</v>
      </c>
      <c r="H4944" s="12">
        <v>7464.48</v>
      </c>
      <c r="I4944" s="24" t="s">
        <v>97</v>
      </c>
      <c r="J4944" s="12">
        <v>141825.20000000001</v>
      </c>
      <c r="K4944" s="24" t="s">
        <v>11889</v>
      </c>
    </row>
    <row r="4945" spans="1:11" ht="15">
      <c r="A4945" s="24" t="s">
        <v>12619</v>
      </c>
      <c r="B4945" s="24" t="s">
        <v>12620</v>
      </c>
      <c r="C4945" s="6" t="s">
        <v>598</v>
      </c>
      <c r="D4945" s="24" t="s">
        <v>72</v>
      </c>
      <c r="E4945" s="6" t="s">
        <v>12621</v>
      </c>
      <c r="F4945" s="25">
        <v>307.69</v>
      </c>
      <c r="G4945" s="12">
        <v>77476.14</v>
      </c>
      <c r="H4945" s="12">
        <v>3873.81</v>
      </c>
      <c r="I4945" s="24" t="s">
        <v>97</v>
      </c>
      <c r="J4945" s="12">
        <v>73602.33</v>
      </c>
      <c r="K4945" s="24" t="s">
        <v>11889</v>
      </c>
    </row>
    <row r="4946" spans="1:11" ht="15">
      <c r="A4946" s="24" t="s">
        <v>12622</v>
      </c>
      <c r="B4946" s="24" t="s">
        <v>12620</v>
      </c>
      <c r="C4946" s="6" t="s">
        <v>903</v>
      </c>
      <c r="D4946" s="24" t="s">
        <v>60</v>
      </c>
      <c r="E4946" s="6" t="s">
        <v>12623</v>
      </c>
      <c r="F4946" s="25">
        <v>180.18</v>
      </c>
      <c r="G4946" s="12">
        <v>71936.45</v>
      </c>
      <c r="H4946" s="12">
        <v>3596.82</v>
      </c>
      <c r="I4946" s="24" t="s">
        <v>97</v>
      </c>
      <c r="J4946" s="12">
        <v>68339.63</v>
      </c>
      <c r="K4946" s="24" t="s">
        <v>11889</v>
      </c>
    </row>
    <row r="4947" spans="1:11" ht="15">
      <c r="A4947" s="24" t="s">
        <v>12624</v>
      </c>
      <c r="B4947" s="24" t="s">
        <v>12620</v>
      </c>
      <c r="C4947" s="6" t="s">
        <v>205</v>
      </c>
      <c r="D4947" s="24" t="s">
        <v>56</v>
      </c>
      <c r="E4947" s="6" t="s">
        <v>12625</v>
      </c>
      <c r="F4947" s="25">
        <v>369.77</v>
      </c>
      <c r="G4947" s="12">
        <v>141702.42000000001</v>
      </c>
      <c r="H4947" s="12">
        <v>7085.12</v>
      </c>
      <c r="I4947" s="24" t="s">
        <v>97</v>
      </c>
      <c r="J4947" s="12">
        <v>134617.29999999999</v>
      </c>
      <c r="K4947" s="24" t="s">
        <v>11889</v>
      </c>
    </row>
    <row r="4948" spans="1:11" ht="15">
      <c r="A4948" s="24" t="s">
        <v>12626</v>
      </c>
      <c r="B4948" s="24" t="s">
        <v>12620</v>
      </c>
      <c r="C4948" s="6" t="s">
        <v>3884</v>
      </c>
      <c r="D4948" s="24" t="s">
        <v>58</v>
      </c>
      <c r="E4948" s="6" t="s">
        <v>12627</v>
      </c>
      <c r="F4948" s="25">
        <v>139.55000000000001</v>
      </c>
      <c r="G4948" s="12">
        <v>32468.17</v>
      </c>
      <c r="H4948" s="12">
        <v>1623.41</v>
      </c>
      <c r="I4948" s="24" t="s">
        <v>147</v>
      </c>
      <c r="J4948" s="12">
        <v>30844.76</v>
      </c>
      <c r="K4948" s="24" t="s">
        <v>11889</v>
      </c>
    </row>
    <row r="4949" spans="1:11" ht="15">
      <c r="A4949" s="24" t="s">
        <v>12628</v>
      </c>
      <c r="B4949" s="24" t="s">
        <v>12620</v>
      </c>
      <c r="C4949" s="6" t="s">
        <v>1664</v>
      </c>
      <c r="D4949" s="24" t="s">
        <v>74</v>
      </c>
      <c r="E4949" s="6" t="s">
        <v>12629</v>
      </c>
      <c r="F4949" s="25">
        <v>26.02</v>
      </c>
      <c r="G4949" s="12">
        <v>37649.269999999997</v>
      </c>
      <c r="H4949" s="12">
        <v>1882.46</v>
      </c>
      <c r="I4949" s="24" t="s">
        <v>97</v>
      </c>
      <c r="J4949" s="12">
        <v>35766.81</v>
      </c>
      <c r="K4949" s="24" t="s">
        <v>11889</v>
      </c>
    </row>
    <row r="4950" spans="1:11" ht="15">
      <c r="A4950" s="24" t="s">
        <v>12630</v>
      </c>
      <c r="B4950" s="24" t="s">
        <v>12620</v>
      </c>
      <c r="C4950" s="6" t="s">
        <v>1512</v>
      </c>
      <c r="D4950" s="24" t="s">
        <v>72</v>
      </c>
      <c r="E4950" s="6" t="s">
        <v>12631</v>
      </c>
      <c r="F4950" s="25">
        <v>63.56</v>
      </c>
      <c r="G4950" s="12">
        <v>107894.97</v>
      </c>
      <c r="H4950" s="12">
        <v>5394.75</v>
      </c>
      <c r="I4950" s="24" t="s">
        <v>97</v>
      </c>
      <c r="J4950" s="12">
        <v>102500.22</v>
      </c>
      <c r="K4950" s="24" t="s">
        <v>11889</v>
      </c>
    </row>
    <row r="4951" spans="1:11" ht="15">
      <c r="A4951" s="24" t="s">
        <v>12632</v>
      </c>
      <c r="B4951" s="24" t="s">
        <v>12620</v>
      </c>
      <c r="C4951" s="6" t="s">
        <v>3684</v>
      </c>
      <c r="D4951" s="24" t="s">
        <v>72</v>
      </c>
      <c r="E4951" s="6" t="s">
        <v>12633</v>
      </c>
      <c r="F4951" s="25">
        <v>187.8</v>
      </c>
      <c r="G4951" s="12">
        <v>156616.66</v>
      </c>
      <c r="H4951" s="12">
        <v>7830.83</v>
      </c>
      <c r="I4951" s="24" t="s">
        <v>97</v>
      </c>
      <c r="J4951" s="12">
        <v>148785.82999999999</v>
      </c>
      <c r="K4951" s="24" t="s">
        <v>11889</v>
      </c>
    </row>
    <row r="4952" spans="1:11" ht="15">
      <c r="A4952" s="24" t="s">
        <v>12634</v>
      </c>
      <c r="B4952" s="24" t="s">
        <v>12635</v>
      </c>
      <c r="C4952" s="6" t="s">
        <v>436</v>
      </c>
      <c r="D4952" s="24" t="s">
        <v>74</v>
      </c>
      <c r="E4952" s="6" t="s">
        <v>12636</v>
      </c>
      <c r="F4952" s="25">
        <v>414.42</v>
      </c>
      <c r="G4952" s="12">
        <v>73721.990000000005</v>
      </c>
      <c r="H4952" s="12">
        <v>3686.1</v>
      </c>
      <c r="I4952" s="24" t="s">
        <v>97</v>
      </c>
      <c r="J4952" s="12">
        <v>70035.89</v>
      </c>
      <c r="K4952" s="24" t="s">
        <v>11889</v>
      </c>
    </row>
    <row r="4953" spans="1:11" ht="15">
      <c r="A4953" s="24" t="s">
        <v>12637</v>
      </c>
      <c r="B4953" s="24" t="s">
        <v>12635</v>
      </c>
      <c r="C4953" s="6" t="s">
        <v>12638</v>
      </c>
      <c r="D4953" s="24" t="s">
        <v>66</v>
      </c>
      <c r="E4953" s="6" t="s">
        <v>12639</v>
      </c>
      <c r="F4953" s="25">
        <v>438.1</v>
      </c>
      <c r="G4953" s="12">
        <v>188344.06</v>
      </c>
      <c r="H4953" s="12">
        <v>9417.2000000000007</v>
      </c>
      <c r="I4953" s="24" t="s">
        <v>182</v>
      </c>
      <c r="J4953" s="12">
        <v>178926.86</v>
      </c>
      <c r="K4953" s="24" t="s">
        <v>11889</v>
      </c>
    </row>
    <row r="4954" spans="1:11" ht="15">
      <c r="A4954" s="24" t="s">
        <v>12640</v>
      </c>
      <c r="B4954" s="24" t="s">
        <v>12635</v>
      </c>
      <c r="C4954" s="6" t="s">
        <v>2608</v>
      </c>
      <c r="D4954" s="24" t="s">
        <v>66</v>
      </c>
      <c r="E4954" s="6" t="s">
        <v>12641</v>
      </c>
      <c r="F4954" s="25">
        <v>40.49</v>
      </c>
      <c r="G4954" s="12">
        <v>100117.61</v>
      </c>
      <c r="H4954" s="12">
        <v>5005.88</v>
      </c>
      <c r="I4954" s="24" t="s">
        <v>97</v>
      </c>
      <c r="J4954" s="12">
        <v>95111.73</v>
      </c>
      <c r="K4954" s="24" t="s">
        <v>11889</v>
      </c>
    </row>
    <row r="4955" spans="1:11" ht="15">
      <c r="A4955" s="24" t="s">
        <v>12642</v>
      </c>
      <c r="B4955" s="24" t="s">
        <v>12635</v>
      </c>
      <c r="C4955" s="6" t="s">
        <v>774</v>
      </c>
      <c r="D4955" s="24" t="s">
        <v>60</v>
      </c>
      <c r="E4955" s="6" t="s">
        <v>12643</v>
      </c>
      <c r="F4955" s="25">
        <v>336.41</v>
      </c>
      <c r="G4955" s="12">
        <v>158693.04</v>
      </c>
      <c r="H4955" s="12">
        <v>7934.65</v>
      </c>
      <c r="I4955" s="24" t="s">
        <v>97</v>
      </c>
      <c r="J4955" s="12">
        <v>150758.39000000001</v>
      </c>
      <c r="K4955" s="24" t="s">
        <v>11889</v>
      </c>
    </row>
    <row r="4956" spans="1:11" ht="15">
      <c r="A4956" s="24" t="s">
        <v>12644</v>
      </c>
      <c r="B4956" s="24" t="s">
        <v>12635</v>
      </c>
      <c r="C4956" s="6" t="s">
        <v>4140</v>
      </c>
      <c r="D4956" s="24" t="s">
        <v>60</v>
      </c>
      <c r="E4956" s="6" t="s">
        <v>12645</v>
      </c>
      <c r="F4956" s="25">
        <v>262.42</v>
      </c>
      <c r="G4956" s="12">
        <v>216230.51</v>
      </c>
      <c r="H4956" s="12">
        <v>10811.53</v>
      </c>
      <c r="I4956" s="24" t="s">
        <v>111</v>
      </c>
      <c r="J4956" s="12">
        <v>205418.98</v>
      </c>
      <c r="K4956" s="24" t="s">
        <v>11889</v>
      </c>
    </row>
    <row r="4957" spans="1:11" ht="15">
      <c r="A4957" s="24" t="s">
        <v>12646</v>
      </c>
      <c r="B4957" s="24" t="s">
        <v>12635</v>
      </c>
      <c r="C4957" s="6" t="s">
        <v>6887</v>
      </c>
      <c r="D4957" s="24" t="s">
        <v>60</v>
      </c>
      <c r="E4957" s="6" t="s">
        <v>12647</v>
      </c>
      <c r="F4957" s="25">
        <v>437.54</v>
      </c>
      <c r="G4957" s="12">
        <v>54920.52</v>
      </c>
      <c r="H4957" s="12">
        <v>2746.03</v>
      </c>
      <c r="I4957" s="24" t="s">
        <v>97</v>
      </c>
      <c r="J4957" s="12">
        <v>52174.49</v>
      </c>
      <c r="K4957" s="24" t="s">
        <v>11889</v>
      </c>
    </row>
    <row r="4958" spans="1:11" ht="15">
      <c r="A4958" s="24" t="s">
        <v>12648</v>
      </c>
      <c r="B4958" s="24" t="s">
        <v>12635</v>
      </c>
      <c r="C4958" s="6" t="s">
        <v>3843</v>
      </c>
      <c r="D4958" s="24" t="s">
        <v>74</v>
      </c>
      <c r="E4958" s="6" t="s">
        <v>12649</v>
      </c>
      <c r="F4958" s="25">
        <v>319.48</v>
      </c>
      <c r="G4958" s="12">
        <v>201625.06</v>
      </c>
      <c r="H4958" s="12">
        <v>10081.25</v>
      </c>
      <c r="I4958" s="24" t="s">
        <v>111</v>
      </c>
      <c r="J4958" s="12">
        <v>191543.81</v>
      </c>
      <c r="K4958" s="24" t="s">
        <v>11889</v>
      </c>
    </row>
    <row r="4959" spans="1:11" ht="15">
      <c r="A4959" s="24" t="s">
        <v>12650</v>
      </c>
      <c r="B4959" s="24" t="s">
        <v>12635</v>
      </c>
      <c r="C4959" s="6" t="s">
        <v>2078</v>
      </c>
      <c r="D4959" s="24" t="s">
        <v>56</v>
      </c>
      <c r="E4959" s="6" t="s">
        <v>12651</v>
      </c>
      <c r="F4959" s="25">
        <v>423.83</v>
      </c>
      <c r="G4959" s="12">
        <v>38979.599999999999</v>
      </c>
      <c r="H4959" s="12">
        <v>1948.98</v>
      </c>
      <c r="I4959" s="24" t="s">
        <v>97</v>
      </c>
      <c r="J4959" s="12">
        <v>37030.620000000003</v>
      </c>
      <c r="K4959" s="24" t="s">
        <v>11889</v>
      </c>
    </row>
    <row r="4960" spans="1:11" ht="15">
      <c r="A4960" s="24" t="s">
        <v>12652</v>
      </c>
      <c r="B4960" s="24" t="s">
        <v>12653</v>
      </c>
      <c r="C4960" s="6" t="s">
        <v>11538</v>
      </c>
      <c r="D4960" s="24" t="s">
        <v>62</v>
      </c>
      <c r="E4960" s="6" t="s">
        <v>12654</v>
      </c>
      <c r="F4960" s="25">
        <v>253.05</v>
      </c>
      <c r="G4960" s="12">
        <v>72587.399999999994</v>
      </c>
      <c r="H4960" s="12">
        <v>3629.37</v>
      </c>
      <c r="I4960" s="24" t="s">
        <v>97</v>
      </c>
      <c r="J4960" s="12">
        <v>68958.03</v>
      </c>
      <c r="K4960" s="24" t="s">
        <v>11889</v>
      </c>
    </row>
    <row r="4961" spans="1:11" ht="15">
      <c r="A4961" s="24" t="s">
        <v>12655</v>
      </c>
      <c r="B4961" s="24" t="s">
        <v>12653</v>
      </c>
      <c r="C4961" s="6" t="s">
        <v>6108</v>
      </c>
      <c r="D4961" s="24" t="s">
        <v>62</v>
      </c>
      <c r="E4961" s="6" t="s">
        <v>12656</v>
      </c>
      <c r="F4961" s="25">
        <v>86.27</v>
      </c>
      <c r="G4961" s="12">
        <v>46851.839999999997</v>
      </c>
      <c r="H4961" s="12">
        <v>2342.59</v>
      </c>
      <c r="I4961" s="24" t="s">
        <v>147</v>
      </c>
      <c r="J4961" s="12">
        <v>44509.25</v>
      </c>
      <c r="K4961" s="24" t="s">
        <v>11889</v>
      </c>
    </row>
    <row r="4962" spans="1:11" ht="15">
      <c r="A4962" s="24" t="s">
        <v>12657</v>
      </c>
      <c r="B4962" s="24" t="s">
        <v>12653</v>
      </c>
      <c r="C4962" s="6" t="s">
        <v>6991</v>
      </c>
      <c r="D4962" s="24" t="s">
        <v>72</v>
      </c>
      <c r="E4962" s="6" t="s">
        <v>12658</v>
      </c>
      <c r="F4962" s="25">
        <v>373.79</v>
      </c>
      <c r="G4962" s="12">
        <v>75367.58</v>
      </c>
      <c r="H4962" s="12">
        <v>3768.38</v>
      </c>
      <c r="I4962" s="24" t="s">
        <v>182</v>
      </c>
      <c r="J4962" s="12">
        <v>71599.199999999997</v>
      </c>
      <c r="K4962" s="24" t="s">
        <v>11889</v>
      </c>
    </row>
    <row r="4963" spans="1:11" ht="15">
      <c r="A4963" s="24" t="s">
        <v>12659</v>
      </c>
      <c r="B4963" s="24" t="s">
        <v>12653</v>
      </c>
      <c r="C4963" s="6" t="s">
        <v>8424</v>
      </c>
      <c r="D4963" s="24" t="s">
        <v>60</v>
      </c>
      <c r="E4963" s="6" t="s">
        <v>12660</v>
      </c>
      <c r="F4963" s="25">
        <v>152</v>
      </c>
      <c r="G4963" s="12">
        <v>57636.27</v>
      </c>
      <c r="H4963" s="12">
        <v>2881.81</v>
      </c>
      <c r="I4963" s="24" t="s">
        <v>97</v>
      </c>
      <c r="J4963" s="12">
        <v>54754.46</v>
      </c>
      <c r="K4963" s="24" t="s">
        <v>11889</v>
      </c>
    </row>
    <row r="4964" spans="1:11" ht="15">
      <c r="A4964" s="24" t="s">
        <v>12661</v>
      </c>
      <c r="B4964" s="24" t="s">
        <v>12653</v>
      </c>
      <c r="C4964" s="6" t="s">
        <v>4030</v>
      </c>
      <c r="D4964" s="24" t="s">
        <v>66</v>
      </c>
      <c r="E4964" s="6" t="s">
        <v>12662</v>
      </c>
      <c r="F4964" s="25">
        <v>94.29</v>
      </c>
      <c r="G4964" s="12">
        <v>51755.86</v>
      </c>
      <c r="H4964" s="12">
        <v>2587.79</v>
      </c>
      <c r="I4964" s="24" t="s">
        <v>111</v>
      </c>
      <c r="J4964" s="12">
        <v>49168.07</v>
      </c>
      <c r="K4964" s="24" t="s">
        <v>11889</v>
      </c>
    </row>
    <row r="4965" spans="1:11" ht="15">
      <c r="A4965" s="24" t="s">
        <v>12663</v>
      </c>
      <c r="B4965" s="24" t="s">
        <v>12653</v>
      </c>
      <c r="C4965" s="6" t="s">
        <v>822</v>
      </c>
      <c r="D4965" s="24" t="s">
        <v>60</v>
      </c>
      <c r="E4965" s="6" t="s">
        <v>12664</v>
      </c>
      <c r="F4965" s="25">
        <v>339.28</v>
      </c>
      <c r="G4965" s="12">
        <v>34612.93</v>
      </c>
      <c r="H4965" s="12">
        <v>1730.65</v>
      </c>
      <c r="I4965" s="24" t="s">
        <v>97</v>
      </c>
      <c r="J4965" s="12">
        <v>32882.28</v>
      </c>
      <c r="K4965" s="24" t="s">
        <v>11889</v>
      </c>
    </row>
    <row r="4966" spans="1:11" ht="15">
      <c r="A4966" s="24" t="s">
        <v>12665</v>
      </c>
      <c r="B4966" s="24" t="s">
        <v>12666</v>
      </c>
      <c r="C4966" s="6" t="s">
        <v>4267</v>
      </c>
      <c r="D4966" s="24" t="s">
        <v>70</v>
      </c>
      <c r="E4966" s="6" t="s">
        <v>12667</v>
      </c>
      <c r="F4966" s="25">
        <v>51.9</v>
      </c>
      <c r="G4966" s="12">
        <v>182980.68</v>
      </c>
      <c r="H4966" s="12">
        <v>9149.0300000000007</v>
      </c>
      <c r="I4966" s="24" t="s">
        <v>97</v>
      </c>
      <c r="J4966" s="12">
        <v>173831.65</v>
      </c>
      <c r="K4966" s="24" t="s">
        <v>11889</v>
      </c>
    </row>
    <row r="4967" spans="1:11" ht="15">
      <c r="A4967" s="24" t="s">
        <v>12668</v>
      </c>
      <c r="B4967" s="24" t="s">
        <v>12666</v>
      </c>
      <c r="C4967" s="6" t="s">
        <v>2682</v>
      </c>
      <c r="D4967" s="24" t="s">
        <v>70</v>
      </c>
      <c r="E4967" s="6" t="s">
        <v>12669</v>
      </c>
      <c r="F4967" s="25">
        <v>265.85000000000002</v>
      </c>
      <c r="G4967" s="12">
        <v>91186.09</v>
      </c>
      <c r="H4967" s="12">
        <v>4559.3</v>
      </c>
      <c r="I4967" s="24" t="s">
        <v>97</v>
      </c>
      <c r="J4967" s="12">
        <v>86626.79</v>
      </c>
      <c r="K4967" s="24" t="s">
        <v>11889</v>
      </c>
    </row>
    <row r="4968" spans="1:11" ht="15">
      <c r="A4968" s="24" t="s">
        <v>12670</v>
      </c>
      <c r="B4968" s="24" t="s">
        <v>12666</v>
      </c>
      <c r="C4968" s="6" t="s">
        <v>6781</v>
      </c>
      <c r="D4968" s="24" t="s">
        <v>58</v>
      </c>
      <c r="E4968" s="6" t="s">
        <v>12671</v>
      </c>
      <c r="F4968" s="25">
        <v>282.43</v>
      </c>
      <c r="G4968" s="12">
        <v>146672.98000000001</v>
      </c>
      <c r="H4968" s="12">
        <v>7333.65</v>
      </c>
      <c r="I4968" s="24" t="s">
        <v>97</v>
      </c>
      <c r="J4968" s="12">
        <v>139339.32999999999</v>
      </c>
      <c r="K4968" s="24" t="s">
        <v>11889</v>
      </c>
    </row>
    <row r="4969" spans="1:11" ht="15">
      <c r="A4969" s="24" t="s">
        <v>12672</v>
      </c>
      <c r="B4969" s="24" t="s">
        <v>12666</v>
      </c>
      <c r="C4969" s="6" t="s">
        <v>8458</v>
      </c>
      <c r="D4969" s="24" t="s">
        <v>74</v>
      </c>
      <c r="E4969" s="6" t="s">
        <v>12673</v>
      </c>
      <c r="F4969" s="25">
        <v>32.79</v>
      </c>
      <c r="G4969" s="12">
        <v>29710.2</v>
      </c>
      <c r="H4969" s="12">
        <v>1485.51</v>
      </c>
      <c r="I4969" s="24" t="s">
        <v>147</v>
      </c>
      <c r="J4969" s="12">
        <v>28224.69</v>
      </c>
      <c r="K4969" s="24" t="s">
        <v>11889</v>
      </c>
    </row>
    <row r="4970" spans="1:11" ht="15">
      <c r="A4970" s="24" t="s">
        <v>12674</v>
      </c>
      <c r="B4970" s="24" t="s">
        <v>12666</v>
      </c>
      <c r="C4970" s="6" t="s">
        <v>736</v>
      </c>
      <c r="D4970" s="24" t="s">
        <v>66</v>
      </c>
      <c r="E4970" s="6" t="s">
        <v>12675</v>
      </c>
      <c r="F4970" s="25">
        <v>32.33</v>
      </c>
      <c r="G4970" s="12">
        <v>189098.5</v>
      </c>
      <c r="H4970" s="12">
        <v>9454.93</v>
      </c>
      <c r="I4970" s="24" t="s">
        <v>111</v>
      </c>
      <c r="J4970" s="12">
        <v>179643.57</v>
      </c>
      <c r="K4970" s="24" t="s">
        <v>11889</v>
      </c>
    </row>
    <row r="4971" spans="1:11" ht="15">
      <c r="A4971" s="24" t="s">
        <v>12676</v>
      </c>
      <c r="B4971" s="24" t="s">
        <v>12666</v>
      </c>
      <c r="C4971" s="6" t="s">
        <v>4035</v>
      </c>
      <c r="D4971" s="24" t="s">
        <v>60</v>
      </c>
      <c r="E4971" s="6" t="s">
        <v>12677</v>
      </c>
      <c r="F4971" s="25">
        <v>236.12</v>
      </c>
      <c r="G4971" s="12">
        <v>210020.33</v>
      </c>
      <c r="H4971" s="12">
        <v>10501.02</v>
      </c>
      <c r="I4971" s="24" t="s">
        <v>97</v>
      </c>
      <c r="J4971" s="12">
        <v>199519.31</v>
      </c>
      <c r="K4971" s="24" t="s">
        <v>11889</v>
      </c>
    </row>
    <row r="4972" spans="1:11" ht="15">
      <c r="A4972" s="24" t="s">
        <v>12678</v>
      </c>
      <c r="B4972" s="24" t="s">
        <v>12666</v>
      </c>
      <c r="C4972" s="6" t="s">
        <v>10685</v>
      </c>
      <c r="D4972" s="24" t="s">
        <v>66</v>
      </c>
      <c r="E4972" s="6" t="s">
        <v>12679</v>
      </c>
      <c r="F4972" s="25">
        <v>142.4</v>
      </c>
      <c r="G4972" s="12">
        <v>146049.04999999999</v>
      </c>
      <c r="H4972" s="12">
        <v>7302.45</v>
      </c>
      <c r="I4972" s="24" t="s">
        <v>111</v>
      </c>
      <c r="J4972" s="12">
        <v>138746.6</v>
      </c>
      <c r="K4972" s="24" t="s">
        <v>11889</v>
      </c>
    </row>
    <row r="4973" spans="1:11" ht="15">
      <c r="A4973" s="24" t="s">
        <v>12680</v>
      </c>
      <c r="B4973" s="24" t="s">
        <v>12681</v>
      </c>
      <c r="C4973" s="6" t="s">
        <v>8816</v>
      </c>
      <c r="D4973" s="24" t="s">
        <v>58</v>
      </c>
      <c r="E4973" s="6" t="s">
        <v>12682</v>
      </c>
      <c r="F4973" s="25">
        <v>442.75</v>
      </c>
      <c r="G4973" s="12">
        <v>32253.71</v>
      </c>
      <c r="H4973" s="12">
        <v>1612.69</v>
      </c>
      <c r="I4973" s="24" t="s">
        <v>147</v>
      </c>
      <c r="J4973" s="12">
        <v>30641.02</v>
      </c>
      <c r="K4973" s="24" t="s">
        <v>11889</v>
      </c>
    </row>
    <row r="4974" spans="1:11" ht="15">
      <c r="A4974" s="24" t="s">
        <v>12683</v>
      </c>
      <c r="B4974" s="24" t="s">
        <v>12681</v>
      </c>
      <c r="C4974" s="6" t="s">
        <v>842</v>
      </c>
      <c r="D4974" s="24" t="s">
        <v>66</v>
      </c>
      <c r="E4974" s="6" t="s">
        <v>12684</v>
      </c>
      <c r="F4974" s="25">
        <v>55.06</v>
      </c>
      <c r="G4974" s="12">
        <v>158500.78</v>
      </c>
      <c r="H4974" s="12">
        <v>7925.04</v>
      </c>
      <c r="I4974" s="24" t="s">
        <v>97</v>
      </c>
      <c r="J4974" s="12">
        <v>150575.74</v>
      </c>
      <c r="K4974" s="24" t="s">
        <v>11889</v>
      </c>
    </row>
    <row r="4975" spans="1:11" ht="15">
      <c r="A4975" s="24" t="s">
        <v>12685</v>
      </c>
      <c r="B4975" s="24" t="s">
        <v>12681</v>
      </c>
      <c r="C4975" s="6" t="s">
        <v>594</v>
      </c>
      <c r="D4975" s="24" t="s">
        <v>60</v>
      </c>
      <c r="E4975" s="6" t="s">
        <v>12686</v>
      </c>
      <c r="F4975" s="25">
        <v>306.42</v>
      </c>
      <c r="G4975" s="12">
        <v>28301.3</v>
      </c>
      <c r="H4975" s="12">
        <v>1415.06</v>
      </c>
      <c r="I4975" s="24" t="s">
        <v>97</v>
      </c>
      <c r="J4975" s="12">
        <v>26886.240000000002</v>
      </c>
      <c r="K4975" s="24" t="s">
        <v>11889</v>
      </c>
    </row>
    <row r="4976" spans="1:11" ht="15">
      <c r="A4976" s="24" t="s">
        <v>12687</v>
      </c>
      <c r="B4976" s="24" t="s">
        <v>12681</v>
      </c>
      <c r="C4976" s="6" t="s">
        <v>205</v>
      </c>
      <c r="D4976" s="24" t="s">
        <v>56</v>
      </c>
      <c r="E4976" s="6" t="s">
        <v>12688</v>
      </c>
      <c r="F4976" s="25">
        <v>97.93</v>
      </c>
      <c r="G4976" s="12">
        <v>81058.22</v>
      </c>
      <c r="H4976" s="12">
        <v>4052.91</v>
      </c>
      <c r="I4976" s="24" t="s">
        <v>97</v>
      </c>
      <c r="J4976" s="12">
        <v>77005.31</v>
      </c>
      <c r="K4976" s="24" t="s">
        <v>11889</v>
      </c>
    </row>
    <row r="4977" spans="1:11" ht="15">
      <c r="A4977" s="24" t="s">
        <v>12689</v>
      </c>
      <c r="B4977" s="24" t="s">
        <v>12681</v>
      </c>
      <c r="C4977" s="6" t="s">
        <v>3479</v>
      </c>
      <c r="D4977" s="24" t="s">
        <v>68</v>
      </c>
      <c r="E4977" s="6" t="s">
        <v>12690</v>
      </c>
      <c r="F4977" s="25">
        <v>446.77</v>
      </c>
      <c r="G4977" s="12">
        <v>155386.25</v>
      </c>
      <c r="H4977" s="12">
        <v>7769.31</v>
      </c>
      <c r="I4977" s="24" t="s">
        <v>97</v>
      </c>
      <c r="J4977" s="12">
        <v>147616.94</v>
      </c>
      <c r="K4977" s="24" t="s">
        <v>11889</v>
      </c>
    </row>
    <row r="4978" spans="1:11" ht="15">
      <c r="A4978" s="24" t="s">
        <v>12691</v>
      </c>
      <c r="B4978" s="24" t="s">
        <v>12681</v>
      </c>
      <c r="C4978" s="6" t="s">
        <v>6418</v>
      </c>
      <c r="D4978" s="24" t="s">
        <v>66</v>
      </c>
      <c r="E4978" s="6" t="s">
        <v>12692</v>
      </c>
      <c r="F4978" s="25">
        <v>294.85000000000002</v>
      </c>
      <c r="G4978" s="12">
        <v>105386.21</v>
      </c>
      <c r="H4978" s="12">
        <v>5269.31</v>
      </c>
      <c r="I4978" s="24" t="s">
        <v>97</v>
      </c>
      <c r="J4978" s="12">
        <v>100116.9</v>
      </c>
      <c r="K4978" s="24" t="s">
        <v>11889</v>
      </c>
    </row>
    <row r="4979" spans="1:11" ht="15">
      <c r="A4979" s="24" t="s">
        <v>12693</v>
      </c>
      <c r="B4979" s="24" t="s">
        <v>12694</v>
      </c>
      <c r="C4979" s="6" t="s">
        <v>6578</v>
      </c>
      <c r="D4979" s="24" t="s">
        <v>60</v>
      </c>
      <c r="E4979" s="6" t="s">
        <v>12695</v>
      </c>
      <c r="F4979" s="25">
        <v>441.82</v>
      </c>
      <c r="G4979" s="12">
        <v>155781.96</v>
      </c>
      <c r="H4979" s="12">
        <v>7789.1</v>
      </c>
      <c r="I4979" s="24" t="s">
        <v>97</v>
      </c>
      <c r="J4979" s="12">
        <v>147992.85999999999</v>
      </c>
      <c r="K4979" s="24" t="s">
        <v>11889</v>
      </c>
    </row>
    <row r="4980" spans="1:11" ht="15">
      <c r="A4980" s="24" t="s">
        <v>12696</v>
      </c>
      <c r="B4980" s="24" t="s">
        <v>12694</v>
      </c>
      <c r="C4980" s="6" t="s">
        <v>2214</v>
      </c>
      <c r="D4980" s="24" t="s">
        <v>62</v>
      </c>
      <c r="E4980" s="6" t="s">
        <v>12697</v>
      </c>
      <c r="F4980" s="25">
        <v>391.12</v>
      </c>
      <c r="G4980" s="12">
        <v>213406.68</v>
      </c>
      <c r="H4980" s="12">
        <v>10670.33</v>
      </c>
      <c r="I4980" s="24" t="s">
        <v>97</v>
      </c>
      <c r="J4980" s="12">
        <v>202736.35</v>
      </c>
      <c r="K4980" s="24" t="s">
        <v>11889</v>
      </c>
    </row>
    <row r="4981" spans="1:11" ht="15">
      <c r="A4981" s="24" t="s">
        <v>12698</v>
      </c>
      <c r="B4981" s="24" t="s">
        <v>12694</v>
      </c>
      <c r="C4981" s="6" t="s">
        <v>2475</v>
      </c>
      <c r="D4981" s="24" t="s">
        <v>72</v>
      </c>
      <c r="E4981" s="6" t="s">
        <v>12699</v>
      </c>
      <c r="F4981" s="25">
        <v>421.9</v>
      </c>
      <c r="G4981" s="12">
        <v>141480.73000000001</v>
      </c>
      <c r="H4981" s="12">
        <v>7074.04</v>
      </c>
      <c r="I4981" s="24" t="s">
        <v>97</v>
      </c>
      <c r="J4981" s="12">
        <v>134406.69</v>
      </c>
      <c r="K4981" s="24" t="s">
        <v>11889</v>
      </c>
    </row>
    <row r="4982" spans="1:11" ht="15">
      <c r="A4982" s="24" t="s">
        <v>12700</v>
      </c>
      <c r="B4982" s="24" t="s">
        <v>12701</v>
      </c>
      <c r="C4982" s="6" t="s">
        <v>4753</v>
      </c>
      <c r="D4982" s="24" t="s">
        <v>56</v>
      </c>
      <c r="E4982" s="6" t="s">
        <v>12702</v>
      </c>
      <c r="F4982" s="25">
        <v>263.08</v>
      </c>
      <c r="G4982" s="12">
        <v>41171.760000000002</v>
      </c>
      <c r="H4982" s="12">
        <v>2058.59</v>
      </c>
      <c r="I4982" s="24" t="s">
        <v>97</v>
      </c>
      <c r="J4982" s="12">
        <v>39113.17</v>
      </c>
      <c r="K4982" s="24" t="s">
        <v>11889</v>
      </c>
    </row>
    <row r="4983" spans="1:11" ht="15">
      <c r="A4983" s="24" t="s">
        <v>12703</v>
      </c>
      <c r="B4983" s="24" t="s">
        <v>12701</v>
      </c>
      <c r="C4983" s="6" t="s">
        <v>5965</v>
      </c>
      <c r="D4983" s="24" t="s">
        <v>66</v>
      </c>
      <c r="E4983" s="6" t="s">
        <v>12704</v>
      </c>
      <c r="F4983" s="25">
        <v>292.32</v>
      </c>
      <c r="G4983" s="12">
        <v>57172.6</v>
      </c>
      <c r="H4983" s="12">
        <v>2858.63</v>
      </c>
      <c r="I4983" s="24" t="s">
        <v>97</v>
      </c>
      <c r="J4983" s="12">
        <v>54313.97</v>
      </c>
      <c r="K4983" s="24" t="s">
        <v>11889</v>
      </c>
    </row>
    <row r="4984" spans="1:11" ht="15">
      <c r="A4984" s="24" t="s">
        <v>12705</v>
      </c>
      <c r="B4984" s="24" t="s">
        <v>12701</v>
      </c>
      <c r="C4984" s="6" t="s">
        <v>1762</v>
      </c>
      <c r="D4984" s="24" t="s">
        <v>72</v>
      </c>
      <c r="E4984" s="6" t="s">
        <v>12706</v>
      </c>
      <c r="F4984" s="25">
        <v>76.930000000000007</v>
      </c>
      <c r="G4984" s="12">
        <v>26568.18</v>
      </c>
      <c r="H4984" s="12">
        <v>1328.41</v>
      </c>
      <c r="I4984" s="24" t="s">
        <v>111</v>
      </c>
      <c r="J4984" s="12">
        <v>25239.77</v>
      </c>
      <c r="K4984" s="24" t="s">
        <v>11889</v>
      </c>
    </row>
    <row r="4985" spans="1:11" ht="15">
      <c r="A4985" s="24" t="s">
        <v>12707</v>
      </c>
      <c r="B4985" s="24" t="s">
        <v>12701</v>
      </c>
      <c r="C4985" s="6" t="s">
        <v>5834</v>
      </c>
      <c r="D4985" s="24" t="s">
        <v>58</v>
      </c>
      <c r="E4985" s="6" t="s">
        <v>12708</v>
      </c>
      <c r="F4985" s="25">
        <v>237.2</v>
      </c>
      <c r="G4985" s="12">
        <v>53605.25</v>
      </c>
      <c r="H4985" s="12">
        <v>2680.26</v>
      </c>
      <c r="I4985" s="24" t="s">
        <v>97</v>
      </c>
      <c r="J4985" s="12">
        <v>50924.99</v>
      </c>
      <c r="K4985" s="24" t="s">
        <v>11889</v>
      </c>
    </row>
    <row r="4986" spans="1:11" ht="15">
      <c r="A4986" s="24" t="s">
        <v>12709</v>
      </c>
      <c r="B4986" s="24" t="s">
        <v>12701</v>
      </c>
      <c r="C4986" s="6" t="s">
        <v>11437</v>
      </c>
      <c r="D4986" s="24" t="s">
        <v>68</v>
      </c>
      <c r="E4986" s="6" t="s">
        <v>12710</v>
      </c>
      <c r="F4986" s="25">
        <v>284.83</v>
      </c>
      <c r="G4986" s="12">
        <v>87983.7</v>
      </c>
      <c r="H4986" s="12">
        <v>4399.1899999999996</v>
      </c>
      <c r="I4986" s="24" t="s">
        <v>97</v>
      </c>
      <c r="J4986" s="12">
        <v>83584.509999999995</v>
      </c>
      <c r="K4986" s="24" t="s">
        <v>11889</v>
      </c>
    </row>
    <row r="4987" spans="1:11" ht="15">
      <c r="A4987" s="24" t="s">
        <v>12711</v>
      </c>
      <c r="B4987" s="24" t="s">
        <v>12712</v>
      </c>
      <c r="C4987" s="6" t="s">
        <v>7255</v>
      </c>
      <c r="D4987" s="24" t="s">
        <v>66</v>
      </c>
      <c r="E4987" s="6" t="s">
        <v>12713</v>
      </c>
      <c r="F4987" s="25">
        <v>168</v>
      </c>
      <c r="G4987" s="12">
        <v>34496.67</v>
      </c>
      <c r="H4987" s="12">
        <v>1724.83</v>
      </c>
      <c r="I4987" s="24" t="s">
        <v>111</v>
      </c>
      <c r="J4987" s="12">
        <v>32771.839999999997</v>
      </c>
      <c r="K4987" s="24" t="s">
        <v>11889</v>
      </c>
    </row>
    <row r="4988" spans="1:11" ht="15">
      <c r="A4988" s="24" t="s">
        <v>12714</v>
      </c>
      <c r="B4988" s="24" t="s">
        <v>12712</v>
      </c>
      <c r="C4988" s="6" t="s">
        <v>3224</v>
      </c>
      <c r="D4988" s="24" t="s">
        <v>62</v>
      </c>
      <c r="E4988" s="6" t="s">
        <v>12715</v>
      </c>
      <c r="F4988" s="25">
        <v>22.92</v>
      </c>
      <c r="G4988" s="12">
        <v>95381.07</v>
      </c>
      <c r="H4988" s="12">
        <v>4769.05</v>
      </c>
      <c r="I4988" s="24" t="s">
        <v>97</v>
      </c>
      <c r="J4988" s="12">
        <v>90612.02</v>
      </c>
      <c r="K4988" s="24" t="s">
        <v>11889</v>
      </c>
    </row>
    <row r="4989" spans="1:11" ht="15">
      <c r="A4989" s="24" t="s">
        <v>12716</v>
      </c>
      <c r="B4989" s="24" t="s">
        <v>12712</v>
      </c>
      <c r="C4989" s="6" t="s">
        <v>3400</v>
      </c>
      <c r="D4989" s="24" t="s">
        <v>72</v>
      </c>
      <c r="E4989" s="6" t="s">
        <v>12717</v>
      </c>
      <c r="F4989" s="25">
        <v>397.48</v>
      </c>
      <c r="G4989" s="12">
        <v>90138.98</v>
      </c>
      <c r="H4989" s="12">
        <v>4506.95</v>
      </c>
      <c r="I4989" s="24" t="s">
        <v>111</v>
      </c>
      <c r="J4989" s="12">
        <v>85632.03</v>
      </c>
      <c r="K4989" s="24" t="s">
        <v>11889</v>
      </c>
    </row>
    <row r="4990" spans="1:11" ht="15">
      <c r="A4990" s="24" t="s">
        <v>12718</v>
      </c>
      <c r="B4990" s="24" t="s">
        <v>12712</v>
      </c>
      <c r="C4990" s="6" t="s">
        <v>6193</v>
      </c>
      <c r="D4990" s="24" t="s">
        <v>70</v>
      </c>
      <c r="E4990" s="6" t="s">
        <v>12719</v>
      </c>
      <c r="F4990" s="25">
        <v>243.3</v>
      </c>
      <c r="G4990" s="12">
        <v>26480.25</v>
      </c>
      <c r="H4990" s="12">
        <v>1324.01</v>
      </c>
      <c r="I4990" s="24" t="s">
        <v>111</v>
      </c>
      <c r="J4990" s="12">
        <v>25156.240000000002</v>
      </c>
      <c r="K4990" s="24" t="s">
        <v>11889</v>
      </c>
    </row>
    <row r="4991" spans="1:11" ht="15">
      <c r="A4991" s="24" t="s">
        <v>12720</v>
      </c>
      <c r="B4991" s="24" t="s">
        <v>12712</v>
      </c>
      <c r="C4991" s="6" t="s">
        <v>6600</v>
      </c>
      <c r="D4991" s="24" t="s">
        <v>60</v>
      </c>
      <c r="E4991" s="6" t="s">
        <v>12721</v>
      </c>
      <c r="F4991" s="25">
        <v>443.5</v>
      </c>
      <c r="G4991" s="12">
        <v>122766.58</v>
      </c>
      <c r="H4991" s="12">
        <v>6138.33</v>
      </c>
      <c r="I4991" s="24" t="s">
        <v>97</v>
      </c>
      <c r="J4991" s="12">
        <v>116628.25</v>
      </c>
      <c r="K4991" s="24" t="s">
        <v>11889</v>
      </c>
    </row>
    <row r="4992" spans="1:11" ht="15">
      <c r="A4992" s="24" t="s">
        <v>12722</v>
      </c>
      <c r="B4992" s="24" t="s">
        <v>12712</v>
      </c>
      <c r="C4992" s="6" t="s">
        <v>2770</v>
      </c>
      <c r="D4992" s="24" t="s">
        <v>56</v>
      </c>
      <c r="E4992" s="6" t="s">
        <v>12723</v>
      </c>
      <c r="F4992" s="25">
        <v>92.75</v>
      </c>
      <c r="G4992" s="12">
        <v>47518.080000000002</v>
      </c>
      <c r="H4992" s="12">
        <v>2375.9</v>
      </c>
      <c r="I4992" s="24" t="s">
        <v>147</v>
      </c>
      <c r="J4992" s="12">
        <v>45142.18</v>
      </c>
      <c r="K4992" s="24" t="s">
        <v>11889</v>
      </c>
    </row>
    <row r="4993" spans="1:11" ht="15">
      <c r="A4993" s="24" t="s">
        <v>12724</v>
      </c>
      <c r="B4993" s="24" t="s">
        <v>12712</v>
      </c>
      <c r="C4993" s="6" t="s">
        <v>3555</v>
      </c>
      <c r="D4993" s="24" t="s">
        <v>74</v>
      </c>
      <c r="E4993" s="6" t="s">
        <v>12725</v>
      </c>
      <c r="F4993" s="25">
        <v>189.36</v>
      </c>
      <c r="G4993" s="12">
        <v>61209.120000000003</v>
      </c>
      <c r="H4993" s="12">
        <v>3060.46</v>
      </c>
      <c r="I4993" s="24" t="s">
        <v>147</v>
      </c>
      <c r="J4993" s="12">
        <v>58148.66</v>
      </c>
      <c r="K4993" s="24" t="s">
        <v>11889</v>
      </c>
    </row>
    <row r="4994" spans="1:11" ht="15">
      <c r="A4994" s="24" t="s">
        <v>12726</v>
      </c>
      <c r="B4994" s="24" t="s">
        <v>12712</v>
      </c>
      <c r="C4994" s="6" t="s">
        <v>4662</v>
      </c>
      <c r="D4994" s="24" t="s">
        <v>68</v>
      </c>
      <c r="E4994" s="6" t="s">
        <v>12727</v>
      </c>
      <c r="F4994" s="25">
        <v>84.64</v>
      </c>
      <c r="G4994" s="12">
        <v>26366.87</v>
      </c>
      <c r="H4994" s="12">
        <v>1318.34</v>
      </c>
      <c r="I4994" s="24" t="s">
        <v>97</v>
      </c>
      <c r="J4994" s="12">
        <v>25048.53</v>
      </c>
      <c r="K4994" s="24" t="s">
        <v>11889</v>
      </c>
    </row>
    <row r="4995" spans="1:11" ht="15">
      <c r="A4995" s="24" t="s">
        <v>12728</v>
      </c>
      <c r="B4995" s="24" t="s">
        <v>12712</v>
      </c>
      <c r="C4995" s="6" t="s">
        <v>3624</v>
      </c>
      <c r="D4995" s="24" t="s">
        <v>74</v>
      </c>
      <c r="E4995" s="6" t="s">
        <v>12729</v>
      </c>
      <c r="F4995" s="25">
        <v>158.34</v>
      </c>
      <c r="G4995" s="12">
        <v>138604.45000000001</v>
      </c>
      <c r="H4995" s="12">
        <v>6930.22</v>
      </c>
      <c r="I4995" s="24" t="s">
        <v>97</v>
      </c>
      <c r="J4995" s="12">
        <v>131674.23000000001</v>
      </c>
      <c r="K4995" s="24" t="s">
        <v>11889</v>
      </c>
    </row>
    <row r="4996" spans="1:11" ht="15">
      <c r="A4996" s="24" t="s">
        <v>12730</v>
      </c>
      <c r="B4996" s="24" t="s">
        <v>12731</v>
      </c>
      <c r="C4996" s="6" t="s">
        <v>6148</v>
      </c>
      <c r="D4996" s="24" t="s">
        <v>58</v>
      </c>
      <c r="E4996" s="6" t="s">
        <v>12732</v>
      </c>
      <c r="F4996" s="25">
        <v>317.77</v>
      </c>
      <c r="G4996" s="12">
        <v>138698.51999999999</v>
      </c>
      <c r="H4996" s="12">
        <v>6934.93</v>
      </c>
      <c r="I4996" s="24" t="s">
        <v>97</v>
      </c>
      <c r="J4996" s="12">
        <v>131763.59</v>
      </c>
      <c r="K4996" s="24" t="s">
        <v>11889</v>
      </c>
    </row>
    <row r="4997" spans="1:11" ht="15">
      <c r="A4997" s="24" t="s">
        <v>12733</v>
      </c>
      <c r="B4997" s="24" t="s">
        <v>12731</v>
      </c>
      <c r="C4997" s="6" t="s">
        <v>1308</v>
      </c>
      <c r="D4997" s="24" t="s">
        <v>74</v>
      </c>
      <c r="E4997" s="6" t="s">
        <v>12734</v>
      </c>
      <c r="F4997" s="25">
        <v>150.41</v>
      </c>
      <c r="G4997" s="12">
        <v>78143.539999999994</v>
      </c>
      <c r="H4997" s="12">
        <v>3907.18</v>
      </c>
      <c r="I4997" s="24" t="s">
        <v>97</v>
      </c>
      <c r="J4997" s="12">
        <v>74236.36</v>
      </c>
      <c r="K4997" s="24" t="s">
        <v>11889</v>
      </c>
    </row>
    <row r="4998" spans="1:11" ht="15">
      <c r="A4998" s="24" t="s">
        <v>12735</v>
      </c>
      <c r="B4998" s="24" t="s">
        <v>12731</v>
      </c>
      <c r="C4998" s="6" t="s">
        <v>8375</v>
      </c>
      <c r="D4998" s="24" t="s">
        <v>62</v>
      </c>
      <c r="E4998" s="6" t="s">
        <v>12736</v>
      </c>
      <c r="F4998" s="25">
        <v>357.7</v>
      </c>
      <c r="G4998" s="12">
        <v>119441.21</v>
      </c>
      <c r="H4998" s="12">
        <v>5972.06</v>
      </c>
      <c r="I4998" s="24" t="s">
        <v>97</v>
      </c>
      <c r="J4998" s="12">
        <v>113469.15</v>
      </c>
      <c r="K4998" s="24" t="s">
        <v>11889</v>
      </c>
    </row>
    <row r="4999" spans="1:11" ht="15">
      <c r="A4999" s="24" t="s">
        <v>12737</v>
      </c>
      <c r="B4999" s="24" t="s">
        <v>12731</v>
      </c>
      <c r="C4999" s="6" t="s">
        <v>7524</v>
      </c>
      <c r="D4999" s="24" t="s">
        <v>74</v>
      </c>
      <c r="E4999" s="6" t="s">
        <v>12738</v>
      </c>
      <c r="F4999" s="25">
        <v>101.9</v>
      </c>
      <c r="G4999" s="12">
        <v>56283.69</v>
      </c>
      <c r="H4999" s="12">
        <v>2814.18</v>
      </c>
      <c r="I4999" s="24" t="s">
        <v>97</v>
      </c>
      <c r="J4999" s="12">
        <v>53469.51</v>
      </c>
      <c r="K4999" s="24" t="s">
        <v>11889</v>
      </c>
    </row>
    <row r="5000" spans="1:11" ht="15">
      <c r="A5000" s="24" t="s">
        <v>12739</v>
      </c>
      <c r="B5000" s="24" t="s">
        <v>12731</v>
      </c>
      <c r="C5000" s="6" t="s">
        <v>7462</v>
      </c>
      <c r="D5000" s="24" t="s">
        <v>64</v>
      </c>
      <c r="E5000" s="6" t="s">
        <v>12740</v>
      </c>
      <c r="F5000" s="25">
        <v>18.41</v>
      </c>
      <c r="G5000" s="12">
        <v>78843.78</v>
      </c>
      <c r="H5000" s="12">
        <v>3942.19</v>
      </c>
      <c r="I5000" s="24" t="s">
        <v>97</v>
      </c>
      <c r="J5000" s="12">
        <v>74901.59</v>
      </c>
      <c r="K5000" s="24" t="s">
        <v>11889</v>
      </c>
    </row>
    <row r="5001" spans="1:11" ht="15">
      <c r="A5001" s="24" t="s">
        <v>12741</v>
      </c>
      <c r="B5001" s="24" t="s">
        <v>12731</v>
      </c>
      <c r="C5001" s="6" t="s">
        <v>4676</v>
      </c>
      <c r="D5001" s="24" t="s">
        <v>72</v>
      </c>
      <c r="E5001" s="6" t="s">
        <v>12742</v>
      </c>
      <c r="F5001" s="25">
        <v>372.61</v>
      </c>
      <c r="G5001" s="12">
        <v>40038.79</v>
      </c>
      <c r="H5001" s="12">
        <v>2001.94</v>
      </c>
      <c r="I5001" s="24" t="s">
        <v>97</v>
      </c>
      <c r="J5001" s="12">
        <v>38036.85</v>
      </c>
      <c r="K5001" s="24" t="s">
        <v>11889</v>
      </c>
    </row>
    <row r="5002" spans="1:11" ht="15">
      <c r="A5002" s="24" t="s">
        <v>12743</v>
      </c>
      <c r="B5002" s="24" t="s">
        <v>12731</v>
      </c>
      <c r="C5002" s="6" t="s">
        <v>5256</v>
      </c>
      <c r="D5002" s="24" t="s">
        <v>64</v>
      </c>
      <c r="E5002" s="6" t="s">
        <v>12744</v>
      </c>
      <c r="F5002" s="25">
        <v>16.84</v>
      </c>
      <c r="G5002" s="12">
        <v>57176.9</v>
      </c>
      <c r="H5002" s="12">
        <v>2858.84</v>
      </c>
      <c r="I5002" s="24" t="s">
        <v>111</v>
      </c>
      <c r="J5002" s="12">
        <v>54318.06</v>
      </c>
      <c r="K5002" s="24" t="s">
        <v>11889</v>
      </c>
    </row>
    <row r="5003" spans="1:11" ht="15">
      <c r="A5003" s="24" t="s">
        <v>12745</v>
      </c>
      <c r="B5003" s="24" t="s">
        <v>12731</v>
      </c>
      <c r="C5003" s="6" t="s">
        <v>7768</v>
      </c>
      <c r="D5003" s="24" t="s">
        <v>62</v>
      </c>
      <c r="E5003" s="6" t="s">
        <v>12746</v>
      </c>
      <c r="F5003" s="25">
        <v>245.09</v>
      </c>
      <c r="G5003" s="12">
        <v>128553.21</v>
      </c>
      <c r="H5003" s="12">
        <v>6427.66</v>
      </c>
      <c r="I5003" s="24" t="s">
        <v>97</v>
      </c>
      <c r="J5003" s="12">
        <v>122125.55</v>
      </c>
      <c r="K5003" s="24" t="s">
        <v>11889</v>
      </c>
    </row>
    <row r="5004" spans="1:11" ht="15">
      <c r="A5004" s="24" t="s">
        <v>12747</v>
      </c>
      <c r="B5004" s="24" t="s">
        <v>12731</v>
      </c>
      <c r="C5004" s="6" t="s">
        <v>2564</v>
      </c>
      <c r="D5004" s="24" t="s">
        <v>72</v>
      </c>
      <c r="E5004" s="6" t="s">
        <v>12748</v>
      </c>
      <c r="F5004" s="25">
        <v>175.62</v>
      </c>
      <c r="G5004" s="12">
        <v>168751.1</v>
      </c>
      <c r="H5004" s="12">
        <v>8437.56</v>
      </c>
      <c r="I5004" s="24" t="s">
        <v>97</v>
      </c>
      <c r="J5004" s="12">
        <v>160313.54</v>
      </c>
      <c r="K5004" s="24" t="s">
        <v>11889</v>
      </c>
    </row>
    <row r="5005" spans="1:11" ht="15">
      <c r="A5005" s="24" t="s">
        <v>12749</v>
      </c>
      <c r="B5005" s="24" t="s">
        <v>12750</v>
      </c>
      <c r="C5005" s="6" t="s">
        <v>1973</v>
      </c>
      <c r="D5005" s="24" t="s">
        <v>66</v>
      </c>
      <c r="E5005" s="6" t="s">
        <v>12751</v>
      </c>
      <c r="F5005" s="25">
        <v>400.62</v>
      </c>
      <c r="G5005" s="12">
        <v>181516.44</v>
      </c>
      <c r="H5005" s="12">
        <v>9075.82</v>
      </c>
      <c r="I5005" s="24" t="s">
        <v>97</v>
      </c>
      <c r="J5005" s="12">
        <v>172440.62</v>
      </c>
      <c r="K5005" s="24" t="s">
        <v>11889</v>
      </c>
    </row>
    <row r="5006" spans="1:11" ht="15">
      <c r="A5006" s="24" t="s">
        <v>12752</v>
      </c>
      <c r="B5006" s="24" t="s">
        <v>12750</v>
      </c>
      <c r="C5006" s="6" t="s">
        <v>2506</v>
      </c>
      <c r="D5006" s="24" t="s">
        <v>68</v>
      </c>
      <c r="E5006" s="6" t="s">
        <v>12753</v>
      </c>
      <c r="F5006" s="25">
        <v>438.93</v>
      </c>
      <c r="G5006" s="12">
        <v>188286.95</v>
      </c>
      <c r="H5006" s="12">
        <v>9414.35</v>
      </c>
      <c r="I5006" s="24" t="s">
        <v>97</v>
      </c>
      <c r="J5006" s="12">
        <v>178872.6</v>
      </c>
      <c r="K5006" s="24" t="s">
        <v>11889</v>
      </c>
    </row>
    <row r="5007" spans="1:11" ht="15">
      <c r="A5007" s="24" t="s">
        <v>12754</v>
      </c>
      <c r="B5007" s="24" t="s">
        <v>12750</v>
      </c>
      <c r="C5007" s="6" t="s">
        <v>799</v>
      </c>
      <c r="D5007" s="24" t="s">
        <v>68</v>
      </c>
      <c r="E5007" s="6" t="s">
        <v>12755</v>
      </c>
      <c r="F5007" s="25">
        <v>377.79</v>
      </c>
      <c r="G5007" s="12">
        <v>110529.88</v>
      </c>
      <c r="H5007" s="12">
        <v>5526.49</v>
      </c>
      <c r="I5007" s="24" t="s">
        <v>97</v>
      </c>
      <c r="J5007" s="12">
        <v>105003.39</v>
      </c>
      <c r="K5007" s="24" t="s">
        <v>11889</v>
      </c>
    </row>
    <row r="5008" spans="1:11" ht="15">
      <c r="A5008" s="24" t="s">
        <v>12756</v>
      </c>
      <c r="B5008" s="24" t="s">
        <v>12750</v>
      </c>
      <c r="C5008" s="6" t="s">
        <v>227</v>
      </c>
      <c r="D5008" s="24" t="s">
        <v>68</v>
      </c>
      <c r="E5008" s="6" t="s">
        <v>12757</v>
      </c>
      <c r="F5008" s="25">
        <v>407.57</v>
      </c>
      <c r="G5008" s="12">
        <v>50332.86</v>
      </c>
      <c r="H5008" s="12">
        <v>2516.64</v>
      </c>
      <c r="I5008" s="24" t="s">
        <v>182</v>
      </c>
      <c r="J5008" s="12">
        <v>47816.22</v>
      </c>
      <c r="K5008" s="24" t="s">
        <v>11889</v>
      </c>
    </row>
    <row r="5009" spans="1:11" ht="15">
      <c r="A5009" s="24" t="s">
        <v>12758</v>
      </c>
      <c r="B5009" s="24" t="s">
        <v>12750</v>
      </c>
      <c r="C5009" s="6" t="s">
        <v>4260</v>
      </c>
      <c r="D5009" s="24" t="s">
        <v>56</v>
      </c>
      <c r="E5009" s="6" t="s">
        <v>12759</v>
      </c>
      <c r="F5009" s="25">
        <v>196.33</v>
      </c>
      <c r="G5009" s="12">
        <v>189172.43</v>
      </c>
      <c r="H5009" s="12">
        <v>9458.6200000000008</v>
      </c>
      <c r="I5009" s="24" t="s">
        <v>111</v>
      </c>
      <c r="J5009" s="12">
        <v>179713.81</v>
      </c>
      <c r="K5009" s="24" t="s">
        <v>11889</v>
      </c>
    </row>
    <row r="5010" spans="1:11" ht="15">
      <c r="A5010" s="24" t="s">
        <v>12760</v>
      </c>
      <c r="B5010" s="24" t="s">
        <v>12761</v>
      </c>
      <c r="C5010" s="6" t="s">
        <v>5895</v>
      </c>
      <c r="D5010" s="24" t="s">
        <v>62</v>
      </c>
      <c r="E5010" s="6" t="s">
        <v>12762</v>
      </c>
      <c r="F5010" s="25">
        <v>180.44</v>
      </c>
      <c r="G5010" s="12">
        <v>150074.29</v>
      </c>
      <c r="H5010" s="12">
        <v>7503.71</v>
      </c>
      <c r="I5010" s="24" t="s">
        <v>182</v>
      </c>
      <c r="J5010" s="12">
        <v>142570.57999999999</v>
      </c>
      <c r="K5010" s="24" t="s">
        <v>11889</v>
      </c>
    </row>
    <row r="5011" spans="1:11" ht="15">
      <c r="A5011" s="24" t="s">
        <v>12763</v>
      </c>
      <c r="B5011" s="24" t="s">
        <v>12761</v>
      </c>
      <c r="C5011" s="6" t="s">
        <v>4505</v>
      </c>
      <c r="D5011" s="24" t="s">
        <v>72</v>
      </c>
      <c r="E5011" s="6" t="s">
        <v>12764</v>
      </c>
      <c r="F5011" s="25">
        <v>269.74</v>
      </c>
      <c r="G5011" s="12">
        <v>81441.539999999994</v>
      </c>
      <c r="H5011" s="12">
        <v>4072.08</v>
      </c>
      <c r="I5011" s="24" t="s">
        <v>147</v>
      </c>
      <c r="J5011" s="12">
        <v>77369.460000000006</v>
      </c>
      <c r="K5011" s="24" t="s">
        <v>11889</v>
      </c>
    </row>
    <row r="5012" spans="1:11" ht="15">
      <c r="A5012" s="24" t="s">
        <v>12765</v>
      </c>
      <c r="B5012" s="24" t="s">
        <v>12761</v>
      </c>
      <c r="C5012" s="6" t="s">
        <v>184</v>
      </c>
      <c r="D5012" s="24" t="s">
        <v>58</v>
      </c>
      <c r="E5012" s="6" t="s">
        <v>12766</v>
      </c>
      <c r="F5012" s="25">
        <v>138.37</v>
      </c>
      <c r="G5012" s="12">
        <v>53481.87</v>
      </c>
      <c r="H5012" s="12">
        <v>2674.09</v>
      </c>
      <c r="I5012" s="24" t="s">
        <v>97</v>
      </c>
      <c r="J5012" s="12">
        <v>50807.78</v>
      </c>
      <c r="K5012" s="24" t="s">
        <v>11889</v>
      </c>
    </row>
    <row r="5013" spans="1:11" ht="15">
      <c r="A5013" s="24" t="s">
        <v>12767</v>
      </c>
      <c r="B5013" s="24" t="s">
        <v>12761</v>
      </c>
      <c r="C5013" s="6" t="s">
        <v>1070</v>
      </c>
      <c r="D5013" s="24" t="s">
        <v>58</v>
      </c>
      <c r="E5013" s="6" t="s">
        <v>12768</v>
      </c>
      <c r="F5013" s="25">
        <v>160.82</v>
      </c>
      <c r="G5013" s="12">
        <v>166598.72</v>
      </c>
      <c r="H5013" s="12">
        <v>8329.94</v>
      </c>
      <c r="I5013" s="24" t="s">
        <v>97</v>
      </c>
      <c r="J5013" s="12">
        <v>158268.78</v>
      </c>
      <c r="K5013" s="24" t="s">
        <v>11889</v>
      </c>
    </row>
    <row r="5014" spans="1:11" ht="15">
      <c r="A5014" s="24" t="s">
        <v>12769</v>
      </c>
      <c r="B5014" s="24" t="s">
        <v>12761</v>
      </c>
      <c r="C5014" s="6" t="s">
        <v>684</v>
      </c>
      <c r="D5014" s="24" t="s">
        <v>56</v>
      </c>
      <c r="E5014" s="6" t="s">
        <v>12770</v>
      </c>
      <c r="F5014" s="25">
        <v>399.23</v>
      </c>
      <c r="G5014" s="12">
        <v>24347.9</v>
      </c>
      <c r="H5014" s="12">
        <v>1217.4000000000001</v>
      </c>
      <c r="I5014" s="24" t="s">
        <v>147</v>
      </c>
      <c r="J5014" s="12">
        <v>23130.5</v>
      </c>
      <c r="K5014" s="24" t="s">
        <v>11889</v>
      </c>
    </row>
    <row r="5015" spans="1:11" ht="15">
      <c r="A5015" s="24" t="s">
        <v>12771</v>
      </c>
      <c r="B5015" s="24" t="s">
        <v>12761</v>
      </c>
      <c r="C5015" s="6" t="s">
        <v>3151</v>
      </c>
      <c r="D5015" s="24" t="s">
        <v>72</v>
      </c>
      <c r="E5015" s="6" t="s">
        <v>12772</v>
      </c>
      <c r="F5015" s="25">
        <v>27.43</v>
      </c>
      <c r="G5015" s="12">
        <v>110492.43</v>
      </c>
      <c r="H5015" s="12">
        <v>5524.62</v>
      </c>
      <c r="I5015" s="24" t="s">
        <v>97</v>
      </c>
      <c r="J5015" s="12">
        <v>104967.81</v>
      </c>
      <c r="K5015" s="24" t="s">
        <v>11889</v>
      </c>
    </row>
    <row r="5016" spans="1:11" ht="15">
      <c r="A5016" s="24" t="s">
        <v>12773</v>
      </c>
      <c r="B5016" s="24" t="s">
        <v>12761</v>
      </c>
      <c r="C5016" s="6" t="s">
        <v>9630</v>
      </c>
      <c r="D5016" s="24" t="s">
        <v>60</v>
      </c>
      <c r="E5016" s="6" t="s">
        <v>12774</v>
      </c>
      <c r="F5016" s="25">
        <v>412.72</v>
      </c>
      <c r="G5016" s="12">
        <v>198997.22</v>
      </c>
      <c r="H5016" s="12">
        <v>9949.86</v>
      </c>
      <c r="I5016" s="24" t="s">
        <v>97</v>
      </c>
      <c r="J5016" s="12">
        <v>189047.36</v>
      </c>
      <c r="K5016" s="24" t="s">
        <v>11889</v>
      </c>
    </row>
    <row r="5017" spans="1:11" ht="15">
      <c r="A5017" s="24" t="s">
        <v>12775</v>
      </c>
      <c r="B5017" s="24" t="s">
        <v>12776</v>
      </c>
      <c r="C5017" s="6" t="s">
        <v>5244</v>
      </c>
      <c r="D5017" s="24" t="s">
        <v>74</v>
      </c>
      <c r="E5017" s="6" t="s">
        <v>12777</v>
      </c>
      <c r="F5017" s="25">
        <v>350.69</v>
      </c>
      <c r="G5017" s="12">
        <v>151015.75</v>
      </c>
      <c r="H5017" s="12">
        <v>7550.79</v>
      </c>
      <c r="I5017" s="24" t="s">
        <v>111</v>
      </c>
      <c r="J5017" s="12">
        <v>143464.95999999999</v>
      </c>
      <c r="K5017" s="24" t="s">
        <v>11889</v>
      </c>
    </row>
    <row r="5018" spans="1:11" ht="15">
      <c r="A5018" s="24" t="s">
        <v>12778</v>
      </c>
      <c r="B5018" s="24" t="s">
        <v>12776</v>
      </c>
      <c r="C5018" s="6" t="s">
        <v>12779</v>
      </c>
      <c r="D5018" s="24" t="s">
        <v>60</v>
      </c>
      <c r="E5018" s="6" t="s">
        <v>12780</v>
      </c>
      <c r="F5018" s="25">
        <v>42.5</v>
      </c>
      <c r="G5018" s="12">
        <v>178531.86</v>
      </c>
      <c r="H5018" s="12">
        <v>8926.59</v>
      </c>
      <c r="I5018" s="24" t="s">
        <v>147</v>
      </c>
      <c r="J5018" s="12">
        <v>169605.27</v>
      </c>
      <c r="K5018" s="24" t="s">
        <v>11889</v>
      </c>
    </row>
    <row r="5019" spans="1:11" ht="15">
      <c r="A5019" s="24" t="s">
        <v>12781</v>
      </c>
      <c r="B5019" s="24" t="s">
        <v>12776</v>
      </c>
      <c r="C5019" s="6" t="s">
        <v>2252</v>
      </c>
      <c r="D5019" s="24" t="s">
        <v>72</v>
      </c>
      <c r="E5019" s="6" t="s">
        <v>12782</v>
      </c>
      <c r="F5019" s="25">
        <v>277.02999999999997</v>
      </c>
      <c r="G5019" s="12">
        <v>56716.22</v>
      </c>
      <c r="H5019" s="12">
        <v>2835.81</v>
      </c>
      <c r="I5019" s="24" t="s">
        <v>97</v>
      </c>
      <c r="J5019" s="12">
        <v>53880.41</v>
      </c>
      <c r="K5019" s="24" t="s">
        <v>11889</v>
      </c>
    </row>
    <row r="5020" spans="1:11" ht="15">
      <c r="A5020" s="24" t="s">
        <v>12783</v>
      </c>
      <c r="B5020" s="24" t="s">
        <v>12776</v>
      </c>
      <c r="C5020" s="6" t="s">
        <v>10187</v>
      </c>
      <c r="D5020" s="24" t="s">
        <v>58</v>
      </c>
      <c r="E5020" s="6" t="s">
        <v>12784</v>
      </c>
      <c r="F5020" s="25">
        <v>253.33</v>
      </c>
      <c r="G5020" s="12">
        <v>33615.919999999998</v>
      </c>
      <c r="H5020" s="12">
        <v>1680.8</v>
      </c>
      <c r="I5020" s="24" t="s">
        <v>97</v>
      </c>
      <c r="J5020" s="12">
        <v>31935.119999999999</v>
      </c>
      <c r="K5020" s="24" t="s">
        <v>11889</v>
      </c>
    </row>
    <row r="5021" spans="1:11" ht="15">
      <c r="A5021" s="24" t="s">
        <v>12785</v>
      </c>
      <c r="B5021" s="24" t="s">
        <v>12776</v>
      </c>
      <c r="C5021" s="6" t="s">
        <v>3594</v>
      </c>
      <c r="D5021" s="24" t="s">
        <v>60</v>
      </c>
      <c r="E5021" s="6" t="s">
        <v>12786</v>
      </c>
      <c r="F5021" s="25">
        <v>145.86000000000001</v>
      </c>
      <c r="G5021" s="12">
        <v>165636.38</v>
      </c>
      <c r="H5021" s="12">
        <v>8281.82</v>
      </c>
      <c r="I5021" s="24" t="s">
        <v>147</v>
      </c>
      <c r="J5021" s="12">
        <v>157354.56</v>
      </c>
      <c r="K5021" s="24" t="s">
        <v>11889</v>
      </c>
    </row>
    <row r="5022" spans="1:11" ht="15">
      <c r="A5022" s="24" t="s">
        <v>12787</v>
      </c>
      <c r="B5022" s="24" t="s">
        <v>12776</v>
      </c>
      <c r="C5022" s="6" t="s">
        <v>860</v>
      </c>
      <c r="D5022" s="24" t="s">
        <v>74</v>
      </c>
      <c r="E5022" s="6" t="s">
        <v>12788</v>
      </c>
      <c r="F5022" s="25">
        <v>376.15</v>
      </c>
      <c r="G5022" s="12">
        <v>26088.83</v>
      </c>
      <c r="H5022" s="12">
        <v>1304.44</v>
      </c>
      <c r="I5022" s="24" t="s">
        <v>147</v>
      </c>
      <c r="J5022" s="12">
        <v>24784.39</v>
      </c>
      <c r="K5022" s="24" t="s">
        <v>11889</v>
      </c>
    </row>
    <row r="5023" spans="1:11" ht="15">
      <c r="A5023" s="24" t="s">
        <v>12789</v>
      </c>
      <c r="B5023" s="24" t="s">
        <v>12776</v>
      </c>
      <c r="C5023" s="6" t="s">
        <v>1616</v>
      </c>
      <c r="D5023" s="24" t="s">
        <v>66</v>
      </c>
      <c r="E5023" s="6" t="s">
        <v>12790</v>
      </c>
      <c r="F5023" s="25">
        <v>169.09</v>
      </c>
      <c r="G5023" s="12">
        <v>64346.48</v>
      </c>
      <c r="H5023" s="12">
        <v>3217.32</v>
      </c>
      <c r="I5023" s="24" t="s">
        <v>147</v>
      </c>
      <c r="J5023" s="12">
        <v>61129.16</v>
      </c>
      <c r="K5023" s="24" t="s">
        <v>11889</v>
      </c>
    </row>
    <row r="5024" spans="1:11" ht="15">
      <c r="A5024" s="24" t="s">
        <v>12791</v>
      </c>
      <c r="B5024" s="24" t="s">
        <v>12776</v>
      </c>
      <c r="C5024" s="6" t="s">
        <v>6804</v>
      </c>
      <c r="D5024" s="24" t="s">
        <v>74</v>
      </c>
      <c r="E5024" s="6" t="s">
        <v>12792</v>
      </c>
      <c r="F5024" s="25">
        <v>262.41000000000003</v>
      </c>
      <c r="G5024" s="12">
        <v>64347.73</v>
      </c>
      <c r="H5024" s="12">
        <v>3217.39</v>
      </c>
      <c r="I5024" s="24" t="s">
        <v>97</v>
      </c>
      <c r="J5024" s="12">
        <v>61130.34</v>
      </c>
      <c r="K5024" s="24" t="s">
        <v>11889</v>
      </c>
    </row>
    <row r="5025" spans="1:11" ht="15">
      <c r="A5025" s="24" t="s">
        <v>12793</v>
      </c>
      <c r="B5025" s="24" t="s">
        <v>12776</v>
      </c>
      <c r="C5025" s="6" t="s">
        <v>1610</v>
      </c>
      <c r="D5025" s="24" t="s">
        <v>64</v>
      </c>
      <c r="E5025" s="6" t="s">
        <v>12794</v>
      </c>
      <c r="F5025" s="25">
        <v>109.67</v>
      </c>
      <c r="G5025" s="12">
        <v>161429.14000000001</v>
      </c>
      <c r="H5025" s="12">
        <v>8071.46</v>
      </c>
      <c r="I5025" s="24" t="s">
        <v>97</v>
      </c>
      <c r="J5025" s="12">
        <v>153357.68</v>
      </c>
      <c r="K5025" s="24" t="s">
        <v>11889</v>
      </c>
    </row>
    <row r="5026" spans="1:11" ht="15">
      <c r="A5026" s="24" t="s">
        <v>12795</v>
      </c>
      <c r="B5026" s="24" t="s">
        <v>12776</v>
      </c>
      <c r="C5026" s="6" t="s">
        <v>5568</v>
      </c>
      <c r="D5026" s="24" t="s">
        <v>68</v>
      </c>
      <c r="E5026" s="6" t="s">
        <v>12796</v>
      </c>
      <c r="F5026" s="25">
        <v>68.739999999999995</v>
      </c>
      <c r="G5026" s="12">
        <v>28986.68</v>
      </c>
      <c r="H5026" s="12">
        <v>1449.33</v>
      </c>
      <c r="I5026" s="24" t="s">
        <v>147</v>
      </c>
      <c r="J5026" s="12">
        <v>27537.35</v>
      </c>
      <c r="K5026" s="24" t="s">
        <v>11889</v>
      </c>
    </row>
    <row r="5027" spans="1:11" ht="15">
      <c r="A5027" s="24" t="s">
        <v>12797</v>
      </c>
      <c r="B5027" s="24" t="s">
        <v>12776</v>
      </c>
      <c r="C5027" s="6" t="s">
        <v>8721</v>
      </c>
      <c r="D5027" s="24" t="s">
        <v>56</v>
      </c>
      <c r="E5027" s="6" t="s">
        <v>12798</v>
      </c>
      <c r="F5027" s="25">
        <v>170.07</v>
      </c>
      <c r="G5027" s="12">
        <v>121362.2</v>
      </c>
      <c r="H5027" s="12">
        <v>6068.11</v>
      </c>
      <c r="I5027" s="24" t="s">
        <v>97</v>
      </c>
      <c r="J5027" s="12">
        <v>115294.09</v>
      </c>
      <c r="K5027" s="24" t="s">
        <v>11889</v>
      </c>
    </row>
    <row r="5028" spans="1:11" ht="15">
      <c r="A5028" s="24" t="s">
        <v>12799</v>
      </c>
      <c r="B5028" s="24" t="s">
        <v>12776</v>
      </c>
      <c r="C5028" s="6" t="s">
        <v>867</v>
      </c>
      <c r="D5028" s="24" t="s">
        <v>60</v>
      </c>
      <c r="E5028" s="6" t="s">
        <v>12800</v>
      </c>
      <c r="F5028" s="25">
        <v>197.01</v>
      </c>
      <c r="G5028" s="12">
        <v>187968.87</v>
      </c>
      <c r="H5028" s="12">
        <v>9398.44</v>
      </c>
      <c r="I5028" s="24" t="s">
        <v>97</v>
      </c>
      <c r="J5028" s="12">
        <v>178570.43</v>
      </c>
      <c r="K5028" s="24" t="s">
        <v>11889</v>
      </c>
    </row>
    <row r="5029" spans="1:11" ht="15">
      <c r="A5029" s="24" t="s">
        <v>12801</v>
      </c>
      <c r="B5029" s="24" t="s">
        <v>12802</v>
      </c>
      <c r="C5029" s="6" t="s">
        <v>1143</v>
      </c>
      <c r="D5029" s="24" t="s">
        <v>60</v>
      </c>
      <c r="E5029" s="6" t="s">
        <v>12803</v>
      </c>
      <c r="F5029" s="25">
        <v>54.22</v>
      </c>
      <c r="G5029" s="12">
        <v>31766.82</v>
      </c>
      <c r="H5029" s="12">
        <v>1588.34</v>
      </c>
      <c r="I5029" s="24" t="s">
        <v>97</v>
      </c>
      <c r="J5029" s="12">
        <v>30178.48</v>
      </c>
      <c r="K5029" s="24" t="s">
        <v>11889</v>
      </c>
    </row>
    <row r="5030" spans="1:11" ht="15">
      <c r="A5030" s="24" t="s">
        <v>12804</v>
      </c>
      <c r="B5030" s="24" t="s">
        <v>12802</v>
      </c>
      <c r="C5030" s="6" t="s">
        <v>10249</v>
      </c>
      <c r="D5030" s="24" t="s">
        <v>60</v>
      </c>
      <c r="E5030" s="6" t="s">
        <v>12805</v>
      </c>
      <c r="F5030" s="25">
        <v>265.87</v>
      </c>
      <c r="G5030" s="12">
        <v>113076.08</v>
      </c>
      <c r="H5030" s="12">
        <v>5653.8</v>
      </c>
      <c r="I5030" s="24" t="s">
        <v>97</v>
      </c>
      <c r="J5030" s="12">
        <v>107422.28</v>
      </c>
      <c r="K5030" s="24" t="s">
        <v>11889</v>
      </c>
    </row>
    <row r="5031" spans="1:11" ht="15">
      <c r="A5031" s="24" t="s">
        <v>12806</v>
      </c>
      <c r="B5031" s="24" t="s">
        <v>12802</v>
      </c>
      <c r="C5031" s="6" t="s">
        <v>3373</v>
      </c>
      <c r="D5031" s="24" t="s">
        <v>56</v>
      </c>
      <c r="E5031" s="6" t="s">
        <v>12807</v>
      </c>
      <c r="F5031" s="25">
        <v>223.09</v>
      </c>
      <c r="G5031" s="12">
        <v>164368.43</v>
      </c>
      <c r="H5031" s="12">
        <v>8218.42</v>
      </c>
      <c r="I5031" s="24" t="s">
        <v>97</v>
      </c>
      <c r="J5031" s="12">
        <v>156150.01</v>
      </c>
      <c r="K5031" s="24" t="s">
        <v>11889</v>
      </c>
    </row>
    <row r="5032" spans="1:11" ht="15">
      <c r="A5032" s="24" t="s">
        <v>12808</v>
      </c>
      <c r="B5032" s="24" t="s">
        <v>12802</v>
      </c>
      <c r="C5032" s="6" t="s">
        <v>5464</v>
      </c>
      <c r="D5032" s="24" t="s">
        <v>60</v>
      </c>
      <c r="E5032" s="6" t="s">
        <v>12809</v>
      </c>
      <c r="F5032" s="25">
        <v>325.25</v>
      </c>
      <c r="G5032" s="12">
        <v>113688.49</v>
      </c>
      <c r="H5032" s="12">
        <v>5684.42</v>
      </c>
      <c r="I5032" s="24" t="s">
        <v>97</v>
      </c>
      <c r="J5032" s="12">
        <v>108004.07</v>
      </c>
      <c r="K5032" s="24" t="s">
        <v>11889</v>
      </c>
    </row>
    <row r="5033" spans="1:11" ht="15">
      <c r="A5033" s="24" t="s">
        <v>12810</v>
      </c>
      <c r="B5033" s="24" t="s">
        <v>12802</v>
      </c>
      <c r="C5033" s="6" t="s">
        <v>1079</v>
      </c>
      <c r="D5033" s="24" t="s">
        <v>58</v>
      </c>
      <c r="E5033" s="6" t="s">
        <v>12811</v>
      </c>
      <c r="F5033" s="25">
        <v>15.73</v>
      </c>
      <c r="G5033" s="12">
        <v>88931.46</v>
      </c>
      <c r="H5033" s="12">
        <v>4446.57</v>
      </c>
      <c r="I5033" s="24" t="s">
        <v>97</v>
      </c>
      <c r="J5033" s="12">
        <v>84484.89</v>
      </c>
      <c r="K5033" s="24" t="s">
        <v>11889</v>
      </c>
    </row>
    <row r="5034" spans="1:11" ht="15">
      <c r="A5034" s="24" t="s">
        <v>12812</v>
      </c>
      <c r="B5034" s="24" t="s">
        <v>12802</v>
      </c>
      <c r="C5034" s="6" t="s">
        <v>8474</v>
      </c>
      <c r="D5034" s="24" t="s">
        <v>74</v>
      </c>
      <c r="E5034" s="6" t="s">
        <v>12813</v>
      </c>
      <c r="F5034" s="25">
        <v>100.15</v>
      </c>
      <c r="G5034" s="12">
        <v>170399.86</v>
      </c>
      <c r="H5034" s="12">
        <v>8519.99</v>
      </c>
      <c r="I5034" s="24" t="s">
        <v>97</v>
      </c>
      <c r="J5034" s="12">
        <v>161879.87</v>
      </c>
      <c r="K5034" s="24" t="s">
        <v>11889</v>
      </c>
    </row>
    <row r="5035" spans="1:11" ht="15">
      <c r="A5035" s="24" t="s">
        <v>12814</v>
      </c>
      <c r="B5035" s="24" t="s">
        <v>12802</v>
      </c>
      <c r="C5035" s="6" t="s">
        <v>8128</v>
      </c>
      <c r="D5035" s="24" t="s">
        <v>60</v>
      </c>
      <c r="E5035" s="6" t="s">
        <v>12815</v>
      </c>
      <c r="F5035" s="25">
        <v>241.98</v>
      </c>
      <c r="G5035" s="12">
        <v>76904.09</v>
      </c>
      <c r="H5035" s="12">
        <v>3845.2</v>
      </c>
      <c r="I5035" s="24" t="s">
        <v>97</v>
      </c>
      <c r="J5035" s="12">
        <v>73058.89</v>
      </c>
      <c r="K5035" s="24" t="s">
        <v>11889</v>
      </c>
    </row>
    <row r="5036" spans="1:11" ht="15">
      <c r="A5036" s="24" t="s">
        <v>12816</v>
      </c>
      <c r="B5036" s="24" t="s">
        <v>12802</v>
      </c>
      <c r="C5036" s="6" t="s">
        <v>4549</v>
      </c>
      <c r="D5036" s="24" t="s">
        <v>66</v>
      </c>
      <c r="E5036" s="6" t="s">
        <v>12817</v>
      </c>
      <c r="F5036" s="25">
        <v>223.75</v>
      </c>
      <c r="G5036" s="12">
        <v>106943.67</v>
      </c>
      <c r="H5036" s="12">
        <v>5347.18</v>
      </c>
      <c r="I5036" s="24" t="s">
        <v>97</v>
      </c>
      <c r="J5036" s="12">
        <v>101596.49</v>
      </c>
      <c r="K5036" s="24" t="s">
        <v>11889</v>
      </c>
    </row>
    <row r="5037" spans="1:11" ht="15">
      <c r="A5037" s="24" t="s">
        <v>12818</v>
      </c>
      <c r="B5037" s="24" t="s">
        <v>12819</v>
      </c>
      <c r="C5037" s="6" t="s">
        <v>3094</v>
      </c>
      <c r="D5037" s="24" t="s">
        <v>62</v>
      </c>
      <c r="E5037" s="6" t="s">
        <v>12820</v>
      </c>
      <c r="F5037" s="25">
        <v>340.45</v>
      </c>
      <c r="G5037" s="12">
        <v>64549.3</v>
      </c>
      <c r="H5037" s="12">
        <v>3227.46</v>
      </c>
      <c r="I5037" s="24" t="s">
        <v>97</v>
      </c>
      <c r="J5037" s="12">
        <v>61321.84</v>
      </c>
      <c r="K5037" s="24" t="s">
        <v>11889</v>
      </c>
    </row>
    <row r="5038" spans="1:11" ht="15">
      <c r="A5038" s="24" t="s">
        <v>12821</v>
      </c>
      <c r="B5038" s="24" t="s">
        <v>12819</v>
      </c>
      <c r="C5038" s="6" t="s">
        <v>10022</v>
      </c>
      <c r="D5038" s="24" t="s">
        <v>58</v>
      </c>
      <c r="E5038" s="6" t="s">
        <v>12822</v>
      </c>
      <c r="F5038" s="25">
        <v>52.82</v>
      </c>
      <c r="G5038" s="12">
        <v>185277.39</v>
      </c>
      <c r="H5038" s="12">
        <v>9263.8700000000008</v>
      </c>
      <c r="I5038" s="24" t="s">
        <v>97</v>
      </c>
      <c r="J5038" s="12">
        <v>176013.52</v>
      </c>
      <c r="K5038" s="24" t="s">
        <v>11889</v>
      </c>
    </row>
    <row r="5039" spans="1:11" ht="15">
      <c r="A5039" s="24" t="s">
        <v>12823</v>
      </c>
      <c r="B5039" s="24" t="s">
        <v>12819</v>
      </c>
      <c r="C5039" s="6" t="s">
        <v>7549</v>
      </c>
      <c r="D5039" s="24" t="s">
        <v>62</v>
      </c>
      <c r="E5039" s="6" t="s">
        <v>12824</v>
      </c>
      <c r="F5039" s="25">
        <v>255.4</v>
      </c>
      <c r="G5039" s="12">
        <v>208955.39</v>
      </c>
      <c r="H5039" s="12">
        <v>10447.77</v>
      </c>
      <c r="I5039" s="24" t="s">
        <v>111</v>
      </c>
      <c r="J5039" s="12">
        <v>198507.62</v>
      </c>
      <c r="K5039" s="24" t="s">
        <v>11889</v>
      </c>
    </row>
    <row r="5040" spans="1:11" ht="15">
      <c r="A5040" s="24" t="s">
        <v>12825</v>
      </c>
      <c r="B5040" s="24" t="s">
        <v>12819</v>
      </c>
      <c r="C5040" s="6" t="s">
        <v>8827</v>
      </c>
      <c r="D5040" s="24" t="s">
        <v>70</v>
      </c>
      <c r="E5040" s="6" t="s">
        <v>12826</v>
      </c>
      <c r="F5040" s="25">
        <v>61.3</v>
      </c>
      <c r="G5040" s="12">
        <v>34035.449999999997</v>
      </c>
      <c r="H5040" s="12">
        <v>1701.77</v>
      </c>
      <c r="I5040" s="24" t="s">
        <v>97</v>
      </c>
      <c r="J5040" s="12">
        <v>32333.68</v>
      </c>
      <c r="K5040" s="24" t="s">
        <v>11889</v>
      </c>
    </row>
    <row r="5041" spans="1:11" ht="15">
      <c r="A5041" s="24" t="s">
        <v>12827</v>
      </c>
      <c r="B5041" s="24" t="s">
        <v>12819</v>
      </c>
      <c r="C5041" s="6" t="s">
        <v>9140</v>
      </c>
      <c r="D5041" s="24" t="s">
        <v>74</v>
      </c>
      <c r="E5041" s="6" t="s">
        <v>12828</v>
      </c>
      <c r="F5041" s="25">
        <v>194.36</v>
      </c>
      <c r="G5041" s="12">
        <v>83986.27</v>
      </c>
      <c r="H5041" s="12">
        <v>4199.3100000000004</v>
      </c>
      <c r="I5041" s="24" t="s">
        <v>147</v>
      </c>
      <c r="J5041" s="12">
        <v>79786.960000000006</v>
      </c>
      <c r="K5041" s="24" t="s">
        <v>11889</v>
      </c>
    </row>
    <row r="5042" spans="1:11" ht="15">
      <c r="A5042" s="24" t="s">
        <v>12829</v>
      </c>
      <c r="B5042" s="24" t="s">
        <v>12819</v>
      </c>
      <c r="C5042" s="6" t="s">
        <v>9247</v>
      </c>
      <c r="D5042" s="24" t="s">
        <v>60</v>
      </c>
      <c r="E5042" s="6" t="s">
        <v>12830</v>
      </c>
      <c r="F5042" s="25">
        <v>294.87</v>
      </c>
      <c r="G5042" s="12">
        <v>51270.63</v>
      </c>
      <c r="H5042" s="12">
        <v>2563.5300000000002</v>
      </c>
      <c r="I5042" s="24" t="s">
        <v>97</v>
      </c>
      <c r="J5042" s="12">
        <v>48707.1</v>
      </c>
      <c r="K5042" s="24" t="s">
        <v>11889</v>
      </c>
    </row>
    <row r="5043" spans="1:11" ht="15">
      <c r="A5043" s="24" t="s">
        <v>12831</v>
      </c>
      <c r="B5043" s="24" t="s">
        <v>12819</v>
      </c>
      <c r="C5043" s="6" t="s">
        <v>12832</v>
      </c>
      <c r="D5043" s="24" t="s">
        <v>72</v>
      </c>
      <c r="E5043" s="6" t="s">
        <v>12833</v>
      </c>
      <c r="F5043" s="25">
        <v>292.18</v>
      </c>
      <c r="G5043" s="12">
        <v>45482.14</v>
      </c>
      <c r="H5043" s="12">
        <v>2274.11</v>
      </c>
      <c r="I5043" s="24" t="s">
        <v>147</v>
      </c>
      <c r="J5043" s="12">
        <v>43208.03</v>
      </c>
      <c r="K5043" s="24" t="s">
        <v>11889</v>
      </c>
    </row>
    <row r="5044" spans="1:11" ht="15">
      <c r="A5044" s="24" t="s">
        <v>12834</v>
      </c>
      <c r="B5044" s="24" t="s">
        <v>12835</v>
      </c>
      <c r="C5044" s="6" t="s">
        <v>11437</v>
      </c>
      <c r="D5044" s="24" t="s">
        <v>68</v>
      </c>
      <c r="E5044" s="6" t="s">
        <v>12836</v>
      </c>
      <c r="F5044" s="25">
        <v>132.81</v>
      </c>
      <c r="G5044" s="12">
        <v>181553.17</v>
      </c>
      <c r="H5044" s="12">
        <v>9077.66</v>
      </c>
      <c r="I5044" s="24" t="s">
        <v>97</v>
      </c>
      <c r="J5044" s="12">
        <v>172475.51</v>
      </c>
      <c r="K5044" s="24" t="s">
        <v>11889</v>
      </c>
    </row>
    <row r="5045" spans="1:11" ht="15">
      <c r="A5045" s="24" t="s">
        <v>12837</v>
      </c>
      <c r="B5045" s="24" t="s">
        <v>12835</v>
      </c>
      <c r="C5045" s="6" t="s">
        <v>3892</v>
      </c>
      <c r="D5045" s="24" t="s">
        <v>68</v>
      </c>
      <c r="E5045" s="6" t="s">
        <v>12838</v>
      </c>
      <c r="F5045" s="25">
        <v>413.64</v>
      </c>
      <c r="G5045" s="12">
        <v>97702.57</v>
      </c>
      <c r="H5045" s="12">
        <v>4885.13</v>
      </c>
      <c r="I5045" s="24" t="s">
        <v>97</v>
      </c>
      <c r="J5045" s="12">
        <v>92817.44</v>
      </c>
      <c r="K5045" s="24" t="s">
        <v>11889</v>
      </c>
    </row>
    <row r="5046" spans="1:11" ht="15">
      <c r="A5046" s="24" t="s">
        <v>12839</v>
      </c>
      <c r="B5046" s="24" t="s">
        <v>12835</v>
      </c>
      <c r="C5046" s="6" t="s">
        <v>8786</v>
      </c>
      <c r="D5046" s="24" t="s">
        <v>64</v>
      </c>
      <c r="E5046" s="6" t="s">
        <v>12840</v>
      </c>
      <c r="F5046" s="25">
        <v>310.83999999999997</v>
      </c>
      <c r="G5046" s="12">
        <v>43200.1</v>
      </c>
      <c r="H5046" s="12">
        <v>2160</v>
      </c>
      <c r="I5046" s="24" t="s">
        <v>97</v>
      </c>
      <c r="J5046" s="12">
        <v>41040.1</v>
      </c>
      <c r="K5046" s="24" t="s">
        <v>11889</v>
      </c>
    </row>
    <row r="5047" spans="1:11" ht="15">
      <c r="A5047" s="24" t="s">
        <v>12841</v>
      </c>
      <c r="B5047" s="24" t="s">
        <v>12835</v>
      </c>
      <c r="C5047" s="6" t="s">
        <v>5697</v>
      </c>
      <c r="D5047" s="24" t="s">
        <v>58</v>
      </c>
      <c r="E5047" s="6" t="s">
        <v>12842</v>
      </c>
      <c r="F5047" s="25">
        <v>329.17</v>
      </c>
      <c r="G5047" s="12">
        <v>24798.81</v>
      </c>
      <c r="H5047" s="12">
        <v>1239.94</v>
      </c>
      <c r="I5047" s="24" t="s">
        <v>147</v>
      </c>
      <c r="J5047" s="12">
        <v>23558.87</v>
      </c>
      <c r="K5047" s="24" t="s">
        <v>11889</v>
      </c>
    </row>
    <row r="5048" spans="1:11" ht="15">
      <c r="A5048" s="24" t="s">
        <v>12843</v>
      </c>
      <c r="B5048" s="24" t="s">
        <v>12835</v>
      </c>
      <c r="C5048" s="6" t="s">
        <v>974</v>
      </c>
      <c r="D5048" s="24" t="s">
        <v>68</v>
      </c>
      <c r="E5048" s="6" t="s">
        <v>12844</v>
      </c>
      <c r="F5048" s="25">
        <v>298.49</v>
      </c>
      <c r="G5048" s="12">
        <v>167986.1</v>
      </c>
      <c r="H5048" s="12">
        <v>8399.2999999999993</v>
      </c>
      <c r="I5048" s="24" t="s">
        <v>97</v>
      </c>
      <c r="J5048" s="12">
        <v>159586.79999999999</v>
      </c>
      <c r="K5048" s="24" t="s">
        <v>11889</v>
      </c>
    </row>
    <row r="5049" spans="1:11" ht="15">
      <c r="A5049" s="24" t="s">
        <v>12845</v>
      </c>
      <c r="B5049" s="24" t="s">
        <v>12835</v>
      </c>
      <c r="C5049" s="6" t="s">
        <v>12463</v>
      </c>
      <c r="D5049" s="24" t="s">
        <v>68</v>
      </c>
      <c r="E5049" s="6" t="s">
        <v>12846</v>
      </c>
      <c r="F5049" s="25">
        <v>318.27</v>
      </c>
      <c r="G5049" s="12">
        <v>159703.31</v>
      </c>
      <c r="H5049" s="12">
        <v>7985.17</v>
      </c>
      <c r="I5049" s="24" t="s">
        <v>97</v>
      </c>
      <c r="J5049" s="12">
        <v>151718.14000000001</v>
      </c>
      <c r="K5049" s="24" t="s">
        <v>11889</v>
      </c>
    </row>
    <row r="5050" spans="1:11" ht="15">
      <c r="A5050" s="24" t="s">
        <v>12847</v>
      </c>
      <c r="B5050" s="24" t="s">
        <v>12835</v>
      </c>
      <c r="C5050" s="6" t="s">
        <v>4753</v>
      </c>
      <c r="D5050" s="24" t="s">
        <v>56</v>
      </c>
      <c r="E5050" s="6" t="s">
        <v>12848</v>
      </c>
      <c r="F5050" s="25">
        <v>245.3</v>
      </c>
      <c r="G5050" s="12">
        <v>178075.15</v>
      </c>
      <c r="H5050" s="12">
        <v>8903.76</v>
      </c>
      <c r="I5050" s="24" t="s">
        <v>97</v>
      </c>
      <c r="J5050" s="12">
        <v>169171.39</v>
      </c>
      <c r="K5050" s="24" t="s">
        <v>11889</v>
      </c>
    </row>
    <row r="5051" spans="1:11" ht="15">
      <c r="A5051" s="24" t="s">
        <v>12849</v>
      </c>
      <c r="B5051" s="24" t="s">
        <v>12850</v>
      </c>
      <c r="C5051" s="6" t="s">
        <v>1632</v>
      </c>
      <c r="D5051" s="24" t="s">
        <v>56</v>
      </c>
      <c r="E5051" s="6" t="s">
        <v>12851</v>
      </c>
      <c r="F5051" s="25">
        <v>423.87</v>
      </c>
      <c r="G5051" s="12">
        <v>188774.21</v>
      </c>
      <c r="H5051" s="12">
        <v>9438.7099999999991</v>
      </c>
      <c r="I5051" s="24" t="s">
        <v>147</v>
      </c>
      <c r="J5051" s="12">
        <v>179335.5</v>
      </c>
      <c r="K5051" s="24" t="s">
        <v>11889</v>
      </c>
    </row>
    <row r="5052" spans="1:11" ht="15">
      <c r="A5052" s="24" t="s">
        <v>12852</v>
      </c>
      <c r="B5052" s="24" t="s">
        <v>12850</v>
      </c>
      <c r="C5052" s="6" t="s">
        <v>2322</v>
      </c>
      <c r="D5052" s="24" t="s">
        <v>68</v>
      </c>
      <c r="E5052" s="6" t="s">
        <v>12853</v>
      </c>
      <c r="F5052" s="25">
        <v>32.58</v>
      </c>
      <c r="G5052" s="12">
        <v>114231.34</v>
      </c>
      <c r="H5052" s="12">
        <v>5711.57</v>
      </c>
      <c r="I5052" s="24" t="s">
        <v>97</v>
      </c>
      <c r="J5052" s="12">
        <v>108519.77</v>
      </c>
      <c r="K5052" s="24" t="s">
        <v>11889</v>
      </c>
    </row>
    <row r="5053" spans="1:11" ht="15">
      <c r="A5053" s="24" t="s">
        <v>12854</v>
      </c>
      <c r="B5053" s="24" t="s">
        <v>12850</v>
      </c>
      <c r="C5053" s="6" t="s">
        <v>1580</v>
      </c>
      <c r="D5053" s="24" t="s">
        <v>56</v>
      </c>
      <c r="E5053" s="6" t="s">
        <v>12855</v>
      </c>
      <c r="F5053" s="25">
        <v>341.03</v>
      </c>
      <c r="G5053" s="12">
        <v>65205.71</v>
      </c>
      <c r="H5053" s="12">
        <v>3260.29</v>
      </c>
      <c r="I5053" s="24" t="s">
        <v>97</v>
      </c>
      <c r="J5053" s="12">
        <v>61945.42</v>
      </c>
      <c r="K5053" s="24" t="s">
        <v>11889</v>
      </c>
    </row>
    <row r="5054" spans="1:11" ht="15">
      <c r="A5054" s="24" t="s">
        <v>12856</v>
      </c>
      <c r="B5054" s="24" t="s">
        <v>12850</v>
      </c>
      <c r="C5054" s="6" t="s">
        <v>11538</v>
      </c>
      <c r="D5054" s="24" t="s">
        <v>62</v>
      </c>
      <c r="E5054" s="6" t="s">
        <v>12857</v>
      </c>
      <c r="F5054" s="25">
        <v>154.63999999999999</v>
      </c>
      <c r="G5054" s="12">
        <v>57998.02</v>
      </c>
      <c r="H5054" s="12">
        <v>2899.9</v>
      </c>
      <c r="I5054" s="24" t="s">
        <v>97</v>
      </c>
      <c r="J5054" s="12">
        <v>55098.12</v>
      </c>
      <c r="K5054" s="24" t="s">
        <v>11889</v>
      </c>
    </row>
    <row r="5055" spans="1:11" ht="15">
      <c r="A5055" s="24" t="s">
        <v>12858</v>
      </c>
      <c r="B5055" s="24" t="s">
        <v>12850</v>
      </c>
      <c r="C5055" s="6" t="s">
        <v>12859</v>
      </c>
      <c r="D5055" s="24" t="s">
        <v>60</v>
      </c>
      <c r="E5055" s="6" t="s">
        <v>12860</v>
      </c>
      <c r="F5055" s="25">
        <v>323.54000000000002</v>
      </c>
      <c r="G5055" s="12">
        <v>154841.72</v>
      </c>
      <c r="H5055" s="12">
        <v>7742.09</v>
      </c>
      <c r="I5055" s="24" t="s">
        <v>97</v>
      </c>
      <c r="J5055" s="12">
        <v>147099.63</v>
      </c>
      <c r="K5055" s="24" t="s">
        <v>11889</v>
      </c>
    </row>
    <row r="5056" spans="1:11" ht="15">
      <c r="A5056" s="24" t="s">
        <v>12861</v>
      </c>
      <c r="B5056" s="24" t="s">
        <v>12850</v>
      </c>
      <c r="C5056" s="6" t="s">
        <v>7649</v>
      </c>
      <c r="D5056" s="24" t="s">
        <v>62</v>
      </c>
      <c r="E5056" s="6" t="s">
        <v>12862</v>
      </c>
      <c r="F5056" s="25">
        <v>436.76</v>
      </c>
      <c r="G5056" s="12">
        <v>169762.32</v>
      </c>
      <c r="H5056" s="12">
        <v>8488.1200000000008</v>
      </c>
      <c r="I5056" s="24" t="s">
        <v>97</v>
      </c>
      <c r="J5056" s="12">
        <v>161274.20000000001</v>
      </c>
      <c r="K5056" s="24" t="s">
        <v>11889</v>
      </c>
    </row>
    <row r="5057" spans="1:11" ht="15">
      <c r="A5057" s="24" t="s">
        <v>12863</v>
      </c>
      <c r="B5057" s="24" t="s">
        <v>12850</v>
      </c>
      <c r="C5057" s="6" t="s">
        <v>2026</v>
      </c>
      <c r="D5057" s="24" t="s">
        <v>60</v>
      </c>
      <c r="E5057" s="6" t="s">
        <v>12864</v>
      </c>
      <c r="F5057" s="25">
        <v>137.47999999999999</v>
      </c>
      <c r="G5057" s="12">
        <v>183243.26</v>
      </c>
      <c r="H5057" s="12">
        <v>9162.16</v>
      </c>
      <c r="I5057" s="24" t="s">
        <v>97</v>
      </c>
      <c r="J5057" s="12">
        <v>174081.1</v>
      </c>
      <c r="K5057" s="24" t="s">
        <v>11889</v>
      </c>
    </row>
    <row r="5058" spans="1:11" ht="15">
      <c r="A5058" s="24" t="s">
        <v>12865</v>
      </c>
      <c r="B5058" s="24" t="s">
        <v>12866</v>
      </c>
      <c r="C5058" s="6" t="s">
        <v>1785</v>
      </c>
      <c r="D5058" s="24" t="s">
        <v>60</v>
      </c>
      <c r="E5058" s="6" t="s">
        <v>12867</v>
      </c>
      <c r="F5058" s="25">
        <v>39.71</v>
      </c>
      <c r="G5058" s="12">
        <v>43728.56</v>
      </c>
      <c r="H5058" s="12">
        <v>2186.4299999999998</v>
      </c>
      <c r="I5058" s="24" t="s">
        <v>97</v>
      </c>
      <c r="J5058" s="12">
        <v>41542.129999999997</v>
      </c>
      <c r="K5058" s="24" t="s">
        <v>11889</v>
      </c>
    </row>
    <row r="5059" spans="1:11" ht="15">
      <c r="A5059" s="24" t="s">
        <v>12868</v>
      </c>
      <c r="B5059" s="24" t="s">
        <v>12866</v>
      </c>
      <c r="C5059" s="6" t="s">
        <v>514</v>
      </c>
      <c r="D5059" s="24" t="s">
        <v>74</v>
      </c>
      <c r="E5059" s="6" t="s">
        <v>12869</v>
      </c>
      <c r="F5059" s="25">
        <v>376.81</v>
      </c>
      <c r="G5059" s="12">
        <v>98060.74</v>
      </c>
      <c r="H5059" s="12">
        <v>4903.04</v>
      </c>
      <c r="I5059" s="24" t="s">
        <v>147</v>
      </c>
      <c r="J5059" s="12">
        <v>93157.7</v>
      </c>
      <c r="K5059" s="24" t="s">
        <v>11889</v>
      </c>
    </row>
    <row r="5060" spans="1:11" ht="15">
      <c r="A5060" s="24" t="s">
        <v>12870</v>
      </c>
      <c r="B5060" s="24" t="s">
        <v>12866</v>
      </c>
      <c r="C5060" s="6" t="s">
        <v>3723</v>
      </c>
      <c r="D5060" s="24" t="s">
        <v>70</v>
      </c>
      <c r="E5060" s="6" t="s">
        <v>12871</v>
      </c>
      <c r="F5060" s="25">
        <v>433.96</v>
      </c>
      <c r="G5060" s="12">
        <v>201774.03</v>
      </c>
      <c r="H5060" s="12">
        <v>10088.700000000001</v>
      </c>
      <c r="I5060" s="24" t="s">
        <v>97</v>
      </c>
      <c r="J5060" s="12">
        <v>191685.33</v>
      </c>
      <c r="K5060" s="24" t="s">
        <v>11889</v>
      </c>
    </row>
    <row r="5061" spans="1:11" ht="15">
      <c r="A5061" s="24" t="s">
        <v>12872</v>
      </c>
      <c r="B5061" s="24" t="s">
        <v>12866</v>
      </c>
      <c r="C5061" s="6" t="s">
        <v>3463</v>
      </c>
      <c r="D5061" s="24" t="s">
        <v>56</v>
      </c>
      <c r="E5061" s="6" t="s">
        <v>12873</v>
      </c>
      <c r="F5061" s="25">
        <v>280.72000000000003</v>
      </c>
      <c r="G5061" s="12">
        <v>104124.59</v>
      </c>
      <c r="H5061" s="12">
        <v>5206.2299999999996</v>
      </c>
      <c r="I5061" s="24" t="s">
        <v>111</v>
      </c>
      <c r="J5061" s="12">
        <v>98918.36</v>
      </c>
      <c r="K5061" s="24" t="s">
        <v>11889</v>
      </c>
    </row>
    <row r="5062" spans="1:11" ht="15">
      <c r="A5062" s="24" t="s">
        <v>12874</v>
      </c>
      <c r="B5062" s="24" t="s">
        <v>12866</v>
      </c>
      <c r="C5062" s="6" t="s">
        <v>3476</v>
      </c>
      <c r="D5062" s="24" t="s">
        <v>56</v>
      </c>
      <c r="E5062" s="6" t="s">
        <v>12875</v>
      </c>
      <c r="F5062" s="25">
        <v>372.98</v>
      </c>
      <c r="G5062" s="12">
        <v>84124.49</v>
      </c>
      <c r="H5062" s="12">
        <v>4206.22</v>
      </c>
      <c r="I5062" s="24" t="s">
        <v>97</v>
      </c>
      <c r="J5062" s="12">
        <v>79918.27</v>
      </c>
      <c r="K5062" s="24" t="s">
        <v>11889</v>
      </c>
    </row>
    <row r="5063" spans="1:11" ht="15">
      <c r="A5063" s="24" t="s">
        <v>12876</v>
      </c>
      <c r="B5063" s="24" t="s">
        <v>12877</v>
      </c>
      <c r="C5063" s="6" t="s">
        <v>940</v>
      </c>
      <c r="D5063" s="24" t="s">
        <v>66</v>
      </c>
      <c r="E5063" s="6" t="s">
        <v>12878</v>
      </c>
      <c r="F5063" s="25">
        <v>409.08</v>
      </c>
      <c r="G5063" s="12">
        <v>70115.95</v>
      </c>
      <c r="H5063" s="12">
        <v>3505.8</v>
      </c>
      <c r="I5063" s="24" t="s">
        <v>97</v>
      </c>
      <c r="J5063" s="12">
        <v>66610.149999999994</v>
      </c>
      <c r="K5063" s="24" t="s">
        <v>11889</v>
      </c>
    </row>
    <row r="5064" spans="1:11" ht="15">
      <c r="A5064" s="24" t="s">
        <v>12879</v>
      </c>
      <c r="B5064" s="24" t="s">
        <v>12877</v>
      </c>
      <c r="C5064" s="6" t="s">
        <v>12880</v>
      </c>
      <c r="D5064" s="24" t="s">
        <v>56</v>
      </c>
      <c r="E5064" s="6" t="s">
        <v>12881</v>
      </c>
      <c r="F5064" s="25">
        <v>407.93</v>
      </c>
      <c r="G5064" s="12">
        <v>173614.9</v>
      </c>
      <c r="H5064" s="12">
        <v>8680.75</v>
      </c>
      <c r="I5064" s="24" t="s">
        <v>97</v>
      </c>
      <c r="J5064" s="12">
        <v>164934.15</v>
      </c>
      <c r="K5064" s="24" t="s">
        <v>11889</v>
      </c>
    </row>
    <row r="5065" spans="1:11" ht="15">
      <c r="A5065" s="24" t="s">
        <v>12882</v>
      </c>
      <c r="B5065" s="24" t="s">
        <v>12877</v>
      </c>
      <c r="C5065" s="6" t="s">
        <v>8668</v>
      </c>
      <c r="D5065" s="24" t="s">
        <v>64</v>
      </c>
      <c r="E5065" s="6" t="s">
        <v>12883</v>
      </c>
      <c r="F5065" s="25">
        <v>227.49</v>
      </c>
      <c r="G5065" s="12">
        <v>132646</v>
      </c>
      <c r="H5065" s="12">
        <v>6632.3</v>
      </c>
      <c r="I5065" s="24" t="s">
        <v>147</v>
      </c>
      <c r="J5065" s="12">
        <v>126013.7</v>
      </c>
      <c r="K5065" s="24" t="s">
        <v>11889</v>
      </c>
    </row>
    <row r="5066" spans="1:11" ht="15">
      <c r="A5066" s="24" t="s">
        <v>12884</v>
      </c>
      <c r="B5066" s="24" t="s">
        <v>12877</v>
      </c>
      <c r="C5066" s="6" t="s">
        <v>4779</v>
      </c>
      <c r="D5066" s="24" t="s">
        <v>60</v>
      </c>
      <c r="E5066" s="6" t="s">
        <v>12885</v>
      </c>
      <c r="F5066" s="25">
        <v>369.37</v>
      </c>
      <c r="G5066" s="12">
        <v>131875.32</v>
      </c>
      <c r="H5066" s="12">
        <v>6593.77</v>
      </c>
      <c r="I5066" s="24" t="s">
        <v>97</v>
      </c>
      <c r="J5066" s="12">
        <v>125281.55</v>
      </c>
      <c r="K5066" s="24" t="s">
        <v>11889</v>
      </c>
    </row>
    <row r="5067" spans="1:11" ht="15">
      <c r="A5067" s="24" t="s">
        <v>12886</v>
      </c>
      <c r="B5067" s="24" t="s">
        <v>12877</v>
      </c>
      <c r="C5067" s="6" t="s">
        <v>959</v>
      </c>
      <c r="D5067" s="24" t="s">
        <v>72</v>
      </c>
      <c r="E5067" s="6" t="s">
        <v>12887</v>
      </c>
      <c r="F5067" s="25">
        <v>125.05</v>
      </c>
      <c r="G5067" s="12">
        <v>178739.86</v>
      </c>
      <c r="H5067" s="12">
        <v>8936.99</v>
      </c>
      <c r="I5067" s="24" t="s">
        <v>97</v>
      </c>
      <c r="J5067" s="12">
        <v>169802.87</v>
      </c>
      <c r="K5067" s="24" t="s">
        <v>11889</v>
      </c>
    </row>
    <row r="5068" spans="1:11" ht="15">
      <c r="A5068" s="24" t="s">
        <v>12888</v>
      </c>
      <c r="B5068" s="24" t="s">
        <v>12889</v>
      </c>
      <c r="C5068" s="6" t="s">
        <v>2223</v>
      </c>
      <c r="D5068" s="24" t="s">
        <v>74</v>
      </c>
      <c r="E5068" s="6" t="s">
        <v>12890</v>
      </c>
      <c r="F5068" s="25">
        <v>184.7</v>
      </c>
      <c r="G5068" s="12">
        <v>63310.57</v>
      </c>
      <c r="H5068" s="12">
        <v>3165.53</v>
      </c>
      <c r="I5068" s="24" t="s">
        <v>97</v>
      </c>
      <c r="J5068" s="12">
        <v>60145.04</v>
      </c>
      <c r="K5068" s="24" t="s">
        <v>11889</v>
      </c>
    </row>
    <row r="5069" spans="1:11" ht="15">
      <c r="A5069" s="24" t="s">
        <v>12891</v>
      </c>
      <c r="B5069" s="24" t="s">
        <v>12889</v>
      </c>
      <c r="C5069" s="6" t="s">
        <v>8290</v>
      </c>
      <c r="D5069" s="24" t="s">
        <v>66</v>
      </c>
      <c r="E5069" s="6" t="s">
        <v>12892</v>
      </c>
      <c r="F5069" s="25">
        <v>20.82</v>
      </c>
      <c r="G5069" s="12">
        <v>216295.26</v>
      </c>
      <c r="H5069" s="12">
        <v>10814.76</v>
      </c>
      <c r="I5069" s="24" t="s">
        <v>97</v>
      </c>
      <c r="J5069" s="12">
        <v>205480.5</v>
      </c>
      <c r="K5069" s="24" t="s">
        <v>11889</v>
      </c>
    </row>
    <row r="5070" spans="1:11" ht="15">
      <c r="A5070" s="24" t="s">
        <v>12893</v>
      </c>
      <c r="B5070" s="24" t="s">
        <v>12889</v>
      </c>
      <c r="C5070" s="6" t="s">
        <v>5515</v>
      </c>
      <c r="D5070" s="24" t="s">
        <v>60</v>
      </c>
      <c r="E5070" s="6" t="s">
        <v>12894</v>
      </c>
      <c r="F5070" s="25">
        <v>287.75</v>
      </c>
      <c r="G5070" s="12">
        <v>156400.38</v>
      </c>
      <c r="H5070" s="12">
        <v>7820.02</v>
      </c>
      <c r="I5070" s="24" t="s">
        <v>147</v>
      </c>
      <c r="J5070" s="12">
        <v>148580.35999999999</v>
      </c>
      <c r="K5070" s="24" t="s">
        <v>11889</v>
      </c>
    </row>
    <row r="5071" spans="1:11" ht="15">
      <c r="A5071" s="24" t="s">
        <v>12895</v>
      </c>
      <c r="B5071" s="24" t="s">
        <v>12889</v>
      </c>
      <c r="C5071" s="6" t="s">
        <v>8972</v>
      </c>
      <c r="D5071" s="24" t="s">
        <v>56</v>
      </c>
      <c r="E5071" s="6" t="s">
        <v>12896</v>
      </c>
      <c r="F5071" s="25">
        <v>372.96</v>
      </c>
      <c r="G5071" s="12">
        <v>60616.61</v>
      </c>
      <c r="H5071" s="12">
        <v>3030.83</v>
      </c>
      <c r="I5071" s="24" t="s">
        <v>147</v>
      </c>
      <c r="J5071" s="12">
        <v>57585.78</v>
      </c>
      <c r="K5071" s="24" t="s">
        <v>11889</v>
      </c>
    </row>
    <row r="5072" spans="1:11" ht="15">
      <c r="A5072" s="24" t="s">
        <v>12897</v>
      </c>
      <c r="B5072" s="24" t="s">
        <v>12898</v>
      </c>
      <c r="C5072" s="6" t="s">
        <v>3278</v>
      </c>
      <c r="D5072" s="24" t="s">
        <v>60</v>
      </c>
      <c r="E5072" s="6" t="s">
        <v>12899</v>
      </c>
      <c r="F5072" s="25">
        <v>35.42</v>
      </c>
      <c r="G5072" s="12">
        <v>197402.68</v>
      </c>
      <c r="H5072" s="12">
        <v>9870.1299999999992</v>
      </c>
      <c r="I5072" s="24" t="s">
        <v>111</v>
      </c>
      <c r="J5072" s="12">
        <v>187532.55</v>
      </c>
      <c r="K5072" s="24" t="s">
        <v>11889</v>
      </c>
    </row>
    <row r="5073" spans="1:11" ht="15">
      <c r="A5073" s="24" t="s">
        <v>12900</v>
      </c>
      <c r="B5073" s="24" t="s">
        <v>12898</v>
      </c>
      <c r="C5073" s="6" t="s">
        <v>3612</v>
      </c>
      <c r="D5073" s="24" t="s">
        <v>70</v>
      </c>
      <c r="E5073" s="6" t="s">
        <v>12901</v>
      </c>
      <c r="F5073" s="25">
        <v>226.89</v>
      </c>
      <c r="G5073" s="12">
        <v>141836.07999999999</v>
      </c>
      <c r="H5073" s="12">
        <v>7091.8</v>
      </c>
      <c r="I5073" s="24" t="s">
        <v>97</v>
      </c>
      <c r="J5073" s="12">
        <v>134744.28</v>
      </c>
      <c r="K5073" s="24" t="s">
        <v>11889</v>
      </c>
    </row>
    <row r="5074" spans="1:11" ht="15">
      <c r="A5074" s="24" t="s">
        <v>12902</v>
      </c>
      <c r="B5074" s="24" t="s">
        <v>12898</v>
      </c>
      <c r="C5074" s="6" t="s">
        <v>8240</v>
      </c>
      <c r="D5074" s="24" t="s">
        <v>74</v>
      </c>
      <c r="E5074" s="6" t="s">
        <v>12903</v>
      </c>
      <c r="F5074" s="25">
        <v>26.93</v>
      </c>
      <c r="G5074" s="12">
        <v>154273.54999999999</v>
      </c>
      <c r="H5074" s="12">
        <v>7713.68</v>
      </c>
      <c r="I5074" s="24" t="s">
        <v>97</v>
      </c>
      <c r="J5074" s="12">
        <v>146559.87</v>
      </c>
      <c r="K5074" s="24" t="s">
        <v>11889</v>
      </c>
    </row>
    <row r="5075" spans="1:11" ht="15">
      <c r="A5075" s="24" t="s">
        <v>12904</v>
      </c>
      <c r="B5075" s="24" t="s">
        <v>12898</v>
      </c>
      <c r="C5075" s="6" t="s">
        <v>4776</v>
      </c>
      <c r="D5075" s="24" t="s">
        <v>60</v>
      </c>
      <c r="E5075" s="6" t="s">
        <v>12905</v>
      </c>
      <c r="F5075" s="25">
        <v>222.51</v>
      </c>
      <c r="G5075" s="12">
        <v>179032.61</v>
      </c>
      <c r="H5075" s="12">
        <v>8951.6299999999992</v>
      </c>
      <c r="I5075" s="24" t="s">
        <v>111</v>
      </c>
      <c r="J5075" s="12">
        <v>170080.98</v>
      </c>
      <c r="K5075" s="24" t="s">
        <v>11889</v>
      </c>
    </row>
    <row r="5076" spans="1:11" ht="15">
      <c r="A5076" s="24" t="s">
        <v>12906</v>
      </c>
      <c r="B5076" s="24" t="s">
        <v>12898</v>
      </c>
      <c r="C5076" s="6" t="s">
        <v>576</v>
      </c>
      <c r="D5076" s="24" t="s">
        <v>74</v>
      </c>
      <c r="E5076" s="6" t="s">
        <v>12907</v>
      </c>
      <c r="F5076" s="25">
        <v>229.81</v>
      </c>
      <c r="G5076" s="12">
        <v>137389.9</v>
      </c>
      <c r="H5076" s="12">
        <v>6869.5</v>
      </c>
      <c r="I5076" s="24" t="s">
        <v>97</v>
      </c>
      <c r="J5076" s="12">
        <v>130520.4</v>
      </c>
      <c r="K5076" s="24" t="s">
        <v>11889</v>
      </c>
    </row>
    <row r="5077" spans="1:11" ht="15">
      <c r="A5077" s="24" t="s">
        <v>12908</v>
      </c>
      <c r="B5077" s="24" t="s">
        <v>12898</v>
      </c>
      <c r="C5077" s="6" t="s">
        <v>8231</v>
      </c>
      <c r="D5077" s="24" t="s">
        <v>66</v>
      </c>
      <c r="E5077" s="6" t="s">
        <v>12909</v>
      </c>
      <c r="F5077" s="25">
        <v>263.01</v>
      </c>
      <c r="G5077" s="12">
        <v>50382.69</v>
      </c>
      <c r="H5077" s="12">
        <v>2519.13</v>
      </c>
      <c r="I5077" s="24" t="s">
        <v>97</v>
      </c>
      <c r="J5077" s="12">
        <v>47863.56</v>
      </c>
      <c r="K5077" s="24" t="s">
        <v>11889</v>
      </c>
    </row>
    <row r="5078" spans="1:11" ht="15">
      <c r="A5078" s="24" t="s">
        <v>12910</v>
      </c>
      <c r="B5078" s="24" t="s">
        <v>12898</v>
      </c>
      <c r="C5078" s="6" t="s">
        <v>6012</v>
      </c>
      <c r="D5078" s="24" t="s">
        <v>64</v>
      </c>
      <c r="E5078" s="6" t="s">
        <v>12911</v>
      </c>
      <c r="F5078" s="25">
        <v>24.3</v>
      </c>
      <c r="G5078" s="12">
        <v>174232.88</v>
      </c>
      <c r="H5078" s="12">
        <v>8711.64</v>
      </c>
      <c r="I5078" s="24" t="s">
        <v>97</v>
      </c>
      <c r="J5078" s="12">
        <v>165521.24</v>
      </c>
      <c r="K5078" s="24" t="s">
        <v>11889</v>
      </c>
    </row>
    <row r="5079" spans="1:11" ht="15">
      <c r="A5079" s="24" t="s">
        <v>12912</v>
      </c>
      <c r="B5079" s="24" t="s">
        <v>12898</v>
      </c>
      <c r="C5079" s="6" t="s">
        <v>2174</v>
      </c>
      <c r="D5079" s="24" t="s">
        <v>68</v>
      </c>
      <c r="E5079" s="6" t="s">
        <v>12913</v>
      </c>
      <c r="F5079" s="25">
        <v>22.44</v>
      </c>
      <c r="G5079" s="12">
        <v>123700.96</v>
      </c>
      <c r="H5079" s="12">
        <v>6185.05</v>
      </c>
      <c r="I5079" s="24" t="s">
        <v>97</v>
      </c>
      <c r="J5079" s="12">
        <v>117515.91</v>
      </c>
      <c r="K5079" s="24" t="s">
        <v>11889</v>
      </c>
    </row>
    <row r="5080" spans="1:11" ht="15">
      <c r="A5080" s="24" t="s">
        <v>12914</v>
      </c>
      <c r="B5080" s="24" t="s">
        <v>12898</v>
      </c>
      <c r="C5080" s="6" t="s">
        <v>11365</v>
      </c>
      <c r="D5080" s="24" t="s">
        <v>60</v>
      </c>
      <c r="E5080" s="6" t="s">
        <v>12915</v>
      </c>
      <c r="F5080" s="25">
        <v>49.08</v>
      </c>
      <c r="G5080" s="12">
        <v>159970.54</v>
      </c>
      <c r="H5080" s="12">
        <v>7998.53</v>
      </c>
      <c r="I5080" s="24" t="s">
        <v>111</v>
      </c>
      <c r="J5080" s="12">
        <v>151972.01</v>
      </c>
      <c r="K5080" s="24" t="s">
        <v>11889</v>
      </c>
    </row>
    <row r="5081" spans="1:11" ht="15">
      <c r="A5081" s="24" t="s">
        <v>12916</v>
      </c>
      <c r="B5081" s="24" t="s">
        <v>12898</v>
      </c>
      <c r="C5081" s="6" t="s">
        <v>4837</v>
      </c>
      <c r="D5081" s="24" t="s">
        <v>58</v>
      </c>
      <c r="E5081" s="6" t="s">
        <v>12917</v>
      </c>
      <c r="F5081" s="25">
        <v>218.1</v>
      </c>
      <c r="G5081" s="12">
        <v>163796.70000000001</v>
      </c>
      <c r="H5081" s="12">
        <v>8189.84</v>
      </c>
      <c r="I5081" s="24" t="s">
        <v>97</v>
      </c>
      <c r="J5081" s="12">
        <v>155606.85999999999</v>
      </c>
      <c r="K5081" s="24" t="s">
        <v>11889</v>
      </c>
    </row>
    <row r="5082" spans="1:11" ht="15">
      <c r="A5082" s="24" t="s">
        <v>12918</v>
      </c>
      <c r="B5082" s="24" t="s">
        <v>12919</v>
      </c>
      <c r="C5082" s="6" t="s">
        <v>758</v>
      </c>
      <c r="D5082" s="24" t="s">
        <v>62</v>
      </c>
      <c r="E5082" s="6" t="s">
        <v>12920</v>
      </c>
      <c r="F5082" s="25">
        <v>425.23</v>
      </c>
      <c r="G5082" s="12">
        <v>140304.62</v>
      </c>
      <c r="H5082" s="12">
        <v>7015.23</v>
      </c>
      <c r="I5082" s="24" t="s">
        <v>147</v>
      </c>
      <c r="J5082" s="12">
        <v>133289.39000000001</v>
      </c>
      <c r="K5082" s="24" t="s">
        <v>11889</v>
      </c>
    </row>
    <row r="5083" spans="1:11" ht="15">
      <c r="A5083" s="24" t="s">
        <v>12921</v>
      </c>
      <c r="B5083" s="24" t="s">
        <v>12919</v>
      </c>
      <c r="C5083" s="6" t="s">
        <v>12276</v>
      </c>
      <c r="D5083" s="24" t="s">
        <v>70</v>
      </c>
      <c r="E5083" s="6" t="s">
        <v>12922</v>
      </c>
      <c r="F5083" s="25">
        <v>165.69</v>
      </c>
      <c r="G5083" s="12">
        <v>127358.15</v>
      </c>
      <c r="H5083" s="12">
        <v>6367.91</v>
      </c>
      <c r="I5083" s="24" t="s">
        <v>97</v>
      </c>
      <c r="J5083" s="12">
        <v>120990.24</v>
      </c>
      <c r="K5083" s="24" t="s">
        <v>11889</v>
      </c>
    </row>
    <row r="5084" spans="1:11" ht="15">
      <c r="A5084" s="24" t="s">
        <v>12923</v>
      </c>
      <c r="B5084" s="24" t="s">
        <v>12919</v>
      </c>
      <c r="C5084" s="6" t="s">
        <v>2676</v>
      </c>
      <c r="D5084" s="24" t="s">
        <v>68</v>
      </c>
      <c r="E5084" s="6" t="s">
        <v>12924</v>
      </c>
      <c r="F5084" s="25">
        <v>11.8</v>
      </c>
      <c r="G5084" s="12">
        <v>68712.320000000007</v>
      </c>
      <c r="H5084" s="12">
        <v>3435.62</v>
      </c>
      <c r="I5084" s="24" t="s">
        <v>147</v>
      </c>
      <c r="J5084" s="12">
        <v>65276.7</v>
      </c>
      <c r="K5084" s="24" t="s">
        <v>11889</v>
      </c>
    </row>
    <row r="5085" spans="1:11" ht="15">
      <c r="A5085" s="24" t="s">
        <v>12925</v>
      </c>
      <c r="B5085" s="24" t="s">
        <v>12919</v>
      </c>
      <c r="C5085" s="6" t="s">
        <v>6441</v>
      </c>
      <c r="D5085" s="24" t="s">
        <v>70</v>
      </c>
      <c r="E5085" s="6" t="s">
        <v>12926</v>
      </c>
      <c r="F5085" s="25">
        <v>65.83</v>
      </c>
      <c r="G5085" s="12">
        <v>90355.99</v>
      </c>
      <c r="H5085" s="12">
        <v>4517.8</v>
      </c>
      <c r="I5085" s="24" t="s">
        <v>97</v>
      </c>
      <c r="J5085" s="12">
        <v>85838.19</v>
      </c>
      <c r="K5085" s="24" t="s">
        <v>11889</v>
      </c>
    </row>
    <row r="5086" spans="1:11" ht="15">
      <c r="A5086" s="24" t="s">
        <v>12927</v>
      </c>
      <c r="B5086" s="24" t="s">
        <v>12919</v>
      </c>
      <c r="C5086" s="6" t="s">
        <v>5009</v>
      </c>
      <c r="D5086" s="24" t="s">
        <v>56</v>
      </c>
      <c r="E5086" s="6" t="s">
        <v>12928</v>
      </c>
      <c r="F5086" s="25">
        <v>99.15</v>
      </c>
      <c r="G5086" s="12">
        <v>112801.66</v>
      </c>
      <c r="H5086" s="12">
        <v>5640.08</v>
      </c>
      <c r="I5086" s="24" t="s">
        <v>97</v>
      </c>
      <c r="J5086" s="12">
        <v>107161.58</v>
      </c>
      <c r="K5086" s="24" t="s">
        <v>11889</v>
      </c>
    </row>
    <row r="5087" spans="1:11" ht="15">
      <c r="A5087" s="24" t="s">
        <v>12929</v>
      </c>
      <c r="B5087" s="24" t="s">
        <v>12919</v>
      </c>
      <c r="C5087" s="6" t="s">
        <v>1168</v>
      </c>
      <c r="D5087" s="24" t="s">
        <v>74</v>
      </c>
      <c r="E5087" s="6" t="s">
        <v>12930</v>
      </c>
      <c r="F5087" s="25">
        <v>160.6</v>
      </c>
      <c r="G5087" s="12">
        <v>162975.57999999999</v>
      </c>
      <c r="H5087" s="12">
        <v>8148.78</v>
      </c>
      <c r="I5087" s="24" t="s">
        <v>97</v>
      </c>
      <c r="J5087" s="12">
        <v>154826.79999999999</v>
      </c>
      <c r="K5087" s="24" t="s">
        <v>11889</v>
      </c>
    </row>
    <row r="5088" spans="1:11" ht="15">
      <c r="A5088" s="24" t="s">
        <v>12931</v>
      </c>
      <c r="B5088" s="24" t="s">
        <v>12919</v>
      </c>
      <c r="C5088" s="6" t="s">
        <v>8827</v>
      </c>
      <c r="D5088" s="24" t="s">
        <v>70</v>
      </c>
      <c r="E5088" s="6" t="s">
        <v>12932</v>
      </c>
      <c r="F5088" s="25">
        <v>112.2</v>
      </c>
      <c r="G5088" s="12">
        <v>38633.4</v>
      </c>
      <c r="H5088" s="12">
        <v>1931.67</v>
      </c>
      <c r="I5088" s="24" t="s">
        <v>97</v>
      </c>
      <c r="J5088" s="12">
        <v>36701.730000000003</v>
      </c>
      <c r="K5088" s="24" t="s">
        <v>11889</v>
      </c>
    </row>
    <row r="5089" spans="1:11" ht="15">
      <c r="A5089" s="24" t="s">
        <v>12933</v>
      </c>
      <c r="B5089" s="24" t="s">
        <v>12919</v>
      </c>
      <c r="C5089" s="6" t="s">
        <v>796</v>
      </c>
      <c r="D5089" s="24" t="s">
        <v>74</v>
      </c>
      <c r="E5089" s="6" t="s">
        <v>12934</v>
      </c>
      <c r="F5089" s="25">
        <v>338.94</v>
      </c>
      <c r="G5089" s="12">
        <v>133830.09</v>
      </c>
      <c r="H5089" s="12">
        <v>6691.5</v>
      </c>
      <c r="I5089" s="24" t="s">
        <v>97</v>
      </c>
      <c r="J5089" s="12">
        <v>127138.59</v>
      </c>
      <c r="K5089" s="24" t="s">
        <v>11889</v>
      </c>
    </row>
    <row r="5090" spans="1:11" ht="15">
      <c r="A5090" s="24" t="s">
        <v>12935</v>
      </c>
      <c r="B5090" s="24" t="s">
        <v>12919</v>
      </c>
      <c r="C5090" s="6" t="s">
        <v>3511</v>
      </c>
      <c r="D5090" s="24" t="s">
        <v>62</v>
      </c>
      <c r="E5090" s="6" t="s">
        <v>12936</v>
      </c>
      <c r="F5090" s="25">
        <v>177.35</v>
      </c>
      <c r="G5090" s="12">
        <v>161678.89000000001</v>
      </c>
      <c r="H5090" s="12">
        <v>8083.94</v>
      </c>
      <c r="I5090" s="24" t="s">
        <v>147</v>
      </c>
      <c r="J5090" s="12">
        <v>153594.95000000001</v>
      </c>
      <c r="K5090" s="24" t="s">
        <v>11889</v>
      </c>
    </row>
    <row r="5091" spans="1:11" ht="15">
      <c r="A5091" s="24" t="s">
        <v>12937</v>
      </c>
      <c r="B5091" s="24" t="s">
        <v>12938</v>
      </c>
      <c r="C5091" s="6" t="s">
        <v>1053</v>
      </c>
      <c r="D5091" s="24" t="s">
        <v>62</v>
      </c>
      <c r="E5091" s="6" t="s">
        <v>12939</v>
      </c>
      <c r="F5091" s="25">
        <v>250.28</v>
      </c>
      <c r="G5091" s="12">
        <v>114551.81</v>
      </c>
      <c r="H5091" s="12">
        <v>5727.59</v>
      </c>
      <c r="I5091" s="24" t="s">
        <v>147</v>
      </c>
      <c r="J5091" s="12">
        <v>108824.22</v>
      </c>
      <c r="K5091" s="24" t="s">
        <v>11889</v>
      </c>
    </row>
    <row r="5092" spans="1:11" ht="15">
      <c r="A5092" s="24" t="s">
        <v>12940</v>
      </c>
      <c r="B5092" s="24" t="s">
        <v>12938</v>
      </c>
      <c r="C5092" s="6" t="s">
        <v>4096</v>
      </c>
      <c r="D5092" s="24" t="s">
        <v>70</v>
      </c>
      <c r="E5092" s="6" t="s">
        <v>12941</v>
      </c>
      <c r="F5092" s="25">
        <v>239.83</v>
      </c>
      <c r="G5092" s="12">
        <v>201598.37</v>
      </c>
      <c r="H5092" s="12">
        <v>10079.92</v>
      </c>
      <c r="I5092" s="24" t="s">
        <v>147</v>
      </c>
      <c r="J5092" s="12">
        <v>191518.45</v>
      </c>
      <c r="K5092" s="24" t="s">
        <v>11889</v>
      </c>
    </row>
    <row r="5093" spans="1:11" ht="15">
      <c r="A5093" s="24" t="s">
        <v>12942</v>
      </c>
      <c r="B5093" s="24" t="s">
        <v>12938</v>
      </c>
      <c r="C5093" s="6" t="s">
        <v>2841</v>
      </c>
      <c r="D5093" s="24" t="s">
        <v>66</v>
      </c>
      <c r="E5093" s="6" t="s">
        <v>12943</v>
      </c>
      <c r="F5093" s="25">
        <v>368.4</v>
      </c>
      <c r="G5093" s="12">
        <v>34075.1</v>
      </c>
      <c r="H5093" s="12">
        <v>1703.76</v>
      </c>
      <c r="I5093" s="24" t="s">
        <v>147</v>
      </c>
      <c r="J5093" s="12">
        <v>32371.34</v>
      </c>
      <c r="K5093" s="24" t="s">
        <v>11889</v>
      </c>
    </row>
    <row r="5094" spans="1:11" ht="15">
      <c r="A5094" s="24" t="s">
        <v>12944</v>
      </c>
      <c r="B5094" s="24" t="s">
        <v>12938</v>
      </c>
      <c r="C5094" s="6" t="s">
        <v>9939</v>
      </c>
      <c r="D5094" s="24" t="s">
        <v>74</v>
      </c>
      <c r="E5094" s="6" t="s">
        <v>12945</v>
      </c>
      <c r="F5094" s="25">
        <v>165.95</v>
      </c>
      <c r="G5094" s="12">
        <v>166986.76999999999</v>
      </c>
      <c r="H5094" s="12">
        <v>8349.34</v>
      </c>
      <c r="I5094" s="24" t="s">
        <v>97</v>
      </c>
      <c r="J5094" s="12">
        <v>158637.43</v>
      </c>
      <c r="K5094" s="24" t="s">
        <v>11889</v>
      </c>
    </row>
    <row r="5095" spans="1:11" ht="15">
      <c r="A5095" s="24" t="s">
        <v>12946</v>
      </c>
      <c r="B5095" s="24" t="s">
        <v>12938</v>
      </c>
      <c r="C5095" s="6" t="s">
        <v>1922</v>
      </c>
      <c r="D5095" s="24" t="s">
        <v>58</v>
      </c>
      <c r="E5095" s="6" t="s">
        <v>12947</v>
      </c>
      <c r="F5095" s="25">
        <v>139.19999999999999</v>
      </c>
      <c r="G5095" s="12">
        <v>89156.45</v>
      </c>
      <c r="H5095" s="12">
        <v>4457.82</v>
      </c>
      <c r="I5095" s="24" t="s">
        <v>97</v>
      </c>
      <c r="J5095" s="12">
        <v>84698.63</v>
      </c>
      <c r="K5095" s="24" t="s">
        <v>11889</v>
      </c>
    </row>
    <row r="5096" spans="1:11" ht="15">
      <c r="A5096" s="24" t="s">
        <v>12948</v>
      </c>
      <c r="B5096" s="24" t="s">
        <v>12938</v>
      </c>
      <c r="C5096" s="6" t="s">
        <v>1668</v>
      </c>
      <c r="D5096" s="24" t="s">
        <v>56</v>
      </c>
      <c r="E5096" s="6" t="s">
        <v>12949</v>
      </c>
      <c r="F5096" s="25">
        <v>390.36</v>
      </c>
      <c r="G5096" s="12">
        <v>98863.92</v>
      </c>
      <c r="H5096" s="12">
        <v>4943.2</v>
      </c>
      <c r="I5096" s="24" t="s">
        <v>147</v>
      </c>
      <c r="J5096" s="12">
        <v>93920.72</v>
      </c>
      <c r="K5096" s="24" t="s">
        <v>11889</v>
      </c>
    </row>
    <row r="5097" spans="1:11" ht="15">
      <c r="A5097" s="24" t="s">
        <v>12950</v>
      </c>
      <c r="B5097" s="24" t="s">
        <v>12938</v>
      </c>
      <c r="C5097" s="6" t="s">
        <v>3641</v>
      </c>
      <c r="D5097" s="24" t="s">
        <v>64</v>
      </c>
      <c r="E5097" s="6" t="s">
        <v>12951</v>
      </c>
      <c r="F5097" s="25">
        <v>8.74</v>
      </c>
      <c r="G5097" s="12">
        <v>43377.84</v>
      </c>
      <c r="H5097" s="12">
        <v>2168.89</v>
      </c>
      <c r="I5097" s="24" t="s">
        <v>97</v>
      </c>
      <c r="J5097" s="12">
        <v>41208.949999999997</v>
      </c>
      <c r="K5097" s="24" t="s">
        <v>11889</v>
      </c>
    </row>
    <row r="5098" spans="1:11" ht="15">
      <c r="A5098" s="24" t="s">
        <v>12952</v>
      </c>
      <c r="B5098" s="24" t="s">
        <v>12953</v>
      </c>
      <c r="C5098" s="6" t="s">
        <v>5336</v>
      </c>
      <c r="D5098" s="24" t="s">
        <v>70</v>
      </c>
      <c r="E5098" s="6" t="s">
        <v>12954</v>
      </c>
      <c r="F5098" s="25">
        <v>93.85</v>
      </c>
      <c r="G5098" s="12">
        <v>93270.83</v>
      </c>
      <c r="H5098" s="12">
        <v>4663.54</v>
      </c>
      <c r="I5098" s="24" t="s">
        <v>147</v>
      </c>
      <c r="J5098" s="12">
        <v>88607.29</v>
      </c>
      <c r="K5098" s="24" t="s">
        <v>11889</v>
      </c>
    </row>
    <row r="5099" spans="1:11" ht="15">
      <c r="A5099" s="24" t="s">
        <v>12955</v>
      </c>
      <c r="B5099" s="24" t="s">
        <v>12953</v>
      </c>
      <c r="C5099" s="6" t="s">
        <v>4689</v>
      </c>
      <c r="D5099" s="24" t="s">
        <v>64</v>
      </c>
      <c r="E5099" s="6" t="s">
        <v>12956</v>
      </c>
      <c r="F5099" s="25">
        <v>428.86</v>
      </c>
      <c r="G5099" s="12">
        <v>185512.19</v>
      </c>
      <c r="H5099" s="12">
        <v>9275.61</v>
      </c>
      <c r="I5099" s="24" t="s">
        <v>147</v>
      </c>
      <c r="J5099" s="12">
        <v>176236.58</v>
      </c>
      <c r="K5099" s="24" t="s">
        <v>11889</v>
      </c>
    </row>
    <row r="5100" spans="1:11" ht="15">
      <c r="A5100" s="24" t="s">
        <v>12957</v>
      </c>
      <c r="B5100" s="24" t="s">
        <v>12953</v>
      </c>
      <c r="C5100" s="6" t="s">
        <v>12958</v>
      </c>
      <c r="D5100" s="24" t="s">
        <v>70</v>
      </c>
      <c r="E5100" s="6" t="s">
        <v>12959</v>
      </c>
      <c r="F5100" s="25">
        <v>191.75</v>
      </c>
      <c r="G5100" s="12">
        <v>204730.38</v>
      </c>
      <c r="H5100" s="12">
        <v>10236.52</v>
      </c>
      <c r="I5100" s="24" t="s">
        <v>111</v>
      </c>
      <c r="J5100" s="12">
        <v>194493.86</v>
      </c>
      <c r="K5100" s="24" t="s">
        <v>11889</v>
      </c>
    </row>
    <row r="5101" spans="1:11" ht="15">
      <c r="A5101" s="24" t="s">
        <v>12960</v>
      </c>
      <c r="B5101" s="24" t="s">
        <v>12953</v>
      </c>
      <c r="C5101" s="6" t="s">
        <v>12961</v>
      </c>
      <c r="D5101" s="24" t="s">
        <v>56</v>
      </c>
      <c r="E5101" s="6" t="s">
        <v>12962</v>
      </c>
      <c r="F5101" s="25">
        <v>337.76</v>
      </c>
      <c r="G5101" s="12">
        <v>95920.9</v>
      </c>
      <c r="H5101" s="12">
        <v>4796.04</v>
      </c>
      <c r="I5101" s="24" t="s">
        <v>97</v>
      </c>
      <c r="J5101" s="12">
        <v>91124.86</v>
      </c>
      <c r="K5101" s="24" t="s">
        <v>11889</v>
      </c>
    </row>
    <row r="5102" spans="1:11" ht="15">
      <c r="A5102" s="24" t="s">
        <v>12963</v>
      </c>
      <c r="B5102" s="24" t="s">
        <v>12953</v>
      </c>
      <c r="C5102" s="6" t="s">
        <v>3958</v>
      </c>
      <c r="D5102" s="24" t="s">
        <v>64</v>
      </c>
      <c r="E5102" s="6" t="s">
        <v>12964</v>
      </c>
      <c r="F5102" s="25">
        <v>201.41</v>
      </c>
      <c r="G5102" s="12">
        <v>85755.72</v>
      </c>
      <c r="H5102" s="12">
        <v>4287.79</v>
      </c>
      <c r="I5102" s="24" t="s">
        <v>97</v>
      </c>
      <c r="J5102" s="12">
        <v>81467.929999999993</v>
      </c>
      <c r="K5102" s="24" t="s">
        <v>11889</v>
      </c>
    </row>
    <row r="5103" spans="1:11" ht="15">
      <c r="A5103" s="24" t="s">
        <v>12965</v>
      </c>
      <c r="B5103" s="24" t="s">
        <v>12953</v>
      </c>
      <c r="C5103" s="6" t="s">
        <v>1794</v>
      </c>
      <c r="D5103" s="24" t="s">
        <v>74</v>
      </c>
      <c r="E5103" s="6" t="s">
        <v>12966</v>
      </c>
      <c r="F5103" s="25">
        <v>312.3</v>
      </c>
      <c r="G5103" s="12">
        <v>45771.3</v>
      </c>
      <c r="H5103" s="12">
        <v>2288.56</v>
      </c>
      <c r="I5103" s="24" t="s">
        <v>97</v>
      </c>
      <c r="J5103" s="12">
        <v>43482.74</v>
      </c>
      <c r="K5103" s="24" t="s">
        <v>11889</v>
      </c>
    </row>
    <row r="5104" spans="1:11" ht="15">
      <c r="A5104" s="24" t="s">
        <v>12967</v>
      </c>
      <c r="B5104" s="24" t="s">
        <v>12953</v>
      </c>
      <c r="C5104" s="6" t="s">
        <v>8909</v>
      </c>
      <c r="D5104" s="24" t="s">
        <v>60</v>
      </c>
      <c r="E5104" s="6" t="s">
        <v>12968</v>
      </c>
      <c r="F5104" s="25">
        <v>20.89</v>
      </c>
      <c r="G5104" s="12">
        <v>91967.76</v>
      </c>
      <c r="H5104" s="12">
        <v>4598.3900000000003</v>
      </c>
      <c r="I5104" s="24" t="s">
        <v>97</v>
      </c>
      <c r="J5104" s="12">
        <v>87369.37</v>
      </c>
      <c r="K5104" s="24" t="s">
        <v>11889</v>
      </c>
    </row>
    <row r="5105" spans="1:11" ht="15">
      <c r="A5105" s="24" t="s">
        <v>12969</v>
      </c>
      <c r="B5105" s="24" t="s">
        <v>12953</v>
      </c>
      <c r="C5105" s="6" t="s">
        <v>5996</v>
      </c>
      <c r="D5105" s="24" t="s">
        <v>62</v>
      </c>
      <c r="E5105" s="6" t="s">
        <v>12970</v>
      </c>
      <c r="F5105" s="25">
        <v>222.15</v>
      </c>
      <c r="G5105" s="12">
        <v>107018.47</v>
      </c>
      <c r="H5105" s="12">
        <v>5350.92</v>
      </c>
      <c r="I5105" s="24" t="s">
        <v>97</v>
      </c>
      <c r="J5105" s="12">
        <v>101667.55</v>
      </c>
      <c r="K5105" s="24" t="s">
        <v>11889</v>
      </c>
    </row>
    <row r="5106" spans="1:11" ht="15">
      <c r="A5106" s="24" t="s">
        <v>12971</v>
      </c>
      <c r="B5106" s="24" t="s">
        <v>12972</v>
      </c>
      <c r="C5106" s="6" t="s">
        <v>3731</v>
      </c>
      <c r="D5106" s="24" t="s">
        <v>74</v>
      </c>
      <c r="E5106" s="6" t="s">
        <v>12973</v>
      </c>
      <c r="F5106" s="25">
        <v>167.35</v>
      </c>
      <c r="G5106" s="12">
        <v>143233.35</v>
      </c>
      <c r="H5106" s="12">
        <v>7161.67</v>
      </c>
      <c r="I5106" s="24" t="s">
        <v>97</v>
      </c>
      <c r="J5106" s="12">
        <v>136071.67999999999</v>
      </c>
      <c r="K5106" s="24" t="s">
        <v>11889</v>
      </c>
    </row>
    <row r="5107" spans="1:11" ht="15">
      <c r="A5107" s="24" t="s">
        <v>12974</v>
      </c>
      <c r="B5107" s="24" t="s">
        <v>12972</v>
      </c>
      <c r="C5107" s="6" t="s">
        <v>8933</v>
      </c>
      <c r="D5107" s="24" t="s">
        <v>68</v>
      </c>
      <c r="E5107" s="6" t="s">
        <v>12975</v>
      </c>
      <c r="F5107" s="25">
        <v>187.87</v>
      </c>
      <c r="G5107" s="12">
        <v>143628.44</v>
      </c>
      <c r="H5107" s="12">
        <v>7181.42</v>
      </c>
      <c r="I5107" s="24" t="s">
        <v>97</v>
      </c>
      <c r="J5107" s="12">
        <v>136447.01999999999</v>
      </c>
      <c r="K5107" s="24" t="s">
        <v>11889</v>
      </c>
    </row>
    <row r="5108" spans="1:11" ht="15">
      <c r="A5108" s="24" t="s">
        <v>12976</v>
      </c>
      <c r="B5108" s="24" t="s">
        <v>12972</v>
      </c>
      <c r="C5108" s="6" t="s">
        <v>1484</v>
      </c>
      <c r="D5108" s="24" t="s">
        <v>64</v>
      </c>
      <c r="E5108" s="6" t="s">
        <v>12977</v>
      </c>
      <c r="F5108" s="25">
        <v>87.11</v>
      </c>
      <c r="G5108" s="12">
        <v>89793.38</v>
      </c>
      <c r="H5108" s="12">
        <v>4489.67</v>
      </c>
      <c r="I5108" s="24" t="s">
        <v>97</v>
      </c>
      <c r="J5108" s="12">
        <v>85303.71</v>
      </c>
      <c r="K5108" s="24" t="s">
        <v>11889</v>
      </c>
    </row>
    <row r="5109" spans="1:11" ht="15">
      <c r="A5109" s="24" t="s">
        <v>12978</v>
      </c>
      <c r="B5109" s="24" t="s">
        <v>12972</v>
      </c>
      <c r="C5109" s="6" t="s">
        <v>6105</v>
      </c>
      <c r="D5109" s="24" t="s">
        <v>56</v>
      </c>
      <c r="E5109" s="6" t="s">
        <v>12979</v>
      </c>
      <c r="F5109" s="25">
        <v>369.96</v>
      </c>
      <c r="G5109" s="12">
        <v>186614.67</v>
      </c>
      <c r="H5109" s="12">
        <v>9330.73</v>
      </c>
      <c r="I5109" s="24" t="s">
        <v>97</v>
      </c>
      <c r="J5109" s="12">
        <v>177283.94</v>
      </c>
      <c r="K5109" s="24" t="s">
        <v>11889</v>
      </c>
    </row>
    <row r="5110" spans="1:11" ht="15">
      <c r="A5110" s="24" t="s">
        <v>12980</v>
      </c>
      <c r="B5110" s="24" t="s">
        <v>12972</v>
      </c>
      <c r="C5110" s="6" t="s">
        <v>1410</v>
      </c>
      <c r="D5110" s="24" t="s">
        <v>70</v>
      </c>
      <c r="E5110" s="6" t="s">
        <v>12981</v>
      </c>
      <c r="F5110" s="25">
        <v>133.11000000000001</v>
      </c>
      <c r="G5110" s="12">
        <v>34784.65</v>
      </c>
      <c r="H5110" s="12">
        <v>1739.23</v>
      </c>
      <c r="I5110" s="24" t="s">
        <v>97</v>
      </c>
      <c r="J5110" s="12">
        <v>33045.42</v>
      </c>
      <c r="K5110" s="24" t="s">
        <v>11889</v>
      </c>
    </row>
    <row r="5111" spans="1:11" ht="15">
      <c r="A5111" s="24" t="s">
        <v>12982</v>
      </c>
      <c r="B5111" s="24" t="s">
        <v>12972</v>
      </c>
      <c r="C5111" s="6" t="s">
        <v>6186</v>
      </c>
      <c r="D5111" s="24" t="s">
        <v>56</v>
      </c>
      <c r="E5111" s="6" t="s">
        <v>12983</v>
      </c>
      <c r="F5111" s="25">
        <v>436.05</v>
      </c>
      <c r="G5111" s="12">
        <v>65172.61</v>
      </c>
      <c r="H5111" s="12">
        <v>3258.63</v>
      </c>
      <c r="I5111" s="24" t="s">
        <v>97</v>
      </c>
      <c r="J5111" s="12">
        <v>61913.98</v>
      </c>
      <c r="K5111" s="24" t="s">
        <v>11889</v>
      </c>
    </row>
    <row r="5112" spans="1:11" ht="15">
      <c r="A5112" s="24" t="s">
        <v>12984</v>
      </c>
      <c r="B5112" s="24" t="s">
        <v>12972</v>
      </c>
      <c r="C5112" s="6" t="s">
        <v>2887</v>
      </c>
      <c r="D5112" s="24" t="s">
        <v>66</v>
      </c>
      <c r="E5112" s="6" t="s">
        <v>12985</v>
      </c>
      <c r="F5112" s="25">
        <v>328.81</v>
      </c>
      <c r="G5112" s="12">
        <v>103554.85</v>
      </c>
      <c r="H5112" s="12">
        <v>5177.74</v>
      </c>
      <c r="I5112" s="24" t="s">
        <v>111</v>
      </c>
      <c r="J5112" s="12">
        <v>98377.11</v>
      </c>
      <c r="K5112" s="24" t="s">
        <v>11889</v>
      </c>
    </row>
    <row r="5113" spans="1:11" ht="15">
      <c r="A5113" s="24" t="s">
        <v>12986</v>
      </c>
      <c r="B5113" s="24" t="s">
        <v>12972</v>
      </c>
      <c r="C5113" s="6" t="s">
        <v>5362</v>
      </c>
      <c r="D5113" s="24" t="s">
        <v>70</v>
      </c>
      <c r="E5113" s="6" t="s">
        <v>12987</v>
      </c>
      <c r="F5113" s="25">
        <v>310.29000000000002</v>
      </c>
      <c r="G5113" s="12">
        <v>140839.15</v>
      </c>
      <c r="H5113" s="12">
        <v>7041.96</v>
      </c>
      <c r="I5113" s="24" t="s">
        <v>111</v>
      </c>
      <c r="J5113" s="12">
        <v>133797.19</v>
      </c>
      <c r="K5113" s="24" t="s">
        <v>11889</v>
      </c>
    </row>
    <row r="5114" spans="1:11" ht="15">
      <c r="A5114" s="24" t="s">
        <v>12988</v>
      </c>
      <c r="B5114" s="24" t="s">
        <v>12989</v>
      </c>
      <c r="C5114" s="6" t="s">
        <v>4297</v>
      </c>
      <c r="D5114" s="24" t="s">
        <v>56</v>
      </c>
      <c r="E5114" s="6" t="s">
        <v>12990</v>
      </c>
      <c r="F5114" s="25">
        <v>138.09</v>
      </c>
      <c r="G5114" s="12">
        <v>105239.94</v>
      </c>
      <c r="H5114" s="12">
        <v>5262</v>
      </c>
      <c r="I5114" s="24" t="s">
        <v>147</v>
      </c>
      <c r="J5114" s="12">
        <v>99977.94</v>
      </c>
      <c r="K5114" s="24" t="s">
        <v>11889</v>
      </c>
    </row>
    <row r="5115" spans="1:11" ht="15">
      <c r="A5115" s="24" t="s">
        <v>12991</v>
      </c>
      <c r="B5115" s="24" t="s">
        <v>12989</v>
      </c>
      <c r="C5115" s="6" t="s">
        <v>12992</v>
      </c>
      <c r="D5115" s="24" t="s">
        <v>60</v>
      </c>
      <c r="E5115" s="6" t="s">
        <v>12993</v>
      </c>
      <c r="F5115" s="25">
        <v>13.46</v>
      </c>
      <c r="G5115" s="12">
        <v>114142.79</v>
      </c>
      <c r="H5115" s="12">
        <v>5707.14</v>
      </c>
      <c r="I5115" s="24" t="s">
        <v>97</v>
      </c>
      <c r="J5115" s="12">
        <v>108435.65</v>
      </c>
      <c r="K5115" s="24" t="s">
        <v>11889</v>
      </c>
    </row>
    <row r="5116" spans="1:11" ht="15">
      <c r="A5116" s="24" t="s">
        <v>12994</v>
      </c>
      <c r="B5116" s="24" t="s">
        <v>12989</v>
      </c>
      <c r="C5116" s="6" t="s">
        <v>5374</v>
      </c>
      <c r="D5116" s="24" t="s">
        <v>66</v>
      </c>
      <c r="E5116" s="6" t="s">
        <v>12995</v>
      </c>
      <c r="F5116" s="25">
        <v>103.57</v>
      </c>
      <c r="G5116" s="12">
        <v>192447.65</v>
      </c>
      <c r="H5116" s="12">
        <v>9622.3799999999992</v>
      </c>
      <c r="I5116" s="24" t="s">
        <v>97</v>
      </c>
      <c r="J5116" s="12">
        <v>182825.27</v>
      </c>
      <c r="K5116" s="24" t="s">
        <v>11889</v>
      </c>
    </row>
    <row r="5117" spans="1:11" ht="15">
      <c r="A5117" s="24" t="s">
        <v>12996</v>
      </c>
      <c r="B5117" s="24" t="s">
        <v>12997</v>
      </c>
      <c r="C5117" s="6" t="s">
        <v>1522</v>
      </c>
      <c r="D5117" s="24" t="s">
        <v>58</v>
      </c>
      <c r="E5117" s="6" t="s">
        <v>12998</v>
      </c>
      <c r="F5117" s="25">
        <v>309.7</v>
      </c>
      <c r="G5117" s="12">
        <v>62236.79</v>
      </c>
      <c r="H5117" s="12">
        <v>3111.84</v>
      </c>
      <c r="I5117" s="24" t="s">
        <v>97</v>
      </c>
      <c r="J5117" s="12">
        <v>59124.95</v>
      </c>
      <c r="K5117" s="24" t="s">
        <v>11889</v>
      </c>
    </row>
    <row r="5118" spans="1:11" ht="15">
      <c r="A5118" s="24" t="s">
        <v>12999</v>
      </c>
      <c r="B5118" s="24" t="s">
        <v>12997</v>
      </c>
      <c r="C5118" s="6" t="s">
        <v>1957</v>
      </c>
      <c r="D5118" s="24" t="s">
        <v>62</v>
      </c>
      <c r="E5118" s="6" t="s">
        <v>13000</v>
      </c>
      <c r="F5118" s="25">
        <v>420.24</v>
      </c>
      <c r="G5118" s="12">
        <v>145944.17000000001</v>
      </c>
      <c r="H5118" s="12">
        <v>7297.21</v>
      </c>
      <c r="I5118" s="24" t="s">
        <v>97</v>
      </c>
      <c r="J5118" s="12">
        <v>138646.96</v>
      </c>
      <c r="K5118" s="24" t="s">
        <v>11889</v>
      </c>
    </row>
    <row r="5119" spans="1:11" ht="15">
      <c r="A5119" s="24" t="s">
        <v>13001</v>
      </c>
      <c r="B5119" s="24" t="s">
        <v>12997</v>
      </c>
      <c r="C5119" s="6" t="s">
        <v>5568</v>
      </c>
      <c r="D5119" s="24" t="s">
        <v>68</v>
      </c>
      <c r="E5119" s="6" t="s">
        <v>13002</v>
      </c>
      <c r="F5119" s="25">
        <v>350.74</v>
      </c>
      <c r="G5119" s="12">
        <v>182675.67</v>
      </c>
      <c r="H5119" s="12">
        <v>9133.7800000000007</v>
      </c>
      <c r="I5119" s="24" t="s">
        <v>97</v>
      </c>
      <c r="J5119" s="12">
        <v>173541.89</v>
      </c>
      <c r="K5119" s="24" t="s">
        <v>11889</v>
      </c>
    </row>
    <row r="5120" spans="1:11" ht="15">
      <c r="A5120" s="24" t="s">
        <v>13003</v>
      </c>
      <c r="B5120" s="24" t="s">
        <v>12997</v>
      </c>
      <c r="C5120" s="6" t="s">
        <v>2634</v>
      </c>
      <c r="D5120" s="24" t="s">
        <v>58</v>
      </c>
      <c r="E5120" s="6" t="s">
        <v>13004</v>
      </c>
      <c r="F5120" s="25">
        <v>276.87</v>
      </c>
      <c r="G5120" s="12">
        <v>175766.28</v>
      </c>
      <c r="H5120" s="12">
        <v>8788.31</v>
      </c>
      <c r="I5120" s="24" t="s">
        <v>97</v>
      </c>
      <c r="J5120" s="12">
        <v>166977.97</v>
      </c>
      <c r="K5120" s="24" t="s">
        <v>11889</v>
      </c>
    </row>
    <row r="5121" spans="1:11" ht="15">
      <c r="A5121" s="24" t="s">
        <v>13005</v>
      </c>
      <c r="B5121" s="24" t="s">
        <v>12997</v>
      </c>
      <c r="C5121" s="6" t="s">
        <v>10352</v>
      </c>
      <c r="D5121" s="24" t="s">
        <v>60</v>
      </c>
      <c r="E5121" s="6" t="s">
        <v>13006</v>
      </c>
      <c r="F5121" s="25">
        <v>313.57</v>
      </c>
      <c r="G5121" s="12">
        <v>168603.73</v>
      </c>
      <c r="H5121" s="12">
        <v>8430.19</v>
      </c>
      <c r="I5121" s="24" t="s">
        <v>97</v>
      </c>
      <c r="J5121" s="12">
        <v>160173.54</v>
      </c>
      <c r="K5121" s="24" t="s">
        <v>11889</v>
      </c>
    </row>
    <row r="5122" spans="1:11" ht="15">
      <c r="A5122" s="24" t="s">
        <v>13007</v>
      </c>
      <c r="B5122" s="24" t="s">
        <v>12997</v>
      </c>
      <c r="C5122" s="6" t="s">
        <v>4824</v>
      </c>
      <c r="D5122" s="24" t="s">
        <v>58</v>
      </c>
      <c r="E5122" s="6" t="s">
        <v>13008</v>
      </c>
      <c r="F5122" s="25">
        <v>30.18</v>
      </c>
      <c r="G5122" s="12">
        <v>131115.14000000001</v>
      </c>
      <c r="H5122" s="12">
        <v>6555.76</v>
      </c>
      <c r="I5122" s="24" t="s">
        <v>97</v>
      </c>
      <c r="J5122" s="12">
        <v>124559.38</v>
      </c>
      <c r="K5122" s="24" t="s">
        <v>11889</v>
      </c>
    </row>
    <row r="5123" spans="1:11" ht="15">
      <c r="A5123" s="24" t="s">
        <v>13009</v>
      </c>
      <c r="B5123" s="24" t="s">
        <v>12997</v>
      </c>
      <c r="C5123" s="6" t="s">
        <v>6998</v>
      </c>
      <c r="D5123" s="24" t="s">
        <v>60</v>
      </c>
      <c r="E5123" s="6" t="s">
        <v>13010</v>
      </c>
      <c r="F5123" s="25">
        <v>274.38</v>
      </c>
      <c r="G5123" s="12">
        <v>154912.20000000001</v>
      </c>
      <c r="H5123" s="12">
        <v>7745.61</v>
      </c>
      <c r="I5123" s="24" t="s">
        <v>111</v>
      </c>
      <c r="J5123" s="12">
        <v>147166.59</v>
      </c>
      <c r="K5123" s="24" t="s">
        <v>11889</v>
      </c>
    </row>
    <row r="5124" spans="1:11" ht="15">
      <c r="A5124" s="24" t="s">
        <v>13011</v>
      </c>
      <c r="B5124" s="24" t="s">
        <v>13012</v>
      </c>
      <c r="C5124" s="6" t="s">
        <v>13013</v>
      </c>
      <c r="D5124" s="24" t="s">
        <v>64</v>
      </c>
      <c r="E5124" s="6" t="s">
        <v>13014</v>
      </c>
      <c r="F5124" s="25">
        <v>447.96</v>
      </c>
      <c r="G5124" s="12">
        <v>77851.8</v>
      </c>
      <c r="H5124" s="12">
        <v>3892.59</v>
      </c>
      <c r="I5124" s="24" t="s">
        <v>97</v>
      </c>
      <c r="J5124" s="12">
        <v>73959.210000000006</v>
      </c>
      <c r="K5124" s="24" t="s">
        <v>11889</v>
      </c>
    </row>
    <row r="5125" spans="1:11" ht="15">
      <c r="A5125" s="24" t="s">
        <v>13015</v>
      </c>
      <c r="B5125" s="24" t="s">
        <v>13012</v>
      </c>
      <c r="C5125" s="6" t="s">
        <v>1648</v>
      </c>
      <c r="D5125" s="24" t="s">
        <v>66</v>
      </c>
      <c r="E5125" s="6" t="s">
        <v>13016</v>
      </c>
      <c r="F5125" s="25">
        <v>5.18</v>
      </c>
      <c r="G5125" s="12">
        <v>139658.82999999999</v>
      </c>
      <c r="H5125" s="12">
        <v>6982.94</v>
      </c>
      <c r="I5125" s="24" t="s">
        <v>97</v>
      </c>
      <c r="J5125" s="12">
        <v>132675.89000000001</v>
      </c>
      <c r="K5125" s="24" t="s">
        <v>11889</v>
      </c>
    </row>
    <row r="5126" spans="1:11" ht="15">
      <c r="A5126" s="24" t="s">
        <v>13017</v>
      </c>
      <c r="B5126" s="24" t="s">
        <v>13012</v>
      </c>
      <c r="C5126" s="6" t="s">
        <v>8379</v>
      </c>
      <c r="D5126" s="24" t="s">
        <v>56</v>
      </c>
      <c r="E5126" s="6" t="s">
        <v>13018</v>
      </c>
      <c r="F5126" s="25">
        <v>276.57</v>
      </c>
      <c r="G5126" s="12">
        <v>57444.800000000003</v>
      </c>
      <c r="H5126" s="12">
        <v>2872.24</v>
      </c>
      <c r="I5126" s="24" t="s">
        <v>97</v>
      </c>
      <c r="J5126" s="12">
        <v>54572.56</v>
      </c>
      <c r="K5126" s="24" t="s">
        <v>11889</v>
      </c>
    </row>
    <row r="5127" spans="1:11" ht="15">
      <c r="A5127" s="24" t="s">
        <v>13019</v>
      </c>
      <c r="B5127" s="24" t="s">
        <v>13012</v>
      </c>
      <c r="C5127" s="6" t="s">
        <v>6481</v>
      </c>
      <c r="D5127" s="24" t="s">
        <v>74</v>
      </c>
      <c r="E5127" s="6" t="s">
        <v>13020</v>
      </c>
      <c r="F5127" s="25">
        <v>54.22</v>
      </c>
      <c r="G5127" s="12">
        <v>65911.97</v>
      </c>
      <c r="H5127" s="12">
        <v>3295.6</v>
      </c>
      <c r="I5127" s="24" t="s">
        <v>147</v>
      </c>
      <c r="J5127" s="12">
        <v>62616.37</v>
      </c>
      <c r="K5127" s="24" t="s">
        <v>11889</v>
      </c>
    </row>
    <row r="5128" spans="1:11" ht="15">
      <c r="A5128" s="24" t="s">
        <v>13021</v>
      </c>
      <c r="B5128" s="24" t="s">
        <v>13012</v>
      </c>
      <c r="C5128" s="6" t="s">
        <v>6520</v>
      </c>
      <c r="D5128" s="24" t="s">
        <v>68</v>
      </c>
      <c r="E5128" s="6" t="s">
        <v>13022</v>
      </c>
      <c r="F5128" s="25">
        <v>420.44</v>
      </c>
      <c r="G5128" s="12">
        <v>65413.25</v>
      </c>
      <c r="H5128" s="12">
        <v>3270.66</v>
      </c>
      <c r="I5128" s="24" t="s">
        <v>147</v>
      </c>
      <c r="J5128" s="12">
        <v>62142.59</v>
      </c>
      <c r="K5128" s="24" t="s">
        <v>11889</v>
      </c>
    </row>
    <row r="5129" spans="1:11" ht="15">
      <c r="A5129" s="24" t="s">
        <v>13023</v>
      </c>
      <c r="B5129" s="24" t="s">
        <v>13012</v>
      </c>
      <c r="C5129" s="6" t="s">
        <v>7856</v>
      </c>
      <c r="D5129" s="24" t="s">
        <v>72</v>
      </c>
      <c r="E5129" s="6" t="s">
        <v>13024</v>
      </c>
      <c r="F5129" s="25">
        <v>60.66</v>
      </c>
      <c r="G5129" s="12">
        <v>74001.509999999995</v>
      </c>
      <c r="H5129" s="12">
        <v>3700.08</v>
      </c>
      <c r="I5129" s="24" t="s">
        <v>97</v>
      </c>
      <c r="J5129" s="12">
        <v>70301.429999999993</v>
      </c>
      <c r="K5129" s="24" t="s">
        <v>11889</v>
      </c>
    </row>
    <row r="5130" spans="1:11" ht="15">
      <c r="A5130" s="24" t="s">
        <v>13025</v>
      </c>
      <c r="B5130" s="24" t="s">
        <v>13012</v>
      </c>
      <c r="C5130" s="6" t="s">
        <v>4305</v>
      </c>
      <c r="D5130" s="24" t="s">
        <v>72</v>
      </c>
      <c r="E5130" s="6" t="s">
        <v>13026</v>
      </c>
      <c r="F5130" s="25">
        <v>14.34</v>
      </c>
      <c r="G5130" s="12">
        <v>100820.04</v>
      </c>
      <c r="H5130" s="12">
        <v>5041</v>
      </c>
      <c r="I5130" s="24" t="s">
        <v>97</v>
      </c>
      <c r="J5130" s="12">
        <v>95779.04</v>
      </c>
      <c r="K5130" s="24" t="s">
        <v>11889</v>
      </c>
    </row>
    <row r="5131" spans="1:11" ht="15">
      <c r="A5131" s="24" t="s">
        <v>13027</v>
      </c>
      <c r="B5131" s="24" t="s">
        <v>13012</v>
      </c>
      <c r="C5131" s="6" t="s">
        <v>6605</v>
      </c>
      <c r="D5131" s="24" t="s">
        <v>62</v>
      </c>
      <c r="E5131" s="6" t="s">
        <v>13028</v>
      </c>
      <c r="F5131" s="25">
        <v>228.34</v>
      </c>
      <c r="G5131" s="12">
        <v>163148.71</v>
      </c>
      <c r="H5131" s="12">
        <v>8157.44</v>
      </c>
      <c r="I5131" s="24" t="s">
        <v>97</v>
      </c>
      <c r="J5131" s="12">
        <v>154991.26999999999</v>
      </c>
      <c r="K5131" s="24" t="s">
        <v>11889</v>
      </c>
    </row>
    <row r="5132" spans="1:11" ht="15">
      <c r="A5132" s="24" t="s">
        <v>13029</v>
      </c>
      <c r="B5132" s="24" t="s">
        <v>13012</v>
      </c>
      <c r="C5132" s="6" t="s">
        <v>7380</v>
      </c>
      <c r="D5132" s="24" t="s">
        <v>60</v>
      </c>
      <c r="E5132" s="6" t="s">
        <v>13030</v>
      </c>
      <c r="F5132" s="25">
        <v>235.47</v>
      </c>
      <c r="G5132" s="12">
        <v>176980.37</v>
      </c>
      <c r="H5132" s="12">
        <v>8849.02</v>
      </c>
      <c r="I5132" s="24" t="s">
        <v>97</v>
      </c>
      <c r="J5132" s="12">
        <v>168131.35</v>
      </c>
      <c r="K5132" s="24" t="s">
        <v>11889</v>
      </c>
    </row>
    <row r="5133" spans="1:11" ht="15">
      <c r="A5133" s="24" t="s">
        <v>13031</v>
      </c>
      <c r="B5133" s="24" t="s">
        <v>13012</v>
      </c>
      <c r="C5133" s="6" t="s">
        <v>1866</v>
      </c>
      <c r="D5133" s="24" t="s">
        <v>62</v>
      </c>
      <c r="E5133" s="6" t="s">
        <v>13032</v>
      </c>
      <c r="F5133" s="25">
        <v>353.8</v>
      </c>
      <c r="G5133" s="12">
        <v>157306.16</v>
      </c>
      <c r="H5133" s="12">
        <v>7865.31</v>
      </c>
      <c r="I5133" s="24" t="s">
        <v>97</v>
      </c>
      <c r="J5133" s="12">
        <v>149440.85</v>
      </c>
      <c r="K5133" s="24" t="s">
        <v>11889</v>
      </c>
    </row>
    <row r="5134" spans="1:11" ht="15">
      <c r="A5134" s="24" t="s">
        <v>13033</v>
      </c>
      <c r="B5134" s="24" t="s">
        <v>13012</v>
      </c>
      <c r="C5134" s="6" t="s">
        <v>888</v>
      </c>
      <c r="D5134" s="24" t="s">
        <v>56</v>
      </c>
      <c r="E5134" s="6" t="s">
        <v>13034</v>
      </c>
      <c r="F5134" s="25">
        <v>206.74</v>
      </c>
      <c r="G5134" s="12">
        <v>123659.06</v>
      </c>
      <c r="H5134" s="12">
        <v>6182.95</v>
      </c>
      <c r="I5134" s="24" t="s">
        <v>147</v>
      </c>
      <c r="J5134" s="12">
        <v>117476.11</v>
      </c>
      <c r="K5134" s="24" t="s">
        <v>11889</v>
      </c>
    </row>
    <row r="5135" spans="1:11" ht="15">
      <c r="A5135" s="24" t="s">
        <v>13035</v>
      </c>
      <c r="B5135" s="24" t="s">
        <v>13036</v>
      </c>
      <c r="C5135" s="6" t="s">
        <v>629</v>
      </c>
      <c r="D5135" s="24" t="s">
        <v>60</v>
      </c>
      <c r="E5135" s="6" t="s">
        <v>13037</v>
      </c>
      <c r="F5135" s="25">
        <v>156.88999999999999</v>
      </c>
      <c r="G5135" s="12">
        <v>117090.2</v>
      </c>
      <c r="H5135" s="12">
        <v>5854.51</v>
      </c>
      <c r="I5135" s="24" t="s">
        <v>97</v>
      </c>
      <c r="J5135" s="12">
        <v>111235.69</v>
      </c>
      <c r="K5135" s="24" t="s">
        <v>11889</v>
      </c>
    </row>
    <row r="5136" spans="1:11" ht="15">
      <c r="A5136" s="24" t="s">
        <v>13038</v>
      </c>
      <c r="B5136" s="24" t="s">
        <v>13036</v>
      </c>
      <c r="C5136" s="6" t="s">
        <v>6911</v>
      </c>
      <c r="D5136" s="24" t="s">
        <v>74</v>
      </c>
      <c r="E5136" s="6" t="s">
        <v>13039</v>
      </c>
      <c r="F5136" s="25">
        <v>342.08</v>
      </c>
      <c r="G5136" s="12">
        <v>100584.61</v>
      </c>
      <c r="H5136" s="12">
        <v>5029.2299999999996</v>
      </c>
      <c r="I5136" s="24" t="s">
        <v>97</v>
      </c>
      <c r="J5136" s="12">
        <v>95555.38</v>
      </c>
      <c r="K5136" s="24" t="s">
        <v>11889</v>
      </c>
    </row>
    <row r="5137" spans="1:11" ht="15">
      <c r="A5137" s="24" t="s">
        <v>13040</v>
      </c>
      <c r="B5137" s="24" t="s">
        <v>13036</v>
      </c>
      <c r="C5137" s="6" t="s">
        <v>7179</v>
      </c>
      <c r="D5137" s="24" t="s">
        <v>60</v>
      </c>
      <c r="E5137" s="6" t="s">
        <v>13041</v>
      </c>
      <c r="F5137" s="25">
        <v>447.67</v>
      </c>
      <c r="G5137" s="12">
        <v>177652.69</v>
      </c>
      <c r="H5137" s="12">
        <v>8882.6299999999992</v>
      </c>
      <c r="I5137" s="24" t="s">
        <v>97</v>
      </c>
      <c r="J5137" s="12">
        <v>168770.06</v>
      </c>
      <c r="K5137" s="24" t="s">
        <v>11889</v>
      </c>
    </row>
    <row r="5138" spans="1:11" ht="15">
      <c r="A5138" s="24" t="s">
        <v>13042</v>
      </c>
      <c r="B5138" s="24" t="s">
        <v>13036</v>
      </c>
      <c r="C5138" s="6" t="s">
        <v>3019</v>
      </c>
      <c r="D5138" s="24" t="s">
        <v>64</v>
      </c>
      <c r="E5138" s="6" t="s">
        <v>13043</v>
      </c>
      <c r="F5138" s="25">
        <v>404.22</v>
      </c>
      <c r="G5138" s="12">
        <v>101967.03</v>
      </c>
      <c r="H5138" s="12">
        <v>5098.3500000000004</v>
      </c>
      <c r="I5138" s="24" t="s">
        <v>97</v>
      </c>
      <c r="J5138" s="12">
        <v>96868.68</v>
      </c>
      <c r="K5138" s="24" t="s">
        <v>11889</v>
      </c>
    </row>
    <row r="5139" spans="1:11" ht="15">
      <c r="A5139" s="24" t="s">
        <v>13044</v>
      </c>
      <c r="B5139" s="24" t="s">
        <v>13036</v>
      </c>
      <c r="C5139" s="6" t="s">
        <v>10361</v>
      </c>
      <c r="D5139" s="24" t="s">
        <v>68</v>
      </c>
      <c r="E5139" s="6" t="s">
        <v>13045</v>
      </c>
      <c r="F5139" s="25">
        <v>244.45</v>
      </c>
      <c r="G5139" s="12">
        <v>63345.03</v>
      </c>
      <c r="H5139" s="12">
        <v>3167.25</v>
      </c>
      <c r="I5139" s="24" t="s">
        <v>182</v>
      </c>
      <c r="J5139" s="12">
        <v>60177.78</v>
      </c>
      <c r="K5139" s="24" t="s">
        <v>11889</v>
      </c>
    </row>
    <row r="5140" spans="1:11" ht="15">
      <c r="A5140" s="24" t="s">
        <v>13046</v>
      </c>
      <c r="B5140" s="24" t="s">
        <v>13036</v>
      </c>
      <c r="C5140" s="6" t="s">
        <v>8005</v>
      </c>
      <c r="D5140" s="24" t="s">
        <v>58</v>
      </c>
      <c r="E5140" s="6" t="s">
        <v>13047</v>
      </c>
      <c r="F5140" s="25">
        <v>26.11</v>
      </c>
      <c r="G5140" s="12">
        <v>70733.02</v>
      </c>
      <c r="H5140" s="12">
        <v>3536.65</v>
      </c>
      <c r="I5140" s="24" t="s">
        <v>111</v>
      </c>
      <c r="J5140" s="12">
        <v>67196.37</v>
      </c>
      <c r="K5140" s="24" t="s">
        <v>11889</v>
      </c>
    </row>
    <row r="5141" spans="1:11" ht="15">
      <c r="A5141" s="24" t="s">
        <v>13048</v>
      </c>
      <c r="B5141" s="24" t="s">
        <v>13036</v>
      </c>
      <c r="C5141" s="6" t="s">
        <v>5433</v>
      </c>
      <c r="D5141" s="24" t="s">
        <v>56</v>
      </c>
      <c r="E5141" s="6" t="s">
        <v>13049</v>
      </c>
      <c r="F5141" s="25">
        <v>449.88</v>
      </c>
      <c r="G5141" s="12">
        <v>103512.58</v>
      </c>
      <c r="H5141" s="12">
        <v>5175.63</v>
      </c>
      <c r="I5141" s="24" t="s">
        <v>97</v>
      </c>
      <c r="J5141" s="12">
        <v>98336.95</v>
      </c>
      <c r="K5141" s="24" t="s">
        <v>11889</v>
      </c>
    </row>
    <row r="5142" spans="1:11" ht="15">
      <c r="A5142" s="24" t="s">
        <v>13050</v>
      </c>
      <c r="B5142" s="24" t="s">
        <v>13036</v>
      </c>
      <c r="C5142" s="6" t="s">
        <v>2446</v>
      </c>
      <c r="D5142" s="24" t="s">
        <v>72</v>
      </c>
      <c r="E5142" s="6" t="s">
        <v>13051</v>
      </c>
      <c r="F5142" s="25">
        <v>433.81</v>
      </c>
      <c r="G5142" s="12">
        <v>68976.83</v>
      </c>
      <c r="H5142" s="12">
        <v>3448.84</v>
      </c>
      <c r="I5142" s="24" t="s">
        <v>111</v>
      </c>
      <c r="J5142" s="12">
        <v>65527.99</v>
      </c>
      <c r="K5142" s="24" t="s">
        <v>11889</v>
      </c>
    </row>
    <row r="5143" spans="1:11" ht="15">
      <c r="A5143" s="24" t="s">
        <v>13052</v>
      </c>
      <c r="B5143" s="24" t="s">
        <v>13053</v>
      </c>
      <c r="C5143" s="6" t="s">
        <v>3013</v>
      </c>
      <c r="D5143" s="24" t="s">
        <v>68</v>
      </c>
      <c r="E5143" s="6" t="s">
        <v>13054</v>
      </c>
      <c r="F5143" s="25">
        <v>300.39</v>
      </c>
      <c r="G5143" s="12">
        <v>45887.79</v>
      </c>
      <c r="H5143" s="12">
        <v>2294.39</v>
      </c>
      <c r="I5143" s="24" t="s">
        <v>97</v>
      </c>
      <c r="J5143" s="12">
        <v>43593.4</v>
      </c>
      <c r="K5143" s="24" t="s">
        <v>11889</v>
      </c>
    </row>
    <row r="5144" spans="1:11" ht="15">
      <c r="A5144" s="24" t="s">
        <v>13055</v>
      </c>
      <c r="B5144" s="24" t="s">
        <v>13053</v>
      </c>
      <c r="C5144" s="6" t="s">
        <v>4852</v>
      </c>
      <c r="D5144" s="24" t="s">
        <v>72</v>
      </c>
      <c r="E5144" s="6" t="s">
        <v>13056</v>
      </c>
      <c r="F5144" s="25">
        <v>387.54</v>
      </c>
      <c r="G5144" s="12">
        <v>194903.21</v>
      </c>
      <c r="H5144" s="12">
        <v>9745.16</v>
      </c>
      <c r="I5144" s="24" t="s">
        <v>97</v>
      </c>
      <c r="J5144" s="12">
        <v>185158.05</v>
      </c>
      <c r="K5144" s="24" t="s">
        <v>11889</v>
      </c>
    </row>
    <row r="5145" spans="1:11" ht="15">
      <c r="A5145" s="24" t="s">
        <v>13057</v>
      </c>
      <c r="B5145" s="24" t="s">
        <v>13053</v>
      </c>
      <c r="C5145" s="6" t="s">
        <v>4182</v>
      </c>
      <c r="D5145" s="24" t="s">
        <v>58</v>
      </c>
      <c r="E5145" s="6" t="s">
        <v>13058</v>
      </c>
      <c r="F5145" s="25">
        <v>375.79</v>
      </c>
      <c r="G5145" s="12">
        <v>193724.37</v>
      </c>
      <c r="H5145" s="12">
        <v>9686.2199999999993</v>
      </c>
      <c r="I5145" s="24" t="s">
        <v>147</v>
      </c>
      <c r="J5145" s="12">
        <v>184038.15</v>
      </c>
      <c r="K5145" s="24" t="s">
        <v>11889</v>
      </c>
    </row>
    <row r="5146" spans="1:11" ht="15">
      <c r="A5146" s="24" t="s">
        <v>13059</v>
      </c>
      <c r="B5146" s="24" t="s">
        <v>13053</v>
      </c>
      <c r="C5146" s="6" t="s">
        <v>2605</v>
      </c>
      <c r="D5146" s="24" t="s">
        <v>62</v>
      </c>
      <c r="E5146" s="6" t="s">
        <v>13060</v>
      </c>
      <c r="F5146" s="25">
        <v>37.35</v>
      </c>
      <c r="G5146" s="12">
        <v>30694.03</v>
      </c>
      <c r="H5146" s="12">
        <v>1534.7</v>
      </c>
      <c r="I5146" s="24" t="s">
        <v>97</v>
      </c>
      <c r="J5146" s="12">
        <v>29159.33</v>
      </c>
      <c r="K5146" s="24" t="s">
        <v>11889</v>
      </c>
    </row>
    <row r="5147" spans="1:11" ht="15">
      <c r="A5147" s="24" t="s">
        <v>13061</v>
      </c>
      <c r="B5147" s="24" t="s">
        <v>13053</v>
      </c>
      <c r="C5147" s="6" t="s">
        <v>1860</v>
      </c>
      <c r="D5147" s="24" t="s">
        <v>58</v>
      </c>
      <c r="E5147" s="6" t="s">
        <v>13062</v>
      </c>
      <c r="F5147" s="25">
        <v>24.08</v>
      </c>
      <c r="G5147" s="12">
        <v>60288.39</v>
      </c>
      <c r="H5147" s="12">
        <v>3014.42</v>
      </c>
      <c r="I5147" s="24" t="s">
        <v>97</v>
      </c>
      <c r="J5147" s="12">
        <v>57273.97</v>
      </c>
      <c r="K5147" s="24" t="s">
        <v>11889</v>
      </c>
    </row>
    <row r="5148" spans="1:11" ht="15">
      <c r="A5148" s="24" t="s">
        <v>13063</v>
      </c>
      <c r="B5148" s="24" t="s">
        <v>13053</v>
      </c>
      <c r="C5148" s="6" t="s">
        <v>7314</v>
      </c>
      <c r="D5148" s="24" t="s">
        <v>70</v>
      </c>
      <c r="E5148" s="6" t="s">
        <v>13064</v>
      </c>
      <c r="F5148" s="25">
        <v>443.41</v>
      </c>
      <c r="G5148" s="12">
        <v>79956.88</v>
      </c>
      <c r="H5148" s="12">
        <v>3997.84</v>
      </c>
      <c r="I5148" s="24" t="s">
        <v>147</v>
      </c>
      <c r="J5148" s="12">
        <v>75959.039999999994</v>
      </c>
      <c r="K5148" s="24" t="s">
        <v>11889</v>
      </c>
    </row>
    <row r="5149" spans="1:11" ht="15">
      <c r="A5149" s="24" t="s">
        <v>13065</v>
      </c>
      <c r="B5149" s="24" t="s">
        <v>13053</v>
      </c>
      <c r="C5149" s="6" t="s">
        <v>6116</v>
      </c>
      <c r="D5149" s="24" t="s">
        <v>70</v>
      </c>
      <c r="E5149" s="6" t="s">
        <v>13066</v>
      </c>
      <c r="F5149" s="25">
        <v>289.86</v>
      </c>
      <c r="G5149" s="12">
        <v>157698.01999999999</v>
      </c>
      <c r="H5149" s="12">
        <v>7884.9</v>
      </c>
      <c r="I5149" s="24" t="s">
        <v>97</v>
      </c>
      <c r="J5149" s="12">
        <v>149813.12</v>
      </c>
      <c r="K5149" s="24" t="s">
        <v>11889</v>
      </c>
    </row>
    <row r="5150" spans="1:11" ht="15">
      <c r="A5150" s="24" t="s">
        <v>13067</v>
      </c>
      <c r="B5150" s="24" t="s">
        <v>13053</v>
      </c>
      <c r="C5150" s="6" t="s">
        <v>4840</v>
      </c>
      <c r="D5150" s="24" t="s">
        <v>60</v>
      </c>
      <c r="E5150" s="6" t="s">
        <v>13068</v>
      </c>
      <c r="F5150" s="25">
        <v>133.68</v>
      </c>
      <c r="G5150" s="12">
        <v>152618.56</v>
      </c>
      <c r="H5150" s="12">
        <v>7630.93</v>
      </c>
      <c r="I5150" s="24" t="s">
        <v>97</v>
      </c>
      <c r="J5150" s="12">
        <v>144987.63</v>
      </c>
      <c r="K5150" s="24" t="s">
        <v>11889</v>
      </c>
    </row>
    <row r="5151" spans="1:11" ht="15">
      <c r="A5151" s="24" t="s">
        <v>13069</v>
      </c>
      <c r="B5151" s="24" t="s">
        <v>13070</v>
      </c>
      <c r="C5151" s="6" t="s">
        <v>4689</v>
      </c>
      <c r="D5151" s="24" t="s">
        <v>64</v>
      </c>
      <c r="E5151" s="6" t="s">
        <v>13071</v>
      </c>
      <c r="F5151" s="25">
        <v>160.35</v>
      </c>
      <c r="G5151" s="12">
        <v>203551.01</v>
      </c>
      <c r="H5151" s="12">
        <v>10177.549999999999</v>
      </c>
      <c r="I5151" s="24" t="s">
        <v>97</v>
      </c>
      <c r="J5151" s="12">
        <v>193373.46</v>
      </c>
      <c r="K5151" s="24" t="s">
        <v>11889</v>
      </c>
    </row>
    <row r="5152" spans="1:11" ht="15">
      <c r="A5152" s="24" t="s">
        <v>13072</v>
      </c>
      <c r="B5152" s="24" t="s">
        <v>13070</v>
      </c>
      <c r="C5152" s="6" t="s">
        <v>5329</v>
      </c>
      <c r="D5152" s="24" t="s">
        <v>58</v>
      </c>
      <c r="E5152" s="6" t="s">
        <v>13073</v>
      </c>
      <c r="F5152" s="25">
        <v>153.28</v>
      </c>
      <c r="G5152" s="12">
        <v>159769.64000000001</v>
      </c>
      <c r="H5152" s="12">
        <v>7988.48</v>
      </c>
      <c r="I5152" s="24" t="s">
        <v>97</v>
      </c>
      <c r="J5152" s="12">
        <v>151781.16</v>
      </c>
      <c r="K5152" s="24" t="s">
        <v>11889</v>
      </c>
    </row>
    <row r="5153" spans="1:11" ht="15">
      <c r="A5153" s="24" t="s">
        <v>13074</v>
      </c>
      <c r="B5153" s="24" t="s">
        <v>13070</v>
      </c>
      <c r="C5153" s="6" t="s">
        <v>5336</v>
      </c>
      <c r="D5153" s="24" t="s">
        <v>70</v>
      </c>
      <c r="E5153" s="6" t="s">
        <v>13075</v>
      </c>
      <c r="F5153" s="25">
        <v>292.31</v>
      </c>
      <c r="G5153" s="12">
        <v>211892.92</v>
      </c>
      <c r="H5153" s="12">
        <v>10594.65</v>
      </c>
      <c r="I5153" s="24" t="s">
        <v>97</v>
      </c>
      <c r="J5153" s="12">
        <v>201298.27</v>
      </c>
      <c r="K5153" s="24" t="s">
        <v>11889</v>
      </c>
    </row>
    <row r="5154" spans="1:11" ht="15">
      <c r="A5154" s="24" t="s">
        <v>13076</v>
      </c>
      <c r="B5154" s="24" t="s">
        <v>13070</v>
      </c>
      <c r="C5154" s="6" t="s">
        <v>3100</v>
      </c>
      <c r="D5154" s="24" t="s">
        <v>56</v>
      </c>
      <c r="E5154" s="6" t="s">
        <v>13077</v>
      </c>
      <c r="F5154" s="25">
        <v>74.319999999999993</v>
      </c>
      <c r="G5154" s="12">
        <v>71930.289999999994</v>
      </c>
      <c r="H5154" s="12">
        <v>3596.51</v>
      </c>
      <c r="I5154" s="24" t="s">
        <v>111</v>
      </c>
      <c r="J5154" s="12">
        <v>68333.78</v>
      </c>
      <c r="K5154" s="24" t="s">
        <v>11889</v>
      </c>
    </row>
    <row r="5155" spans="1:11" ht="15">
      <c r="A5155" s="24" t="s">
        <v>13078</v>
      </c>
      <c r="B5155" s="24" t="s">
        <v>13070</v>
      </c>
      <c r="C5155" s="6" t="s">
        <v>13079</v>
      </c>
      <c r="D5155" s="24" t="s">
        <v>70</v>
      </c>
      <c r="E5155" s="6" t="s">
        <v>13080</v>
      </c>
      <c r="F5155" s="25">
        <v>258.33</v>
      </c>
      <c r="G5155" s="12">
        <v>151750.18</v>
      </c>
      <c r="H5155" s="12">
        <v>7587.51</v>
      </c>
      <c r="I5155" s="24" t="s">
        <v>97</v>
      </c>
      <c r="J5155" s="12">
        <v>144162.67000000001</v>
      </c>
      <c r="K5155" s="24" t="s">
        <v>11889</v>
      </c>
    </row>
    <row r="5156" spans="1:11" ht="15">
      <c r="A5156" s="24" t="s">
        <v>13081</v>
      </c>
      <c r="B5156" s="24" t="s">
        <v>13070</v>
      </c>
      <c r="C5156" s="6" t="s">
        <v>2506</v>
      </c>
      <c r="D5156" s="24" t="s">
        <v>68</v>
      </c>
      <c r="E5156" s="6" t="s">
        <v>13082</v>
      </c>
      <c r="F5156" s="25">
        <v>66.8</v>
      </c>
      <c r="G5156" s="12">
        <v>181928.52</v>
      </c>
      <c r="H5156" s="12">
        <v>9096.43</v>
      </c>
      <c r="I5156" s="24" t="s">
        <v>111</v>
      </c>
      <c r="J5156" s="12">
        <v>172832.09</v>
      </c>
      <c r="K5156" s="24" t="s">
        <v>11889</v>
      </c>
    </row>
    <row r="5157" spans="1:11" ht="15">
      <c r="A5157" s="24" t="s">
        <v>13083</v>
      </c>
      <c r="B5157" s="24" t="s">
        <v>13070</v>
      </c>
      <c r="C5157" s="6" t="s">
        <v>6406</v>
      </c>
      <c r="D5157" s="24" t="s">
        <v>56</v>
      </c>
      <c r="E5157" s="6" t="s">
        <v>13084</v>
      </c>
      <c r="F5157" s="25">
        <v>129.94999999999999</v>
      </c>
      <c r="G5157" s="12">
        <v>143064.93</v>
      </c>
      <c r="H5157" s="12">
        <v>7153.25</v>
      </c>
      <c r="I5157" s="24" t="s">
        <v>97</v>
      </c>
      <c r="J5157" s="12">
        <v>135911.67999999999</v>
      </c>
      <c r="K5157" s="24" t="s">
        <v>11889</v>
      </c>
    </row>
    <row r="5158" spans="1:11" ht="15">
      <c r="A5158" s="24" t="s">
        <v>13085</v>
      </c>
      <c r="B5158" s="24" t="s">
        <v>13070</v>
      </c>
      <c r="C5158" s="6" t="s">
        <v>802</v>
      </c>
      <c r="D5158" s="24" t="s">
        <v>64</v>
      </c>
      <c r="E5158" s="6" t="s">
        <v>13086</v>
      </c>
      <c r="F5158" s="25">
        <v>377.27</v>
      </c>
      <c r="G5158" s="12">
        <v>159323.79999999999</v>
      </c>
      <c r="H5158" s="12">
        <v>7966.19</v>
      </c>
      <c r="I5158" s="24" t="s">
        <v>97</v>
      </c>
      <c r="J5158" s="12">
        <v>151357.60999999999</v>
      </c>
      <c r="K5158" s="24" t="s">
        <v>11889</v>
      </c>
    </row>
    <row r="5159" spans="1:11" ht="15">
      <c r="A5159" s="24" t="s">
        <v>13087</v>
      </c>
      <c r="B5159" s="24" t="s">
        <v>13088</v>
      </c>
      <c r="C5159" s="6" t="s">
        <v>12581</v>
      </c>
      <c r="D5159" s="24" t="s">
        <v>70</v>
      </c>
      <c r="E5159" s="6" t="s">
        <v>13089</v>
      </c>
      <c r="F5159" s="25">
        <v>117.51</v>
      </c>
      <c r="G5159" s="12">
        <v>35837.07</v>
      </c>
      <c r="H5159" s="12">
        <v>1791.85</v>
      </c>
      <c r="I5159" s="24" t="s">
        <v>111</v>
      </c>
      <c r="J5159" s="12">
        <v>34045.22</v>
      </c>
      <c r="K5159" s="24" t="s">
        <v>11889</v>
      </c>
    </row>
    <row r="5160" spans="1:11" ht="15">
      <c r="A5160" s="24" t="s">
        <v>13090</v>
      </c>
      <c r="B5160" s="24" t="s">
        <v>13088</v>
      </c>
      <c r="C5160" s="6" t="s">
        <v>2075</v>
      </c>
      <c r="D5160" s="24" t="s">
        <v>72</v>
      </c>
      <c r="E5160" s="6" t="s">
        <v>13091</v>
      </c>
      <c r="F5160" s="25">
        <v>406.38</v>
      </c>
      <c r="G5160" s="12">
        <v>67844.02</v>
      </c>
      <c r="H5160" s="12">
        <v>3392.2</v>
      </c>
      <c r="I5160" s="24" t="s">
        <v>97</v>
      </c>
      <c r="J5160" s="12">
        <v>64451.82</v>
      </c>
      <c r="K5160" s="24" t="s">
        <v>11889</v>
      </c>
    </row>
    <row r="5161" spans="1:11" ht="15">
      <c r="A5161" s="24" t="s">
        <v>13092</v>
      </c>
      <c r="B5161" s="24" t="s">
        <v>13088</v>
      </c>
      <c r="C5161" s="6" t="s">
        <v>4840</v>
      </c>
      <c r="D5161" s="24" t="s">
        <v>60</v>
      </c>
      <c r="E5161" s="6" t="s">
        <v>13093</v>
      </c>
      <c r="F5161" s="25">
        <v>75.180000000000007</v>
      </c>
      <c r="G5161" s="12">
        <v>73091</v>
      </c>
      <c r="H5161" s="12">
        <v>3654.55</v>
      </c>
      <c r="I5161" s="24" t="s">
        <v>97</v>
      </c>
      <c r="J5161" s="12">
        <v>69436.45</v>
      </c>
      <c r="K5161" s="24" t="s">
        <v>11889</v>
      </c>
    </row>
    <row r="5162" spans="1:11" ht="15">
      <c r="A5162" s="24" t="s">
        <v>13094</v>
      </c>
      <c r="B5162" s="24" t="s">
        <v>13088</v>
      </c>
      <c r="C5162" s="6" t="s">
        <v>10622</v>
      </c>
      <c r="D5162" s="24" t="s">
        <v>72</v>
      </c>
      <c r="E5162" s="6" t="s">
        <v>13095</v>
      </c>
      <c r="F5162" s="25">
        <v>438.39</v>
      </c>
      <c r="G5162" s="12">
        <v>91670.84</v>
      </c>
      <c r="H5162" s="12">
        <v>4583.54</v>
      </c>
      <c r="I5162" s="24" t="s">
        <v>182</v>
      </c>
      <c r="J5162" s="12">
        <v>87087.3</v>
      </c>
      <c r="K5162" s="24" t="s">
        <v>11889</v>
      </c>
    </row>
    <row r="5163" spans="1:11" ht="15">
      <c r="A5163" s="24" t="s">
        <v>13096</v>
      </c>
      <c r="B5163" s="24" t="s">
        <v>13088</v>
      </c>
      <c r="C5163" s="6" t="s">
        <v>1270</v>
      </c>
      <c r="D5163" s="24" t="s">
        <v>56</v>
      </c>
      <c r="E5163" s="6" t="s">
        <v>13097</v>
      </c>
      <c r="F5163" s="25">
        <v>173.34</v>
      </c>
      <c r="G5163" s="12">
        <v>212164.86</v>
      </c>
      <c r="H5163" s="12">
        <v>10608.24</v>
      </c>
      <c r="I5163" s="24" t="s">
        <v>147</v>
      </c>
      <c r="J5163" s="12">
        <v>201556.62</v>
      </c>
      <c r="K5163" s="24" t="s">
        <v>11889</v>
      </c>
    </row>
    <row r="5164" spans="1:11" ht="15">
      <c r="A5164" s="24" t="s">
        <v>13098</v>
      </c>
      <c r="B5164" s="24" t="s">
        <v>13088</v>
      </c>
      <c r="C5164" s="6" t="s">
        <v>4803</v>
      </c>
      <c r="D5164" s="24" t="s">
        <v>68</v>
      </c>
      <c r="E5164" s="6" t="s">
        <v>13099</v>
      </c>
      <c r="F5164" s="25">
        <v>334.86</v>
      </c>
      <c r="G5164" s="12">
        <v>179424.74</v>
      </c>
      <c r="H5164" s="12">
        <v>8971.24</v>
      </c>
      <c r="I5164" s="24" t="s">
        <v>97</v>
      </c>
      <c r="J5164" s="12">
        <v>170453.5</v>
      </c>
      <c r="K5164" s="24" t="s">
        <v>11889</v>
      </c>
    </row>
    <row r="5165" spans="1:11" ht="15">
      <c r="A5165" s="24" t="s">
        <v>13100</v>
      </c>
      <c r="B5165" s="24" t="s">
        <v>13088</v>
      </c>
      <c r="C5165" s="6" t="s">
        <v>1872</v>
      </c>
      <c r="D5165" s="24" t="s">
        <v>72</v>
      </c>
      <c r="E5165" s="6" t="s">
        <v>13101</v>
      </c>
      <c r="F5165" s="25">
        <v>11.52</v>
      </c>
      <c r="G5165" s="12">
        <v>113508.2</v>
      </c>
      <c r="H5165" s="12">
        <v>5675.41</v>
      </c>
      <c r="I5165" s="24" t="s">
        <v>97</v>
      </c>
      <c r="J5165" s="12">
        <v>107832.79</v>
      </c>
      <c r="K5165" s="24" t="s">
        <v>11889</v>
      </c>
    </row>
    <row r="5166" spans="1:11" ht="15">
      <c r="A5166" s="24" t="s">
        <v>13102</v>
      </c>
      <c r="B5166" s="24" t="s">
        <v>13088</v>
      </c>
      <c r="C5166" s="6" t="s">
        <v>5568</v>
      </c>
      <c r="D5166" s="24" t="s">
        <v>68</v>
      </c>
      <c r="E5166" s="6" t="s">
        <v>13103</v>
      </c>
      <c r="F5166" s="25">
        <v>59.66</v>
      </c>
      <c r="G5166" s="12">
        <v>70259.31</v>
      </c>
      <c r="H5166" s="12">
        <v>3512.97</v>
      </c>
      <c r="I5166" s="24" t="s">
        <v>147</v>
      </c>
      <c r="J5166" s="12">
        <v>66746.34</v>
      </c>
      <c r="K5166" s="24" t="s">
        <v>11889</v>
      </c>
    </row>
    <row r="5167" spans="1:11" ht="15">
      <c r="A5167" s="24" t="s">
        <v>13104</v>
      </c>
      <c r="B5167" s="24" t="s">
        <v>13105</v>
      </c>
      <c r="C5167" s="6" t="s">
        <v>5201</v>
      </c>
      <c r="D5167" s="24" t="s">
        <v>58</v>
      </c>
      <c r="E5167" s="6" t="s">
        <v>13106</v>
      </c>
      <c r="F5167" s="25">
        <v>390.75</v>
      </c>
      <c r="G5167" s="12">
        <v>142733.28</v>
      </c>
      <c r="H5167" s="12">
        <v>7136.66</v>
      </c>
      <c r="I5167" s="24" t="s">
        <v>97</v>
      </c>
      <c r="J5167" s="12">
        <v>135596.62</v>
      </c>
      <c r="K5167" s="24" t="s">
        <v>11889</v>
      </c>
    </row>
    <row r="5168" spans="1:11" ht="15">
      <c r="A5168" s="24" t="s">
        <v>13107</v>
      </c>
      <c r="B5168" s="24" t="s">
        <v>13105</v>
      </c>
      <c r="C5168" s="6" t="s">
        <v>980</v>
      </c>
      <c r="D5168" s="24" t="s">
        <v>74</v>
      </c>
      <c r="E5168" s="6" t="s">
        <v>13108</v>
      </c>
      <c r="F5168" s="25">
        <v>122.99</v>
      </c>
      <c r="G5168" s="12">
        <v>27048.62</v>
      </c>
      <c r="H5168" s="12">
        <v>1352.43</v>
      </c>
      <c r="I5168" s="24" t="s">
        <v>147</v>
      </c>
      <c r="J5168" s="12">
        <v>25696.19</v>
      </c>
      <c r="K5168" s="24" t="s">
        <v>11889</v>
      </c>
    </row>
    <row r="5169" spans="1:11" ht="15">
      <c r="A5169" s="24" t="s">
        <v>13109</v>
      </c>
      <c r="B5169" s="24" t="s">
        <v>13105</v>
      </c>
      <c r="C5169" s="6" t="s">
        <v>4676</v>
      </c>
      <c r="D5169" s="24" t="s">
        <v>72</v>
      </c>
      <c r="E5169" s="6" t="s">
        <v>13110</v>
      </c>
      <c r="F5169" s="25">
        <v>408.74</v>
      </c>
      <c r="G5169" s="12">
        <v>196443.94</v>
      </c>
      <c r="H5169" s="12">
        <v>9822.2000000000007</v>
      </c>
      <c r="I5169" s="24" t="s">
        <v>97</v>
      </c>
      <c r="J5169" s="12">
        <v>186621.74</v>
      </c>
      <c r="K5169" s="24" t="s">
        <v>11889</v>
      </c>
    </row>
    <row r="5170" spans="1:11" ht="15">
      <c r="A5170" s="24" t="s">
        <v>13111</v>
      </c>
      <c r="B5170" s="24" t="s">
        <v>13105</v>
      </c>
      <c r="C5170" s="6" t="s">
        <v>891</v>
      </c>
      <c r="D5170" s="24" t="s">
        <v>64</v>
      </c>
      <c r="E5170" s="6" t="s">
        <v>13112</v>
      </c>
      <c r="F5170" s="25">
        <v>135.79</v>
      </c>
      <c r="G5170" s="12">
        <v>130373.72</v>
      </c>
      <c r="H5170" s="12">
        <v>6518.69</v>
      </c>
      <c r="I5170" s="24" t="s">
        <v>97</v>
      </c>
      <c r="J5170" s="12">
        <v>123855.03</v>
      </c>
      <c r="K5170" s="24" t="s">
        <v>11889</v>
      </c>
    </row>
    <row r="5171" spans="1:11" ht="15">
      <c r="A5171" s="24" t="s">
        <v>13113</v>
      </c>
      <c r="B5171" s="24" t="s">
        <v>13105</v>
      </c>
      <c r="C5171" s="6" t="s">
        <v>9115</v>
      </c>
      <c r="D5171" s="24" t="s">
        <v>66</v>
      </c>
      <c r="E5171" s="6" t="s">
        <v>13114</v>
      </c>
      <c r="F5171" s="25">
        <v>432.74</v>
      </c>
      <c r="G5171" s="12">
        <v>46448.37</v>
      </c>
      <c r="H5171" s="12">
        <v>2322.42</v>
      </c>
      <c r="I5171" s="24" t="s">
        <v>97</v>
      </c>
      <c r="J5171" s="12">
        <v>44125.95</v>
      </c>
      <c r="K5171" s="24" t="s">
        <v>11889</v>
      </c>
    </row>
    <row r="5172" spans="1:11" ht="15">
      <c r="A5172" s="24" t="s">
        <v>13115</v>
      </c>
      <c r="B5172" s="24" t="s">
        <v>13105</v>
      </c>
      <c r="C5172" s="6" t="s">
        <v>2163</v>
      </c>
      <c r="D5172" s="24" t="s">
        <v>56</v>
      </c>
      <c r="E5172" s="6" t="s">
        <v>13116</v>
      </c>
      <c r="F5172" s="25">
        <v>150.66999999999999</v>
      </c>
      <c r="G5172" s="12">
        <v>182145.46</v>
      </c>
      <c r="H5172" s="12">
        <v>9107.27</v>
      </c>
      <c r="I5172" s="24" t="s">
        <v>97</v>
      </c>
      <c r="J5172" s="12">
        <v>173038.19</v>
      </c>
      <c r="K5172" s="24" t="s">
        <v>11889</v>
      </c>
    </row>
    <row r="5173" spans="1:11" ht="15">
      <c r="A5173" s="24" t="s">
        <v>13117</v>
      </c>
      <c r="B5173" s="24" t="s">
        <v>13105</v>
      </c>
      <c r="C5173" s="6" t="s">
        <v>2097</v>
      </c>
      <c r="D5173" s="24" t="s">
        <v>68</v>
      </c>
      <c r="E5173" s="6" t="s">
        <v>13118</v>
      </c>
      <c r="F5173" s="25">
        <v>338.73</v>
      </c>
      <c r="G5173" s="12">
        <v>148148.53</v>
      </c>
      <c r="H5173" s="12">
        <v>7407.43</v>
      </c>
      <c r="I5173" s="24" t="s">
        <v>97</v>
      </c>
      <c r="J5173" s="12">
        <v>140741.1</v>
      </c>
      <c r="K5173" s="24" t="s">
        <v>11889</v>
      </c>
    </row>
    <row r="5174" spans="1:11" ht="15">
      <c r="A5174" s="24" t="s">
        <v>13119</v>
      </c>
      <c r="B5174" s="24" t="s">
        <v>13120</v>
      </c>
      <c r="C5174" s="6" t="s">
        <v>8630</v>
      </c>
      <c r="D5174" s="24" t="s">
        <v>58</v>
      </c>
      <c r="E5174" s="6" t="s">
        <v>13121</v>
      </c>
      <c r="F5174" s="25">
        <v>98.88</v>
      </c>
      <c r="G5174" s="12">
        <v>174417.52</v>
      </c>
      <c r="H5174" s="12">
        <v>8720.8799999999992</v>
      </c>
      <c r="I5174" s="24" t="s">
        <v>147</v>
      </c>
      <c r="J5174" s="12">
        <v>165696.64000000001</v>
      </c>
      <c r="K5174" s="24" t="s">
        <v>11889</v>
      </c>
    </row>
    <row r="5175" spans="1:11" ht="15">
      <c r="A5175" s="24" t="s">
        <v>13122</v>
      </c>
      <c r="B5175" s="24" t="s">
        <v>13120</v>
      </c>
      <c r="C5175" s="6" t="s">
        <v>5791</v>
      </c>
      <c r="D5175" s="24" t="s">
        <v>68</v>
      </c>
      <c r="E5175" s="6" t="s">
        <v>13123</v>
      </c>
      <c r="F5175" s="25">
        <v>413.43</v>
      </c>
      <c r="G5175" s="12">
        <v>194023.72</v>
      </c>
      <c r="H5175" s="12">
        <v>9701.19</v>
      </c>
      <c r="I5175" s="24" t="s">
        <v>111</v>
      </c>
      <c r="J5175" s="12">
        <v>184322.53</v>
      </c>
      <c r="K5175" s="24" t="s">
        <v>11889</v>
      </c>
    </row>
    <row r="5176" spans="1:11" ht="15">
      <c r="A5176" s="24" t="s">
        <v>13124</v>
      </c>
      <c r="B5176" s="24" t="s">
        <v>13125</v>
      </c>
      <c r="C5176" s="6" t="s">
        <v>4604</v>
      </c>
      <c r="D5176" s="24" t="s">
        <v>62</v>
      </c>
      <c r="E5176" s="6" t="s">
        <v>13126</v>
      </c>
      <c r="F5176" s="25">
        <v>299.52999999999997</v>
      </c>
      <c r="G5176" s="12">
        <v>92504.41</v>
      </c>
      <c r="H5176" s="12">
        <v>4625.22</v>
      </c>
      <c r="I5176" s="24" t="s">
        <v>97</v>
      </c>
      <c r="J5176" s="12">
        <v>87879.19</v>
      </c>
      <c r="K5176" s="24" t="s">
        <v>11889</v>
      </c>
    </row>
    <row r="5177" spans="1:11" ht="15">
      <c r="A5177" s="24" t="s">
        <v>13127</v>
      </c>
      <c r="B5177" s="24" t="s">
        <v>13125</v>
      </c>
      <c r="C5177" s="6" t="s">
        <v>1797</v>
      </c>
      <c r="D5177" s="24" t="s">
        <v>74</v>
      </c>
      <c r="E5177" s="6" t="s">
        <v>13128</v>
      </c>
      <c r="F5177" s="25">
        <v>353.96</v>
      </c>
      <c r="G5177" s="12">
        <v>169354.81</v>
      </c>
      <c r="H5177" s="12">
        <v>8467.74</v>
      </c>
      <c r="I5177" s="24" t="s">
        <v>97</v>
      </c>
      <c r="J5177" s="12">
        <v>160887.07</v>
      </c>
      <c r="K5177" s="24" t="s">
        <v>11889</v>
      </c>
    </row>
    <row r="5178" spans="1:11" ht="15">
      <c r="A5178" s="24" t="s">
        <v>13129</v>
      </c>
      <c r="B5178" s="24" t="s">
        <v>13125</v>
      </c>
      <c r="C5178" s="6" t="s">
        <v>10136</v>
      </c>
      <c r="D5178" s="24" t="s">
        <v>62</v>
      </c>
      <c r="E5178" s="6" t="s">
        <v>13130</v>
      </c>
      <c r="F5178" s="25">
        <v>105.04</v>
      </c>
      <c r="G5178" s="12">
        <v>130416.07</v>
      </c>
      <c r="H5178" s="12">
        <v>6520.8</v>
      </c>
      <c r="I5178" s="24" t="s">
        <v>97</v>
      </c>
      <c r="J5178" s="12">
        <v>123895.27</v>
      </c>
      <c r="K5178" s="24" t="s">
        <v>11889</v>
      </c>
    </row>
    <row r="5179" spans="1:11" ht="15">
      <c r="A5179" s="24" t="s">
        <v>13131</v>
      </c>
      <c r="B5179" s="24" t="s">
        <v>13132</v>
      </c>
      <c r="C5179" s="6" t="s">
        <v>13133</v>
      </c>
      <c r="D5179" s="24" t="s">
        <v>62</v>
      </c>
      <c r="E5179" s="6" t="s">
        <v>13134</v>
      </c>
      <c r="F5179" s="25">
        <v>306.58999999999997</v>
      </c>
      <c r="G5179" s="12">
        <v>73123.839999999997</v>
      </c>
      <c r="H5179" s="12">
        <v>3656.19</v>
      </c>
      <c r="I5179" s="24" t="s">
        <v>97</v>
      </c>
      <c r="J5179" s="12">
        <v>69467.649999999994</v>
      </c>
      <c r="K5179" s="24" t="s">
        <v>11889</v>
      </c>
    </row>
    <row r="5180" spans="1:11" ht="15">
      <c r="A5180" s="24" t="s">
        <v>13135</v>
      </c>
      <c r="B5180" s="24" t="s">
        <v>13132</v>
      </c>
      <c r="C5180" s="6" t="s">
        <v>4425</v>
      </c>
      <c r="D5180" s="24" t="s">
        <v>64</v>
      </c>
      <c r="E5180" s="6" t="s">
        <v>13136</v>
      </c>
      <c r="F5180" s="25">
        <v>305.48</v>
      </c>
      <c r="G5180" s="12">
        <v>61657.46</v>
      </c>
      <c r="H5180" s="12">
        <v>3082.87</v>
      </c>
      <c r="I5180" s="24" t="s">
        <v>97</v>
      </c>
      <c r="J5180" s="12">
        <v>58574.59</v>
      </c>
      <c r="K5180" s="24" t="s">
        <v>11889</v>
      </c>
    </row>
    <row r="5181" spans="1:11" ht="15">
      <c r="A5181" s="24" t="s">
        <v>13137</v>
      </c>
      <c r="B5181" s="24" t="s">
        <v>13132</v>
      </c>
      <c r="C5181" s="6" t="s">
        <v>3648</v>
      </c>
      <c r="D5181" s="24" t="s">
        <v>62</v>
      </c>
      <c r="E5181" s="6" t="s">
        <v>13138</v>
      </c>
      <c r="F5181" s="25">
        <v>28.26</v>
      </c>
      <c r="G5181" s="12">
        <v>178788.97</v>
      </c>
      <c r="H5181" s="12">
        <v>8939.4500000000007</v>
      </c>
      <c r="I5181" s="24" t="s">
        <v>111</v>
      </c>
      <c r="J5181" s="12">
        <v>169849.52</v>
      </c>
      <c r="K5181" s="24" t="s">
        <v>11889</v>
      </c>
    </row>
    <row r="5182" spans="1:11" ht="15">
      <c r="A5182" s="24" t="s">
        <v>13139</v>
      </c>
      <c r="B5182" s="24" t="s">
        <v>13132</v>
      </c>
      <c r="C5182" s="6" t="s">
        <v>9476</v>
      </c>
      <c r="D5182" s="24" t="s">
        <v>58</v>
      </c>
      <c r="E5182" s="6" t="s">
        <v>13140</v>
      </c>
      <c r="F5182" s="25">
        <v>314.77999999999997</v>
      </c>
      <c r="G5182" s="12">
        <v>193461.92</v>
      </c>
      <c r="H5182" s="12">
        <v>9673.1</v>
      </c>
      <c r="I5182" s="24" t="s">
        <v>182</v>
      </c>
      <c r="J5182" s="12">
        <v>183788.82</v>
      </c>
      <c r="K5182" s="24" t="s">
        <v>11889</v>
      </c>
    </row>
    <row r="5183" spans="1:11" ht="15">
      <c r="A5183" s="24" t="s">
        <v>13141</v>
      </c>
      <c r="B5183" s="24" t="s">
        <v>13132</v>
      </c>
      <c r="C5183" s="6" t="s">
        <v>2416</v>
      </c>
      <c r="D5183" s="24" t="s">
        <v>68</v>
      </c>
      <c r="E5183" s="6" t="s">
        <v>13142</v>
      </c>
      <c r="F5183" s="25">
        <v>151.12</v>
      </c>
      <c r="G5183" s="12">
        <v>119818.52</v>
      </c>
      <c r="H5183" s="12">
        <v>5990.93</v>
      </c>
      <c r="I5183" s="24" t="s">
        <v>111</v>
      </c>
      <c r="J5183" s="12">
        <v>113827.59</v>
      </c>
      <c r="K5183" s="24" t="s">
        <v>11889</v>
      </c>
    </row>
    <row r="5184" spans="1:11" ht="15">
      <c r="A5184" s="24" t="s">
        <v>13143</v>
      </c>
      <c r="B5184" s="24" t="s">
        <v>13132</v>
      </c>
      <c r="C5184" s="6" t="s">
        <v>9483</v>
      </c>
      <c r="D5184" s="24" t="s">
        <v>60</v>
      </c>
      <c r="E5184" s="6" t="s">
        <v>13144</v>
      </c>
      <c r="F5184" s="25">
        <v>448.47</v>
      </c>
      <c r="G5184" s="12">
        <v>178259.62</v>
      </c>
      <c r="H5184" s="12">
        <v>8912.98</v>
      </c>
      <c r="I5184" s="24" t="s">
        <v>111</v>
      </c>
      <c r="J5184" s="12">
        <v>169346.64</v>
      </c>
      <c r="K5184" s="24" t="s">
        <v>11889</v>
      </c>
    </row>
    <row r="5185" spans="1:11" ht="15">
      <c r="A5185" s="24" t="s">
        <v>13145</v>
      </c>
      <c r="B5185" s="24" t="s">
        <v>13132</v>
      </c>
      <c r="C5185" s="6" t="s">
        <v>6682</v>
      </c>
      <c r="D5185" s="24" t="s">
        <v>74</v>
      </c>
      <c r="E5185" s="6" t="s">
        <v>13146</v>
      </c>
      <c r="F5185" s="25">
        <v>275.14</v>
      </c>
      <c r="G5185" s="12">
        <v>80967.509999999995</v>
      </c>
      <c r="H5185" s="12">
        <v>4048.38</v>
      </c>
      <c r="I5185" s="24" t="s">
        <v>97</v>
      </c>
      <c r="J5185" s="12">
        <v>76919.13</v>
      </c>
      <c r="K5185" s="24" t="s">
        <v>11889</v>
      </c>
    </row>
    <row r="5186" spans="1:11" ht="15">
      <c r="A5186" s="24" t="s">
        <v>13147</v>
      </c>
      <c r="B5186" s="24" t="s">
        <v>13132</v>
      </c>
      <c r="C5186" s="6" t="s">
        <v>3667</v>
      </c>
      <c r="D5186" s="24" t="s">
        <v>68</v>
      </c>
      <c r="E5186" s="6" t="s">
        <v>13148</v>
      </c>
      <c r="F5186" s="25">
        <v>84.38</v>
      </c>
      <c r="G5186" s="12">
        <v>102076.86</v>
      </c>
      <c r="H5186" s="12">
        <v>5103.84</v>
      </c>
      <c r="I5186" s="24" t="s">
        <v>147</v>
      </c>
      <c r="J5186" s="12">
        <v>96973.02</v>
      </c>
      <c r="K5186" s="24" t="s">
        <v>11889</v>
      </c>
    </row>
    <row r="5187" spans="1:11" ht="15">
      <c r="A5187" s="24" t="s">
        <v>13149</v>
      </c>
      <c r="B5187" s="24" t="s">
        <v>13132</v>
      </c>
      <c r="C5187" s="6" t="s">
        <v>9175</v>
      </c>
      <c r="D5187" s="24" t="s">
        <v>58</v>
      </c>
      <c r="E5187" s="6" t="s">
        <v>13150</v>
      </c>
      <c r="F5187" s="25">
        <v>97.19</v>
      </c>
      <c r="G5187" s="12">
        <v>181276.05</v>
      </c>
      <c r="H5187" s="12">
        <v>9063.7999999999993</v>
      </c>
      <c r="I5187" s="24" t="s">
        <v>97</v>
      </c>
      <c r="J5187" s="12">
        <v>172212.25</v>
      </c>
      <c r="K5187" s="24" t="s">
        <v>11889</v>
      </c>
    </row>
    <row r="5188" spans="1:11" ht="15">
      <c r="A5188" s="24" t="s">
        <v>13151</v>
      </c>
      <c r="B5188" s="24" t="s">
        <v>13152</v>
      </c>
      <c r="C5188" s="6" t="s">
        <v>6974</v>
      </c>
      <c r="D5188" s="24" t="s">
        <v>58</v>
      </c>
      <c r="E5188" s="6" t="s">
        <v>13153</v>
      </c>
      <c r="F5188" s="25">
        <v>16.21</v>
      </c>
      <c r="G5188" s="12">
        <v>92168.58</v>
      </c>
      <c r="H5188" s="12">
        <v>4608.43</v>
      </c>
      <c r="I5188" s="24" t="s">
        <v>97</v>
      </c>
      <c r="J5188" s="12">
        <v>87560.15</v>
      </c>
      <c r="K5188" s="24" t="s">
        <v>11889</v>
      </c>
    </row>
    <row r="5189" spans="1:11" ht="15">
      <c r="A5189" s="24" t="s">
        <v>13154</v>
      </c>
      <c r="B5189" s="24" t="s">
        <v>13152</v>
      </c>
      <c r="C5189" s="6" t="s">
        <v>7910</v>
      </c>
      <c r="D5189" s="24" t="s">
        <v>74</v>
      </c>
      <c r="E5189" s="6" t="s">
        <v>13155</v>
      </c>
      <c r="F5189" s="25">
        <v>231.83</v>
      </c>
      <c r="G5189" s="12">
        <v>101992.68</v>
      </c>
      <c r="H5189" s="12">
        <v>5099.63</v>
      </c>
      <c r="I5189" s="24" t="s">
        <v>97</v>
      </c>
      <c r="J5189" s="12">
        <v>96893.05</v>
      </c>
      <c r="K5189" s="24" t="s">
        <v>11889</v>
      </c>
    </row>
    <row r="5190" spans="1:11" ht="15">
      <c r="A5190" s="24" t="s">
        <v>13156</v>
      </c>
      <c r="B5190" s="24" t="s">
        <v>13152</v>
      </c>
      <c r="C5190" s="6" t="s">
        <v>567</v>
      </c>
      <c r="D5190" s="24" t="s">
        <v>64</v>
      </c>
      <c r="E5190" s="6" t="s">
        <v>13157</v>
      </c>
      <c r="F5190" s="25">
        <v>229.28</v>
      </c>
      <c r="G5190" s="12">
        <v>25551.54</v>
      </c>
      <c r="H5190" s="12">
        <v>1277.58</v>
      </c>
      <c r="I5190" s="24" t="s">
        <v>97</v>
      </c>
      <c r="J5190" s="12">
        <v>24273.96</v>
      </c>
      <c r="K5190" s="24" t="s">
        <v>11889</v>
      </c>
    </row>
    <row r="5191" spans="1:11" ht="15">
      <c r="A5191" s="24" t="s">
        <v>13158</v>
      </c>
      <c r="B5191" s="24" t="s">
        <v>13152</v>
      </c>
      <c r="C5191" s="6" t="s">
        <v>7868</v>
      </c>
      <c r="D5191" s="24" t="s">
        <v>72</v>
      </c>
      <c r="E5191" s="6" t="s">
        <v>13159</v>
      </c>
      <c r="F5191" s="25">
        <v>259.87</v>
      </c>
      <c r="G5191" s="12">
        <v>160969.32999999999</v>
      </c>
      <c r="H5191" s="12">
        <v>8048.47</v>
      </c>
      <c r="I5191" s="24" t="s">
        <v>97</v>
      </c>
      <c r="J5191" s="12">
        <v>152920.85999999999</v>
      </c>
      <c r="K5191" s="24" t="s">
        <v>11889</v>
      </c>
    </row>
    <row r="5192" spans="1:11" ht="15">
      <c r="A5192" s="24" t="s">
        <v>13160</v>
      </c>
      <c r="B5192" s="24" t="s">
        <v>13152</v>
      </c>
      <c r="C5192" s="6" t="s">
        <v>2235</v>
      </c>
      <c r="D5192" s="24" t="s">
        <v>72</v>
      </c>
      <c r="E5192" s="6" t="s">
        <v>13161</v>
      </c>
      <c r="F5192" s="25">
        <v>187.03</v>
      </c>
      <c r="G5192" s="12">
        <v>43067.1</v>
      </c>
      <c r="H5192" s="12">
        <v>2153.36</v>
      </c>
      <c r="I5192" s="24" t="s">
        <v>147</v>
      </c>
      <c r="J5192" s="12">
        <v>40913.74</v>
      </c>
      <c r="K5192" s="24" t="s">
        <v>11889</v>
      </c>
    </row>
    <row r="5193" spans="1:11" ht="15">
      <c r="A5193" s="24" t="s">
        <v>13162</v>
      </c>
      <c r="B5193" s="24" t="s">
        <v>13163</v>
      </c>
      <c r="C5193" s="6" t="s">
        <v>2368</v>
      </c>
      <c r="D5193" s="24" t="s">
        <v>64</v>
      </c>
      <c r="E5193" s="6" t="s">
        <v>13164</v>
      </c>
      <c r="F5193" s="25">
        <v>239.99</v>
      </c>
      <c r="G5193" s="12">
        <v>98894.79</v>
      </c>
      <c r="H5193" s="12">
        <v>4944.74</v>
      </c>
      <c r="I5193" s="24" t="s">
        <v>182</v>
      </c>
      <c r="J5193" s="12">
        <v>93950.05</v>
      </c>
      <c r="K5193" s="24" t="s">
        <v>11889</v>
      </c>
    </row>
    <row r="5194" spans="1:11" ht="15">
      <c r="A5194" s="24" t="s">
        <v>13165</v>
      </c>
      <c r="B5194" s="24" t="s">
        <v>13163</v>
      </c>
      <c r="C5194" s="6" t="s">
        <v>6901</v>
      </c>
      <c r="D5194" s="24" t="s">
        <v>58</v>
      </c>
      <c r="E5194" s="6" t="s">
        <v>13166</v>
      </c>
      <c r="F5194" s="25">
        <v>386.09</v>
      </c>
      <c r="G5194" s="12">
        <v>81134.070000000007</v>
      </c>
      <c r="H5194" s="12">
        <v>4056.7</v>
      </c>
      <c r="I5194" s="24" t="s">
        <v>97</v>
      </c>
      <c r="J5194" s="12">
        <v>77077.37</v>
      </c>
      <c r="K5194" s="24" t="s">
        <v>11889</v>
      </c>
    </row>
    <row r="5195" spans="1:11" ht="15">
      <c r="A5195" s="24" t="s">
        <v>13167</v>
      </c>
      <c r="B5195" s="24" t="s">
        <v>13163</v>
      </c>
      <c r="C5195" s="6" t="s">
        <v>1189</v>
      </c>
      <c r="D5195" s="24" t="s">
        <v>66</v>
      </c>
      <c r="E5195" s="6" t="s">
        <v>13168</v>
      </c>
      <c r="F5195" s="25">
        <v>67.319999999999993</v>
      </c>
      <c r="G5195" s="12">
        <v>146088.38</v>
      </c>
      <c r="H5195" s="12">
        <v>7304.42</v>
      </c>
      <c r="I5195" s="24" t="s">
        <v>97</v>
      </c>
      <c r="J5195" s="12">
        <v>138783.96</v>
      </c>
      <c r="K5195" s="24" t="s">
        <v>11889</v>
      </c>
    </row>
    <row r="5196" spans="1:11" ht="15">
      <c r="A5196" s="24" t="s">
        <v>13169</v>
      </c>
      <c r="B5196" s="24" t="s">
        <v>13163</v>
      </c>
      <c r="C5196" s="6" t="s">
        <v>11495</v>
      </c>
      <c r="D5196" s="24" t="s">
        <v>70</v>
      </c>
      <c r="E5196" s="6" t="s">
        <v>13170</v>
      </c>
      <c r="F5196" s="25">
        <v>53.66</v>
      </c>
      <c r="G5196" s="12">
        <v>101915.81</v>
      </c>
      <c r="H5196" s="12">
        <v>5095.79</v>
      </c>
      <c r="I5196" s="24" t="s">
        <v>97</v>
      </c>
      <c r="J5196" s="12">
        <v>96820.02</v>
      </c>
      <c r="K5196" s="24" t="s">
        <v>11889</v>
      </c>
    </row>
    <row r="5197" spans="1:11" ht="15">
      <c r="A5197" s="24" t="s">
        <v>13171</v>
      </c>
      <c r="B5197" s="24" t="s">
        <v>13163</v>
      </c>
      <c r="C5197" s="6" t="s">
        <v>5949</v>
      </c>
      <c r="D5197" s="24" t="s">
        <v>60</v>
      </c>
      <c r="E5197" s="6" t="s">
        <v>13172</v>
      </c>
      <c r="F5197" s="25">
        <v>24.17</v>
      </c>
      <c r="G5197" s="12">
        <v>183944.78</v>
      </c>
      <c r="H5197" s="12">
        <v>9197.24</v>
      </c>
      <c r="I5197" s="24" t="s">
        <v>147</v>
      </c>
      <c r="J5197" s="12">
        <v>174747.54</v>
      </c>
      <c r="K5197" s="24" t="s">
        <v>11889</v>
      </c>
    </row>
    <row r="5198" spans="1:11" ht="15">
      <c r="A5198" s="24" t="s">
        <v>13173</v>
      </c>
      <c r="B5198" s="24" t="s">
        <v>13163</v>
      </c>
      <c r="C5198" s="6" t="s">
        <v>4302</v>
      </c>
      <c r="D5198" s="24" t="s">
        <v>64</v>
      </c>
      <c r="E5198" s="6" t="s">
        <v>13174</v>
      </c>
      <c r="F5198" s="25">
        <v>112.38</v>
      </c>
      <c r="G5198" s="12">
        <v>135238.03</v>
      </c>
      <c r="H5198" s="12">
        <v>6761.9</v>
      </c>
      <c r="I5198" s="24" t="s">
        <v>97</v>
      </c>
      <c r="J5198" s="12">
        <v>128476.13</v>
      </c>
      <c r="K5198" s="24" t="s">
        <v>11889</v>
      </c>
    </row>
    <row r="5199" spans="1:11" ht="15">
      <c r="A5199" s="24" t="s">
        <v>13175</v>
      </c>
      <c r="B5199" s="24" t="s">
        <v>13163</v>
      </c>
      <c r="C5199" s="6" t="s">
        <v>3565</v>
      </c>
      <c r="D5199" s="24" t="s">
        <v>56</v>
      </c>
      <c r="E5199" s="6" t="s">
        <v>13176</v>
      </c>
      <c r="F5199" s="25">
        <v>362.23</v>
      </c>
      <c r="G5199" s="12">
        <v>122060.03</v>
      </c>
      <c r="H5199" s="12">
        <v>6103</v>
      </c>
      <c r="I5199" s="24" t="s">
        <v>147</v>
      </c>
      <c r="J5199" s="12">
        <v>115957.03</v>
      </c>
      <c r="K5199" s="24" t="s">
        <v>11889</v>
      </c>
    </row>
    <row r="5200" spans="1:11" ht="15">
      <c r="A5200" s="24" t="s">
        <v>13177</v>
      </c>
      <c r="B5200" s="24" t="s">
        <v>13163</v>
      </c>
      <c r="C5200" s="6" t="s">
        <v>4021</v>
      </c>
      <c r="D5200" s="24" t="s">
        <v>74</v>
      </c>
      <c r="E5200" s="6" t="s">
        <v>13178</v>
      </c>
      <c r="F5200" s="25">
        <v>412.78</v>
      </c>
      <c r="G5200" s="12">
        <v>169244.69</v>
      </c>
      <c r="H5200" s="12">
        <v>8462.23</v>
      </c>
      <c r="I5200" s="24" t="s">
        <v>97</v>
      </c>
      <c r="J5200" s="12">
        <v>160782.46</v>
      </c>
      <c r="K5200" s="24" t="s">
        <v>11889</v>
      </c>
    </row>
    <row r="5201" spans="1:11" ht="15">
      <c r="A5201" s="24" t="s">
        <v>13179</v>
      </c>
      <c r="B5201" s="24" t="s">
        <v>13163</v>
      </c>
      <c r="C5201" s="6" t="s">
        <v>1404</v>
      </c>
      <c r="D5201" s="24" t="s">
        <v>56</v>
      </c>
      <c r="E5201" s="6" t="s">
        <v>13180</v>
      </c>
      <c r="F5201" s="25">
        <v>260.83</v>
      </c>
      <c r="G5201" s="12">
        <v>99420.49</v>
      </c>
      <c r="H5201" s="12">
        <v>4971.0200000000004</v>
      </c>
      <c r="I5201" s="24" t="s">
        <v>97</v>
      </c>
      <c r="J5201" s="12">
        <v>94449.47</v>
      </c>
      <c r="K5201" s="24" t="s">
        <v>11889</v>
      </c>
    </row>
    <row r="5202" spans="1:11" ht="15">
      <c r="A5202" s="24" t="s">
        <v>13181</v>
      </c>
      <c r="B5202" s="24" t="s">
        <v>13163</v>
      </c>
      <c r="C5202" s="6" t="s">
        <v>7080</v>
      </c>
      <c r="D5202" s="24" t="s">
        <v>64</v>
      </c>
      <c r="E5202" s="6" t="s">
        <v>13182</v>
      </c>
      <c r="F5202" s="25">
        <v>90.57</v>
      </c>
      <c r="G5202" s="12">
        <v>186582.75</v>
      </c>
      <c r="H5202" s="12">
        <v>9329.14</v>
      </c>
      <c r="I5202" s="24" t="s">
        <v>97</v>
      </c>
      <c r="J5202" s="12">
        <v>177253.61</v>
      </c>
      <c r="K5202" s="24" t="s">
        <v>11889</v>
      </c>
    </row>
    <row r="5203" spans="1:11" ht="15">
      <c r="A5203" s="24" t="s">
        <v>13183</v>
      </c>
      <c r="B5203" s="24" t="s">
        <v>13184</v>
      </c>
      <c r="C5203" s="6" t="s">
        <v>11713</v>
      </c>
      <c r="D5203" s="24" t="s">
        <v>58</v>
      </c>
      <c r="E5203" s="6" t="s">
        <v>13185</v>
      </c>
      <c r="F5203" s="25">
        <v>79.87</v>
      </c>
      <c r="G5203" s="12">
        <v>59217.9</v>
      </c>
      <c r="H5203" s="12">
        <v>2960.9</v>
      </c>
      <c r="I5203" s="24" t="s">
        <v>97</v>
      </c>
      <c r="J5203" s="12">
        <v>56257</v>
      </c>
      <c r="K5203" s="24" t="s">
        <v>11889</v>
      </c>
    </row>
    <row r="5204" spans="1:11" ht="15">
      <c r="A5204" s="24" t="s">
        <v>13186</v>
      </c>
      <c r="B5204" s="24" t="s">
        <v>13184</v>
      </c>
      <c r="C5204" s="6" t="s">
        <v>4395</v>
      </c>
      <c r="D5204" s="24" t="s">
        <v>56</v>
      </c>
      <c r="E5204" s="6" t="s">
        <v>13187</v>
      </c>
      <c r="F5204" s="25">
        <v>280.64999999999998</v>
      </c>
      <c r="G5204" s="12">
        <v>172952.95</v>
      </c>
      <c r="H5204" s="12">
        <v>8647.65</v>
      </c>
      <c r="I5204" s="24" t="s">
        <v>147</v>
      </c>
      <c r="J5204" s="12">
        <v>164305.29999999999</v>
      </c>
      <c r="K5204" s="24" t="s">
        <v>11889</v>
      </c>
    </row>
    <row r="5205" spans="1:11" ht="15">
      <c r="A5205" s="24" t="s">
        <v>13188</v>
      </c>
      <c r="B5205" s="24" t="s">
        <v>13184</v>
      </c>
      <c r="C5205" s="6" t="s">
        <v>2558</v>
      </c>
      <c r="D5205" s="24" t="s">
        <v>70</v>
      </c>
      <c r="E5205" s="6" t="s">
        <v>13189</v>
      </c>
      <c r="F5205" s="25">
        <v>26.15</v>
      </c>
      <c r="G5205" s="12">
        <v>65930.78</v>
      </c>
      <c r="H5205" s="12">
        <v>3296.54</v>
      </c>
      <c r="I5205" s="24" t="s">
        <v>147</v>
      </c>
      <c r="J5205" s="12">
        <v>62634.239999999998</v>
      </c>
      <c r="K5205" s="24" t="s">
        <v>11889</v>
      </c>
    </row>
    <row r="5206" spans="1:11" ht="15">
      <c r="A5206" s="24" t="s">
        <v>13190</v>
      </c>
      <c r="B5206" s="24" t="s">
        <v>13184</v>
      </c>
      <c r="C5206" s="6" t="s">
        <v>5166</v>
      </c>
      <c r="D5206" s="24" t="s">
        <v>62</v>
      </c>
      <c r="E5206" s="6" t="s">
        <v>13191</v>
      </c>
      <c r="F5206" s="25">
        <v>125.39</v>
      </c>
      <c r="G5206" s="12">
        <v>145930.97</v>
      </c>
      <c r="H5206" s="12">
        <v>7296.55</v>
      </c>
      <c r="I5206" s="24" t="s">
        <v>97</v>
      </c>
      <c r="J5206" s="12">
        <v>138634.42000000001</v>
      </c>
      <c r="K5206" s="24" t="s">
        <v>11889</v>
      </c>
    </row>
    <row r="5207" spans="1:11" ht="15">
      <c r="A5207" s="24" t="s">
        <v>13192</v>
      </c>
      <c r="B5207" s="24" t="s">
        <v>13184</v>
      </c>
      <c r="C5207" s="6" t="s">
        <v>8927</v>
      </c>
      <c r="D5207" s="24" t="s">
        <v>72</v>
      </c>
      <c r="E5207" s="6" t="s">
        <v>13193</v>
      </c>
      <c r="F5207" s="25">
        <v>191.47</v>
      </c>
      <c r="G5207" s="12">
        <v>117394.88</v>
      </c>
      <c r="H5207" s="12">
        <v>5869.74</v>
      </c>
      <c r="I5207" s="24" t="s">
        <v>97</v>
      </c>
      <c r="J5207" s="12">
        <v>111525.14</v>
      </c>
      <c r="K5207" s="24" t="s">
        <v>11889</v>
      </c>
    </row>
    <row r="5208" spans="1:11" ht="15">
      <c r="A5208" s="24" t="s">
        <v>13194</v>
      </c>
      <c r="B5208" s="24" t="s">
        <v>13184</v>
      </c>
      <c r="C5208" s="6" t="s">
        <v>6237</v>
      </c>
      <c r="D5208" s="24" t="s">
        <v>66</v>
      </c>
      <c r="E5208" s="6" t="s">
        <v>13195</v>
      </c>
      <c r="F5208" s="25">
        <v>14.11</v>
      </c>
      <c r="G5208" s="12">
        <v>140907.26999999999</v>
      </c>
      <c r="H5208" s="12">
        <v>7045.36</v>
      </c>
      <c r="I5208" s="24" t="s">
        <v>97</v>
      </c>
      <c r="J5208" s="12">
        <v>133861.91</v>
      </c>
      <c r="K5208" s="24" t="s">
        <v>11889</v>
      </c>
    </row>
    <row r="5209" spans="1:11" ht="15">
      <c r="A5209" s="24" t="s">
        <v>13196</v>
      </c>
      <c r="B5209" s="24" t="s">
        <v>13184</v>
      </c>
      <c r="C5209" s="6" t="s">
        <v>8049</v>
      </c>
      <c r="D5209" s="24" t="s">
        <v>64</v>
      </c>
      <c r="E5209" s="6" t="s">
        <v>13197</v>
      </c>
      <c r="F5209" s="25">
        <v>314.36</v>
      </c>
      <c r="G5209" s="12">
        <v>178984.45</v>
      </c>
      <c r="H5209" s="12">
        <v>8949.2199999999993</v>
      </c>
      <c r="I5209" s="24" t="s">
        <v>147</v>
      </c>
      <c r="J5209" s="12">
        <v>170035.23</v>
      </c>
      <c r="K5209" s="24" t="s">
        <v>11889</v>
      </c>
    </row>
    <row r="5210" spans="1:11" ht="15">
      <c r="A5210" s="24" t="s">
        <v>13198</v>
      </c>
      <c r="B5210" s="24" t="s">
        <v>13199</v>
      </c>
      <c r="C5210" s="6" t="s">
        <v>10580</v>
      </c>
      <c r="D5210" s="24" t="s">
        <v>62</v>
      </c>
      <c r="E5210" s="6" t="s">
        <v>13200</v>
      </c>
      <c r="F5210" s="25">
        <v>229.87</v>
      </c>
      <c r="G5210" s="12">
        <v>144902.84</v>
      </c>
      <c r="H5210" s="12">
        <v>7245.14</v>
      </c>
      <c r="I5210" s="24" t="s">
        <v>97</v>
      </c>
      <c r="J5210" s="12">
        <v>137657.70000000001</v>
      </c>
      <c r="K5210" s="24" t="s">
        <v>11889</v>
      </c>
    </row>
    <row r="5211" spans="1:11" ht="15">
      <c r="A5211" s="24" t="s">
        <v>13201</v>
      </c>
      <c r="B5211" s="24" t="s">
        <v>13199</v>
      </c>
      <c r="C5211" s="6" t="s">
        <v>1073</v>
      </c>
      <c r="D5211" s="24" t="s">
        <v>72</v>
      </c>
      <c r="E5211" s="6" t="s">
        <v>13202</v>
      </c>
      <c r="F5211" s="25">
        <v>96.14</v>
      </c>
      <c r="G5211" s="12">
        <v>94200.03</v>
      </c>
      <c r="H5211" s="12">
        <v>4710</v>
      </c>
      <c r="I5211" s="24" t="s">
        <v>97</v>
      </c>
      <c r="J5211" s="12">
        <v>89490.03</v>
      </c>
      <c r="K5211" s="24" t="s">
        <v>11889</v>
      </c>
    </row>
    <row r="5212" spans="1:11" ht="15">
      <c r="A5212" s="24" t="s">
        <v>13203</v>
      </c>
      <c r="B5212" s="24" t="s">
        <v>13199</v>
      </c>
      <c r="C5212" s="6" t="s">
        <v>8933</v>
      </c>
      <c r="D5212" s="24" t="s">
        <v>68</v>
      </c>
      <c r="E5212" s="6" t="s">
        <v>13204</v>
      </c>
      <c r="F5212" s="25">
        <v>285.66000000000003</v>
      </c>
      <c r="G5212" s="12">
        <v>106922.41</v>
      </c>
      <c r="H5212" s="12">
        <v>5346.12</v>
      </c>
      <c r="I5212" s="24" t="s">
        <v>97</v>
      </c>
      <c r="J5212" s="12">
        <v>101576.29</v>
      </c>
      <c r="K5212" s="24" t="s">
        <v>11889</v>
      </c>
    </row>
    <row r="5213" spans="1:11" ht="15">
      <c r="A5213" s="24" t="s">
        <v>13205</v>
      </c>
      <c r="B5213" s="24" t="s">
        <v>13199</v>
      </c>
      <c r="C5213" s="6" t="s">
        <v>2530</v>
      </c>
      <c r="D5213" s="24" t="s">
        <v>56</v>
      </c>
      <c r="E5213" s="6" t="s">
        <v>13206</v>
      </c>
      <c r="F5213" s="25">
        <v>226.11</v>
      </c>
      <c r="G5213" s="12">
        <v>111378.1</v>
      </c>
      <c r="H5213" s="12">
        <v>5568.91</v>
      </c>
      <c r="I5213" s="24" t="s">
        <v>97</v>
      </c>
      <c r="J5213" s="12">
        <v>105809.19</v>
      </c>
      <c r="K5213" s="24" t="s">
        <v>11889</v>
      </c>
    </row>
    <row r="5214" spans="1:11" ht="15">
      <c r="A5214" s="24" t="s">
        <v>13207</v>
      </c>
      <c r="B5214" s="24" t="s">
        <v>13199</v>
      </c>
      <c r="C5214" s="6" t="s">
        <v>4876</v>
      </c>
      <c r="D5214" s="24" t="s">
        <v>74</v>
      </c>
      <c r="E5214" s="6" t="s">
        <v>13208</v>
      </c>
      <c r="F5214" s="25">
        <v>97.02</v>
      </c>
      <c r="G5214" s="12">
        <v>173520.58</v>
      </c>
      <c r="H5214" s="12">
        <v>8676.0300000000007</v>
      </c>
      <c r="I5214" s="24" t="s">
        <v>147</v>
      </c>
      <c r="J5214" s="12">
        <v>164844.54999999999</v>
      </c>
      <c r="K5214" s="24" t="s">
        <v>11889</v>
      </c>
    </row>
    <row r="5215" spans="1:11" ht="15">
      <c r="A5215" s="24" t="s">
        <v>13209</v>
      </c>
      <c r="B5215" s="24" t="s">
        <v>13199</v>
      </c>
      <c r="C5215" s="6" t="s">
        <v>3154</v>
      </c>
      <c r="D5215" s="24" t="s">
        <v>64</v>
      </c>
      <c r="E5215" s="6" t="s">
        <v>13210</v>
      </c>
      <c r="F5215" s="25">
        <v>121.62</v>
      </c>
      <c r="G5215" s="12">
        <v>148353.87</v>
      </c>
      <c r="H5215" s="12">
        <v>7417.69</v>
      </c>
      <c r="I5215" s="24" t="s">
        <v>97</v>
      </c>
      <c r="J5215" s="12">
        <v>140936.18</v>
      </c>
      <c r="K5215" s="24" t="s">
        <v>11889</v>
      </c>
    </row>
    <row r="5216" spans="1:11" ht="15">
      <c r="A5216" s="24" t="s">
        <v>13211</v>
      </c>
      <c r="B5216" s="24" t="s">
        <v>13212</v>
      </c>
      <c r="C5216" s="6" t="s">
        <v>3106</v>
      </c>
      <c r="D5216" s="24" t="s">
        <v>68</v>
      </c>
      <c r="E5216" s="6" t="s">
        <v>13213</v>
      </c>
      <c r="F5216" s="25">
        <v>149.83000000000001</v>
      </c>
      <c r="G5216" s="12">
        <v>151231.97</v>
      </c>
      <c r="H5216" s="12">
        <v>7561.6</v>
      </c>
      <c r="I5216" s="24" t="s">
        <v>97</v>
      </c>
      <c r="J5216" s="12">
        <v>143670.37</v>
      </c>
      <c r="K5216" s="24" t="s">
        <v>11889</v>
      </c>
    </row>
    <row r="5217" spans="1:11" ht="15">
      <c r="A5217" s="24" t="s">
        <v>13214</v>
      </c>
      <c r="B5217" s="24" t="s">
        <v>13212</v>
      </c>
      <c r="C5217" s="6" t="s">
        <v>11500</v>
      </c>
      <c r="D5217" s="24" t="s">
        <v>70</v>
      </c>
      <c r="E5217" s="6" t="s">
        <v>13215</v>
      </c>
      <c r="F5217" s="25">
        <v>53.89</v>
      </c>
      <c r="G5217" s="12">
        <v>99332.03</v>
      </c>
      <c r="H5217" s="12">
        <v>4966.6000000000004</v>
      </c>
      <c r="I5217" s="24" t="s">
        <v>97</v>
      </c>
      <c r="J5217" s="12">
        <v>94365.43</v>
      </c>
      <c r="K5217" s="24" t="s">
        <v>11889</v>
      </c>
    </row>
    <row r="5218" spans="1:11" ht="15">
      <c r="A5218" s="24" t="s">
        <v>13216</v>
      </c>
      <c r="B5218" s="24" t="s">
        <v>13212</v>
      </c>
      <c r="C5218" s="6" t="s">
        <v>6015</v>
      </c>
      <c r="D5218" s="24" t="s">
        <v>70</v>
      </c>
      <c r="E5218" s="6" t="s">
        <v>13217</v>
      </c>
      <c r="F5218" s="25">
        <v>363.08</v>
      </c>
      <c r="G5218" s="12">
        <v>166828.99</v>
      </c>
      <c r="H5218" s="12">
        <v>8341.4500000000007</v>
      </c>
      <c r="I5218" s="24" t="s">
        <v>97</v>
      </c>
      <c r="J5218" s="12">
        <v>158487.54</v>
      </c>
      <c r="K5218" s="24" t="s">
        <v>11889</v>
      </c>
    </row>
    <row r="5219" spans="1:11" ht="15">
      <c r="A5219" s="24" t="s">
        <v>13218</v>
      </c>
      <c r="B5219" s="24" t="s">
        <v>13212</v>
      </c>
      <c r="C5219" s="6" t="s">
        <v>7483</v>
      </c>
      <c r="D5219" s="24" t="s">
        <v>56</v>
      </c>
      <c r="E5219" s="6" t="s">
        <v>13219</v>
      </c>
      <c r="F5219" s="25">
        <v>418.96</v>
      </c>
      <c r="G5219" s="12">
        <v>186681.82</v>
      </c>
      <c r="H5219" s="12">
        <v>9334.09</v>
      </c>
      <c r="I5219" s="24" t="s">
        <v>97</v>
      </c>
      <c r="J5219" s="12">
        <v>177347.73</v>
      </c>
      <c r="K5219" s="24" t="s">
        <v>11889</v>
      </c>
    </row>
    <row r="5220" spans="1:11" ht="15">
      <c r="A5220" s="24" t="s">
        <v>13220</v>
      </c>
      <c r="B5220" s="24" t="s">
        <v>13212</v>
      </c>
      <c r="C5220" s="6" t="s">
        <v>1990</v>
      </c>
      <c r="D5220" s="24" t="s">
        <v>64</v>
      </c>
      <c r="E5220" s="6" t="s">
        <v>13221</v>
      </c>
      <c r="F5220" s="25">
        <v>446.51</v>
      </c>
      <c r="G5220" s="12">
        <v>138089.78</v>
      </c>
      <c r="H5220" s="12">
        <v>6904.49</v>
      </c>
      <c r="I5220" s="24" t="s">
        <v>97</v>
      </c>
      <c r="J5220" s="12">
        <v>131185.29</v>
      </c>
      <c r="K5220" s="24" t="s">
        <v>11889</v>
      </c>
    </row>
    <row r="5221" spans="1:11" ht="15">
      <c r="A5221" s="24" t="s">
        <v>13222</v>
      </c>
      <c r="B5221" s="24" t="s">
        <v>13212</v>
      </c>
      <c r="C5221" s="6" t="s">
        <v>199</v>
      </c>
      <c r="D5221" s="24" t="s">
        <v>64</v>
      </c>
      <c r="E5221" s="6" t="s">
        <v>13223</v>
      </c>
      <c r="F5221" s="25">
        <v>264.57</v>
      </c>
      <c r="G5221" s="12">
        <v>55935.5</v>
      </c>
      <c r="H5221" s="12">
        <v>2796.78</v>
      </c>
      <c r="I5221" s="24" t="s">
        <v>97</v>
      </c>
      <c r="J5221" s="12">
        <v>53138.720000000001</v>
      </c>
      <c r="K5221" s="24" t="s">
        <v>11889</v>
      </c>
    </row>
    <row r="5222" spans="1:11" ht="15">
      <c r="A5222" s="24" t="s">
        <v>13224</v>
      </c>
      <c r="B5222" s="24" t="s">
        <v>13212</v>
      </c>
      <c r="C5222" s="6" t="s">
        <v>8813</v>
      </c>
      <c r="D5222" s="24" t="s">
        <v>58</v>
      </c>
      <c r="E5222" s="6" t="s">
        <v>13225</v>
      </c>
      <c r="F5222" s="25">
        <v>136.83000000000001</v>
      </c>
      <c r="G5222" s="12">
        <v>72383.759999999995</v>
      </c>
      <c r="H5222" s="12">
        <v>3619.19</v>
      </c>
      <c r="I5222" s="24" t="s">
        <v>97</v>
      </c>
      <c r="J5222" s="12">
        <v>68764.570000000007</v>
      </c>
      <c r="K5222" s="24" t="s">
        <v>11889</v>
      </c>
    </row>
    <row r="5223" spans="1:11" ht="15">
      <c r="A5223" s="24" t="s">
        <v>13226</v>
      </c>
      <c r="B5223" s="24" t="s">
        <v>13212</v>
      </c>
      <c r="C5223" s="6" t="s">
        <v>5026</v>
      </c>
      <c r="D5223" s="24" t="s">
        <v>60</v>
      </c>
      <c r="E5223" s="6" t="s">
        <v>13227</v>
      </c>
      <c r="F5223" s="25">
        <v>331.44</v>
      </c>
      <c r="G5223" s="12">
        <v>192554.69</v>
      </c>
      <c r="H5223" s="12">
        <v>9627.73</v>
      </c>
      <c r="I5223" s="24" t="s">
        <v>97</v>
      </c>
      <c r="J5223" s="12">
        <v>182926.96</v>
      </c>
      <c r="K5223" s="24" t="s">
        <v>11889</v>
      </c>
    </row>
    <row r="5224" spans="1:11" ht="15">
      <c r="A5224" s="24" t="s">
        <v>13228</v>
      </c>
      <c r="B5224" s="24" t="s">
        <v>13212</v>
      </c>
      <c r="C5224" s="6" t="s">
        <v>910</v>
      </c>
      <c r="D5224" s="24" t="s">
        <v>64</v>
      </c>
      <c r="E5224" s="6" t="s">
        <v>13229</v>
      </c>
      <c r="F5224" s="25">
        <v>80.63</v>
      </c>
      <c r="G5224" s="12">
        <v>69582.240000000005</v>
      </c>
      <c r="H5224" s="12">
        <v>3479.11</v>
      </c>
      <c r="I5224" s="24" t="s">
        <v>97</v>
      </c>
      <c r="J5224" s="12">
        <v>66103.13</v>
      </c>
      <c r="K5224" s="24" t="s">
        <v>11889</v>
      </c>
    </row>
    <row r="5225" spans="1:11" ht="15">
      <c r="A5225" s="24" t="s">
        <v>13230</v>
      </c>
      <c r="B5225" s="24" t="s">
        <v>13212</v>
      </c>
      <c r="C5225" s="6" t="s">
        <v>3952</v>
      </c>
      <c r="D5225" s="24" t="s">
        <v>70</v>
      </c>
      <c r="E5225" s="6" t="s">
        <v>13231</v>
      </c>
      <c r="F5225" s="25">
        <v>129.57</v>
      </c>
      <c r="G5225" s="12">
        <v>141335.53</v>
      </c>
      <c r="H5225" s="12">
        <v>7066.78</v>
      </c>
      <c r="I5225" s="24" t="s">
        <v>97</v>
      </c>
      <c r="J5225" s="12">
        <v>134268.75</v>
      </c>
      <c r="K5225" s="24" t="s">
        <v>11889</v>
      </c>
    </row>
    <row r="5226" spans="1:11" ht="15">
      <c r="A5226" s="24" t="s">
        <v>13232</v>
      </c>
      <c r="B5226" s="24" t="s">
        <v>13212</v>
      </c>
      <c r="C5226" s="6" t="s">
        <v>8174</v>
      </c>
      <c r="D5226" s="24" t="s">
        <v>68</v>
      </c>
      <c r="E5226" s="6" t="s">
        <v>13233</v>
      </c>
      <c r="F5226" s="25">
        <v>292.68</v>
      </c>
      <c r="G5226" s="12">
        <v>170059.28</v>
      </c>
      <c r="H5226" s="12">
        <v>8502.9599999999991</v>
      </c>
      <c r="I5226" s="24" t="s">
        <v>97</v>
      </c>
      <c r="J5226" s="12">
        <v>161556.32</v>
      </c>
      <c r="K5226" s="24" t="s">
        <v>11889</v>
      </c>
    </row>
    <row r="5227" spans="1:11" ht="15">
      <c r="A5227" s="24" t="s">
        <v>13234</v>
      </c>
      <c r="B5227" s="24" t="s">
        <v>13212</v>
      </c>
      <c r="C5227" s="6" t="s">
        <v>7998</v>
      </c>
      <c r="D5227" s="24" t="s">
        <v>58</v>
      </c>
      <c r="E5227" s="6" t="s">
        <v>13235</v>
      </c>
      <c r="F5227" s="25">
        <v>353.46</v>
      </c>
      <c r="G5227" s="12">
        <v>120412.09</v>
      </c>
      <c r="H5227" s="12">
        <v>6020.6</v>
      </c>
      <c r="I5227" s="24" t="s">
        <v>97</v>
      </c>
      <c r="J5227" s="12">
        <v>114391.49</v>
      </c>
      <c r="K5227" s="24" t="s">
        <v>11889</v>
      </c>
    </row>
    <row r="5228" spans="1:11" ht="15">
      <c r="A5228" s="24" t="s">
        <v>13236</v>
      </c>
      <c r="B5228" s="24" t="s">
        <v>13212</v>
      </c>
      <c r="C5228" s="6" t="s">
        <v>2964</v>
      </c>
      <c r="D5228" s="24" t="s">
        <v>58</v>
      </c>
      <c r="E5228" s="6" t="s">
        <v>13237</v>
      </c>
      <c r="F5228" s="25">
        <v>223.86</v>
      </c>
      <c r="G5228" s="12">
        <v>67760.990000000005</v>
      </c>
      <c r="H5228" s="12">
        <v>3388.05</v>
      </c>
      <c r="I5228" s="24" t="s">
        <v>147</v>
      </c>
      <c r="J5228" s="12">
        <v>64372.94</v>
      </c>
      <c r="K5228" s="24" t="s">
        <v>11889</v>
      </c>
    </row>
    <row r="5229" spans="1:11" ht="15">
      <c r="A5229" s="24" t="s">
        <v>13238</v>
      </c>
      <c r="B5229" s="24" t="s">
        <v>13239</v>
      </c>
      <c r="C5229" s="6" t="s">
        <v>1371</v>
      </c>
      <c r="D5229" s="24" t="s">
        <v>66</v>
      </c>
      <c r="E5229" s="6" t="s">
        <v>13240</v>
      </c>
      <c r="F5229" s="25">
        <v>121.61</v>
      </c>
      <c r="G5229" s="12">
        <v>194352.37</v>
      </c>
      <c r="H5229" s="12">
        <v>9717.6200000000008</v>
      </c>
      <c r="I5229" s="24" t="s">
        <v>97</v>
      </c>
      <c r="J5229" s="12">
        <v>184634.75</v>
      </c>
      <c r="K5229" s="24" t="s">
        <v>11889</v>
      </c>
    </row>
    <row r="5230" spans="1:11" ht="15">
      <c r="A5230" s="24" t="s">
        <v>13241</v>
      </c>
      <c r="B5230" s="24" t="s">
        <v>13239</v>
      </c>
      <c r="C5230" s="6" t="s">
        <v>2408</v>
      </c>
      <c r="D5230" s="24" t="s">
        <v>56</v>
      </c>
      <c r="E5230" s="6" t="s">
        <v>13242</v>
      </c>
      <c r="F5230" s="25">
        <v>342.66</v>
      </c>
      <c r="G5230" s="12">
        <v>194844.22</v>
      </c>
      <c r="H5230" s="12">
        <v>9742.2099999999991</v>
      </c>
      <c r="I5230" s="24" t="s">
        <v>97</v>
      </c>
      <c r="J5230" s="12">
        <v>185102.01</v>
      </c>
      <c r="K5230" s="24" t="s">
        <v>11889</v>
      </c>
    </row>
    <row r="5231" spans="1:11" ht="15">
      <c r="A5231" s="24" t="s">
        <v>13243</v>
      </c>
      <c r="B5231" s="24" t="s">
        <v>13239</v>
      </c>
      <c r="C5231" s="6" t="s">
        <v>3797</v>
      </c>
      <c r="D5231" s="24" t="s">
        <v>68</v>
      </c>
      <c r="E5231" s="6" t="s">
        <v>13244</v>
      </c>
      <c r="F5231" s="25">
        <v>252.78</v>
      </c>
      <c r="G5231" s="12">
        <v>185947.15</v>
      </c>
      <c r="H5231" s="12">
        <v>9297.36</v>
      </c>
      <c r="I5231" s="24" t="s">
        <v>97</v>
      </c>
      <c r="J5231" s="12">
        <v>176649.79</v>
      </c>
      <c r="K5231" s="24" t="s">
        <v>11889</v>
      </c>
    </row>
    <row r="5232" spans="1:11" ht="15">
      <c r="A5232" s="24" t="s">
        <v>13245</v>
      </c>
      <c r="B5232" s="24" t="s">
        <v>13239</v>
      </c>
      <c r="C5232" s="6" t="s">
        <v>10566</v>
      </c>
      <c r="D5232" s="24" t="s">
        <v>68</v>
      </c>
      <c r="E5232" s="6" t="s">
        <v>13246</v>
      </c>
      <c r="F5232" s="25">
        <v>82.96</v>
      </c>
      <c r="G5232" s="12">
        <v>100069.08</v>
      </c>
      <c r="H5232" s="12">
        <v>5003.45</v>
      </c>
      <c r="I5232" s="24" t="s">
        <v>97</v>
      </c>
      <c r="J5232" s="12">
        <v>95065.63</v>
      </c>
      <c r="K5232" s="24" t="s">
        <v>11889</v>
      </c>
    </row>
    <row r="5233" spans="1:11" ht="15">
      <c r="A5233" s="24" t="s">
        <v>13247</v>
      </c>
      <c r="B5233" s="24" t="s">
        <v>13239</v>
      </c>
      <c r="C5233" s="6" t="s">
        <v>9137</v>
      </c>
      <c r="D5233" s="24" t="s">
        <v>66</v>
      </c>
      <c r="E5233" s="6" t="s">
        <v>13248</v>
      </c>
      <c r="F5233" s="25">
        <v>364.61</v>
      </c>
      <c r="G5233" s="12">
        <v>122073.36</v>
      </c>
      <c r="H5233" s="12">
        <v>6103.67</v>
      </c>
      <c r="I5233" s="24" t="s">
        <v>97</v>
      </c>
      <c r="J5233" s="12">
        <v>115969.69</v>
      </c>
      <c r="K5233" s="24" t="s">
        <v>11889</v>
      </c>
    </row>
    <row r="5234" spans="1:11" ht="15">
      <c r="A5234" s="24" t="s">
        <v>13249</v>
      </c>
      <c r="B5234" s="24" t="s">
        <v>13239</v>
      </c>
      <c r="C5234" s="6" t="s">
        <v>8479</v>
      </c>
      <c r="D5234" s="24" t="s">
        <v>74</v>
      </c>
      <c r="E5234" s="6" t="s">
        <v>13250</v>
      </c>
      <c r="F5234" s="25">
        <v>417.66</v>
      </c>
      <c r="G5234" s="12">
        <v>126683.41</v>
      </c>
      <c r="H5234" s="12">
        <v>6334.17</v>
      </c>
      <c r="I5234" s="24" t="s">
        <v>182</v>
      </c>
      <c r="J5234" s="12">
        <v>120349.24</v>
      </c>
      <c r="K5234" s="24" t="s">
        <v>11889</v>
      </c>
    </row>
    <row r="5235" spans="1:11" ht="15">
      <c r="A5235" s="24" t="s">
        <v>13251</v>
      </c>
      <c r="B5235" s="24" t="s">
        <v>13239</v>
      </c>
      <c r="C5235" s="6" t="s">
        <v>6991</v>
      </c>
      <c r="D5235" s="24" t="s">
        <v>72</v>
      </c>
      <c r="E5235" s="6" t="s">
        <v>13252</v>
      </c>
      <c r="F5235" s="25">
        <v>53.41</v>
      </c>
      <c r="G5235" s="12">
        <v>201165.45</v>
      </c>
      <c r="H5235" s="12">
        <v>10058.27</v>
      </c>
      <c r="I5235" s="24" t="s">
        <v>97</v>
      </c>
      <c r="J5235" s="12">
        <v>191107.18</v>
      </c>
      <c r="K5235" s="24" t="s">
        <v>11889</v>
      </c>
    </row>
    <row r="5236" spans="1:11" ht="15">
      <c r="A5236" s="24" t="s">
        <v>13253</v>
      </c>
      <c r="B5236" s="24" t="s">
        <v>13254</v>
      </c>
      <c r="C5236" s="6" t="s">
        <v>4999</v>
      </c>
      <c r="D5236" s="24" t="s">
        <v>66</v>
      </c>
      <c r="E5236" s="6" t="s">
        <v>13255</v>
      </c>
      <c r="F5236" s="25">
        <v>163.86</v>
      </c>
      <c r="G5236" s="12">
        <v>138953.20000000001</v>
      </c>
      <c r="H5236" s="12">
        <v>6947.66</v>
      </c>
      <c r="I5236" s="24" t="s">
        <v>147</v>
      </c>
      <c r="J5236" s="12">
        <v>132005.54</v>
      </c>
      <c r="K5236" s="24" t="s">
        <v>11889</v>
      </c>
    </row>
    <row r="5237" spans="1:11" ht="15">
      <c r="A5237" s="24" t="s">
        <v>13256</v>
      </c>
      <c r="B5237" s="24" t="s">
        <v>13254</v>
      </c>
      <c r="C5237" s="6" t="s">
        <v>707</v>
      </c>
      <c r="D5237" s="24" t="s">
        <v>64</v>
      </c>
      <c r="E5237" s="6" t="s">
        <v>13257</v>
      </c>
      <c r="F5237" s="25">
        <v>406.49</v>
      </c>
      <c r="G5237" s="12">
        <v>33292.410000000003</v>
      </c>
      <c r="H5237" s="12">
        <v>1664.62</v>
      </c>
      <c r="I5237" s="24" t="s">
        <v>97</v>
      </c>
      <c r="J5237" s="12">
        <v>31627.79</v>
      </c>
      <c r="K5237" s="24" t="s">
        <v>11889</v>
      </c>
    </row>
    <row r="5238" spans="1:11" ht="15">
      <c r="A5238" s="24" t="s">
        <v>13258</v>
      </c>
      <c r="B5238" s="24" t="s">
        <v>13254</v>
      </c>
      <c r="C5238" s="6" t="s">
        <v>3165</v>
      </c>
      <c r="D5238" s="24" t="s">
        <v>58</v>
      </c>
      <c r="E5238" s="6" t="s">
        <v>13259</v>
      </c>
      <c r="F5238" s="25">
        <v>394.05</v>
      </c>
      <c r="G5238" s="12">
        <v>184756.65</v>
      </c>
      <c r="H5238" s="12">
        <v>9237.83</v>
      </c>
      <c r="I5238" s="24" t="s">
        <v>111</v>
      </c>
      <c r="J5238" s="12">
        <v>175518.82</v>
      </c>
      <c r="K5238" s="24" t="s">
        <v>11889</v>
      </c>
    </row>
    <row r="5239" spans="1:11" ht="15">
      <c r="A5239" s="24" t="s">
        <v>13260</v>
      </c>
      <c r="B5239" s="24" t="s">
        <v>13254</v>
      </c>
      <c r="C5239" s="6" t="s">
        <v>2331</v>
      </c>
      <c r="D5239" s="24" t="s">
        <v>68</v>
      </c>
      <c r="E5239" s="6" t="s">
        <v>13261</v>
      </c>
      <c r="F5239" s="25">
        <v>115.8</v>
      </c>
      <c r="G5239" s="12">
        <v>114730.77</v>
      </c>
      <c r="H5239" s="12">
        <v>5736.54</v>
      </c>
      <c r="I5239" s="24" t="s">
        <v>97</v>
      </c>
      <c r="J5239" s="12">
        <v>108994.23</v>
      </c>
      <c r="K5239" s="24" t="s">
        <v>11889</v>
      </c>
    </row>
    <row r="5240" spans="1:11" ht="15">
      <c r="A5240" s="24" t="s">
        <v>13262</v>
      </c>
      <c r="B5240" s="24" t="s">
        <v>13254</v>
      </c>
      <c r="C5240" s="6" t="s">
        <v>6500</v>
      </c>
      <c r="D5240" s="24" t="s">
        <v>74</v>
      </c>
      <c r="E5240" s="6" t="s">
        <v>13263</v>
      </c>
      <c r="F5240" s="25">
        <v>28.39</v>
      </c>
      <c r="G5240" s="12">
        <v>73026.14</v>
      </c>
      <c r="H5240" s="12">
        <v>3651.31</v>
      </c>
      <c r="I5240" s="24" t="s">
        <v>111</v>
      </c>
      <c r="J5240" s="12">
        <v>69374.83</v>
      </c>
      <c r="K5240" s="24" t="s">
        <v>11889</v>
      </c>
    </row>
    <row r="5241" spans="1:11" ht="15">
      <c r="A5241" s="24" t="s">
        <v>13264</v>
      </c>
      <c r="B5241" s="24" t="s">
        <v>13254</v>
      </c>
      <c r="C5241" s="6" t="s">
        <v>1434</v>
      </c>
      <c r="D5241" s="24" t="s">
        <v>66</v>
      </c>
      <c r="E5241" s="6" t="s">
        <v>13265</v>
      </c>
      <c r="F5241" s="25">
        <v>98.77</v>
      </c>
      <c r="G5241" s="12">
        <v>50087.03</v>
      </c>
      <c r="H5241" s="12">
        <v>2504.35</v>
      </c>
      <c r="I5241" s="24" t="s">
        <v>97</v>
      </c>
      <c r="J5241" s="12">
        <v>47582.68</v>
      </c>
      <c r="K5241" s="24" t="s">
        <v>11889</v>
      </c>
    </row>
    <row r="5242" spans="1:11" ht="15">
      <c r="A5242" s="24" t="s">
        <v>13266</v>
      </c>
      <c r="B5242" s="24" t="s">
        <v>13254</v>
      </c>
      <c r="C5242" s="6" t="s">
        <v>5576</v>
      </c>
      <c r="D5242" s="24" t="s">
        <v>58</v>
      </c>
      <c r="E5242" s="6" t="s">
        <v>13267</v>
      </c>
      <c r="F5242" s="25">
        <v>266.56</v>
      </c>
      <c r="G5242" s="12">
        <v>30388.43</v>
      </c>
      <c r="H5242" s="12">
        <v>1519.42</v>
      </c>
      <c r="I5242" s="24" t="s">
        <v>97</v>
      </c>
      <c r="J5242" s="12">
        <v>28869.01</v>
      </c>
      <c r="K5242" s="24" t="s">
        <v>11889</v>
      </c>
    </row>
    <row r="5243" spans="1:11" ht="15">
      <c r="A5243" s="24" t="s">
        <v>13268</v>
      </c>
      <c r="B5243" s="24" t="s">
        <v>13269</v>
      </c>
      <c r="C5243" s="6" t="s">
        <v>13270</v>
      </c>
      <c r="D5243" s="24" t="s">
        <v>56</v>
      </c>
      <c r="E5243" s="6" t="s">
        <v>13271</v>
      </c>
      <c r="F5243" s="25">
        <v>285.87</v>
      </c>
      <c r="G5243" s="12">
        <v>80794.58</v>
      </c>
      <c r="H5243" s="12">
        <v>4039.73</v>
      </c>
      <c r="I5243" s="24" t="s">
        <v>97</v>
      </c>
      <c r="J5243" s="12">
        <v>76754.850000000006</v>
      </c>
      <c r="K5243" s="24" t="s">
        <v>11889</v>
      </c>
    </row>
    <row r="5244" spans="1:11" ht="15">
      <c r="A5244" s="24" t="s">
        <v>13272</v>
      </c>
      <c r="B5244" s="24" t="s">
        <v>13269</v>
      </c>
      <c r="C5244" s="6" t="s">
        <v>177</v>
      </c>
      <c r="D5244" s="24" t="s">
        <v>58</v>
      </c>
      <c r="E5244" s="6" t="s">
        <v>13273</v>
      </c>
      <c r="F5244" s="25">
        <v>355.54</v>
      </c>
      <c r="G5244" s="12">
        <v>126945.04</v>
      </c>
      <c r="H5244" s="12">
        <v>6347.25</v>
      </c>
      <c r="I5244" s="24" t="s">
        <v>111</v>
      </c>
      <c r="J5244" s="12">
        <v>120597.79</v>
      </c>
      <c r="K5244" s="24" t="s">
        <v>11889</v>
      </c>
    </row>
    <row r="5245" spans="1:11" ht="15">
      <c r="A5245" s="24" t="s">
        <v>13274</v>
      </c>
      <c r="B5245" s="24" t="s">
        <v>13269</v>
      </c>
      <c r="C5245" s="6" t="s">
        <v>8760</v>
      </c>
      <c r="D5245" s="24" t="s">
        <v>74</v>
      </c>
      <c r="E5245" s="6" t="s">
        <v>13275</v>
      </c>
      <c r="F5245" s="25">
        <v>209.17</v>
      </c>
      <c r="G5245" s="12">
        <v>53397.71</v>
      </c>
      <c r="H5245" s="12">
        <v>2669.89</v>
      </c>
      <c r="I5245" s="24" t="s">
        <v>97</v>
      </c>
      <c r="J5245" s="12">
        <v>50727.82</v>
      </c>
      <c r="K5245" s="24" t="s">
        <v>11889</v>
      </c>
    </row>
    <row r="5246" spans="1:11" ht="15">
      <c r="A5246" s="24" t="s">
        <v>13276</v>
      </c>
      <c r="B5246" s="24" t="s">
        <v>13269</v>
      </c>
      <c r="C5246" s="6" t="s">
        <v>3144</v>
      </c>
      <c r="D5246" s="24" t="s">
        <v>66</v>
      </c>
      <c r="E5246" s="6" t="s">
        <v>13277</v>
      </c>
      <c r="F5246" s="25">
        <v>304.35000000000002</v>
      </c>
      <c r="G5246" s="12">
        <v>25274.44</v>
      </c>
      <c r="H5246" s="12">
        <v>1263.72</v>
      </c>
      <c r="I5246" s="24" t="s">
        <v>97</v>
      </c>
      <c r="J5246" s="12">
        <v>24010.720000000001</v>
      </c>
      <c r="K5246" s="24" t="s">
        <v>11889</v>
      </c>
    </row>
    <row r="5247" spans="1:11" ht="15">
      <c r="A5247" s="24" t="s">
        <v>13278</v>
      </c>
      <c r="B5247" s="24" t="s">
        <v>13269</v>
      </c>
      <c r="C5247" s="6" t="s">
        <v>336</v>
      </c>
      <c r="D5247" s="24" t="s">
        <v>62</v>
      </c>
      <c r="E5247" s="6" t="s">
        <v>13279</v>
      </c>
      <c r="F5247" s="25">
        <v>82.3</v>
      </c>
      <c r="G5247" s="12">
        <v>35849.449999999997</v>
      </c>
      <c r="H5247" s="12">
        <v>1792.47</v>
      </c>
      <c r="I5247" s="24" t="s">
        <v>97</v>
      </c>
      <c r="J5247" s="12">
        <v>34056.980000000003</v>
      </c>
      <c r="K5247" s="24" t="s">
        <v>11889</v>
      </c>
    </row>
    <row r="5248" spans="1:11" ht="15">
      <c r="A5248" s="24" t="s">
        <v>13280</v>
      </c>
      <c r="B5248" s="24" t="s">
        <v>13269</v>
      </c>
      <c r="C5248" s="6" t="s">
        <v>5474</v>
      </c>
      <c r="D5248" s="24" t="s">
        <v>62</v>
      </c>
      <c r="E5248" s="6" t="s">
        <v>13281</v>
      </c>
      <c r="F5248" s="25">
        <v>260.06</v>
      </c>
      <c r="G5248" s="12">
        <v>113040.14</v>
      </c>
      <c r="H5248" s="12">
        <v>5652.01</v>
      </c>
      <c r="I5248" s="24" t="s">
        <v>97</v>
      </c>
      <c r="J5248" s="12">
        <v>107388.13</v>
      </c>
      <c r="K5248" s="24" t="s">
        <v>11889</v>
      </c>
    </row>
    <row r="5249" spans="1:11" ht="15">
      <c r="A5249" s="24" t="s">
        <v>13282</v>
      </c>
      <c r="B5249" s="24" t="s">
        <v>13283</v>
      </c>
      <c r="C5249" s="6" t="s">
        <v>1331</v>
      </c>
      <c r="D5249" s="24" t="s">
        <v>74</v>
      </c>
      <c r="E5249" s="6" t="s">
        <v>13284</v>
      </c>
      <c r="F5249" s="25">
        <v>33.450000000000003</v>
      </c>
      <c r="G5249" s="12">
        <v>157715.1</v>
      </c>
      <c r="H5249" s="12">
        <v>7885.76</v>
      </c>
      <c r="I5249" s="24" t="s">
        <v>111</v>
      </c>
      <c r="J5249" s="12">
        <v>149829.34</v>
      </c>
      <c r="K5249" s="24" t="s">
        <v>11889</v>
      </c>
    </row>
    <row r="5250" spans="1:11" ht="15">
      <c r="A5250" s="24" t="s">
        <v>13285</v>
      </c>
      <c r="B5250" s="24" t="s">
        <v>13283</v>
      </c>
      <c r="C5250" s="6" t="s">
        <v>5205</v>
      </c>
      <c r="D5250" s="24" t="s">
        <v>68</v>
      </c>
      <c r="E5250" s="6" t="s">
        <v>13286</v>
      </c>
      <c r="F5250" s="25">
        <v>69.02</v>
      </c>
      <c r="G5250" s="12">
        <v>135478.82999999999</v>
      </c>
      <c r="H5250" s="12">
        <v>6773.94</v>
      </c>
      <c r="I5250" s="24" t="s">
        <v>97</v>
      </c>
      <c r="J5250" s="12">
        <v>128704.89</v>
      </c>
      <c r="K5250" s="24" t="s">
        <v>11889</v>
      </c>
    </row>
    <row r="5251" spans="1:11" ht="15">
      <c r="A5251" s="24" t="s">
        <v>13287</v>
      </c>
      <c r="B5251" s="24" t="s">
        <v>13283</v>
      </c>
      <c r="C5251" s="6" t="s">
        <v>5661</v>
      </c>
      <c r="D5251" s="24" t="s">
        <v>70</v>
      </c>
      <c r="E5251" s="6" t="s">
        <v>13288</v>
      </c>
      <c r="F5251" s="25">
        <v>95.19</v>
      </c>
      <c r="G5251" s="12">
        <v>150316.01</v>
      </c>
      <c r="H5251" s="12">
        <v>7515.8</v>
      </c>
      <c r="I5251" s="24" t="s">
        <v>111</v>
      </c>
      <c r="J5251" s="12">
        <v>142800.21</v>
      </c>
      <c r="K5251" s="24" t="s">
        <v>11889</v>
      </c>
    </row>
    <row r="5252" spans="1:11" ht="15">
      <c r="A5252" s="24" t="s">
        <v>13289</v>
      </c>
      <c r="B5252" s="24" t="s">
        <v>13283</v>
      </c>
      <c r="C5252" s="6" t="s">
        <v>7995</v>
      </c>
      <c r="D5252" s="24" t="s">
        <v>70</v>
      </c>
      <c r="E5252" s="6" t="s">
        <v>13290</v>
      </c>
      <c r="F5252" s="25">
        <v>105.53</v>
      </c>
      <c r="G5252" s="12">
        <v>42241.56</v>
      </c>
      <c r="H5252" s="12">
        <v>2112.08</v>
      </c>
      <c r="I5252" s="24" t="s">
        <v>111</v>
      </c>
      <c r="J5252" s="12">
        <v>40129.480000000003</v>
      </c>
      <c r="K5252" s="24" t="s">
        <v>11889</v>
      </c>
    </row>
    <row r="5253" spans="1:11" ht="15">
      <c r="A5253" s="24" t="s">
        <v>13291</v>
      </c>
      <c r="B5253" s="24" t="s">
        <v>13283</v>
      </c>
      <c r="C5253" s="6" t="s">
        <v>302</v>
      </c>
      <c r="D5253" s="24" t="s">
        <v>64</v>
      </c>
      <c r="E5253" s="6" t="s">
        <v>13292</v>
      </c>
      <c r="F5253" s="25">
        <v>439.31</v>
      </c>
      <c r="G5253" s="12">
        <v>135332.48000000001</v>
      </c>
      <c r="H5253" s="12">
        <v>6766.62</v>
      </c>
      <c r="I5253" s="24" t="s">
        <v>97</v>
      </c>
      <c r="J5253" s="12">
        <v>128565.86</v>
      </c>
      <c r="K5253" s="24" t="s">
        <v>11889</v>
      </c>
    </row>
    <row r="5254" spans="1:11" ht="15">
      <c r="A5254" s="24" t="s">
        <v>13293</v>
      </c>
      <c r="B5254" s="24" t="s">
        <v>13294</v>
      </c>
      <c r="C5254" s="6" t="s">
        <v>6456</v>
      </c>
      <c r="D5254" s="24" t="s">
        <v>60</v>
      </c>
      <c r="E5254" s="6" t="s">
        <v>13295</v>
      </c>
      <c r="F5254" s="25">
        <v>74.31</v>
      </c>
      <c r="G5254" s="12">
        <v>52764.35</v>
      </c>
      <c r="H5254" s="12">
        <v>2638.22</v>
      </c>
      <c r="I5254" s="24" t="s">
        <v>97</v>
      </c>
      <c r="J5254" s="12">
        <v>50126.13</v>
      </c>
      <c r="K5254" s="24" t="s">
        <v>11889</v>
      </c>
    </row>
    <row r="5255" spans="1:11" ht="15">
      <c r="A5255" s="24" t="s">
        <v>13296</v>
      </c>
      <c r="B5255" s="24" t="s">
        <v>13294</v>
      </c>
      <c r="C5255" s="6" t="s">
        <v>8652</v>
      </c>
      <c r="D5255" s="24" t="s">
        <v>66</v>
      </c>
      <c r="E5255" s="6" t="s">
        <v>13297</v>
      </c>
      <c r="F5255" s="25">
        <v>406.06</v>
      </c>
      <c r="G5255" s="12">
        <v>81086.25</v>
      </c>
      <c r="H5255" s="12">
        <v>4054.31</v>
      </c>
      <c r="I5255" s="24" t="s">
        <v>111</v>
      </c>
      <c r="J5255" s="12">
        <v>77031.94</v>
      </c>
      <c r="K5255" s="24" t="s">
        <v>11889</v>
      </c>
    </row>
    <row r="5256" spans="1:11" ht="15">
      <c r="A5256" s="24" t="s">
        <v>13298</v>
      </c>
      <c r="B5256" s="24" t="s">
        <v>13294</v>
      </c>
      <c r="C5256" s="6" t="s">
        <v>564</v>
      </c>
      <c r="D5256" s="24" t="s">
        <v>74</v>
      </c>
      <c r="E5256" s="6" t="s">
        <v>13299</v>
      </c>
      <c r="F5256" s="25">
        <v>150.43</v>
      </c>
      <c r="G5256" s="12">
        <v>132260.60999999999</v>
      </c>
      <c r="H5256" s="12">
        <v>6613.03</v>
      </c>
      <c r="I5256" s="24" t="s">
        <v>97</v>
      </c>
      <c r="J5256" s="12">
        <v>125647.58</v>
      </c>
      <c r="K5256" s="24" t="s">
        <v>11889</v>
      </c>
    </row>
    <row r="5257" spans="1:11" ht="15">
      <c r="A5257" s="24" t="s">
        <v>13300</v>
      </c>
      <c r="B5257" s="24" t="s">
        <v>13294</v>
      </c>
      <c r="C5257" s="6" t="s">
        <v>3609</v>
      </c>
      <c r="D5257" s="24" t="s">
        <v>72</v>
      </c>
      <c r="E5257" s="6" t="s">
        <v>13301</v>
      </c>
      <c r="F5257" s="25">
        <v>385.46</v>
      </c>
      <c r="G5257" s="12">
        <v>68853.289999999994</v>
      </c>
      <c r="H5257" s="12">
        <v>3442.66</v>
      </c>
      <c r="I5257" s="24" t="s">
        <v>147</v>
      </c>
      <c r="J5257" s="12">
        <v>65410.63</v>
      </c>
      <c r="K5257" s="24" t="s">
        <v>11889</v>
      </c>
    </row>
    <row r="5258" spans="1:11" ht="15">
      <c r="A5258" s="24" t="s">
        <v>13302</v>
      </c>
      <c r="B5258" s="24" t="s">
        <v>13294</v>
      </c>
      <c r="C5258" s="6" t="s">
        <v>13079</v>
      </c>
      <c r="D5258" s="24" t="s">
        <v>70</v>
      </c>
      <c r="E5258" s="6" t="s">
        <v>13303</v>
      </c>
      <c r="F5258" s="25">
        <v>374.03</v>
      </c>
      <c r="G5258" s="12">
        <v>194000.55</v>
      </c>
      <c r="H5258" s="12">
        <v>9700.0300000000007</v>
      </c>
      <c r="I5258" s="24" t="s">
        <v>97</v>
      </c>
      <c r="J5258" s="12">
        <v>184300.52</v>
      </c>
      <c r="K5258" s="24" t="s">
        <v>11889</v>
      </c>
    </row>
    <row r="5259" spans="1:11" ht="15">
      <c r="A5259" s="24" t="s">
        <v>13304</v>
      </c>
      <c r="B5259" s="24" t="s">
        <v>13305</v>
      </c>
      <c r="C5259" s="6" t="s">
        <v>4221</v>
      </c>
      <c r="D5259" s="24" t="s">
        <v>60</v>
      </c>
      <c r="E5259" s="6" t="s">
        <v>13306</v>
      </c>
      <c r="F5259" s="25">
        <v>393.42</v>
      </c>
      <c r="G5259" s="12">
        <v>119401.37</v>
      </c>
      <c r="H5259" s="12">
        <v>5970.07</v>
      </c>
      <c r="I5259" s="24" t="s">
        <v>97</v>
      </c>
      <c r="J5259" s="12">
        <v>113431.3</v>
      </c>
      <c r="K5259" s="24" t="s">
        <v>11889</v>
      </c>
    </row>
    <row r="5260" spans="1:11" ht="15">
      <c r="A5260" s="24" t="s">
        <v>13307</v>
      </c>
      <c r="B5260" s="24" t="s">
        <v>13305</v>
      </c>
      <c r="C5260" s="6" t="s">
        <v>4695</v>
      </c>
      <c r="D5260" s="24" t="s">
        <v>70</v>
      </c>
      <c r="E5260" s="6" t="s">
        <v>13308</v>
      </c>
      <c r="F5260" s="25">
        <v>63.95</v>
      </c>
      <c r="G5260" s="12">
        <v>126510.1</v>
      </c>
      <c r="H5260" s="12">
        <v>6325.51</v>
      </c>
      <c r="I5260" s="24" t="s">
        <v>97</v>
      </c>
      <c r="J5260" s="12">
        <v>120184.59</v>
      </c>
      <c r="K5260" s="24" t="s">
        <v>11889</v>
      </c>
    </row>
    <row r="5261" spans="1:11" ht="15">
      <c r="A5261" s="24" t="s">
        <v>13309</v>
      </c>
      <c r="B5261" s="24" t="s">
        <v>13305</v>
      </c>
      <c r="C5261" s="6" t="s">
        <v>1878</v>
      </c>
      <c r="D5261" s="24" t="s">
        <v>64</v>
      </c>
      <c r="E5261" s="6" t="s">
        <v>13310</v>
      </c>
      <c r="F5261" s="25">
        <v>215.83</v>
      </c>
      <c r="G5261" s="12">
        <v>103210.6</v>
      </c>
      <c r="H5261" s="12">
        <v>5160.53</v>
      </c>
      <c r="I5261" s="24" t="s">
        <v>147</v>
      </c>
      <c r="J5261" s="12">
        <v>98050.07</v>
      </c>
      <c r="K5261" s="24" t="s">
        <v>11889</v>
      </c>
    </row>
    <row r="5262" spans="1:11" ht="15">
      <c r="A5262" s="24" t="s">
        <v>13311</v>
      </c>
      <c r="B5262" s="24" t="s">
        <v>13305</v>
      </c>
      <c r="C5262" s="6" t="s">
        <v>2249</v>
      </c>
      <c r="D5262" s="24" t="s">
        <v>66</v>
      </c>
      <c r="E5262" s="6" t="s">
        <v>13312</v>
      </c>
      <c r="F5262" s="25">
        <v>323.76</v>
      </c>
      <c r="G5262" s="12">
        <v>148651.74</v>
      </c>
      <c r="H5262" s="12">
        <v>7432.59</v>
      </c>
      <c r="I5262" s="24" t="s">
        <v>97</v>
      </c>
      <c r="J5262" s="12">
        <v>141219.15</v>
      </c>
      <c r="K5262" s="24" t="s">
        <v>11889</v>
      </c>
    </row>
    <row r="5263" spans="1:11" ht="15">
      <c r="A5263" s="24" t="s">
        <v>13313</v>
      </c>
      <c r="B5263" s="24" t="s">
        <v>13305</v>
      </c>
      <c r="C5263" s="6" t="s">
        <v>8492</v>
      </c>
      <c r="D5263" s="24" t="s">
        <v>62</v>
      </c>
      <c r="E5263" s="6" t="s">
        <v>13314</v>
      </c>
      <c r="F5263" s="25">
        <v>365.97</v>
      </c>
      <c r="G5263" s="12">
        <v>29990.74</v>
      </c>
      <c r="H5263" s="12">
        <v>1499.54</v>
      </c>
      <c r="I5263" s="24" t="s">
        <v>97</v>
      </c>
      <c r="J5263" s="12">
        <v>28491.200000000001</v>
      </c>
      <c r="K5263" s="24" t="s">
        <v>11889</v>
      </c>
    </row>
    <row r="5264" spans="1:11" ht="15">
      <c r="A5264" s="24" t="s">
        <v>13315</v>
      </c>
      <c r="B5264" s="24" t="s">
        <v>13305</v>
      </c>
      <c r="C5264" s="6" t="s">
        <v>239</v>
      </c>
      <c r="D5264" s="24" t="s">
        <v>74</v>
      </c>
      <c r="E5264" s="6" t="s">
        <v>13316</v>
      </c>
      <c r="F5264" s="25">
        <v>135.97999999999999</v>
      </c>
      <c r="G5264" s="12">
        <v>169657.16</v>
      </c>
      <c r="H5264" s="12">
        <v>8482.86</v>
      </c>
      <c r="I5264" s="24" t="s">
        <v>97</v>
      </c>
      <c r="J5264" s="12">
        <v>161174.29999999999</v>
      </c>
      <c r="K5264" s="24" t="s">
        <v>11889</v>
      </c>
    </row>
    <row r="5265" spans="1:11" ht="15">
      <c r="A5265" s="24" t="s">
        <v>13317</v>
      </c>
      <c r="B5265" s="24" t="s">
        <v>13305</v>
      </c>
      <c r="C5265" s="6" t="s">
        <v>7314</v>
      </c>
      <c r="D5265" s="24" t="s">
        <v>70</v>
      </c>
      <c r="E5265" s="6" t="s">
        <v>13318</v>
      </c>
      <c r="F5265" s="25">
        <v>72.41</v>
      </c>
      <c r="G5265" s="12">
        <v>98599.65</v>
      </c>
      <c r="H5265" s="12">
        <v>4929.9799999999996</v>
      </c>
      <c r="I5265" s="24" t="s">
        <v>97</v>
      </c>
      <c r="J5265" s="12">
        <v>93669.67</v>
      </c>
      <c r="K5265" s="24" t="s">
        <v>11889</v>
      </c>
    </row>
    <row r="5266" spans="1:11" ht="15">
      <c r="A5266" s="24" t="s">
        <v>13319</v>
      </c>
      <c r="B5266" s="24" t="s">
        <v>13305</v>
      </c>
      <c r="C5266" s="6" t="s">
        <v>326</v>
      </c>
      <c r="D5266" s="24" t="s">
        <v>66</v>
      </c>
      <c r="E5266" s="6" t="s">
        <v>13320</v>
      </c>
      <c r="F5266" s="25">
        <v>328.3</v>
      </c>
      <c r="G5266" s="12">
        <v>197840.91</v>
      </c>
      <c r="H5266" s="12">
        <v>9892.0499999999993</v>
      </c>
      <c r="I5266" s="24" t="s">
        <v>147</v>
      </c>
      <c r="J5266" s="12">
        <v>187948.86</v>
      </c>
      <c r="K5266" s="24" t="s">
        <v>11889</v>
      </c>
    </row>
    <row r="5267" spans="1:11" ht="15">
      <c r="A5267" s="24" t="s">
        <v>13321</v>
      </c>
      <c r="B5267" s="24" t="s">
        <v>13305</v>
      </c>
      <c r="C5267" s="6" t="s">
        <v>7395</v>
      </c>
      <c r="D5267" s="24" t="s">
        <v>60</v>
      </c>
      <c r="E5267" s="6" t="s">
        <v>13322</v>
      </c>
      <c r="F5267" s="25">
        <v>390.09</v>
      </c>
      <c r="G5267" s="12">
        <v>192164.18</v>
      </c>
      <c r="H5267" s="12">
        <v>9608.2099999999991</v>
      </c>
      <c r="I5267" s="24" t="s">
        <v>97</v>
      </c>
      <c r="J5267" s="12">
        <v>182555.97</v>
      </c>
      <c r="K5267" s="24" t="s">
        <v>11889</v>
      </c>
    </row>
    <row r="5268" spans="1:11" ht="15">
      <c r="A5268" s="24" t="s">
        <v>13323</v>
      </c>
      <c r="B5268" s="24" t="s">
        <v>13305</v>
      </c>
      <c r="C5268" s="6" t="s">
        <v>3391</v>
      </c>
      <c r="D5268" s="24" t="s">
        <v>70</v>
      </c>
      <c r="E5268" s="6" t="s">
        <v>13324</v>
      </c>
      <c r="F5268" s="25">
        <v>6.99</v>
      </c>
      <c r="G5268" s="12">
        <v>81271.429999999993</v>
      </c>
      <c r="H5268" s="12">
        <v>4063.57</v>
      </c>
      <c r="I5268" s="24" t="s">
        <v>97</v>
      </c>
      <c r="J5268" s="12">
        <v>77207.86</v>
      </c>
      <c r="K5268" s="24" t="s">
        <v>11889</v>
      </c>
    </row>
    <row r="5269" spans="1:11" ht="15">
      <c r="A5269" s="24" t="s">
        <v>13325</v>
      </c>
      <c r="B5269" s="24" t="s">
        <v>13305</v>
      </c>
      <c r="C5269" s="6" t="s">
        <v>3325</v>
      </c>
      <c r="D5269" s="24" t="s">
        <v>56</v>
      </c>
      <c r="E5269" s="6" t="s">
        <v>13326</v>
      </c>
      <c r="F5269" s="25">
        <v>382.2</v>
      </c>
      <c r="G5269" s="12">
        <v>139649.56</v>
      </c>
      <c r="H5269" s="12">
        <v>6982.48</v>
      </c>
      <c r="I5269" s="24" t="s">
        <v>97</v>
      </c>
      <c r="J5269" s="12">
        <v>132667.07999999999</v>
      </c>
      <c r="K5269" s="24" t="s">
        <v>11889</v>
      </c>
    </row>
    <row r="5270" spans="1:11" ht="15">
      <c r="A5270" s="24" t="s">
        <v>13327</v>
      </c>
      <c r="B5270" s="24" t="s">
        <v>13305</v>
      </c>
      <c r="C5270" s="6" t="s">
        <v>6275</v>
      </c>
      <c r="D5270" s="24" t="s">
        <v>62</v>
      </c>
      <c r="E5270" s="6" t="s">
        <v>13328</v>
      </c>
      <c r="F5270" s="25">
        <v>356.01</v>
      </c>
      <c r="G5270" s="12">
        <v>105770.16</v>
      </c>
      <c r="H5270" s="12">
        <v>5288.51</v>
      </c>
      <c r="I5270" s="24" t="s">
        <v>111</v>
      </c>
      <c r="J5270" s="12">
        <v>100481.65</v>
      </c>
      <c r="K5270" s="24" t="s">
        <v>11889</v>
      </c>
    </row>
    <row r="5271" spans="1:11" ht="15">
      <c r="A5271" s="24" t="s">
        <v>13329</v>
      </c>
      <c r="B5271" s="24" t="s">
        <v>13305</v>
      </c>
      <c r="C5271" s="6" t="s">
        <v>678</v>
      </c>
      <c r="D5271" s="24" t="s">
        <v>58</v>
      </c>
      <c r="E5271" s="6" t="s">
        <v>13330</v>
      </c>
      <c r="F5271" s="25">
        <v>31.78</v>
      </c>
      <c r="G5271" s="12">
        <v>83483.13</v>
      </c>
      <c r="H5271" s="12">
        <v>4174.16</v>
      </c>
      <c r="I5271" s="24" t="s">
        <v>147</v>
      </c>
      <c r="J5271" s="12">
        <v>79308.97</v>
      </c>
      <c r="K5271" s="24" t="s">
        <v>11889</v>
      </c>
    </row>
    <row r="5272" spans="1:11" ht="15">
      <c r="A5272" s="24" t="s">
        <v>13331</v>
      </c>
      <c r="B5272" s="24" t="s">
        <v>13305</v>
      </c>
      <c r="C5272" s="6" t="s">
        <v>7751</v>
      </c>
      <c r="D5272" s="24" t="s">
        <v>62</v>
      </c>
      <c r="E5272" s="6" t="s">
        <v>13332</v>
      </c>
      <c r="F5272" s="25">
        <v>359.04</v>
      </c>
      <c r="G5272" s="12">
        <v>104578.55</v>
      </c>
      <c r="H5272" s="12">
        <v>5228.93</v>
      </c>
      <c r="I5272" s="24" t="s">
        <v>97</v>
      </c>
      <c r="J5272" s="12">
        <v>99349.62</v>
      </c>
      <c r="K5272" s="24" t="s">
        <v>11889</v>
      </c>
    </row>
    <row r="5273" spans="1:11" ht="15">
      <c r="A5273" s="24" t="s">
        <v>13333</v>
      </c>
      <c r="B5273" s="24" t="s">
        <v>13334</v>
      </c>
      <c r="C5273" s="6" t="s">
        <v>2174</v>
      </c>
      <c r="D5273" s="24" t="s">
        <v>68</v>
      </c>
      <c r="E5273" s="6" t="s">
        <v>13335</v>
      </c>
      <c r="F5273" s="25">
        <v>69.81</v>
      </c>
      <c r="G5273" s="12">
        <v>188289.81</v>
      </c>
      <c r="H5273" s="12">
        <v>9414.49</v>
      </c>
      <c r="I5273" s="24" t="s">
        <v>97</v>
      </c>
      <c r="J5273" s="12">
        <v>178875.32</v>
      </c>
      <c r="K5273" s="24" t="s">
        <v>11889</v>
      </c>
    </row>
    <row r="5274" spans="1:11" ht="15">
      <c r="A5274" s="24" t="s">
        <v>13336</v>
      </c>
      <c r="B5274" s="24" t="s">
        <v>13334</v>
      </c>
      <c r="C5274" s="6" t="s">
        <v>12958</v>
      </c>
      <c r="D5274" s="24" t="s">
        <v>70</v>
      </c>
      <c r="E5274" s="6" t="s">
        <v>13337</v>
      </c>
      <c r="F5274" s="25">
        <v>108.3</v>
      </c>
      <c r="G5274" s="12">
        <v>56262.98</v>
      </c>
      <c r="H5274" s="12">
        <v>2813.15</v>
      </c>
      <c r="I5274" s="24" t="s">
        <v>97</v>
      </c>
      <c r="J5274" s="12">
        <v>53449.83</v>
      </c>
      <c r="K5274" s="24" t="s">
        <v>11889</v>
      </c>
    </row>
    <row r="5275" spans="1:11" ht="15">
      <c r="A5275" s="24" t="s">
        <v>13338</v>
      </c>
      <c r="B5275" s="24" t="s">
        <v>13334</v>
      </c>
      <c r="C5275" s="6" t="s">
        <v>11453</v>
      </c>
      <c r="D5275" s="24" t="s">
        <v>70</v>
      </c>
      <c r="E5275" s="6" t="s">
        <v>13339</v>
      </c>
      <c r="F5275" s="25">
        <v>22.07</v>
      </c>
      <c r="G5275" s="12">
        <v>28048.1</v>
      </c>
      <c r="H5275" s="12">
        <v>1402.4</v>
      </c>
      <c r="I5275" s="24" t="s">
        <v>97</v>
      </c>
      <c r="J5275" s="12">
        <v>26645.7</v>
      </c>
      <c r="K5275" s="24" t="s">
        <v>11889</v>
      </c>
    </row>
    <row r="5276" spans="1:11" ht="15">
      <c r="A5276" s="24" t="s">
        <v>13340</v>
      </c>
      <c r="B5276" s="24" t="s">
        <v>13334</v>
      </c>
      <c r="C5276" s="6" t="s">
        <v>3094</v>
      </c>
      <c r="D5276" s="24" t="s">
        <v>62</v>
      </c>
      <c r="E5276" s="6" t="s">
        <v>13341</v>
      </c>
      <c r="F5276" s="25">
        <v>21.39</v>
      </c>
      <c r="G5276" s="12">
        <v>99548.82</v>
      </c>
      <c r="H5276" s="12">
        <v>4977.4399999999996</v>
      </c>
      <c r="I5276" s="24" t="s">
        <v>111</v>
      </c>
      <c r="J5276" s="12">
        <v>94571.38</v>
      </c>
      <c r="K5276" s="24" t="s">
        <v>11889</v>
      </c>
    </row>
    <row r="5277" spans="1:11" ht="15">
      <c r="A5277" s="24" t="s">
        <v>13342</v>
      </c>
      <c r="B5277" s="24" t="s">
        <v>13334</v>
      </c>
      <c r="C5277" s="6" t="s">
        <v>13343</v>
      </c>
      <c r="D5277" s="24" t="s">
        <v>70</v>
      </c>
      <c r="E5277" s="6" t="s">
        <v>13344</v>
      </c>
      <c r="F5277" s="25">
        <v>233.17</v>
      </c>
      <c r="G5277" s="12">
        <v>79510.2</v>
      </c>
      <c r="H5277" s="12">
        <v>3975.51</v>
      </c>
      <c r="I5277" s="24" t="s">
        <v>97</v>
      </c>
      <c r="J5277" s="12">
        <v>75534.69</v>
      </c>
      <c r="K5277" s="24" t="s">
        <v>11889</v>
      </c>
    </row>
    <row r="5278" spans="1:11" ht="15">
      <c r="A5278" s="24" t="s">
        <v>13345</v>
      </c>
      <c r="B5278" s="24" t="s">
        <v>13346</v>
      </c>
      <c r="C5278" s="6" t="s">
        <v>6655</v>
      </c>
      <c r="D5278" s="24" t="s">
        <v>56</v>
      </c>
      <c r="E5278" s="6" t="s">
        <v>13347</v>
      </c>
      <c r="F5278" s="25">
        <v>293.67</v>
      </c>
      <c r="G5278" s="12">
        <v>143554.79</v>
      </c>
      <c r="H5278" s="12">
        <v>7177.74</v>
      </c>
      <c r="I5278" s="24" t="s">
        <v>97</v>
      </c>
      <c r="J5278" s="12">
        <v>136377.04999999999</v>
      </c>
      <c r="K5278" s="24" t="s">
        <v>13348</v>
      </c>
    </row>
    <row r="5279" spans="1:11" ht="15">
      <c r="A5279" s="24" t="s">
        <v>13349</v>
      </c>
      <c r="B5279" s="24" t="s">
        <v>13346</v>
      </c>
      <c r="C5279" s="6" t="s">
        <v>11637</v>
      </c>
      <c r="D5279" s="24" t="s">
        <v>68</v>
      </c>
      <c r="E5279" s="6" t="s">
        <v>13350</v>
      </c>
      <c r="F5279" s="25">
        <v>44.59</v>
      </c>
      <c r="G5279" s="12">
        <v>189274.4</v>
      </c>
      <c r="H5279" s="12">
        <v>9463.7199999999993</v>
      </c>
      <c r="I5279" s="24" t="s">
        <v>97</v>
      </c>
      <c r="J5279" s="12">
        <v>179810.68</v>
      </c>
      <c r="K5279" s="24" t="s">
        <v>13348</v>
      </c>
    </row>
    <row r="5280" spans="1:11" ht="15">
      <c r="A5280" s="24" t="s">
        <v>13351</v>
      </c>
      <c r="B5280" s="24" t="s">
        <v>13346</v>
      </c>
      <c r="C5280" s="6" t="s">
        <v>8936</v>
      </c>
      <c r="D5280" s="24" t="s">
        <v>56</v>
      </c>
      <c r="E5280" s="6" t="s">
        <v>13352</v>
      </c>
      <c r="F5280" s="25">
        <v>362.67</v>
      </c>
      <c r="G5280" s="12">
        <v>127071</v>
      </c>
      <c r="H5280" s="12">
        <v>6353.55</v>
      </c>
      <c r="I5280" s="24" t="s">
        <v>97</v>
      </c>
      <c r="J5280" s="12">
        <v>120717.45</v>
      </c>
      <c r="K5280" s="24" t="s">
        <v>13348</v>
      </c>
    </row>
    <row r="5281" spans="1:11" ht="15">
      <c r="A5281" s="24" t="s">
        <v>13353</v>
      </c>
      <c r="B5281" s="24" t="s">
        <v>13346</v>
      </c>
      <c r="C5281" s="6" t="s">
        <v>4218</v>
      </c>
      <c r="D5281" s="24" t="s">
        <v>56</v>
      </c>
      <c r="E5281" s="6" t="s">
        <v>13354</v>
      </c>
      <c r="F5281" s="25">
        <v>235.13</v>
      </c>
      <c r="G5281" s="12">
        <v>126971.94</v>
      </c>
      <c r="H5281" s="12">
        <v>6348.6</v>
      </c>
      <c r="I5281" s="24" t="s">
        <v>147</v>
      </c>
      <c r="J5281" s="12">
        <v>120623.34</v>
      </c>
      <c r="K5281" s="24" t="s">
        <v>13348</v>
      </c>
    </row>
    <row r="5282" spans="1:11" ht="15">
      <c r="A5282" s="24" t="s">
        <v>13355</v>
      </c>
      <c r="B5282" s="24" t="s">
        <v>13346</v>
      </c>
      <c r="C5282" s="6" t="s">
        <v>4062</v>
      </c>
      <c r="D5282" s="24" t="s">
        <v>66</v>
      </c>
      <c r="E5282" s="6" t="s">
        <v>13356</v>
      </c>
      <c r="F5282" s="25">
        <v>148.84</v>
      </c>
      <c r="G5282" s="12">
        <v>192504.75</v>
      </c>
      <c r="H5282" s="12">
        <v>9625.24</v>
      </c>
      <c r="I5282" s="24" t="s">
        <v>182</v>
      </c>
      <c r="J5282" s="12">
        <v>182879.51</v>
      </c>
      <c r="K5282" s="24" t="s">
        <v>13348</v>
      </c>
    </row>
    <row r="5283" spans="1:11" ht="15">
      <c r="A5283" s="24" t="s">
        <v>13357</v>
      </c>
      <c r="B5283" s="24" t="s">
        <v>13346</v>
      </c>
      <c r="C5283" s="6" t="s">
        <v>12463</v>
      </c>
      <c r="D5283" s="24" t="s">
        <v>68</v>
      </c>
      <c r="E5283" s="6" t="s">
        <v>13358</v>
      </c>
      <c r="F5283" s="25">
        <v>325.95999999999998</v>
      </c>
      <c r="G5283" s="12">
        <v>91391.93</v>
      </c>
      <c r="H5283" s="12">
        <v>4569.6000000000004</v>
      </c>
      <c r="I5283" s="24" t="s">
        <v>97</v>
      </c>
      <c r="J5283" s="12">
        <v>86822.33</v>
      </c>
      <c r="K5283" s="24" t="s">
        <v>13348</v>
      </c>
    </row>
    <row r="5284" spans="1:11" ht="15">
      <c r="A5284" s="24" t="s">
        <v>13359</v>
      </c>
      <c r="B5284" s="24" t="s">
        <v>13346</v>
      </c>
      <c r="C5284" s="6" t="s">
        <v>1279</v>
      </c>
      <c r="D5284" s="24" t="s">
        <v>58</v>
      </c>
      <c r="E5284" s="6" t="s">
        <v>13360</v>
      </c>
      <c r="F5284" s="25">
        <v>387.6</v>
      </c>
      <c r="G5284" s="12">
        <v>115774.43</v>
      </c>
      <c r="H5284" s="12">
        <v>5788.72</v>
      </c>
      <c r="I5284" s="24" t="s">
        <v>97</v>
      </c>
      <c r="J5284" s="12">
        <v>109985.71</v>
      </c>
      <c r="K5284" s="24" t="s">
        <v>13348</v>
      </c>
    </row>
    <row r="5285" spans="1:11" ht="15">
      <c r="A5285" s="24" t="s">
        <v>13361</v>
      </c>
      <c r="B5285" s="24" t="s">
        <v>13346</v>
      </c>
      <c r="C5285" s="6" t="s">
        <v>2829</v>
      </c>
      <c r="D5285" s="24" t="s">
        <v>70</v>
      </c>
      <c r="E5285" s="6" t="s">
        <v>13362</v>
      </c>
      <c r="F5285" s="25">
        <v>67.650000000000006</v>
      </c>
      <c r="G5285" s="12">
        <v>114925.5</v>
      </c>
      <c r="H5285" s="12">
        <v>5746.28</v>
      </c>
      <c r="I5285" s="24" t="s">
        <v>97</v>
      </c>
      <c r="J5285" s="12">
        <v>109179.22</v>
      </c>
      <c r="K5285" s="24" t="s">
        <v>13348</v>
      </c>
    </row>
    <row r="5286" spans="1:11" ht="15">
      <c r="A5286" s="24" t="s">
        <v>13363</v>
      </c>
      <c r="B5286" s="24" t="s">
        <v>13364</v>
      </c>
      <c r="C5286" s="6" t="s">
        <v>3077</v>
      </c>
      <c r="D5286" s="24" t="s">
        <v>56</v>
      </c>
      <c r="E5286" s="6" t="s">
        <v>13365</v>
      </c>
      <c r="F5286" s="25">
        <v>264.18</v>
      </c>
      <c r="G5286" s="12">
        <v>57340.86</v>
      </c>
      <c r="H5286" s="12">
        <v>2867.04</v>
      </c>
      <c r="I5286" s="24" t="s">
        <v>97</v>
      </c>
      <c r="J5286" s="12">
        <v>54473.82</v>
      </c>
      <c r="K5286" s="24" t="s">
        <v>13348</v>
      </c>
    </row>
    <row r="5287" spans="1:11" ht="15">
      <c r="A5287" s="24" t="s">
        <v>13366</v>
      </c>
      <c r="B5287" s="24" t="s">
        <v>13364</v>
      </c>
      <c r="C5287" s="6" t="s">
        <v>5026</v>
      </c>
      <c r="D5287" s="24" t="s">
        <v>60</v>
      </c>
      <c r="E5287" s="6" t="s">
        <v>13367</v>
      </c>
      <c r="F5287" s="25">
        <v>358.39</v>
      </c>
      <c r="G5287" s="12">
        <v>119880.51</v>
      </c>
      <c r="H5287" s="12">
        <v>5994.03</v>
      </c>
      <c r="I5287" s="24" t="s">
        <v>97</v>
      </c>
      <c r="J5287" s="12">
        <v>113886.48</v>
      </c>
      <c r="K5287" s="24" t="s">
        <v>13348</v>
      </c>
    </row>
    <row r="5288" spans="1:11" ht="15">
      <c r="A5288" s="24" t="s">
        <v>13368</v>
      </c>
      <c r="B5288" s="24" t="s">
        <v>13364</v>
      </c>
      <c r="C5288" s="6" t="s">
        <v>6668</v>
      </c>
      <c r="D5288" s="24" t="s">
        <v>70</v>
      </c>
      <c r="E5288" s="6" t="s">
        <v>13369</v>
      </c>
      <c r="F5288" s="25">
        <v>152.74</v>
      </c>
      <c r="G5288" s="12">
        <v>158492.56</v>
      </c>
      <c r="H5288" s="12">
        <v>7924.63</v>
      </c>
      <c r="I5288" s="24" t="s">
        <v>97</v>
      </c>
      <c r="J5288" s="12">
        <v>150567.93</v>
      </c>
      <c r="K5288" s="24" t="s">
        <v>13348</v>
      </c>
    </row>
    <row r="5289" spans="1:11" ht="15">
      <c r="A5289" s="24" t="s">
        <v>13370</v>
      </c>
      <c r="B5289" s="24" t="s">
        <v>13364</v>
      </c>
      <c r="C5289" s="6" t="s">
        <v>4626</v>
      </c>
      <c r="D5289" s="24" t="s">
        <v>74</v>
      </c>
      <c r="E5289" s="6" t="s">
        <v>13371</v>
      </c>
      <c r="F5289" s="25">
        <v>54.21</v>
      </c>
      <c r="G5289" s="12">
        <v>181250.31</v>
      </c>
      <c r="H5289" s="12">
        <v>9062.52</v>
      </c>
      <c r="I5289" s="24" t="s">
        <v>97</v>
      </c>
      <c r="J5289" s="12">
        <v>172187.79</v>
      </c>
      <c r="K5289" s="24" t="s">
        <v>13348</v>
      </c>
    </row>
    <row r="5290" spans="1:11" ht="15">
      <c r="A5290" s="24" t="s">
        <v>13372</v>
      </c>
      <c r="B5290" s="24" t="s">
        <v>13364</v>
      </c>
      <c r="C5290" s="6" t="s">
        <v>11141</v>
      </c>
      <c r="D5290" s="24" t="s">
        <v>66</v>
      </c>
      <c r="E5290" s="6" t="s">
        <v>13373</v>
      </c>
      <c r="F5290" s="25">
        <v>352.08</v>
      </c>
      <c r="G5290" s="12">
        <v>112541.65</v>
      </c>
      <c r="H5290" s="12">
        <v>5627.08</v>
      </c>
      <c r="I5290" s="24" t="s">
        <v>97</v>
      </c>
      <c r="J5290" s="12">
        <v>106914.57</v>
      </c>
      <c r="K5290" s="24" t="s">
        <v>13348</v>
      </c>
    </row>
    <row r="5291" spans="1:11" ht="15">
      <c r="A5291" s="24" t="s">
        <v>13374</v>
      </c>
      <c r="B5291" s="24" t="s">
        <v>13364</v>
      </c>
      <c r="C5291" s="6" t="s">
        <v>6968</v>
      </c>
      <c r="D5291" s="24" t="s">
        <v>62</v>
      </c>
      <c r="E5291" s="6" t="s">
        <v>13375</v>
      </c>
      <c r="F5291" s="25">
        <v>367.07</v>
      </c>
      <c r="G5291" s="12">
        <v>24776.68</v>
      </c>
      <c r="H5291" s="12">
        <v>1238.83</v>
      </c>
      <c r="I5291" s="24" t="s">
        <v>97</v>
      </c>
      <c r="J5291" s="12">
        <v>23537.85</v>
      </c>
      <c r="K5291" s="24" t="s">
        <v>13348</v>
      </c>
    </row>
    <row r="5292" spans="1:11" ht="15">
      <c r="A5292" s="24" t="s">
        <v>13376</v>
      </c>
      <c r="B5292" s="24" t="s">
        <v>13364</v>
      </c>
      <c r="C5292" s="6" t="s">
        <v>1009</v>
      </c>
      <c r="D5292" s="24" t="s">
        <v>64</v>
      </c>
      <c r="E5292" s="6" t="s">
        <v>13377</v>
      </c>
      <c r="F5292" s="25">
        <v>308.69</v>
      </c>
      <c r="G5292" s="12">
        <v>100047.43</v>
      </c>
      <c r="H5292" s="12">
        <v>5002.37</v>
      </c>
      <c r="I5292" s="24" t="s">
        <v>97</v>
      </c>
      <c r="J5292" s="12">
        <v>95045.06</v>
      </c>
      <c r="K5292" s="24" t="s">
        <v>13348</v>
      </c>
    </row>
    <row r="5293" spans="1:11" ht="15">
      <c r="A5293" s="24" t="s">
        <v>13378</v>
      </c>
      <c r="B5293" s="24" t="s">
        <v>13364</v>
      </c>
      <c r="C5293" s="6" t="s">
        <v>4123</v>
      </c>
      <c r="D5293" s="24" t="s">
        <v>56</v>
      </c>
      <c r="E5293" s="6" t="s">
        <v>13379</v>
      </c>
      <c r="F5293" s="25">
        <v>144.82</v>
      </c>
      <c r="G5293" s="12">
        <v>210861.39</v>
      </c>
      <c r="H5293" s="12">
        <v>10543.07</v>
      </c>
      <c r="I5293" s="24" t="s">
        <v>97</v>
      </c>
      <c r="J5293" s="12">
        <v>200318.32</v>
      </c>
      <c r="K5293" s="24" t="s">
        <v>13348</v>
      </c>
    </row>
    <row r="5294" spans="1:11" ht="15">
      <c r="A5294" s="24" t="s">
        <v>13380</v>
      </c>
      <c r="B5294" s="24" t="s">
        <v>13364</v>
      </c>
      <c r="C5294" s="6" t="s">
        <v>5042</v>
      </c>
      <c r="D5294" s="24" t="s">
        <v>56</v>
      </c>
      <c r="E5294" s="6" t="s">
        <v>13381</v>
      </c>
      <c r="F5294" s="25">
        <v>36.909999999999997</v>
      </c>
      <c r="G5294" s="12">
        <v>187381.14</v>
      </c>
      <c r="H5294" s="12">
        <v>9369.06</v>
      </c>
      <c r="I5294" s="24" t="s">
        <v>97</v>
      </c>
      <c r="J5294" s="12">
        <v>178012.08</v>
      </c>
      <c r="K5294" s="24" t="s">
        <v>13348</v>
      </c>
    </row>
    <row r="5295" spans="1:11" ht="15">
      <c r="A5295" s="24" t="s">
        <v>13382</v>
      </c>
      <c r="B5295" s="24" t="s">
        <v>13383</v>
      </c>
      <c r="C5295" s="6" t="s">
        <v>988</v>
      </c>
      <c r="D5295" s="24" t="s">
        <v>64</v>
      </c>
      <c r="E5295" s="6" t="s">
        <v>13384</v>
      </c>
      <c r="F5295" s="25">
        <v>238.91</v>
      </c>
      <c r="G5295" s="12">
        <v>143420</v>
      </c>
      <c r="H5295" s="12">
        <v>7171</v>
      </c>
      <c r="I5295" s="24" t="s">
        <v>147</v>
      </c>
      <c r="J5295" s="12">
        <v>136249</v>
      </c>
      <c r="K5295" s="24" t="s">
        <v>13348</v>
      </c>
    </row>
    <row r="5296" spans="1:11" ht="15">
      <c r="A5296" s="24" t="s">
        <v>13385</v>
      </c>
      <c r="B5296" s="24" t="s">
        <v>13383</v>
      </c>
      <c r="C5296" s="6" t="s">
        <v>9247</v>
      </c>
      <c r="D5296" s="24" t="s">
        <v>60</v>
      </c>
      <c r="E5296" s="6" t="s">
        <v>13386</v>
      </c>
      <c r="F5296" s="25">
        <v>142.88999999999999</v>
      </c>
      <c r="G5296" s="12">
        <v>154355.4</v>
      </c>
      <c r="H5296" s="12">
        <v>7717.77</v>
      </c>
      <c r="I5296" s="24" t="s">
        <v>97</v>
      </c>
      <c r="J5296" s="12">
        <v>146637.63</v>
      </c>
      <c r="K5296" s="24" t="s">
        <v>13348</v>
      </c>
    </row>
    <row r="5297" spans="1:11" ht="15">
      <c r="A5297" s="24" t="s">
        <v>13387</v>
      </c>
      <c r="B5297" s="24" t="s">
        <v>13383</v>
      </c>
      <c r="C5297" s="6" t="s">
        <v>11461</v>
      </c>
      <c r="D5297" s="24" t="s">
        <v>58</v>
      </c>
      <c r="E5297" s="6" t="s">
        <v>13388</v>
      </c>
      <c r="F5297" s="25">
        <v>175.07</v>
      </c>
      <c r="G5297" s="12">
        <v>49442.6</v>
      </c>
      <c r="H5297" s="12">
        <v>2472.13</v>
      </c>
      <c r="I5297" s="24" t="s">
        <v>97</v>
      </c>
      <c r="J5297" s="12">
        <v>46970.47</v>
      </c>
      <c r="K5297" s="24" t="s">
        <v>13348</v>
      </c>
    </row>
    <row r="5298" spans="1:11" ht="15">
      <c r="A5298" s="24" t="s">
        <v>13389</v>
      </c>
      <c r="B5298" s="24" t="s">
        <v>13383</v>
      </c>
      <c r="C5298" s="6" t="s">
        <v>720</v>
      </c>
      <c r="D5298" s="24" t="s">
        <v>64</v>
      </c>
      <c r="E5298" s="6" t="s">
        <v>13390</v>
      </c>
      <c r="F5298" s="25">
        <v>118.84</v>
      </c>
      <c r="G5298" s="12">
        <v>120689.71</v>
      </c>
      <c r="H5298" s="12">
        <v>6034.49</v>
      </c>
      <c r="I5298" s="24" t="s">
        <v>97</v>
      </c>
      <c r="J5298" s="12">
        <v>114655.22</v>
      </c>
      <c r="K5298" s="24" t="s">
        <v>13348</v>
      </c>
    </row>
    <row r="5299" spans="1:11" ht="15">
      <c r="A5299" s="24" t="s">
        <v>13391</v>
      </c>
      <c r="B5299" s="24" t="s">
        <v>13392</v>
      </c>
      <c r="C5299" s="6" t="s">
        <v>292</v>
      </c>
      <c r="D5299" s="24" t="s">
        <v>62</v>
      </c>
      <c r="E5299" s="6" t="s">
        <v>13393</v>
      </c>
      <c r="F5299" s="25">
        <v>52.08</v>
      </c>
      <c r="G5299" s="12">
        <v>121359.01</v>
      </c>
      <c r="H5299" s="12">
        <v>6067.95</v>
      </c>
      <c r="I5299" s="24" t="s">
        <v>111</v>
      </c>
      <c r="J5299" s="12">
        <v>115291.06</v>
      </c>
      <c r="K5299" s="24" t="s">
        <v>13348</v>
      </c>
    </row>
    <row r="5300" spans="1:11" ht="15">
      <c r="A5300" s="24" t="s">
        <v>13394</v>
      </c>
      <c r="B5300" s="24" t="s">
        <v>13392</v>
      </c>
      <c r="C5300" s="6" t="s">
        <v>9003</v>
      </c>
      <c r="D5300" s="24" t="s">
        <v>60</v>
      </c>
      <c r="E5300" s="6" t="s">
        <v>13395</v>
      </c>
      <c r="F5300" s="25">
        <v>369.92</v>
      </c>
      <c r="G5300" s="12">
        <v>195207.86</v>
      </c>
      <c r="H5300" s="12">
        <v>9760.39</v>
      </c>
      <c r="I5300" s="24" t="s">
        <v>182</v>
      </c>
      <c r="J5300" s="12">
        <v>185447.47</v>
      </c>
      <c r="K5300" s="24" t="s">
        <v>13348</v>
      </c>
    </row>
    <row r="5301" spans="1:11" ht="15">
      <c r="A5301" s="24" t="s">
        <v>13396</v>
      </c>
      <c r="B5301" s="24" t="s">
        <v>13392</v>
      </c>
      <c r="C5301" s="6" t="s">
        <v>2274</v>
      </c>
      <c r="D5301" s="24" t="s">
        <v>68</v>
      </c>
      <c r="E5301" s="6" t="s">
        <v>13397</v>
      </c>
      <c r="F5301" s="25">
        <v>138.18</v>
      </c>
      <c r="G5301" s="12">
        <v>174966.64</v>
      </c>
      <c r="H5301" s="12">
        <v>8748.33</v>
      </c>
      <c r="I5301" s="24" t="s">
        <v>147</v>
      </c>
      <c r="J5301" s="12">
        <v>166218.31</v>
      </c>
      <c r="K5301" s="24" t="s">
        <v>13348</v>
      </c>
    </row>
    <row r="5302" spans="1:11" ht="15">
      <c r="A5302" s="24" t="s">
        <v>13398</v>
      </c>
      <c r="B5302" s="24" t="s">
        <v>13399</v>
      </c>
      <c r="C5302" s="6" t="s">
        <v>632</v>
      </c>
      <c r="D5302" s="24" t="s">
        <v>58</v>
      </c>
      <c r="E5302" s="6" t="s">
        <v>13400</v>
      </c>
      <c r="F5302" s="25">
        <v>227.78</v>
      </c>
      <c r="G5302" s="12">
        <v>188804.24</v>
      </c>
      <c r="H5302" s="12">
        <v>9440.2099999999991</v>
      </c>
      <c r="I5302" s="24" t="s">
        <v>97</v>
      </c>
      <c r="J5302" s="12">
        <v>179364.03</v>
      </c>
      <c r="K5302" s="24" t="s">
        <v>13348</v>
      </c>
    </row>
    <row r="5303" spans="1:11" ht="15">
      <c r="A5303" s="24" t="s">
        <v>13401</v>
      </c>
      <c r="B5303" s="24" t="s">
        <v>13399</v>
      </c>
      <c r="C5303" s="6" t="s">
        <v>8633</v>
      </c>
      <c r="D5303" s="24" t="s">
        <v>56</v>
      </c>
      <c r="E5303" s="6" t="s">
        <v>13402</v>
      </c>
      <c r="F5303" s="25">
        <v>354.01</v>
      </c>
      <c r="G5303" s="12">
        <v>194312.92</v>
      </c>
      <c r="H5303" s="12">
        <v>9715.65</v>
      </c>
      <c r="I5303" s="24" t="s">
        <v>97</v>
      </c>
      <c r="J5303" s="12">
        <v>184597.27</v>
      </c>
      <c r="K5303" s="24" t="s">
        <v>13348</v>
      </c>
    </row>
    <row r="5304" spans="1:11" ht="15">
      <c r="A5304" s="24" t="s">
        <v>13403</v>
      </c>
      <c r="B5304" s="24" t="s">
        <v>13399</v>
      </c>
      <c r="C5304" s="6" t="s">
        <v>6275</v>
      </c>
      <c r="D5304" s="24" t="s">
        <v>62</v>
      </c>
      <c r="E5304" s="6" t="s">
        <v>13404</v>
      </c>
      <c r="F5304" s="25">
        <v>176.97</v>
      </c>
      <c r="G5304" s="12">
        <v>170470.99</v>
      </c>
      <c r="H5304" s="12">
        <v>8523.5499999999993</v>
      </c>
      <c r="I5304" s="24" t="s">
        <v>97</v>
      </c>
      <c r="J5304" s="12">
        <v>161947.44</v>
      </c>
      <c r="K5304" s="24" t="s">
        <v>13348</v>
      </c>
    </row>
    <row r="5305" spans="1:11" ht="15">
      <c r="A5305" s="24" t="s">
        <v>13405</v>
      </c>
      <c r="B5305" s="24" t="s">
        <v>13399</v>
      </c>
      <c r="C5305" s="6" t="s">
        <v>6023</v>
      </c>
      <c r="D5305" s="24" t="s">
        <v>62</v>
      </c>
      <c r="E5305" s="6" t="s">
        <v>13406</v>
      </c>
      <c r="F5305" s="25">
        <v>250.8</v>
      </c>
      <c r="G5305" s="12">
        <v>172877.68</v>
      </c>
      <c r="H5305" s="12">
        <v>8643.8799999999992</v>
      </c>
      <c r="I5305" s="24" t="s">
        <v>111</v>
      </c>
      <c r="J5305" s="12">
        <v>164233.79999999999</v>
      </c>
      <c r="K5305" s="24" t="s">
        <v>13348</v>
      </c>
    </row>
    <row r="5306" spans="1:11" ht="15">
      <c r="A5306" s="24" t="s">
        <v>13407</v>
      </c>
      <c r="B5306" s="24" t="s">
        <v>13399</v>
      </c>
      <c r="C5306" s="6" t="s">
        <v>3506</v>
      </c>
      <c r="D5306" s="24" t="s">
        <v>72</v>
      </c>
      <c r="E5306" s="6" t="s">
        <v>13408</v>
      </c>
      <c r="F5306" s="25">
        <v>148.55000000000001</v>
      </c>
      <c r="G5306" s="12">
        <v>70797.95</v>
      </c>
      <c r="H5306" s="12">
        <v>3539.9</v>
      </c>
      <c r="I5306" s="24" t="s">
        <v>147</v>
      </c>
      <c r="J5306" s="12">
        <v>67258.05</v>
      </c>
      <c r="K5306" s="24" t="s">
        <v>13348</v>
      </c>
    </row>
    <row r="5307" spans="1:11" ht="15">
      <c r="A5307" s="24" t="s">
        <v>13409</v>
      </c>
      <c r="B5307" s="24" t="s">
        <v>13399</v>
      </c>
      <c r="C5307" s="6" t="s">
        <v>11475</v>
      </c>
      <c r="D5307" s="24" t="s">
        <v>60</v>
      </c>
      <c r="E5307" s="6" t="s">
        <v>13410</v>
      </c>
      <c r="F5307" s="25">
        <v>309.68</v>
      </c>
      <c r="G5307" s="12">
        <v>74538.789999999994</v>
      </c>
      <c r="H5307" s="12">
        <v>3726.94</v>
      </c>
      <c r="I5307" s="24" t="s">
        <v>111</v>
      </c>
      <c r="J5307" s="12">
        <v>70811.850000000006</v>
      </c>
      <c r="K5307" s="24" t="s">
        <v>13348</v>
      </c>
    </row>
    <row r="5308" spans="1:11" ht="15">
      <c r="A5308" s="24" t="s">
        <v>13411</v>
      </c>
      <c r="B5308" s="24" t="s">
        <v>13399</v>
      </c>
      <c r="C5308" s="6" t="s">
        <v>1643</v>
      </c>
      <c r="D5308" s="24" t="s">
        <v>62</v>
      </c>
      <c r="E5308" s="6" t="s">
        <v>13412</v>
      </c>
      <c r="F5308" s="25">
        <v>314.64</v>
      </c>
      <c r="G5308" s="12">
        <v>177840.95</v>
      </c>
      <c r="H5308" s="12">
        <v>8892.0499999999993</v>
      </c>
      <c r="I5308" s="24" t="s">
        <v>97</v>
      </c>
      <c r="J5308" s="12">
        <v>168948.9</v>
      </c>
      <c r="K5308" s="24" t="s">
        <v>13348</v>
      </c>
    </row>
    <row r="5309" spans="1:11" ht="15">
      <c r="A5309" s="24" t="s">
        <v>13413</v>
      </c>
      <c r="B5309" s="24" t="s">
        <v>13414</v>
      </c>
      <c r="C5309" s="6" t="s">
        <v>1358</v>
      </c>
      <c r="D5309" s="24" t="s">
        <v>66</v>
      </c>
      <c r="E5309" s="6" t="s">
        <v>13415</v>
      </c>
      <c r="F5309" s="25">
        <v>443.29</v>
      </c>
      <c r="G5309" s="12">
        <v>195767.92</v>
      </c>
      <c r="H5309" s="12">
        <v>9788.4</v>
      </c>
      <c r="I5309" s="24" t="s">
        <v>111</v>
      </c>
      <c r="J5309" s="12">
        <v>185979.51999999999</v>
      </c>
      <c r="K5309" s="24" t="s">
        <v>13348</v>
      </c>
    </row>
    <row r="5310" spans="1:11" ht="15">
      <c r="A5310" s="24" t="s">
        <v>13416</v>
      </c>
      <c r="B5310" s="24" t="s">
        <v>13414</v>
      </c>
      <c r="C5310" s="6" t="s">
        <v>1603</v>
      </c>
      <c r="D5310" s="24" t="s">
        <v>68</v>
      </c>
      <c r="E5310" s="6" t="s">
        <v>13417</v>
      </c>
      <c r="F5310" s="25">
        <v>178.13</v>
      </c>
      <c r="G5310" s="12">
        <v>162817.48000000001</v>
      </c>
      <c r="H5310" s="12">
        <v>8140.87</v>
      </c>
      <c r="I5310" s="24" t="s">
        <v>111</v>
      </c>
      <c r="J5310" s="12">
        <v>154676.60999999999</v>
      </c>
      <c r="K5310" s="24" t="s">
        <v>13348</v>
      </c>
    </row>
    <row r="5311" spans="1:11" ht="15">
      <c r="A5311" s="24" t="s">
        <v>13418</v>
      </c>
      <c r="B5311" s="24" t="s">
        <v>13414</v>
      </c>
      <c r="C5311" s="6" t="s">
        <v>8786</v>
      </c>
      <c r="D5311" s="24" t="s">
        <v>64</v>
      </c>
      <c r="E5311" s="6" t="s">
        <v>13419</v>
      </c>
      <c r="F5311" s="25">
        <v>241.5</v>
      </c>
      <c r="G5311" s="12">
        <v>36196.06</v>
      </c>
      <c r="H5311" s="12">
        <v>1809.8</v>
      </c>
      <c r="I5311" s="24" t="s">
        <v>111</v>
      </c>
      <c r="J5311" s="12">
        <v>34386.26</v>
      </c>
      <c r="K5311" s="24" t="s">
        <v>13348</v>
      </c>
    </row>
    <row r="5312" spans="1:11" ht="15">
      <c r="A5312" s="24" t="s">
        <v>13420</v>
      </c>
      <c r="B5312" s="24" t="s">
        <v>13414</v>
      </c>
      <c r="C5312" s="6" t="s">
        <v>433</v>
      </c>
      <c r="D5312" s="24" t="s">
        <v>58</v>
      </c>
      <c r="E5312" s="6" t="s">
        <v>13421</v>
      </c>
      <c r="F5312" s="25">
        <v>325.83</v>
      </c>
      <c r="G5312" s="12">
        <v>185702.87</v>
      </c>
      <c r="H5312" s="12">
        <v>9285.14</v>
      </c>
      <c r="I5312" s="24" t="s">
        <v>97</v>
      </c>
      <c r="J5312" s="12">
        <v>176417.73</v>
      </c>
      <c r="K5312" s="24" t="s">
        <v>13348</v>
      </c>
    </row>
    <row r="5313" spans="1:11" ht="15">
      <c r="A5313" s="24" t="s">
        <v>13422</v>
      </c>
      <c r="B5313" s="24" t="s">
        <v>13414</v>
      </c>
      <c r="C5313" s="6" t="s">
        <v>9883</v>
      </c>
      <c r="D5313" s="24" t="s">
        <v>70</v>
      </c>
      <c r="E5313" s="6" t="s">
        <v>13423</v>
      </c>
      <c r="F5313" s="25">
        <v>421.44</v>
      </c>
      <c r="G5313" s="12">
        <v>114839.62</v>
      </c>
      <c r="H5313" s="12">
        <v>5741.98</v>
      </c>
      <c r="I5313" s="24" t="s">
        <v>97</v>
      </c>
      <c r="J5313" s="12">
        <v>109097.64</v>
      </c>
      <c r="K5313" s="24" t="s">
        <v>13348</v>
      </c>
    </row>
    <row r="5314" spans="1:11" ht="15">
      <c r="A5314" s="24" t="s">
        <v>13424</v>
      </c>
      <c r="B5314" s="24" t="s">
        <v>13414</v>
      </c>
      <c r="C5314" s="6" t="s">
        <v>3275</v>
      </c>
      <c r="D5314" s="24" t="s">
        <v>72</v>
      </c>
      <c r="E5314" s="6" t="s">
        <v>13425</v>
      </c>
      <c r="F5314" s="25">
        <v>299.22000000000003</v>
      </c>
      <c r="G5314" s="12">
        <v>112161.72</v>
      </c>
      <c r="H5314" s="12">
        <v>5608.09</v>
      </c>
      <c r="I5314" s="24" t="s">
        <v>97</v>
      </c>
      <c r="J5314" s="12">
        <v>106553.63</v>
      </c>
      <c r="K5314" s="24" t="s">
        <v>13348</v>
      </c>
    </row>
    <row r="5315" spans="1:11" ht="15">
      <c r="A5315" s="24" t="s">
        <v>13426</v>
      </c>
      <c r="B5315" s="24" t="s">
        <v>13414</v>
      </c>
      <c r="C5315" s="6" t="s">
        <v>9437</v>
      </c>
      <c r="D5315" s="24" t="s">
        <v>72</v>
      </c>
      <c r="E5315" s="6" t="s">
        <v>13427</v>
      </c>
      <c r="F5315" s="25">
        <v>323.58999999999997</v>
      </c>
      <c r="G5315" s="12">
        <v>154063.01</v>
      </c>
      <c r="H5315" s="12">
        <v>7703.15</v>
      </c>
      <c r="I5315" s="24" t="s">
        <v>97</v>
      </c>
      <c r="J5315" s="12">
        <v>146359.85999999999</v>
      </c>
      <c r="K5315" s="24" t="s">
        <v>13348</v>
      </c>
    </row>
    <row r="5316" spans="1:11" ht="15">
      <c r="A5316" s="24" t="s">
        <v>13428</v>
      </c>
      <c r="B5316" s="24" t="s">
        <v>13429</v>
      </c>
      <c r="C5316" s="6" t="s">
        <v>245</v>
      </c>
      <c r="D5316" s="24" t="s">
        <v>66</v>
      </c>
      <c r="E5316" s="6" t="s">
        <v>13430</v>
      </c>
      <c r="F5316" s="25">
        <v>162.53</v>
      </c>
      <c r="G5316" s="12">
        <v>208961.21</v>
      </c>
      <c r="H5316" s="12">
        <v>10448.06</v>
      </c>
      <c r="I5316" s="24" t="s">
        <v>97</v>
      </c>
      <c r="J5316" s="12">
        <v>198513.15</v>
      </c>
      <c r="K5316" s="24" t="s">
        <v>13348</v>
      </c>
    </row>
    <row r="5317" spans="1:11" ht="15">
      <c r="A5317" s="24" t="s">
        <v>13431</v>
      </c>
      <c r="B5317" s="24" t="s">
        <v>13429</v>
      </c>
      <c r="C5317" s="6" t="s">
        <v>5055</v>
      </c>
      <c r="D5317" s="24" t="s">
        <v>58</v>
      </c>
      <c r="E5317" s="6" t="s">
        <v>13432</v>
      </c>
      <c r="F5317" s="25">
        <v>238.41</v>
      </c>
      <c r="G5317" s="12">
        <v>26883.58</v>
      </c>
      <c r="H5317" s="12">
        <v>1344.18</v>
      </c>
      <c r="I5317" s="24" t="s">
        <v>147</v>
      </c>
      <c r="J5317" s="12">
        <v>25539.4</v>
      </c>
      <c r="K5317" s="24" t="s">
        <v>13348</v>
      </c>
    </row>
    <row r="5318" spans="1:11" ht="15">
      <c r="A5318" s="24" t="s">
        <v>13433</v>
      </c>
      <c r="B5318" s="24" t="s">
        <v>13429</v>
      </c>
      <c r="C5318" s="6" t="s">
        <v>3930</v>
      </c>
      <c r="D5318" s="24" t="s">
        <v>62</v>
      </c>
      <c r="E5318" s="6" t="s">
        <v>13434</v>
      </c>
      <c r="F5318" s="25">
        <v>234.52</v>
      </c>
      <c r="G5318" s="12">
        <v>193626.02</v>
      </c>
      <c r="H5318" s="12">
        <v>9681.2999999999993</v>
      </c>
      <c r="I5318" s="24" t="s">
        <v>97</v>
      </c>
      <c r="J5318" s="12">
        <v>183944.72</v>
      </c>
      <c r="K5318" s="24" t="s">
        <v>13348</v>
      </c>
    </row>
    <row r="5319" spans="1:11" ht="15">
      <c r="A5319" s="24" t="s">
        <v>13435</v>
      </c>
      <c r="B5319" s="24" t="s">
        <v>13429</v>
      </c>
      <c r="C5319" s="6" t="s">
        <v>1607</v>
      </c>
      <c r="D5319" s="24" t="s">
        <v>68</v>
      </c>
      <c r="E5319" s="6" t="s">
        <v>13436</v>
      </c>
      <c r="F5319" s="25">
        <v>336.07</v>
      </c>
      <c r="G5319" s="12">
        <v>98388.87</v>
      </c>
      <c r="H5319" s="12">
        <v>4919.4399999999996</v>
      </c>
      <c r="I5319" s="24" t="s">
        <v>97</v>
      </c>
      <c r="J5319" s="12">
        <v>93469.43</v>
      </c>
      <c r="K5319" s="24" t="s">
        <v>13348</v>
      </c>
    </row>
    <row r="5320" spans="1:11" ht="15">
      <c r="A5320" s="24" t="s">
        <v>13437</v>
      </c>
      <c r="B5320" s="24" t="s">
        <v>13438</v>
      </c>
      <c r="C5320" s="6" t="s">
        <v>2628</v>
      </c>
      <c r="D5320" s="24" t="s">
        <v>60</v>
      </c>
      <c r="E5320" s="6" t="s">
        <v>13439</v>
      </c>
      <c r="F5320" s="25">
        <v>268.31</v>
      </c>
      <c r="G5320" s="12">
        <v>60571.31</v>
      </c>
      <c r="H5320" s="12">
        <v>3028.57</v>
      </c>
      <c r="I5320" s="24" t="s">
        <v>97</v>
      </c>
      <c r="J5320" s="12">
        <v>57542.74</v>
      </c>
      <c r="K5320" s="24" t="s">
        <v>13348</v>
      </c>
    </row>
    <row r="5321" spans="1:11" ht="15">
      <c r="A5321" s="24" t="s">
        <v>13440</v>
      </c>
      <c r="B5321" s="24" t="s">
        <v>13438</v>
      </c>
      <c r="C5321" s="6" t="s">
        <v>1782</v>
      </c>
      <c r="D5321" s="24" t="s">
        <v>68</v>
      </c>
      <c r="E5321" s="6" t="s">
        <v>13441</v>
      </c>
      <c r="F5321" s="25">
        <v>421.6</v>
      </c>
      <c r="G5321" s="12">
        <v>194503.15</v>
      </c>
      <c r="H5321" s="12">
        <v>9725.16</v>
      </c>
      <c r="I5321" s="24" t="s">
        <v>111</v>
      </c>
      <c r="J5321" s="12">
        <v>184777.99</v>
      </c>
      <c r="K5321" s="24" t="s">
        <v>13348</v>
      </c>
    </row>
    <row r="5322" spans="1:11" ht="15">
      <c r="A5322" s="24" t="s">
        <v>13442</v>
      </c>
      <c r="B5322" s="24" t="s">
        <v>13438</v>
      </c>
      <c r="C5322" s="6" t="s">
        <v>1368</v>
      </c>
      <c r="D5322" s="24" t="s">
        <v>66</v>
      </c>
      <c r="E5322" s="6" t="s">
        <v>13443</v>
      </c>
      <c r="F5322" s="25">
        <v>69.02</v>
      </c>
      <c r="G5322" s="12">
        <v>24586.22</v>
      </c>
      <c r="H5322" s="12">
        <v>1229.31</v>
      </c>
      <c r="I5322" s="24" t="s">
        <v>97</v>
      </c>
      <c r="J5322" s="12">
        <v>23356.91</v>
      </c>
      <c r="K5322" s="24" t="s">
        <v>13348</v>
      </c>
    </row>
    <row r="5323" spans="1:11" ht="15">
      <c r="A5323" s="24" t="s">
        <v>13444</v>
      </c>
      <c r="B5323" s="24" t="s">
        <v>13438</v>
      </c>
      <c r="C5323" s="6" t="s">
        <v>6495</v>
      </c>
      <c r="D5323" s="24" t="s">
        <v>66</v>
      </c>
      <c r="E5323" s="6" t="s">
        <v>13445</v>
      </c>
      <c r="F5323" s="25">
        <v>429.17</v>
      </c>
      <c r="G5323" s="12">
        <v>206667.14</v>
      </c>
      <c r="H5323" s="12">
        <v>10333.36</v>
      </c>
      <c r="I5323" s="24" t="s">
        <v>111</v>
      </c>
      <c r="J5323" s="12">
        <v>196333.78</v>
      </c>
      <c r="K5323" s="24" t="s">
        <v>13348</v>
      </c>
    </row>
    <row r="5324" spans="1:11" ht="15">
      <c r="A5324" s="24" t="s">
        <v>13446</v>
      </c>
      <c r="B5324" s="24" t="s">
        <v>13438</v>
      </c>
      <c r="C5324" s="6" t="s">
        <v>2488</v>
      </c>
      <c r="D5324" s="24" t="s">
        <v>64</v>
      </c>
      <c r="E5324" s="6" t="s">
        <v>13447</v>
      </c>
      <c r="F5324" s="25">
        <v>325.79000000000002</v>
      </c>
      <c r="G5324" s="12">
        <v>206157.59</v>
      </c>
      <c r="H5324" s="12">
        <v>10307.879999999999</v>
      </c>
      <c r="I5324" s="24" t="s">
        <v>147</v>
      </c>
      <c r="J5324" s="12">
        <v>195849.71</v>
      </c>
      <c r="K5324" s="24" t="s">
        <v>13348</v>
      </c>
    </row>
    <row r="5325" spans="1:11" ht="15">
      <c r="A5325" s="24" t="s">
        <v>13448</v>
      </c>
      <c r="B5325" s="24" t="s">
        <v>13438</v>
      </c>
      <c r="C5325" s="6" t="s">
        <v>8861</v>
      </c>
      <c r="D5325" s="24" t="s">
        <v>60</v>
      </c>
      <c r="E5325" s="6" t="s">
        <v>13449</v>
      </c>
      <c r="F5325" s="25">
        <v>448.76</v>
      </c>
      <c r="G5325" s="12">
        <v>176005.04</v>
      </c>
      <c r="H5325" s="12">
        <v>8800.25</v>
      </c>
      <c r="I5325" s="24" t="s">
        <v>147</v>
      </c>
      <c r="J5325" s="12">
        <v>167204.79</v>
      </c>
      <c r="K5325" s="24" t="s">
        <v>13348</v>
      </c>
    </row>
    <row r="5326" spans="1:11" ht="15">
      <c r="A5326" s="24" t="s">
        <v>13450</v>
      </c>
      <c r="B5326" s="24" t="s">
        <v>13438</v>
      </c>
      <c r="C5326" s="6" t="s">
        <v>5768</v>
      </c>
      <c r="D5326" s="24" t="s">
        <v>72</v>
      </c>
      <c r="E5326" s="6" t="s">
        <v>13451</v>
      </c>
      <c r="F5326" s="25">
        <v>97.79</v>
      </c>
      <c r="G5326" s="12">
        <v>136493.21</v>
      </c>
      <c r="H5326" s="12">
        <v>6824.66</v>
      </c>
      <c r="I5326" s="24" t="s">
        <v>97</v>
      </c>
      <c r="J5326" s="12">
        <v>129668.55</v>
      </c>
      <c r="K5326" s="24" t="s">
        <v>13348</v>
      </c>
    </row>
    <row r="5327" spans="1:11" ht="15">
      <c r="A5327" s="24" t="s">
        <v>13452</v>
      </c>
      <c r="B5327" s="24" t="s">
        <v>13438</v>
      </c>
      <c r="C5327" s="6" t="s">
        <v>8647</v>
      </c>
      <c r="D5327" s="24" t="s">
        <v>68</v>
      </c>
      <c r="E5327" s="6" t="s">
        <v>13453</v>
      </c>
      <c r="F5327" s="25">
        <v>25.37</v>
      </c>
      <c r="G5327" s="12">
        <v>43449.51</v>
      </c>
      <c r="H5327" s="12">
        <v>2172.48</v>
      </c>
      <c r="I5327" s="24" t="s">
        <v>97</v>
      </c>
      <c r="J5327" s="12">
        <v>41277.03</v>
      </c>
      <c r="K5327" s="24" t="s">
        <v>13348</v>
      </c>
    </row>
    <row r="5328" spans="1:11" ht="15">
      <c r="A5328" s="24" t="s">
        <v>13454</v>
      </c>
      <c r="B5328" s="24" t="s">
        <v>13438</v>
      </c>
      <c r="C5328" s="6" t="s">
        <v>5194</v>
      </c>
      <c r="D5328" s="24" t="s">
        <v>64</v>
      </c>
      <c r="E5328" s="6" t="s">
        <v>13455</v>
      </c>
      <c r="F5328" s="25">
        <v>156.29</v>
      </c>
      <c r="G5328" s="12">
        <v>44466.91</v>
      </c>
      <c r="H5328" s="12">
        <v>2223.35</v>
      </c>
      <c r="I5328" s="24" t="s">
        <v>97</v>
      </c>
      <c r="J5328" s="12">
        <v>42243.56</v>
      </c>
      <c r="K5328" s="24" t="s">
        <v>13348</v>
      </c>
    </row>
    <row r="5329" spans="1:11" ht="15">
      <c r="A5329" s="24" t="s">
        <v>13456</v>
      </c>
      <c r="B5329" s="24" t="s">
        <v>13438</v>
      </c>
      <c r="C5329" s="6" t="s">
        <v>5639</v>
      </c>
      <c r="D5329" s="24" t="s">
        <v>70</v>
      </c>
      <c r="E5329" s="6" t="s">
        <v>13457</v>
      </c>
      <c r="F5329" s="25">
        <v>102.52</v>
      </c>
      <c r="G5329" s="12">
        <v>50986.07</v>
      </c>
      <c r="H5329" s="12">
        <v>2549.3000000000002</v>
      </c>
      <c r="I5329" s="24" t="s">
        <v>97</v>
      </c>
      <c r="J5329" s="12">
        <v>48436.77</v>
      </c>
      <c r="K5329" s="24" t="s">
        <v>13348</v>
      </c>
    </row>
    <row r="5330" spans="1:11" ht="15">
      <c r="A5330" s="24" t="s">
        <v>13458</v>
      </c>
      <c r="B5330" s="24" t="s">
        <v>13459</v>
      </c>
      <c r="C5330" s="6" t="s">
        <v>1100</v>
      </c>
      <c r="D5330" s="24" t="s">
        <v>62</v>
      </c>
      <c r="E5330" s="6" t="s">
        <v>13460</v>
      </c>
      <c r="F5330" s="25">
        <v>65.739999999999995</v>
      </c>
      <c r="G5330" s="12">
        <v>68629.55</v>
      </c>
      <c r="H5330" s="12">
        <v>3431.48</v>
      </c>
      <c r="I5330" s="24" t="s">
        <v>97</v>
      </c>
      <c r="J5330" s="12">
        <v>65198.07</v>
      </c>
      <c r="K5330" s="24" t="s">
        <v>13348</v>
      </c>
    </row>
    <row r="5331" spans="1:11" ht="15">
      <c r="A5331" s="24" t="s">
        <v>13461</v>
      </c>
      <c r="B5331" s="24" t="s">
        <v>13459</v>
      </c>
      <c r="C5331" s="6" t="s">
        <v>1733</v>
      </c>
      <c r="D5331" s="24" t="s">
        <v>70</v>
      </c>
      <c r="E5331" s="6" t="s">
        <v>13462</v>
      </c>
      <c r="F5331" s="25">
        <v>204.06</v>
      </c>
      <c r="G5331" s="12">
        <v>173004.11</v>
      </c>
      <c r="H5331" s="12">
        <v>8650.2099999999991</v>
      </c>
      <c r="I5331" s="24" t="s">
        <v>97</v>
      </c>
      <c r="J5331" s="12">
        <v>164353.9</v>
      </c>
      <c r="K5331" s="24" t="s">
        <v>13348</v>
      </c>
    </row>
    <row r="5332" spans="1:11" ht="15">
      <c r="A5332" s="24" t="s">
        <v>13463</v>
      </c>
      <c r="B5332" s="24" t="s">
        <v>13459</v>
      </c>
      <c r="C5332" s="6" t="s">
        <v>1180</v>
      </c>
      <c r="D5332" s="24" t="s">
        <v>64</v>
      </c>
      <c r="E5332" s="6" t="s">
        <v>13464</v>
      </c>
      <c r="F5332" s="25">
        <v>119.93</v>
      </c>
      <c r="G5332" s="12">
        <v>118088.42</v>
      </c>
      <c r="H5332" s="12">
        <v>5904.42</v>
      </c>
      <c r="I5332" s="24" t="s">
        <v>97</v>
      </c>
      <c r="J5332" s="12">
        <v>112184</v>
      </c>
      <c r="K5332" s="24" t="s">
        <v>13348</v>
      </c>
    </row>
    <row r="5333" spans="1:11" ht="15">
      <c r="A5333" s="24" t="s">
        <v>13465</v>
      </c>
      <c r="B5333" s="24" t="s">
        <v>13459</v>
      </c>
      <c r="C5333" s="6" t="s">
        <v>10723</v>
      </c>
      <c r="D5333" s="24" t="s">
        <v>74</v>
      </c>
      <c r="E5333" s="6" t="s">
        <v>13466</v>
      </c>
      <c r="F5333" s="25">
        <v>322.60000000000002</v>
      </c>
      <c r="G5333" s="12">
        <v>141929.48000000001</v>
      </c>
      <c r="H5333" s="12">
        <v>7096.47</v>
      </c>
      <c r="I5333" s="24" t="s">
        <v>97</v>
      </c>
      <c r="J5333" s="12">
        <v>134833.01</v>
      </c>
      <c r="K5333" s="24" t="s">
        <v>13348</v>
      </c>
    </row>
    <row r="5334" spans="1:11" ht="15">
      <c r="A5334" s="24" t="s">
        <v>13467</v>
      </c>
      <c r="B5334" s="24" t="s">
        <v>13459</v>
      </c>
      <c r="C5334" s="6" t="s">
        <v>3821</v>
      </c>
      <c r="D5334" s="24" t="s">
        <v>66</v>
      </c>
      <c r="E5334" s="6" t="s">
        <v>13468</v>
      </c>
      <c r="F5334" s="25">
        <v>216.73</v>
      </c>
      <c r="G5334" s="12">
        <v>82003.570000000007</v>
      </c>
      <c r="H5334" s="12">
        <v>4100.18</v>
      </c>
      <c r="I5334" s="24" t="s">
        <v>111</v>
      </c>
      <c r="J5334" s="12">
        <v>77903.39</v>
      </c>
      <c r="K5334" s="24" t="s">
        <v>13348</v>
      </c>
    </row>
    <row r="5335" spans="1:11" ht="15">
      <c r="A5335" s="24" t="s">
        <v>13469</v>
      </c>
      <c r="B5335" s="24" t="s">
        <v>13470</v>
      </c>
      <c r="C5335" s="6" t="s">
        <v>10801</v>
      </c>
      <c r="D5335" s="24" t="s">
        <v>74</v>
      </c>
      <c r="E5335" s="6" t="s">
        <v>13471</v>
      </c>
      <c r="F5335" s="25">
        <v>264.24</v>
      </c>
      <c r="G5335" s="12">
        <v>38337.760000000002</v>
      </c>
      <c r="H5335" s="12">
        <v>1916.89</v>
      </c>
      <c r="I5335" s="24" t="s">
        <v>97</v>
      </c>
      <c r="J5335" s="12">
        <v>36420.870000000003</v>
      </c>
      <c r="K5335" s="24" t="s">
        <v>13348</v>
      </c>
    </row>
    <row r="5336" spans="1:11" ht="15">
      <c r="A5336" s="24" t="s">
        <v>13472</v>
      </c>
      <c r="B5336" s="24" t="s">
        <v>13470</v>
      </c>
      <c r="C5336" s="6" t="s">
        <v>7658</v>
      </c>
      <c r="D5336" s="24" t="s">
        <v>58</v>
      </c>
      <c r="E5336" s="6" t="s">
        <v>13473</v>
      </c>
      <c r="F5336" s="25">
        <v>344.99</v>
      </c>
      <c r="G5336" s="12">
        <v>75965.429999999993</v>
      </c>
      <c r="H5336" s="12">
        <v>3798.27</v>
      </c>
      <c r="I5336" s="24" t="s">
        <v>97</v>
      </c>
      <c r="J5336" s="12">
        <v>72167.16</v>
      </c>
      <c r="K5336" s="24" t="s">
        <v>13348</v>
      </c>
    </row>
    <row r="5337" spans="1:11" ht="15">
      <c r="A5337" s="24" t="s">
        <v>13474</v>
      </c>
      <c r="B5337" s="24" t="s">
        <v>13470</v>
      </c>
      <c r="C5337" s="6" t="s">
        <v>3074</v>
      </c>
      <c r="D5337" s="24" t="s">
        <v>60</v>
      </c>
      <c r="E5337" s="6" t="s">
        <v>13475</v>
      </c>
      <c r="F5337" s="25">
        <v>378.74</v>
      </c>
      <c r="G5337" s="12">
        <v>81140.570000000007</v>
      </c>
      <c r="H5337" s="12">
        <v>4057.03</v>
      </c>
      <c r="I5337" s="24" t="s">
        <v>97</v>
      </c>
      <c r="J5337" s="12">
        <v>77083.539999999994</v>
      </c>
      <c r="K5337" s="24" t="s">
        <v>13348</v>
      </c>
    </row>
    <row r="5338" spans="1:11" ht="15">
      <c r="A5338" s="24" t="s">
        <v>13476</v>
      </c>
      <c r="B5338" s="24" t="s">
        <v>13470</v>
      </c>
      <c r="C5338" s="6" t="s">
        <v>3406</v>
      </c>
      <c r="D5338" s="24" t="s">
        <v>66</v>
      </c>
      <c r="E5338" s="6" t="s">
        <v>13477</v>
      </c>
      <c r="F5338" s="25">
        <v>270.97000000000003</v>
      </c>
      <c r="G5338" s="12">
        <v>195453.96</v>
      </c>
      <c r="H5338" s="12">
        <v>9772.7000000000007</v>
      </c>
      <c r="I5338" s="24" t="s">
        <v>97</v>
      </c>
      <c r="J5338" s="12">
        <v>185681.26</v>
      </c>
      <c r="K5338" s="24" t="s">
        <v>13348</v>
      </c>
    </row>
    <row r="5339" spans="1:11" ht="15">
      <c r="A5339" s="24" t="s">
        <v>13478</v>
      </c>
      <c r="B5339" s="24" t="s">
        <v>13470</v>
      </c>
      <c r="C5339" s="6" t="s">
        <v>5613</v>
      </c>
      <c r="D5339" s="24" t="s">
        <v>64</v>
      </c>
      <c r="E5339" s="6" t="s">
        <v>13479</v>
      </c>
      <c r="F5339" s="25">
        <v>7.9</v>
      </c>
      <c r="G5339" s="12">
        <v>115610.29</v>
      </c>
      <c r="H5339" s="12">
        <v>5780.51</v>
      </c>
      <c r="I5339" s="24" t="s">
        <v>97</v>
      </c>
      <c r="J5339" s="12">
        <v>109829.78</v>
      </c>
      <c r="K5339" s="24" t="s">
        <v>13348</v>
      </c>
    </row>
    <row r="5340" spans="1:11" ht="15">
      <c r="A5340" s="24" t="s">
        <v>13480</v>
      </c>
      <c r="B5340" s="24" t="s">
        <v>13470</v>
      </c>
      <c r="C5340" s="6" t="s">
        <v>5058</v>
      </c>
      <c r="D5340" s="24" t="s">
        <v>74</v>
      </c>
      <c r="E5340" s="6" t="s">
        <v>13481</v>
      </c>
      <c r="F5340" s="25">
        <v>119.69</v>
      </c>
      <c r="G5340" s="12">
        <v>151532.65</v>
      </c>
      <c r="H5340" s="12">
        <v>7576.63</v>
      </c>
      <c r="I5340" s="24" t="s">
        <v>97</v>
      </c>
      <c r="J5340" s="12">
        <v>143956.01999999999</v>
      </c>
      <c r="K5340" s="24" t="s">
        <v>13348</v>
      </c>
    </row>
    <row r="5341" spans="1:11" ht="15">
      <c r="A5341" s="24" t="s">
        <v>13482</v>
      </c>
      <c r="B5341" s="24" t="s">
        <v>13483</v>
      </c>
      <c r="C5341" s="6" t="s">
        <v>333</v>
      </c>
      <c r="D5341" s="24" t="s">
        <v>58</v>
      </c>
      <c r="E5341" s="6" t="s">
        <v>13484</v>
      </c>
      <c r="F5341" s="25">
        <v>45.71</v>
      </c>
      <c r="G5341" s="12">
        <v>117363.99</v>
      </c>
      <c r="H5341" s="12">
        <v>5868.2</v>
      </c>
      <c r="I5341" s="24" t="s">
        <v>97</v>
      </c>
      <c r="J5341" s="12">
        <v>111495.79</v>
      </c>
      <c r="K5341" s="24" t="s">
        <v>13348</v>
      </c>
    </row>
    <row r="5342" spans="1:11" ht="15">
      <c r="A5342" s="24" t="s">
        <v>13485</v>
      </c>
      <c r="B5342" s="24" t="s">
        <v>13483</v>
      </c>
      <c r="C5342" s="6" t="s">
        <v>10093</v>
      </c>
      <c r="D5342" s="24" t="s">
        <v>72</v>
      </c>
      <c r="E5342" s="6" t="s">
        <v>13486</v>
      </c>
      <c r="F5342" s="25">
        <v>155.77000000000001</v>
      </c>
      <c r="G5342" s="12">
        <v>56379.79</v>
      </c>
      <c r="H5342" s="12">
        <v>2818.99</v>
      </c>
      <c r="I5342" s="24" t="s">
        <v>147</v>
      </c>
      <c r="J5342" s="12">
        <v>53560.800000000003</v>
      </c>
      <c r="K5342" s="24" t="s">
        <v>13348</v>
      </c>
    </row>
    <row r="5343" spans="1:11" ht="15">
      <c r="A5343" s="24" t="s">
        <v>13487</v>
      </c>
      <c r="B5343" s="24" t="s">
        <v>13483</v>
      </c>
      <c r="C5343" s="6" t="s">
        <v>1600</v>
      </c>
      <c r="D5343" s="24" t="s">
        <v>68</v>
      </c>
      <c r="E5343" s="6" t="s">
        <v>13488</v>
      </c>
      <c r="F5343" s="25">
        <v>336.18</v>
      </c>
      <c r="G5343" s="12">
        <v>185187.4</v>
      </c>
      <c r="H5343" s="12">
        <v>9259.3700000000008</v>
      </c>
      <c r="I5343" s="24" t="s">
        <v>97</v>
      </c>
      <c r="J5343" s="12">
        <v>175928.03</v>
      </c>
      <c r="K5343" s="24" t="s">
        <v>13348</v>
      </c>
    </row>
    <row r="5344" spans="1:11" ht="15">
      <c r="A5344" s="24" t="s">
        <v>13489</v>
      </c>
      <c r="B5344" s="24" t="s">
        <v>13483</v>
      </c>
      <c r="C5344" s="6" t="s">
        <v>9936</v>
      </c>
      <c r="D5344" s="24" t="s">
        <v>68</v>
      </c>
      <c r="E5344" s="6" t="s">
        <v>13490</v>
      </c>
      <c r="F5344" s="25">
        <v>268.66000000000003</v>
      </c>
      <c r="G5344" s="12">
        <v>65967.05</v>
      </c>
      <c r="H5344" s="12">
        <v>3298.35</v>
      </c>
      <c r="I5344" s="24" t="s">
        <v>147</v>
      </c>
      <c r="J5344" s="12">
        <v>62668.7</v>
      </c>
      <c r="K5344" s="24" t="s">
        <v>13348</v>
      </c>
    </row>
    <row r="5345" spans="1:11" ht="15">
      <c r="A5345" s="24" t="s">
        <v>13491</v>
      </c>
      <c r="B5345" s="24" t="s">
        <v>13483</v>
      </c>
      <c r="C5345" s="6" t="s">
        <v>5084</v>
      </c>
      <c r="D5345" s="24" t="s">
        <v>70</v>
      </c>
      <c r="E5345" s="6" t="s">
        <v>13492</v>
      </c>
      <c r="F5345" s="25">
        <v>143.30000000000001</v>
      </c>
      <c r="G5345" s="12">
        <v>174409.37</v>
      </c>
      <c r="H5345" s="12">
        <v>8720.4699999999993</v>
      </c>
      <c r="I5345" s="24" t="s">
        <v>97</v>
      </c>
      <c r="J5345" s="12">
        <v>165688.9</v>
      </c>
      <c r="K5345" s="24" t="s">
        <v>13348</v>
      </c>
    </row>
    <row r="5346" spans="1:11" ht="15">
      <c r="A5346" s="24" t="s">
        <v>13493</v>
      </c>
      <c r="B5346" s="24" t="s">
        <v>13483</v>
      </c>
      <c r="C5346" s="6" t="s">
        <v>459</v>
      </c>
      <c r="D5346" s="24" t="s">
        <v>58</v>
      </c>
      <c r="E5346" s="6" t="s">
        <v>13494</v>
      </c>
      <c r="F5346" s="25">
        <v>227.97</v>
      </c>
      <c r="G5346" s="12">
        <v>164919.23000000001</v>
      </c>
      <c r="H5346" s="12">
        <v>8245.9599999999991</v>
      </c>
      <c r="I5346" s="24" t="s">
        <v>97</v>
      </c>
      <c r="J5346" s="12">
        <v>156673.26999999999</v>
      </c>
      <c r="K5346" s="24" t="s">
        <v>13348</v>
      </c>
    </row>
    <row r="5347" spans="1:11" ht="15">
      <c r="A5347" s="24" t="s">
        <v>13495</v>
      </c>
      <c r="B5347" s="24" t="s">
        <v>13496</v>
      </c>
      <c r="C5347" s="6" t="s">
        <v>10945</v>
      </c>
      <c r="D5347" s="24" t="s">
        <v>56</v>
      </c>
      <c r="E5347" s="6" t="s">
        <v>13497</v>
      </c>
      <c r="F5347" s="25">
        <v>96.62</v>
      </c>
      <c r="G5347" s="12">
        <v>83773.279999999999</v>
      </c>
      <c r="H5347" s="12">
        <v>4188.66</v>
      </c>
      <c r="I5347" s="24" t="s">
        <v>111</v>
      </c>
      <c r="J5347" s="12">
        <v>79584.62</v>
      </c>
      <c r="K5347" s="24" t="s">
        <v>13348</v>
      </c>
    </row>
    <row r="5348" spans="1:11" ht="15">
      <c r="A5348" s="24" t="s">
        <v>13498</v>
      </c>
      <c r="B5348" s="24" t="s">
        <v>13496</v>
      </c>
      <c r="C5348" s="6" t="s">
        <v>12103</v>
      </c>
      <c r="D5348" s="24" t="s">
        <v>60</v>
      </c>
      <c r="E5348" s="6" t="s">
        <v>13499</v>
      </c>
      <c r="F5348" s="25">
        <v>424.18</v>
      </c>
      <c r="G5348" s="12">
        <v>65670.009999999995</v>
      </c>
      <c r="H5348" s="12">
        <v>3283.5</v>
      </c>
      <c r="I5348" s="24" t="s">
        <v>97</v>
      </c>
      <c r="J5348" s="12">
        <v>62386.51</v>
      </c>
      <c r="K5348" s="24" t="s">
        <v>13348</v>
      </c>
    </row>
    <row r="5349" spans="1:11" ht="15">
      <c r="A5349" s="24" t="s">
        <v>13500</v>
      </c>
      <c r="B5349" s="24" t="s">
        <v>13496</v>
      </c>
      <c r="C5349" s="6" t="s">
        <v>6749</v>
      </c>
      <c r="D5349" s="24" t="s">
        <v>62</v>
      </c>
      <c r="E5349" s="6" t="s">
        <v>13501</v>
      </c>
      <c r="F5349" s="25">
        <v>272.07</v>
      </c>
      <c r="G5349" s="12">
        <v>29314</v>
      </c>
      <c r="H5349" s="12">
        <v>1465.7</v>
      </c>
      <c r="I5349" s="24" t="s">
        <v>97</v>
      </c>
      <c r="J5349" s="12">
        <v>27848.3</v>
      </c>
      <c r="K5349" s="24" t="s">
        <v>13348</v>
      </c>
    </row>
    <row r="5350" spans="1:11" ht="15">
      <c r="A5350" s="24" t="s">
        <v>13502</v>
      </c>
      <c r="B5350" s="24" t="s">
        <v>13496</v>
      </c>
      <c r="C5350" s="6" t="s">
        <v>202</v>
      </c>
      <c r="D5350" s="24" t="s">
        <v>56</v>
      </c>
      <c r="E5350" s="6" t="s">
        <v>13503</v>
      </c>
      <c r="F5350" s="25">
        <v>169.11</v>
      </c>
      <c r="G5350" s="12">
        <v>54905.69</v>
      </c>
      <c r="H5350" s="12">
        <v>2745.28</v>
      </c>
      <c r="I5350" s="24" t="s">
        <v>97</v>
      </c>
      <c r="J5350" s="12">
        <v>52160.41</v>
      </c>
      <c r="K5350" s="24" t="s">
        <v>13348</v>
      </c>
    </row>
    <row r="5351" spans="1:11" ht="15">
      <c r="A5351" s="24" t="s">
        <v>13504</v>
      </c>
      <c r="B5351" s="24" t="s">
        <v>13505</v>
      </c>
      <c r="C5351" s="6" t="s">
        <v>1960</v>
      </c>
      <c r="D5351" s="24" t="s">
        <v>58</v>
      </c>
      <c r="E5351" s="6" t="s">
        <v>13506</v>
      </c>
      <c r="F5351" s="25">
        <v>337.51</v>
      </c>
      <c r="G5351" s="12">
        <v>80889.820000000007</v>
      </c>
      <c r="H5351" s="12">
        <v>4044.49</v>
      </c>
      <c r="I5351" s="24" t="s">
        <v>147</v>
      </c>
      <c r="J5351" s="12">
        <v>76845.33</v>
      </c>
      <c r="K5351" s="24" t="s">
        <v>13348</v>
      </c>
    </row>
    <row r="5352" spans="1:11" ht="15">
      <c r="A5352" s="24" t="s">
        <v>13507</v>
      </c>
      <c r="B5352" s="24" t="s">
        <v>13505</v>
      </c>
      <c r="C5352" s="6" t="s">
        <v>1759</v>
      </c>
      <c r="D5352" s="24" t="s">
        <v>58</v>
      </c>
      <c r="E5352" s="6" t="s">
        <v>13508</v>
      </c>
      <c r="F5352" s="25">
        <v>44.7</v>
      </c>
      <c r="G5352" s="12">
        <v>63373.93</v>
      </c>
      <c r="H5352" s="12">
        <v>3168.7</v>
      </c>
      <c r="I5352" s="24" t="s">
        <v>97</v>
      </c>
      <c r="J5352" s="12">
        <v>60205.23</v>
      </c>
      <c r="K5352" s="24" t="s">
        <v>13348</v>
      </c>
    </row>
    <row r="5353" spans="1:11" ht="15">
      <c r="A5353" s="24" t="s">
        <v>13509</v>
      </c>
      <c r="B5353" s="24" t="s">
        <v>13505</v>
      </c>
      <c r="C5353" s="6" t="s">
        <v>1350</v>
      </c>
      <c r="D5353" s="24" t="s">
        <v>58</v>
      </c>
      <c r="E5353" s="6" t="s">
        <v>13510</v>
      </c>
      <c r="F5353" s="25">
        <v>133.53</v>
      </c>
      <c r="G5353" s="12">
        <v>100492.72</v>
      </c>
      <c r="H5353" s="12">
        <v>5024.6400000000003</v>
      </c>
      <c r="I5353" s="24" t="s">
        <v>97</v>
      </c>
      <c r="J5353" s="12">
        <v>95468.08</v>
      </c>
      <c r="K5353" s="24" t="s">
        <v>13348</v>
      </c>
    </row>
    <row r="5354" spans="1:11" ht="15">
      <c r="A5354" s="24" t="s">
        <v>13511</v>
      </c>
      <c r="B5354" s="24" t="s">
        <v>13505</v>
      </c>
      <c r="C5354" s="6" t="s">
        <v>8579</v>
      </c>
      <c r="D5354" s="24" t="s">
        <v>60</v>
      </c>
      <c r="E5354" s="6" t="s">
        <v>13512</v>
      </c>
      <c r="F5354" s="25">
        <v>10.63</v>
      </c>
      <c r="G5354" s="12">
        <v>62303.12</v>
      </c>
      <c r="H5354" s="12">
        <v>3115.16</v>
      </c>
      <c r="I5354" s="24" t="s">
        <v>147</v>
      </c>
      <c r="J5354" s="12">
        <v>59187.96</v>
      </c>
      <c r="K5354" s="24" t="s">
        <v>13348</v>
      </c>
    </row>
    <row r="5355" spans="1:11" ht="15">
      <c r="A5355" s="24" t="s">
        <v>13513</v>
      </c>
      <c r="B5355" s="24" t="s">
        <v>13505</v>
      </c>
      <c r="C5355" s="6" t="s">
        <v>6977</v>
      </c>
      <c r="D5355" s="24" t="s">
        <v>62</v>
      </c>
      <c r="E5355" s="6" t="s">
        <v>13514</v>
      </c>
      <c r="F5355" s="25">
        <v>104.13</v>
      </c>
      <c r="G5355" s="12">
        <v>207072.78</v>
      </c>
      <c r="H5355" s="12">
        <v>10353.64</v>
      </c>
      <c r="I5355" s="24" t="s">
        <v>97</v>
      </c>
      <c r="J5355" s="12">
        <v>196719.14</v>
      </c>
      <c r="K5355" s="24" t="s">
        <v>13348</v>
      </c>
    </row>
    <row r="5356" spans="1:11" ht="15">
      <c r="A5356" s="24" t="s">
        <v>13515</v>
      </c>
      <c r="B5356" s="24" t="s">
        <v>13505</v>
      </c>
      <c r="C5356" s="6" t="s">
        <v>1459</v>
      </c>
      <c r="D5356" s="24" t="s">
        <v>68</v>
      </c>
      <c r="E5356" s="6" t="s">
        <v>13516</v>
      </c>
      <c r="F5356" s="25">
        <v>390.99</v>
      </c>
      <c r="G5356" s="12">
        <v>88676.36</v>
      </c>
      <c r="H5356" s="12">
        <v>4433.82</v>
      </c>
      <c r="I5356" s="24" t="s">
        <v>97</v>
      </c>
      <c r="J5356" s="12">
        <v>84242.54</v>
      </c>
      <c r="K5356" s="24" t="s">
        <v>13348</v>
      </c>
    </row>
    <row r="5357" spans="1:11" ht="15">
      <c r="A5357" s="24" t="s">
        <v>13517</v>
      </c>
      <c r="B5357" s="24" t="s">
        <v>13505</v>
      </c>
      <c r="C5357" s="6" t="s">
        <v>3720</v>
      </c>
      <c r="D5357" s="24" t="s">
        <v>58</v>
      </c>
      <c r="E5357" s="6" t="s">
        <v>13518</v>
      </c>
      <c r="F5357" s="25">
        <v>435.39</v>
      </c>
      <c r="G5357" s="12">
        <v>90841.37</v>
      </c>
      <c r="H5357" s="12">
        <v>4542.07</v>
      </c>
      <c r="I5357" s="24" t="s">
        <v>97</v>
      </c>
      <c r="J5357" s="12">
        <v>86299.3</v>
      </c>
      <c r="K5357" s="24" t="s">
        <v>13348</v>
      </c>
    </row>
    <row r="5358" spans="1:11" ht="15">
      <c r="A5358" s="24" t="s">
        <v>13519</v>
      </c>
      <c r="B5358" s="24" t="s">
        <v>13505</v>
      </c>
      <c r="C5358" s="6" t="s">
        <v>608</v>
      </c>
      <c r="D5358" s="24" t="s">
        <v>70</v>
      </c>
      <c r="E5358" s="6" t="s">
        <v>13520</v>
      </c>
      <c r="F5358" s="25">
        <v>48.81</v>
      </c>
      <c r="G5358" s="12">
        <v>129825.32</v>
      </c>
      <c r="H5358" s="12">
        <v>6491.27</v>
      </c>
      <c r="I5358" s="24" t="s">
        <v>97</v>
      </c>
      <c r="J5358" s="12">
        <v>123334.05</v>
      </c>
      <c r="K5358" s="24" t="s">
        <v>13348</v>
      </c>
    </row>
    <row r="5359" spans="1:11" ht="15">
      <c r="A5359" s="24" t="s">
        <v>13521</v>
      </c>
      <c r="B5359" s="24" t="s">
        <v>13505</v>
      </c>
      <c r="C5359" s="6" t="s">
        <v>845</v>
      </c>
      <c r="D5359" s="24" t="s">
        <v>74</v>
      </c>
      <c r="E5359" s="6" t="s">
        <v>13522</v>
      </c>
      <c r="F5359" s="25">
        <v>82.08</v>
      </c>
      <c r="G5359" s="12">
        <v>91722.34</v>
      </c>
      <c r="H5359" s="12">
        <v>4586.12</v>
      </c>
      <c r="I5359" s="24" t="s">
        <v>147</v>
      </c>
      <c r="J5359" s="12">
        <v>87136.22</v>
      </c>
      <c r="K5359" s="24" t="s">
        <v>13348</v>
      </c>
    </row>
    <row r="5360" spans="1:11" ht="15">
      <c r="A5360" s="24" t="s">
        <v>13523</v>
      </c>
      <c r="B5360" s="24" t="s">
        <v>13505</v>
      </c>
      <c r="C5360" s="6" t="s">
        <v>6088</v>
      </c>
      <c r="D5360" s="24" t="s">
        <v>58</v>
      </c>
      <c r="E5360" s="6" t="s">
        <v>13524</v>
      </c>
      <c r="F5360" s="25">
        <v>433.63</v>
      </c>
      <c r="G5360" s="12">
        <v>141498.96</v>
      </c>
      <c r="H5360" s="12">
        <v>7074.95</v>
      </c>
      <c r="I5360" s="24" t="s">
        <v>97</v>
      </c>
      <c r="J5360" s="12">
        <v>134424.01</v>
      </c>
      <c r="K5360" s="24" t="s">
        <v>13348</v>
      </c>
    </row>
    <row r="5361" spans="1:11" ht="15">
      <c r="A5361" s="24" t="s">
        <v>13525</v>
      </c>
      <c r="B5361" s="24" t="s">
        <v>13526</v>
      </c>
      <c r="C5361" s="6" t="s">
        <v>2942</v>
      </c>
      <c r="D5361" s="24" t="s">
        <v>68</v>
      </c>
      <c r="E5361" s="6" t="s">
        <v>13527</v>
      </c>
      <c r="F5361" s="25">
        <v>195.84</v>
      </c>
      <c r="G5361" s="12">
        <v>163888.28</v>
      </c>
      <c r="H5361" s="12">
        <v>8194.41</v>
      </c>
      <c r="I5361" s="24" t="s">
        <v>97</v>
      </c>
      <c r="J5361" s="12">
        <v>155693.87</v>
      </c>
      <c r="K5361" s="24" t="s">
        <v>13348</v>
      </c>
    </row>
    <row r="5362" spans="1:11" ht="15">
      <c r="A5362" s="24" t="s">
        <v>13528</v>
      </c>
      <c r="B5362" s="24" t="s">
        <v>13526</v>
      </c>
      <c r="C5362" s="6" t="s">
        <v>6804</v>
      </c>
      <c r="D5362" s="24" t="s">
        <v>74</v>
      </c>
      <c r="E5362" s="6" t="s">
        <v>13529</v>
      </c>
      <c r="F5362" s="25">
        <v>319.58</v>
      </c>
      <c r="G5362" s="12">
        <v>31546.74</v>
      </c>
      <c r="H5362" s="12">
        <v>1577.34</v>
      </c>
      <c r="I5362" s="24" t="s">
        <v>97</v>
      </c>
      <c r="J5362" s="12">
        <v>29969.4</v>
      </c>
      <c r="K5362" s="24" t="s">
        <v>13348</v>
      </c>
    </row>
    <row r="5363" spans="1:11" ht="15">
      <c r="A5363" s="24" t="s">
        <v>13530</v>
      </c>
      <c r="B5363" s="24" t="s">
        <v>13526</v>
      </c>
      <c r="C5363" s="6" t="s">
        <v>7556</v>
      </c>
      <c r="D5363" s="24" t="s">
        <v>74</v>
      </c>
      <c r="E5363" s="6" t="s">
        <v>13531</v>
      </c>
      <c r="F5363" s="25">
        <v>389.17</v>
      </c>
      <c r="G5363" s="12">
        <v>92238.63</v>
      </c>
      <c r="H5363" s="12">
        <v>4611.93</v>
      </c>
      <c r="I5363" s="24" t="s">
        <v>97</v>
      </c>
      <c r="J5363" s="12">
        <v>87626.7</v>
      </c>
      <c r="K5363" s="24" t="s">
        <v>13348</v>
      </c>
    </row>
    <row r="5364" spans="1:11" ht="15">
      <c r="A5364" s="24" t="s">
        <v>13532</v>
      </c>
      <c r="B5364" s="24" t="s">
        <v>13526</v>
      </c>
      <c r="C5364" s="6" t="s">
        <v>1973</v>
      </c>
      <c r="D5364" s="24" t="s">
        <v>66</v>
      </c>
      <c r="E5364" s="6" t="s">
        <v>13533</v>
      </c>
      <c r="F5364" s="25">
        <v>448.29</v>
      </c>
      <c r="G5364" s="12">
        <v>71291.95</v>
      </c>
      <c r="H5364" s="12">
        <v>3564.6</v>
      </c>
      <c r="I5364" s="24" t="s">
        <v>97</v>
      </c>
      <c r="J5364" s="12">
        <v>67727.350000000006</v>
      </c>
      <c r="K5364" s="24" t="s">
        <v>13348</v>
      </c>
    </row>
    <row r="5365" spans="1:11" ht="15">
      <c r="A5365" s="24" t="s">
        <v>13534</v>
      </c>
      <c r="B5365" s="24" t="s">
        <v>13535</v>
      </c>
      <c r="C5365" s="6" t="s">
        <v>4459</v>
      </c>
      <c r="D5365" s="24" t="s">
        <v>64</v>
      </c>
      <c r="E5365" s="6" t="s">
        <v>13536</v>
      </c>
      <c r="F5365" s="25">
        <v>51.26</v>
      </c>
      <c r="G5365" s="12">
        <v>209847</v>
      </c>
      <c r="H5365" s="12">
        <v>10492.35</v>
      </c>
      <c r="I5365" s="24" t="s">
        <v>97</v>
      </c>
      <c r="J5365" s="12">
        <v>199354.65</v>
      </c>
      <c r="K5365" s="24" t="s">
        <v>13348</v>
      </c>
    </row>
    <row r="5366" spans="1:11" ht="15">
      <c r="A5366" s="24" t="s">
        <v>13537</v>
      </c>
      <c r="B5366" s="24" t="s">
        <v>13535</v>
      </c>
      <c r="C5366" s="6" t="s">
        <v>808</v>
      </c>
      <c r="D5366" s="24" t="s">
        <v>72</v>
      </c>
      <c r="E5366" s="6" t="s">
        <v>13538</v>
      </c>
      <c r="F5366" s="25">
        <v>254.8</v>
      </c>
      <c r="G5366" s="12">
        <v>189185.36</v>
      </c>
      <c r="H5366" s="12">
        <v>9459.27</v>
      </c>
      <c r="I5366" s="24" t="s">
        <v>97</v>
      </c>
      <c r="J5366" s="12">
        <v>179726.09</v>
      </c>
      <c r="K5366" s="24" t="s">
        <v>13348</v>
      </c>
    </row>
    <row r="5367" spans="1:11" ht="15">
      <c r="A5367" s="24" t="s">
        <v>13539</v>
      </c>
      <c r="B5367" s="24" t="s">
        <v>13535</v>
      </c>
      <c r="C5367" s="6" t="s">
        <v>7898</v>
      </c>
      <c r="D5367" s="24" t="s">
        <v>72</v>
      </c>
      <c r="E5367" s="6" t="s">
        <v>13540</v>
      </c>
      <c r="F5367" s="25">
        <v>210.74</v>
      </c>
      <c r="G5367" s="12">
        <v>160172.85</v>
      </c>
      <c r="H5367" s="12">
        <v>8008.64</v>
      </c>
      <c r="I5367" s="24" t="s">
        <v>97</v>
      </c>
      <c r="J5367" s="12">
        <v>152164.21</v>
      </c>
      <c r="K5367" s="24" t="s">
        <v>13348</v>
      </c>
    </row>
    <row r="5368" spans="1:11" ht="15">
      <c r="A5368" s="24" t="s">
        <v>13541</v>
      </c>
      <c r="B5368" s="24" t="s">
        <v>13535</v>
      </c>
      <c r="C5368" s="6" t="s">
        <v>3839</v>
      </c>
      <c r="D5368" s="24" t="s">
        <v>68</v>
      </c>
      <c r="E5368" s="6" t="s">
        <v>13542</v>
      </c>
      <c r="F5368" s="25">
        <v>434.85</v>
      </c>
      <c r="G5368" s="12">
        <v>119721.45</v>
      </c>
      <c r="H5368" s="12">
        <v>5986.07</v>
      </c>
      <c r="I5368" s="24" t="s">
        <v>147</v>
      </c>
      <c r="J5368" s="12">
        <v>113735.38</v>
      </c>
      <c r="K5368" s="24" t="s">
        <v>13348</v>
      </c>
    </row>
    <row r="5369" spans="1:11" ht="15">
      <c r="A5369" s="24" t="s">
        <v>13543</v>
      </c>
      <c r="B5369" s="24" t="s">
        <v>13535</v>
      </c>
      <c r="C5369" s="6" t="s">
        <v>3580</v>
      </c>
      <c r="D5369" s="24" t="s">
        <v>56</v>
      </c>
      <c r="E5369" s="6" t="s">
        <v>13544</v>
      </c>
      <c r="F5369" s="25">
        <v>104.22</v>
      </c>
      <c r="G5369" s="12">
        <v>136192.94</v>
      </c>
      <c r="H5369" s="12">
        <v>6809.65</v>
      </c>
      <c r="I5369" s="24" t="s">
        <v>182</v>
      </c>
      <c r="J5369" s="12">
        <v>129383.29</v>
      </c>
      <c r="K5369" s="24" t="s">
        <v>13348</v>
      </c>
    </row>
    <row r="5370" spans="1:11" ht="15">
      <c r="A5370" s="24" t="s">
        <v>13545</v>
      </c>
      <c r="B5370" s="24" t="s">
        <v>13535</v>
      </c>
      <c r="C5370" s="6" t="s">
        <v>12220</v>
      </c>
      <c r="D5370" s="24" t="s">
        <v>66</v>
      </c>
      <c r="E5370" s="6" t="s">
        <v>13546</v>
      </c>
      <c r="F5370" s="25">
        <v>248.96</v>
      </c>
      <c r="G5370" s="12">
        <v>120648.57</v>
      </c>
      <c r="H5370" s="12">
        <v>6032.43</v>
      </c>
      <c r="I5370" s="24" t="s">
        <v>97</v>
      </c>
      <c r="J5370" s="12">
        <v>114616.14</v>
      </c>
      <c r="K5370" s="24" t="s">
        <v>13348</v>
      </c>
    </row>
    <row r="5371" spans="1:11" ht="15">
      <c r="A5371" s="24" t="s">
        <v>13547</v>
      </c>
      <c r="B5371" s="24" t="s">
        <v>13535</v>
      </c>
      <c r="C5371" s="6" t="s">
        <v>3382</v>
      </c>
      <c r="D5371" s="24" t="s">
        <v>58</v>
      </c>
      <c r="E5371" s="6" t="s">
        <v>13548</v>
      </c>
      <c r="F5371" s="25">
        <v>287.60000000000002</v>
      </c>
      <c r="G5371" s="12">
        <v>70223.539999999994</v>
      </c>
      <c r="H5371" s="12">
        <v>3511.18</v>
      </c>
      <c r="I5371" s="24" t="s">
        <v>147</v>
      </c>
      <c r="J5371" s="12">
        <v>66712.36</v>
      </c>
      <c r="K5371" s="24" t="s">
        <v>13348</v>
      </c>
    </row>
    <row r="5372" spans="1:11" ht="15">
      <c r="A5372" s="24" t="s">
        <v>13549</v>
      </c>
      <c r="B5372" s="24" t="s">
        <v>13535</v>
      </c>
      <c r="C5372" s="6" t="s">
        <v>7199</v>
      </c>
      <c r="D5372" s="24" t="s">
        <v>72</v>
      </c>
      <c r="E5372" s="6" t="s">
        <v>13550</v>
      </c>
      <c r="F5372" s="25">
        <v>164.96</v>
      </c>
      <c r="G5372" s="12">
        <v>56110.7</v>
      </c>
      <c r="H5372" s="12">
        <v>2805.54</v>
      </c>
      <c r="I5372" s="24" t="s">
        <v>97</v>
      </c>
      <c r="J5372" s="12">
        <v>53305.16</v>
      </c>
      <c r="K5372" s="24" t="s">
        <v>13348</v>
      </c>
    </row>
    <row r="5373" spans="1:11" ht="15">
      <c r="A5373" s="24" t="s">
        <v>13551</v>
      </c>
      <c r="B5373" s="24" t="s">
        <v>13535</v>
      </c>
      <c r="C5373" s="6" t="s">
        <v>4745</v>
      </c>
      <c r="D5373" s="24" t="s">
        <v>60</v>
      </c>
      <c r="E5373" s="6" t="s">
        <v>13552</v>
      </c>
      <c r="F5373" s="25">
        <v>122.61</v>
      </c>
      <c r="G5373" s="12">
        <v>163937.38</v>
      </c>
      <c r="H5373" s="12">
        <v>8196.8700000000008</v>
      </c>
      <c r="I5373" s="24" t="s">
        <v>147</v>
      </c>
      <c r="J5373" s="12">
        <v>155740.51</v>
      </c>
      <c r="K5373" s="24" t="s">
        <v>13348</v>
      </c>
    </row>
    <row r="5374" spans="1:11" ht="15">
      <c r="A5374" s="24" t="s">
        <v>13553</v>
      </c>
      <c r="B5374" s="24" t="s">
        <v>13535</v>
      </c>
      <c r="C5374" s="6" t="s">
        <v>7419</v>
      </c>
      <c r="D5374" s="24" t="s">
        <v>58</v>
      </c>
      <c r="E5374" s="6" t="s">
        <v>13554</v>
      </c>
      <c r="F5374" s="25">
        <v>426.43</v>
      </c>
      <c r="G5374" s="12">
        <v>132530.9</v>
      </c>
      <c r="H5374" s="12">
        <v>6626.54</v>
      </c>
      <c r="I5374" s="24" t="s">
        <v>97</v>
      </c>
      <c r="J5374" s="12">
        <v>125904.36</v>
      </c>
      <c r="K5374" s="24" t="s">
        <v>13348</v>
      </c>
    </row>
    <row r="5375" spans="1:11" ht="15">
      <c r="A5375" s="24" t="s">
        <v>13555</v>
      </c>
      <c r="B5375" s="24" t="s">
        <v>13535</v>
      </c>
      <c r="C5375" s="6" t="s">
        <v>5716</v>
      </c>
      <c r="D5375" s="24" t="s">
        <v>72</v>
      </c>
      <c r="E5375" s="6" t="s">
        <v>13556</v>
      </c>
      <c r="F5375" s="25">
        <v>356.9</v>
      </c>
      <c r="G5375" s="12">
        <v>80964.94</v>
      </c>
      <c r="H5375" s="12">
        <v>4048.25</v>
      </c>
      <c r="I5375" s="24" t="s">
        <v>147</v>
      </c>
      <c r="J5375" s="12">
        <v>76916.69</v>
      </c>
      <c r="K5375" s="24" t="s">
        <v>13348</v>
      </c>
    </row>
    <row r="5376" spans="1:11" ht="15">
      <c r="A5376" s="24" t="s">
        <v>13557</v>
      </c>
      <c r="B5376" s="24" t="s">
        <v>13558</v>
      </c>
      <c r="C5376" s="6" t="s">
        <v>4873</v>
      </c>
      <c r="D5376" s="24" t="s">
        <v>56</v>
      </c>
      <c r="E5376" s="6" t="s">
        <v>13559</v>
      </c>
      <c r="F5376" s="25">
        <v>33.78</v>
      </c>
      <c r="G5376" s="12">
        <v>137008.79999999999</v>
      </c>
      <c r="H5376" s="12">
        <v>6850.44</v>
      </c>
      <c r="I5376" s="24" t="s">
        <v>97</v>
      </c>
      <c r="J5376" s="12">
        <v>130158.36</v>
      </c>
      <c r="K5376" s="24" t="s">
        <v>13348</v>
      </c>
    </row>
    <row r="5377" spans="1:11" ht="15">
      <c r="A5377" s="24" t="s">
        <v>13560</v>
      </c>
      <c r="B5377" s="24" t="s">
        <v>13558</v>
      </c>
      <c r="C5377" s="6" t="s">
        <v>7775</v>
      </c>
      <c r="D5377" s="24" t="s">
        <v>66</v>
      </c>
      <c r="E5377" s="6" t="s">
        <v>13561</v>
      </c>
      <c r="F5377" s="25">
        <v>283.97000000000003</v>
      </c>
      <c r="G5377" s="12">
        <v>27550.65</v>
      </c>
      <c r="H5377" s="12">
        <v>1377.53</v>
      </c>
      <c r="I5377" s="24" t="s">
        <v>97</v>
      </c>
      <c r="J5377" s="12">
        <v>26173.119999999999</v>
      </c>
      <c r="K5377" s="24" t="s">
        <v>13348</v>
      </c>
    </row>
    <row r="5378" spans="1:11" ht="15">
      <c r="A5378" s="24" t="s">
        <v>13562</v>
      </c>
      <c r="B5378" s="24" t="s">
        <v>13558</v>
      </c>
      <c r="C5378" s="6" t="s">
        <v>2764</v>
      </c>
      <c r="D5378" s="24" t="s">
        <v>60</v>
      </c>
      <c r="E5378" s="6" t="s">
        <v>13563</v>
      </c>
      <c r="F5378" s="25">
        <v>367.19</v>
      </c>
      <c r="G5378" s="12">
        <v>124620.77</v>
      </c>
      <c r="H5378" s="12">
        <v>6231.04</v>
      </c>
      <c r="I5378" s="24" t="s">
        <v>97</v>
      </c>
      <c r="J5378" s="12">
        <v>118389.73</v>
      </c>
      <c r="K5378" s="24" t="s">
        <v>13348</v>
      </c>
    </row>
    <row r="5379" spans="1:11" ht="15">
      <c r="A5379" s="24" t="s">
        <v>13564</v>
      </c>
      <c r="B5379" s="24" t="s">
        <v>13558</v>
      </c>
      <c r="C5379" s="6" t="s">
        <v>10406</v>
      </c>
      <c r="D5379" s="24" t="s">
        <v>64</v>
      </c>
      <c r="E5379" s="6" t="s">
        <v>13565</v>
      </c>
      <c r="F5379" s="25">
        <v>412.83</v>
      </c>
      <c r="G5379" s="12">
        <v>186860.44</v>
      </c>
      <c r="H5379" s="12">
        <v>9343.02</v>
      </c>
      <c r="I5379" s="24" t="s">
        <v>182</v>
      </c>
      <c r="J5379" s="12">
        <v>177517.42</v>
      </c>
      <c r="K5379" s="24" t="s">
        <v>13348</v>
      </c>
    </row>
    <row r="5380" spans="1:11" ht="15">
      <c r="A5380" s="24" t="s">
        <v>13566</v>
      </c>
      <c r="B5380" s="24" t="s">
        <v>13558</v>
      </c>
      <c r="C5380" s="6" t="s">
        <v>2611</v>
      </c>
      <c r="D5380" s="24" t="s">
        <v>74</v>
      </c>
      <c r="E5380" s="6" t="s">
        <v>13567</v>
      </c>
      <c r="F5380" s="25">
        <v>227.16</v>
      </c>
      <c r="G5380" s="12">
        <v>93067.520000000004</v>
      </c>
      <c r="H5380" s="12">
        <v>4653.38</v>
      </c>
      <c r="I5380" s="24" t="s">
        <v>97</v>
      </c>
      <c r="J5380" s="12">
        <v>88414.14</v>
      </c>
      <c r="K5380" s="24" t="s">
        <v>13348</v>
      </c>
    </row>
    <row r="5381" spans="1:11" ht="15">
      <c r="A5381" s="24" t="s">
        <v>13568</v>
      </c>
      <c r="B5381" s="24" t="s">
        <v>13558</v>
      </c>
      <c r="C5381" s="6" t="s">
        <v>10358</v>
      </c>
      <c r="D5381" s="24" t="s">
        <v>56</v>
      </c>
      <c r="E5381" s="6" t="s">
        <v>13569</v>
      </c>
      <c r="F5381" s="25">
        <v>260.99</v>
      </c>
      <c r="G5381" s="12">
        <v>74199.06</v>
      </c>
      <c r="H5381" s="12">
        <v>3709.95</v>
      </c>
      <c r="I5381" s="24" t="s">
        <v>182</v>
      </c>
      <c r="J5381" s="12">
        <v>70489.11</v>
      </c>
      <c r="K5381" s="24" t="s">
        <v>13348</v>
      </c>
    </row>
    <row r="5382" spans="1:11" ht="15">
      <c r="A5382" s="24" t="s">
        <v>13570</v>
      </c>
      <c r="B5382" s="24" t="s">
        <v>13558</v>
      </c>
      <c r="C5382" s="6" t="s">
        <v>5329</v>
      </c>
      <c r="D5382" s="24" t="s">
        <v>58</v>
      </c>
      <c r="E5382" s="6" t="s">
        <v>13571</v>
      </c>
      <c r="F5382" s="25">
        <v>242.93</v>
      </c>
      <c r="G5382" s="12">
        <v>114402.03</v>
      </c>
      <c r="H5382" s="12">
        <v>5720.1</v>
      </c>
      <c r="I5382" s="24" t="s">
        <v>97</v>
      </c>
      <c r="J5382" s="12">
        <v>108681.93</v>
      </c>
      <c r="K5382" s="24" t="s">
        <v>13348</v>
      </c>
    </row>
    <row r="5383" spans="1:11" ht="15">
      <c r="A5383" s="24" t="s">
        <v>13572</v>
      </c>
      <c r="B5383" s="24" t="s">
        <v>13558</v>
      </c>
      <c r="C5383" s="6" t="s">
        <v>5147</v>
      </c>
      <c r="D5383" s="24" t="s">
        <v>70</v>
      </c>
      <c r="E5383" s="6" t="s">
        <v>13573</v>
      </c>
      <c r="F5383" s="25">
        <v>262.51</v>
      </c>
      <c r="G5383" s="12">
        <v>204705.09</v>
      </c>
      <c r="H5383" s="12">
        <v>10235.25</v>
      </c>
      <c r="I5383" s="24" t="s">
        <v>147</v>
      </c>
      <c r="J5383" s="12">
        <v>194469.84</v>
      </c>
      <c r="K5383" s="24" t="s">
        <v>13348</v>
      </c>
    </row>
    <row r="5384" spans="1:11" ht="15">
      <c r="A5384" s="24" t="s">
        <v>13574</v>
      </c>
      <c r="B5384" s="24" t="s">
        <v>13558</v>
      </c>
      <c r="C5384" s="6" t="s">
        <v>3938</v>
      </c>
      <c r="D5384" s="24" t="s">
        <v>64</v>
      </c>
      <c r="E5384" s="6" t="s">
        <v>13575</v>
      </c>
      <c r="F5384" s="25">
        <v>290.35000000000002</v>
      </c>
      <c r="G5384" s="12">
        <v>154245.03</v>
      </c>
      <c r="H5384" s="12">
        <v>7712.25</v>
      </c>
      <c r="I5384" s="24" t="s">
        <v>111</v>
      </c>
      <c r="J5384" s="12">
        <v>146532.78</v>
      </c>
      <c r="K5384" s="24" t="s">
        <v>13348</v>
      </c>
    </row>
    <row r="5385" spans="1:11" ht="15">
      <c r="A5385" s="24" t="s">
        <v>13576</v>
      </c>
      <c r="B5385" s="24" t="s">
        <v>13577</v>
      </c>
      <c r="C5385" s="6" t="s">
        <v>8982</v>
      </c>
      <c r="D5385" s="24" t="s">
        <v>72</v>
      </c>
      <c r="E5385" s="6" t="s">
        <v>13578</v>
      </c>
      <c r="F5385" s="25">
        <v>38.61</v>
      </c>
      <c r="G5385" s="12">
        <v>177446.19</v>
      </c>
      <c r="H5385" s="12">
        <v>8872.31</v>
      </c>
      <c r="I5385" s="24" t="s">
        <v>97</v>
      </c>
      <c r="J5385" s="12">
        <v>168573.88</v>
      </c>
      <c r="K5385" s="24" t="s">
        <v>13348</v>
      </c>
    </row>
    <row r="5386" spans="1:11" ht="15">
      <c r="A5386" s="24" t="s">
        <v>13579</v>
      </c>
      <c r="B5386" s="24" t="s">
        <v>13577</v>
      </c>
      <c r="C5386" s="6" t="s">
        <v>13079</v>
      </c>
      <c r="D5386" s="24" t="s">
        <v>70</v>
      </c>
      <c r="E5386" s="6" t="s">
        <v>13580</v>
      </c>
      <c r="F5386" s="25">
        <v>215.58</v>
      </c>
      <c r="G5386" s="12">
        <v>138798.39000000001</v>
      </c>
      <c r="H5386" s="12">
        <v>6939.92</v>
      </c>
      <c r="I5386" s="24" t="s">
        <v>111</v>
      </c>
      <c r="J5386" s="12">
        <v>131858.47</v>
      </c>
      <c r="K5386" s="24" t="s">
        <v>13348</v>
      </c>
    </row>
    <row r="5387" spans="1:11" ht="15">
      <c r="A5387" s="24" t="s">
        <v>13581</v>
      </c>
      <c r="B5387" s="24" t="s">
        <v>13577</v>
      </c>
      <c r="C5387" s="6" t="s">
        <v>697</v>
      </c>
      <c r="D5387" s="24" t="s">
        <v>74</v>
      </c>
      <c r="E5387" s="6" t="s">
        <v>13582</v>
      </c>
      <c r="F5387" s="25">
        <v>394.39</v>
      </c>
      <c r="G5387" s="12">
        <v>135224.1</v>
      </c>
      <c r="H5387" s="12">
        <v>6761.21</v>
      </c>
      <c r="I5387" s="24" t="s">
        <v>97</v>
      </c>
      <c r="J5387" s="12">
        <v>128462.89</v>
      </c>
      <c r="K5387" s="24" t="s">
        <v>13348</v>
      </c>
    </row>
    <row r="5388" spans="1:11" ht="15">
      <c r="A5388" s="24" t="s">
        <v>13583</v>
      </c>
      <c r="B5388" s="24" t="s">
        <v>13577</v>
      </c>
      <c r="C5388" s="6" t="s">
        <v>8212</v>
      </c>
      <c r="D5388" s="24" t="s">
        <v>66</v>
      </c>
      <c r="E5388" s="6" t="s">
        <v>13584</v>
      </c>
      <c r="F5388" s="25">
        <v>234.91</v>
      </c>
      <c r="G5388" s="12">
        <v>140189.88</v>
      </c>
      <c r="H5388" s="12">
        <v>7009.49</v>
      </c>
      <c r="I5388" s="24" t="s">
        <v>97</v>
      </c>
      <c r="J5388" s="12">
        <v>133180.39000000001</v>
      </c>
      <c r="K5388" s="24" t="s">
        <v>13348</v>
      </c>
    </row>
    <row r="5389" spans="1:11" ht="15">
      <c r="A5389" s="24" t="s">
        <v>13585</v>
      </c>
      <c r="B5389" s="24" t="s">
        <v>13577</v>
      </c>
      <c r="C5389" s="6" t="s">
        <v>3071</v>
      </c>
      <c r="D5389" s="24" t="s">
        <v>58</v>
      </c>
      <c r="E5389" s="6" t="s">
        <v>13586</v>
      </c>
      <c r="F5389" s="25">
        <v>282.01</v>
      </c>
      <c r="G5389" s="12">
        <v>115278.01</v>
      </c>
      <c r="H5389" s="12">
        <v>5763.9</v>
      </c>
      <c r="I5389" s="24" t="s">
        <v>97</v>
      </c>
      <c r="J5389" s="12">
        <v>109514.11</v>
      </c>
      <c r="K5389" s="24" t="s">
        <v>13348</v>
      </c>
    </row>
    <row r="5390" spans="1:11" ht="15">
      <c r="A5390" s="24" t="s">
        <v>13587</v>
      </c>
      <c r="B5390" s="24" t="s">
        <v>13577</v>
      </c>
      <c r="C5390" s="6" t="s">
        <v>570</v>
      </c>
      <c r="D5390" s="24" t="s">
        <v>64</v>
      </c>
      <c r="E5390" s="6" t="s">
        <v>13588</v>
      </c>
      <c r="F5390" s="25">
        <v>219.11</v>
      </c>
      <c r="G5390" s="12">
        <v>165525.13</v>
      </c>
      <c r="H5390" s="12">
        <v>8276.26</v>
      </c>
      <c r="I5390" s="24" t="s">
        <v>97</v>
      </c>
      <c r="J5390" s="12">
        <v>157248.87</v>
      </c>
      <c r="K5390" s="24" t="s">
        <v>13348</v>
      </c>
    </row>
    <row r="5391" spans="1:11" ht="15">
      <c r="A5391" s="24" t="s">
        <v>13589</v>
      </c>
      <c r="B5391" s="24" t="s">
        <v>13577</v>
      </c>
      <c r="C5391" s="6" t="s">
        <v>8301</v>
      </c>
      <c r="D5391" s="24" t="s">
        <v>72</v>
      </c>
      <c r="E5391" s="6" t="s">
        <v>13590</v>
      </c>
      <c r="F5391" s="25">
        <v>125.88</v>
      </c>
      <c r="G5391" s="12">
        <v>165784.51999999999</v>
      </c>
      <c r="H5391" s="12">
        <v>8289.23</v>
      </c>
      <c r="I5391" s="24" t="s">
        <v>147</v>
      </c>
      <c r="J5391" s="12">
        <v>157495.29</v>
      </c>
      <c r="K5391" s="24" t="s">
        <v>13348</v>
      </c>
    </row>
    <row r="5392" spans="1:11" ht="15">
      <c r="A5392" s="24" t="s">
        <v>13591</v>
      </c>
      <c r="B5392" s="24" t="s">
        <v>13577</v>
      </c>
      <c r="C5392" s="6" t="s">
        <v>4436</v>
      </c>
      <c r="D5392" s="24" t="s">
        <v>72</v>
      </c>
      <c r="E5392" s="6" t="s">
        <v>13592</v>
      </c>
      <c r="F5392" s="25">
        <v>179.69</v>
      </c>
      <c r="G5392" s="12">
        <v>150300.89000000001</v>
      </c>
      <c r="H5392" s="12">
        <v>7515.04</v>
      </c>
      <c r="I5392" s="24" t="s">
        <v>97</v>
      </c>
      <c r="J5392" s="12">
        <v>142785.85</v>
      </c>
      <c r="K5392" s="24" t="s">
        <v>13348</v>
      </c>
    </row>
    <row r="5393" spans="1:11" ht="15">
      <c r="A5393" s="24" t="s">
        <v>13593</v>
      </c>
      <c r="B5393" s="24" t="s">
        <v>13577</v>
      </c>
      <c r="C5393" s="6" t="s">
        <v>12961</v>
      </c>
      <c r="D5393" s="24" t="s">
        <v>56</v>
      </c>
      <c r="E5393" s="6" t="s">
        <v>13594</v>
      </c>
      <c r="F5393" s="25">
        <v>172.92</v>
      </c>
      <c r="G5393" s="12">
        <v>55145.71</v>
      </c>
      <c r="H5393" s="12">
        <v>2757.29</v>
      </c>
      <c r="I5393" s="24" t="s">
        <v>97</v>
      </c>
      <c r="J5393" s="12">
        <v>52388.42</v>
      </c>
      <c r="K5393" s="24" t="s">
        <v>13348</v>
      </c>
    </row>
    <row r="5394" spans="1:11" ht="15">
      <c r="A5394" s="24" t="s">
        <v>13595</v>
      </c>
      <c r="B5394" s="24" t="s">
        <v>13596</v>
      </c>
      <c r="C5394" s="6" t="s">
        <v>650</v>
      </c>
      <c r="D5394" s="24" t="s">
        <v>62</v>
      </c>
      <c r="E5394" s="6" t="s">
        <v>13597</v>
      </c>
      <c r="F5394" s="25">
        <v>216.1</v>
      </c>
      <c r="G5394" s="12">
        <v>88526.66</v>
      </c>
      <c r="H5394" s="12">
        <v>4426.33</v>
      </c>
      <c r="I5394" s="24" t="s">
        <v>147</v>
      </c>
      <c r="J5394" s="12">
        <v>84100.33</v>
      </c>
      <c r="K5394" s="24" t="s">
        <v>13348</v>
      </c>
    </row>
    <row r="5395" spans="1:11" ht="15">
      <c r="A5395" s="24" t="s">
        <v>13598</v>
      </c>
      <c r="B5395" s="24" t="s">
        <v>13596</v>
      </c>
      <c r="C5395" s="6" t="s">
        <v>517</v>
      </c>
      <c r="D5395" s="24" t="s">
        <v>68</v>
      </c>
      <c r="E5395" s="6" t="s">
        <v>13599</v>
      </c>
      <c r="F5395" s="25">
        <v>116.11</v>
      </c>
      <c r="G5395" s="12">
        <v>139651.89000000001</v>
      </c>
      <c r="H5395" s="12">
        <v>6982.59</v>
      </c>
      <c r="I5395" s="24" t="s">
        <v>97</v>
      </c>
      <c r="J5395" s="12">
        <v>132669.29999999999</v>
      </c>
      <c r="K5395" s="24" t="s">
        <v>13348</v>
      </c>
    </row>
    <row r="5396" spans="1:11" ht="15">
      <c r="A5396" s="24" t="s">
        <v>13600</v>
      </c>
      <c r="B5396" s="24" t="s">
        <v>13596</v>
      </c>
      <c r="C5396" s="6" t="s">
        <v>3180</v>
      </c>
      <c r="D5396" s="24" t="s">
        <v>66</v>
      </c>
      <c r="E5396" s="6" t="s">
        <v>13601</v>
      </c>
      <c r="F5396" s="25">
        <v>184.73</v>
      </c>
      <c r="G5396" s="12">
        <v>146838.35</v>
      </c>
      <c r="H5396" s="12">
        <v>7341.92</v>
      </c>
      <c r="I5396" s="24" t="s">
        <v>97</v>
      </c>
      <c r="J5396" s="12">
        <v>139496.43</v>
      </c>
      <c r="K5396" s="24" t="s">
        <v>13348</v>
      </c>
    </row>
    <row r="5397" spans="1:11" ht="15">
      <c r="A5397" s="24" t="s">
        <v>13602</v>
      </c>
      <c r="B5397" s="24" t="s">
        <v>13596</v>
      </c>
      <c r="C5397" s="6" t="s">
        <v>5138</v>
      </c>
      <c r="D5397" s="24" t="s">
        <v>66</v>
      </c>
      <c r="E5397" s="6" t="s">
        <v>13603</v>
      </c>
      <c r="F5397" s="25">
        <v>414.62</v>
      </c>
      <c r="G5397" s="12">
        <v>136066.95000000001</v>
      </c>
      <c r="H5397" s="12">
        <v>6803.35</v>
      </c>
      <c r="I5397" s="24" t="s">
        <v>147</v>
      </c>
      <c r="J5397" s="12">
        <v>129263.6</v>
      </c>
      <c r="K5397" s="24" t="s">
        <v>13348</v>
      </c>
    </row>
    <row r="5398" spans="1:11" ht="15">
      <c r="A5398" s="24" t="s">
        <v>13604</v>
      </c>
      <c r="B5398" s="24" t="s">
        <v>13596</v>
      </c>
      <c r="C5398" s="6" t="s">
        <v>13605</v>
      </c>
      <c r="D5398" s="24" t="s">
        <v>68</v>
      </c>
      <c r="E5398" s="6" t="s">
        <v>13606</v>
      </c>
      <c r="F5398" s="25">
        <v>326.67</v>
      </c>
      <c r="G5398" s="12">
        <v>166020.35999999999</v>
      </c>
      <c r="H5398" s="12">
        <v>8301.02</v>
      </c>
      <c r="I5398" s="24" t="s">
        <v>182</v>
      </c>
      <c r="J5398" s="12">
        <v>157719.34</v>
      </c>
      <c r="K5398" s="24" t="s">
        <v>13348</v>
      </c>
    </row>
    <row r="5399" spans="1:11" ht="15">
      <c r="A5399" s="24" t="s">
        <v>13607</v>
      </c>
      <c r="B5399" s="24" t="s">
        <v>13608</v>
      </c>
      <c r="C5399" s="6" t="s">
        <v>1437</v>
      </c>
      <c r="D5399" s="24" t="s">
        <v>68</v>
      </c>
      <c r="E5399" s="6" t="s">
        <v>13609</v>
      </c>
      <c r="F5399" s="25">
        <v>28.17</v>
      </c>
      <c r="G5399" s="12">
        <v>26941.03</v>
      </c>
      <c r="H5399" s="12">
        <v>1347.05</v>
      </c>
      <c r="I5399" s="24" t="s">
        <v>97</v>
      </c>
      <c r="J5399" s="12">
        <v>25593.98</v>
      </c>
      <c r="K5399" s="24" t="s">
        <v>13348</v>
      </c>
    </row>
    <row r="5400" spans="1:11" ht="15">
      <c r="A5400" s="24" t="s">
        <v>13610</v>
      </c>
      <c r="B5400" s="24" t="s">
        <v>13608</v>
      </c>
      <c r="C5400" s="6" t="s">
        <v>7096</v>
      </c>
      <c r="D5400" s="24" t="s">
        <v>66</v>
      </c>
      <c r="E5400" s="6" t="s">
        <v>13611</v>
      </c>
      <c r="F5400" s="25">
        <v>367.15</v>
      </c>
      <c r="G5400" s="12">
        <v>113402.87</v>
      </c>
      <c r="H5400" s="12">
        <v>5670.14</v>
      </c>
      <c r="I5400" s="24" t="s">
        <v>147</v>
      </c>
      <c r="J5400" s="12">
        <v>107732.73</v>
      </c>
      <c r="K5400" s="24" t="s">
        <v>13348</v>
      </c>
    </row>
    <row r="5401" spans="1:11" ht="15">
      <c r="A5401" s="24" t="s">
        <v>13612</v>
      </c>
      <c r="B5401" s="24" t="s">
        <v>13608</v>
      </c>
      <c r="C5401" s="6" t="s">
        <v>6097</v>
      </c>
      <c r="D5401" s="24" t="s">
        <v>72</v>
      </c>
      <c r="E5401" s="6" t="s">
        <v>13613</v>
      </c>
      <c r="F5401" s="25">
        <v>18.54</v>
      </c>
      <c r="G5401" s="12">
        <v>153292.95000000001</v>
      </c>
      <c r="H5401" s="12">
        <v>7664.65</v>
      </c>
      <c r="I5401" s="24" t="s">
        <v>111</v>
      </c>
      <c r="J5401" s="12">
        <v>145628.29999999999</v>
      </c>
      <c r="K5401" s="24" t="s">
        <v>13348</v>
      </c>
    </row>
    <row r="5402" spans="1:11" ht="15">
      <c r="A5402" s="24" t="s">
        <v>13614</v>
      </c>
      <c r="B5402" s="24" t="s">
        <v>13608</v>
      </c>
      <c r="C5402" s="6" t="s">
        <v>132</v>
      </c>
      <c r="D5402" s="24" t="s">
        <v>60</v>
      </c>
      <c r="E5402" s="6" t="s">
        <v>13615</v>
      </c>
      <c r="F5402" s="25">
        <v>136.86000000000001</v>
      </c>
      <c r="G5402" s="12">
        <v>153606.57999999999</v>
      </c>
      <c r="H5402" s="12">
        <v>7680.33</v>
      </c>
      <c r="I5402" s="24" t="s">
        <v>97</v>
      </c>
      <c r="J5402" s="12">
        <v>145926.25</v>
      </c>
      <c r="K5402" s="24" t="s">
        <v>13348</v>
      </c>
    </row>
    <row r="5403" spans="1:11" ht="15">
      <c r="A5403" s="24" t="s">
        <v>13616</v>
      </c>
      <c r="B5403" s="24" t="s">
        <v>13608</v>
      </c>
      <c r="C5403" s="6" t="s">
        <v>9336</v>
      </c>
      <c r="D5403" s="24" t="s">
        <v>70</v>
      </c>
      <c r="E5403" s="6" t="s">
        <v>13617</v>
      </c>
      <c r="F5403" s="25">
        <v>181.09</v>
      </c>
      <c r="G5403" s="12">
        <v>205472.23</v>
      </c>
      <c r="H5403" s="12">
        <v>10273.61</v>
      </c>
      <c r="I5403" s="24" t="s">
        <v>182</v>
      </c>
      <c r="J5403" s="12">
        <v>195198.62</v>
      </c>
      <c r="K5403" s="24" t="s">
        <v>13348</v>
      </c>
    </row>
    <row r="5404" spans="1:11" ht="15">
      <c r="A5404" s="24" t="s">
        <v>13618</v>
      </c>
      <c r="B5404" s="24" t="s">
        <v>13608</v>
      </c>
      <c r="C5404" s="6" t="s">
        <v>10049</v>
      </c>
      <c r="D5404" s="24" t="s">
        <v>62</v>
      </c>
      <c r="E5404" s="6" t="s">
        <v>13619</v>
      </c>
      <c r="F5404" s="25">
        <v>113.11</v>
      </c>
      <c r="G5404" s="12">
        <v>76963.64</v>
      </c>
      <c r="H5404" s="12">
        <v>3848.18</v>
      </c>
      <c r="I5404" s="24" t="s">
        <v>111</v>
      </c>
      <c r="J5404" s="12">
        <v>73115.460000000006</v>
      </c>
      <c r="K5404" s="24" t="s">
        <v>13348</v>
      </c>
    </row>
    <row r="5405" spans="1:11" ht="15">
      <c r="A5405" s="24" t="s">
        <v>13620</v>
      </c>
      <c r="B5405" s="24" t="s">
        <v>13621</v>
      </c>
      <c r="C5405" s="6" t="s">
        <v>6234</v>
      </c>
      <c r="D5405" s="24" t="s">
        <v>56</v>
      </c>
      <c r="E5405" s="6" t="s">
        <v>13622</v>
      </c>
      <c r="F5405" s="25">
        <v>133.22999999999999</v>
      </c>
      <c r="G5405" s="12">
        <v>85610.84</v>
      </c>
      <c r="H5405" s="12">
        <v>4280.54</v>
      </c>
      <c r="I5405" s="24" t="s">
        <v>97</v>
      </c>
      <c r="J5405" s="12">
        <v>81330.3</v>
      </c>
      <c r="K5405" s="24" t="s">
        <v>13348</v>
      </c>
    </row>
    <row r="5406" spans="1:11" ht="15">
      <c r="A5406" s="24" t="s">
        <v>13623</v>
      </c>
      <c r="B5406" s="24" t="s">
        <v>13621</v>
      </c>
      <c r="C5406" s="6" t="s">
        <v>8411</v>
      </c>
      <c r="D5406" s="24" t="s">
        <v>68</v>
      </c>
      <c r="E5406" s="6" t="s">
        <v>13624</v>
      </c>
      <c r="F5406" s="25">
        <v>155.11000000000001</v>
      </c>
      <c r="G5406" s="12">
        <v>137138.45000000001</v>
      </c>
      <c r="H5406" s="12">
        <v>6856.92</v>
      </c>
      <c r="I5406" s="24" t="s">
        <v>97</v>
      </c>
      <c r="J5406" s="12">
        <v>130281.53</v>
      </c>
      <c r="K5406" s="24" t="s">
        <v>13348</v>
      </c>
    </row>
    <row r="5407" spans="1:11" ht="15">
      <c r="A5407" s="24" t="s">
        <v>13625</v>
      </c>
      <c r="B5407" s="24" t="s">
        <v>13621</v>
      </c>
      <c r="C5407" s="6" t="s">
        <v>1970</v>
      </c>
      <c r="D5407" s="24" t="s">
        <v>58</v>
      </c>
      <c r="E5407" s="6" t="s">
        <v>13626</v>
      </c>
      <c r="F5407" s="25">
        <v>334.22</v>
      </c>
      <c r="G5407" s="12">
        <v>120393.97</v>
      </c>
      <c r="H5407" s="12">
        <v>6019.7</v>
      </c>
      <c r="I5407" s="24" t="s">
        <v>111</v>
      </c>
      <c r="J5407" s="12">
        <v>114374.27</v>
      </c>
      <c r="K5407" s="24" t="s">
        <v>13348</v>
      </c>
    </row>
    <row r="5408" spans="1:11" ht="15">
      <c r="A5408" s="24" t="s">
        <v>13627</v>
      </c>
      <c r="B5408" s="24" t="s">
        <v>13621</v>
      </c>
      <c r="C5408" s="6" t="s">
        <v>9397</v>
      </c>
      <c r="D5408" s="24" t="s">
        <v>58</v>
      </c>
      <c r="E5408" s="6" t="s">
        <v>13628</v>
      </c>
      <c r="F5408" s="25">
        <v>202.31</v>
      </c>
      <c r="G5408" s="12">
        <v>29486.26</v>
      </c>
      <c r="H5408" s="12">
        <v>1474.31</v>
      </c>
      <c r="I5408" s="24" t="s">
        <v>111</v>
      </c>
      <c r="J5408" s="12">
        <v>28011.95</v>
      </c>
      <c r="K5408" s="24" t="s">
        <v>13348</v>
      </c>
    </row>
    <row r="5409" spans="1:11" ht="15">
      <c r="A5409" s="24" t="s">
        <v>13629</v>
      </c>
      <c r="B5409" s="24" t="s">
        <v>13621</v>
      </c>
      <c r="C5409" s="6" t="s">
        <v>7527</v>
      </c>
      <c r="D5409" s="24" t="s">
        <v>72</v>
      </c>
      <c r="E5409" s="6" t="s">
        <v>13630</v>
      </c>
      <c r="F5409" s="25">
        <v>238.55</v>
      </c>
      <c r="G5409" s="12">
        <v>78937.710000000006</v>
      </c>
      <c r="H5409" s="12">
        <v>3946.89</v>
      </c>
      <c r="I5409" s="24" t="s">
        <v>97</v>
      </c>
      <c r="J5409" s="12">
        <v>74990.820000000007</v>
      </c>
      <c r="K5409" s="24" t="s">
        <v>13348</v>
      </c>
    </row>
    <row r="5410" spans="1:11" ht="15">
      <c r="A5410" s="24" t="s">
        <v>13631</v>
      </c>
      <c r="B5410" s="24" t="s">
        <v>13621</v>
      </c>
      <c r="C5410" s="6" t="s">
        <v>4187</v>
      </c>
      <c r="D5410" s="24" t="s">
        <v>66</v>
      </c>
      <c r="E5410" s="6" t="s">
        <v>13632</v>
      </c>
      <c r="F5410" s="25">
        <v>294.99</v>
      </c>
      <c r="G5410" s="12">
        <v>65825.5</v>
      </c>
      <c r="H5410" s="12">
        <v>3291.28</v>
      </c>
      <c r="I5410" s="24" t="s">
        <v>97</v>
      </c>
      <c r="J5410" s="12">
        <v>62534.22</v>
      </c>
      <c r="K5410" s="24" t="s">
        <v>13348</v>
      </c>
    </row>
    <row r="5411" spans="1:11" ht="15">
      <c r="A5411" s="24" t="s">
        <v>13633</v>
      </c>
      <c r="B5411" s="24" t="s">
        <v>13621</v>
      </c>
      <c r="C5411" s="6" t="s">
        <v>2268</v>
      </c>
      <c r="D5411" s="24" t="s">
        <v>60</v>
      </c>
      <c r="E5411" s="6" t="s">
        <v>13634</v>
      </c>
      <c r="F5411" s="25">
        <v>60.43</v>
      </c>
      <c r="G5411" s="12">
        <v>143661.46</v>
      </c>
      <c r="H5411" s="12">
        <v>7183.07</v>
      </c>
      <c r="I5411" s="24" t="s">
        <v>147</v>
      </c>
      <c r="J5411" s="12">
        <v>136478.39000000001</v>
      </c>
      <c r="K5411" s="24" t="s">
        <v>13348</v>
      </c>
    </row>
    <row r="5412" spans="1:11" ht="15">
      <c r="A5412" s="24" t="s">
        <v>13635</v>
      </c>
      <c r="B5412" s="24" t="s">
        <v>13621</v>
      </c>
      <c r="C5412" s="6" t="s">
        <v>2751</v>
      </c>
      <c r="D5412" s="24" t="s">
        <v>72</v>
      </c>
      <c r="E5412" s="6" t="s">
        <v>13636</v>
      </c>
      <c r="F5412" s="25">
        <v>423.63</v>
      </c>
      <c r="G5412" s="12">
        <v>82654.320000000007</v>
      </c>
      <c r="H5412" s="12">
        <v>4132.72</v>
      </c>
      <c r="I5412" s="24" t="s">
        <v>97</v>
      </c>
      <c r="J5412" s="12">
        <v>78521.600000000006</v>
      </c>
      <c r="K5412" s="24" t="s">
        <v>13348</v>
      </c>
    </row>
    <row r="5413" spans="1:11" ht="15">
      <c r="A5413" s="24" t="s">
        <v>13637</v>
      </c>
      <c r="B5413" s="24" t="s">
        <v>13621</v>
      </c>
      <c r="C5413" s="6" t="s">
        <v>5415</v>
      </c>
      <c r="D5413" s="24" t="s">
        <v>72</v>
      </c>
      <c r="E5413" s="6" t="s">
        <v>13638</v>
      </c>
      <c r="F5413" s="25">
        <v>121.53</v>
      </c>
      <c r="G5413" s="12">
        <v>104837.3</v>
      </c>
      <c r="H5413" s="12">
        <v>5241.87</v>
      </c>
      <c r="I5413" s="24" t="s">
        <v>97</v>
      </c>
      <c r="J5413" s="12">
        <v>99595.43</v>
      </c>
      <c r="K5413" s="24" t="s">
        <v>13348</v>
      </c>
    </row>
    <row r="5414" spans="1:11" ht="15">
      <c r="A5414" s="24" t="s">
        <v>13639</v>
      </c>
      <c r="B5414" s="24" t="s">
        <v>13621</v>
      </c>
      <c r="C5414" s="6" t="s">
        <v>8156</v>
      </c>
      <c r="D5414" s="24" t="s">
        <v>74</v>
      </c>
      <c r="E5414" s="6" t="s">
        <v>13640</v>
      </c>
      <c r="F5414" s="25">
        <v>392.39</v>
      </c>
      <c r="G5414" s="12">
        <v>107949.99</v>
      </c>
      <c r="H5414" s="12">
        <v>5397.5</v>
      </c>
      <c r="I5414" s="24" t="s">
        <v>182</v>
      </c>
      <c r="J5414" s="12">
        <v>102552.49</v>
      </c>
      <c r="K5414" s="24" t="s">
        <v>13348</v>
      </c>
    </row>
    <row r="5415" spans="1:11" ht="15">
      <c r="A5415" s="24" t="s">
        <v>13641</v>
      </c>
      <c r="B5415" s="24" t="s">
        <v>13621</v>
      </c>
      <c r="C5415" s="6" t="s">
        <v>2761</v>
      </c>
      <c r="D5415" s="24" t="s">
        <v>74</v>
      </c>
      <c r="E5415" s="6" t="s">
        <v>13642</v>
      </c>
      <c r="F5415" s="25">
        <v>233.24</v>
      </c>
      <c r="G5415" s="12">
        <v>88209.87</v>
      </c>
      <c r="H5415" s="12">
        <v>4410.49</v>
      </c>
      <c r="I5415" s="24" t="s">
        <v>97</v>
      </c>
      <c r="J5415" s="12">
        <v>83799.38</v>
      </c>
      <c r="K5415" s="24" t="s">
        <v>13348</v>
      </c>
    </row>
    <row r="5416" spans="1:11" ht="15">
      <c r="A5416" s="24" t="s">
        <v>13643</v>
      </c>
      <c r="B5416" s="24" t="s">
        <v>13644</v>
      </c>
      <c r="C5416" s="6" t="s">
        <v>2385</v>
      </c>
      <c r="D5416" s="24" t="s">
        <v>70</v>
      </c>
      <c r="E5416" s="6" t="s">
        <v>13645</v>
      </c>
      <c r="F5416" s="25">
        <v>364.54</v>
      </c>
      <c r="G5416" s="12">
        <v>162230.32999999999</v>
      </c>
      <c r="H5416" s="12">
        <v>8111.52</v>
      </c>
      <c r="I5416" s="24" t="s">
        <v>97</v>
      </c>
      <c r="J5416" s="12">
        <v>154118.81</v>
      </c>
      <c r="K5416" s="24" t="s">
        <v>13348</v>
      </c>
    </row>
    <row r="5417" spans="1:11" ht="15">
      <c r="A5417" s="24" t="s">
        <v>13646</v>
      </c>
      <c r="B5417" s="24" t="s">
        <v>13644</v>
      </c>
      <c r="C5417" s="6" t="s">
        <v>3445</v>
      </c>
      <c r="D5417" s="24" t="s">
        <v>60</v>
      </c>
      <c r="E5417" s="6" t="s">
        <v>13647</v>
      </c>
      <c r="F5417" s="25">
        <v>283.5</v>
      </c>
      <c r="G5417" s="12">
        <v>98396.68</v>
      </c>
      <c r="H5417" s="12">
        <v>4919.83</v>
      </c>
      <c r="I5417" s="24" t="s">
        <v>147</v>
      </c>
      <c r="J5417" s="12">
        <v>93476.85</v>
      </c>
      <c r="K5417" s="24" t="s">
        <v>13348</v>
      </c>
    </row>
    <row r="5418" spans="1:11" ht="15">
      <c r="A5418" s="24" t="s">
        <v>13648</v>
      </c>
      <c r="B5418" s="24" t="s">
        <v>13644</v>
      </c>
      <c r="C5418" s="6" t="s">
        <v>2136</v>
      </c>
      <c r="D5418" s="24" t="s">
        <v>70</v>
      </c>
      <c r="E5418" s="6" t="s">
        <v>13649</v>
      </c>
      <c r="F5418" s="25">
        <v>197.09</v>
      </c>
      <c r="G5418" s="12">
        <v>85371.43</v>
      </c>
      <c r="H5418" s="12">
        <v>4268.57</v>
      </c>
      <c r="I5418" s="24" t="s">
        <v>97</v>
      </c>
      <c r="J5418" s="12">
        <v>81102.86</v>
      </c>
      <c r="K5418" s="24" t="s">
        <v>13348</v>
      </c>
    </row>
    <row r="5419" spans="1:11" ht="15">
      <c r="A5419" s="24" t="s">
        <v>13650</v>
      </c>
      <c r="B5419" s="24" t="s">
        <v>13644</v>
      </c>
      <c r="C5419" s="6" t="s">
        <v>6739</v>
      </c>
      <c r="D5419" s="24" t="s">
        <v>62</v>
      </c>
      <c r="E5419" s="6" t="s">
        <v>13651</v>
      </c>
      <c r="F5419" s="25">
        <v>355.61</v>
      </c>
      <c r="G5419" s="12">
        <v>31304.78</v>
      </c>
      <c r="H5419" s="12">
        <v>1565.24</v>
      </c>
      <c r="I5419" s="24" t="s">
        <v>111</v>
      </c>
      <c r="J5419" s="12">
        <v>29739.54</v>
      </c>
      <c r="K5419" s="24" t="s">
        <v>13348</v>
      </c>
    </row>
    <row r="5420" spans="1:11" ht="15">
      <c r="A5420" s="24" t="s">
        <v>13652</v>
      </c>
      <c r="B5420" s="24" t="s">
        <v>13644</v>
      </c>
      <c r="C5420" s="6" t="s">
        <v>3415</v>
      </c>
      <c r="D5420" s="24" t="s">
        <v>58</v>
      </c>
      <c r="E5420" s="6" t="s">
        <v>13653</v>
      </c>
      <c r="F5420" s="25">
        <v>181.6</v>
      </c>
      <c r="G5420" s="12">
        <v>193975.56</v>
      </c>
      <c r="H5420" s="12">
        <v>9698.7800000000007</v>
      </c>
      <c r="I5420" s="24" t="s">
        <v>97</v>
      </c>
      <c r="J5420" s="12">
        <v>184276.78</v>
      </c>
      <c r="K5420" s="24" t="s">
        <v>13348</v>
      </c>
    </row>
    <row r="5421" spans="1:11" ht="15">
      <c r="A5421" s="24" t="s">
        <v>13654</v>
      </c>
      <c r="B5421" s="24" t="s">
        <v>13644</v>
      </c>
      <c r="C5421" s="6" t="s">
        <v>7549</v>
      </c>
      <c r="D5421" s="24" t="s">
        <v>62</v>
      </c>
      <c r="E5421" s="6" t="s">
        <v>13655</v>
      </c>
      <c r="F5421" s="25">
        <v>339.1</v>
      </c>
      <c r="G5421" s="12">
        <v>85556.08</v>
      </c>
      <c r="H5421" s="12">
        <v>4277.8</v>
      </c>
      <c r="I5421" s="24" t="s">
        <v>147</v>
      </c>
      <c r="J5421" s="12">
        <v>81278.28</v>
      </c>
      <c r="K5421" s="24" t="s">
        <v>13348</v>
      </c>
    </row>
    <row r="5422" spans="1:11" ht="15">
      <c r="A5422" s="24" t="s">
        <v>13656</v>
      </c>
      <c r="B5422" s="24" t="s">
        <v>13644</v>
      </c>
      <c r="C5422" s="6" t="s">
        <v>1613</v>
      </c>
      <c r="D5422" s="24" t="s">
        <v>60</v>
      </c>
      <c r="E5422" s="6" t="s">
        <v>13657</v>
      </c>
      <c r="F5422" s="25">
        <v>159.66</v>
      </c>
      <c r="G5422" s="12">
        <v>118650.04</v>
      </c>
      <c r="H5422" s="12">
        <v>5932.5</v>
      </c>
      <c r="I5422" s="24" t="s">
        <v>97</v>
      </c>
      <c r="J5422" s="12">
        <v>112717.54</v>
      </c>
      <c r="K5422" s="24" t="s">
        <v>13348</v>
      </c>
    </row>
    <row r="5423" spans="1:11" ht="15">
      <c r="A5423" s="24" t="s">
        <v>13658</v>
      </c>
      <c r="B5423" s="24" t="s">
        <v>13644</v>
      </c>
      <c r="C5423" s="6" t="s">
        <v>2981</v>
      </c>
      <c r="D5423" s="24" t="s">
        <v>74</v>
      </c>
      <c r="E5423" s="6" t="s">
        <v>13659</v>
      </c>
      <c r="F5423" s="25">
        <v>377.87</v>
      </c>
      <c r="G5423" s="12">
        <v>49496.09</v>
      </c>
      <c r="H5423" s="12">
        <v>2474.8000000000002</v>
      </c>
      <c r="I5423" s="24" t="s">
        <v>97</v>
      </c>
      <c r="J5423" s="12">
        <v>47021.29</v>
      </c>
      <c r="K5423" s="24" t="s">
        <v>13348</v>
      </c>
    </row>
    <row r="5424" spans="1:11" ht="15">
      <c r="A5424" s="24" t="s">
        <v>13660</v>
      </c>
      <c r="B5424" s="24" t="s">
        <v>13661</v>
      </c>
      <c r="C5424" s="6" t="s">
        <v>7151</v>
      </c>
      <c r="D5424" s="24" t="s">
        <v>74</v>
      </c>
      <c r="E5424" s="6" t="s">
        <v>13662</v>
      </c>
      <c r="F5424" s="25">
        <v>132.01</v>
      </c>
      <c r="G5424" s="12">
        <v>180600.55</v>
      </c>
      <c r="H5424" s="12">
        <v>9030.0300000000007</v>
      </c>
      <c r="I5424" s="24" t="s">
        <v>147</v>
      </c>
      <c r="J5424" s="12">
        <v>171570.52</v>
      </c>
      <c r="K5424" s="24" t="s">
        <v>13348</v>
      </c>
    </row>
    <row r="5425" spans="1:11" ht="15">
      <c r="A5425" s="24" t="s">
        <v>13663</v>
      </c>
      <c r="B5425" s="24" t="s">
        <v>13661</v>
      </c>
      <c r="C5425" s="6" t="s">
        <v>7206</v>
      </c>
      <c r="D5425" s="24" t="s">
        <v>58</v>
      </c>
      <c r="E5425" s="6" t="s">
        <v>13664</v>
      </c>
      <c r="F5425" s="25">
        <v>366.5</v>
      </c>
      <c r="G5425" s="12">
        <v>127881.84</v>
      </c>
      <c r="H5425" s="12">
        <v>6394.09</v>
      </c>
      <c r="I5425" s="24" t="s">
        <v>97</v>
      </c>
      <c r="J5425" s="12">
        <v>121487.75</v>
      </c>
      <c r="K5425" s="24" t="s">
        <v>13348</v>
      </c>
    </row>
    <row r="5426" spans="1:11" ht="15">
      <c r="A5426" s="24" t="s">
        <v>13665</v>
      </c>
      <c r="B5426" s="24" t="s">
        <v>13661</v>
      </c>
      <c r="C5426" s="6" t="s">
        <v>13013</v>
      </c>
      <c r="D5426" s="24" t="s">
        <v>64</v>
      </c>
      <c r="E5426" s="6" t="s">
        <v>13666</v>
      </c>
      <c r="F5426" s="25">
        <v>433.38</v>
      </c>
      <c r="G5426" s="12">
        <v>85602.31</v>
      </c>
      <c r="H5426" s="12">
        <v>4280.12</v>
      </c>
      <c r="I5426" s="24" t="s">
        <v>97</v>
      </c>
      <c r="J5426" s="12">
        <v>81322.19</v>
      </c>
      <c r="K5426" s="24" t="s">
        <v>13348</v>
      </c>
    </row>
    <row r="5427" spans="1:11" ht="15">
      <c r="A5427" s="24" t="s">
        <v>13667</v>
      </c>
      <c r="B5427" s="24" t="s">
        <v>13661</v>
      </c>
      <c r="C5427" s="6" t="s">
        <v>8379</v>
      </c>
      <c r="D5427" s="24" t="s">
        <v>56</v>
      </c>
      <c r="E5427" s="6" t="s">
        <v>13668</v>
      </c>
      <c r="F5427" s="25">
        <v>181.01</v>
      </c>
      <c r="G5427" s="12">
        <v>175594.56</v>
      </c>
      <c r="H5427" s="12">
        <v>8779.73</v>
      </c>
      <c r="I5427" s="24" t="s">
        <v>97</v>
      </c>
      <c r="J5427" s="12">
        <v>166814.82999999999</v>
      </c>
      <c r="K5427" s="24" t="s">
        <v>13348</v>
      </c>
    </row>
    <row r="5428" spans="1:11" ht="15">
      <c r="A5428" s="24" t="s">
        <v>13669</v>
      </c>
      <c r="B5428" s="24" t="s">
        <v>13661</v>
      </c>
      <c r="C5428" s="6" t="s">
        <v>13670</v>
      </c>
      <c r="D5428" s="24" t="s">
        <v>60</v>
      </c>
      <c r="E5428" s="6" t="s">
        <v>13671</v>
      </c>
      <c r="F5428" s="25">
        <v>401.61</v>
      </c>
      <c r="G5428" s="12">
        <v>121320.71</v>
      </c>
      <c r="H5428" s="12">
        <v>6066.04</v>
      </c>
      <c r="I5428" s="24" t="s">
        <v>97</v>
      </c>
      <c r="J5428" s="12">
        <v>115254.67</v>
      </c>
      <c r="K5428" s="24" t="s">
        <v>13348</v>
      </c>
    </row>
    <row r="5429" spans="1:11" ht="15">
      <c r="A5429" s="24" t="s">
        <v>13672</v>
      </c>
      <c r="B5429" s="24" t="s">
        <v>13661</v>
      </c>
      <c r="C5429" s="6" t="s">
        <v>1509</v>
      </c>
      <c r="D5429" s="24" t="s">
        <v>66</v>
      </c>
      <c r="E5429" s="6" t="s">
        <v>13673</v>
      </c>
      <c r="F5429" s="25">
        <v>294.39999999999998</v>
      </c>
      <c r="G5429" s="12">
        <v>53122.45</v>
      </c>
      <c r="H5429" s="12">
        <v>2656.12</v>
      </c>
      <c r="I5429" s="24" t="s">
        <v>147</v>
      </c>
      <c r="J5429" s="12">
        <v>50466.33</v>
      </c>
      <c r="K5429" s="24" t="s">
        <v>13348</v>
      </c>
    </row>
    <row r="5430" spans="1:11" ht="15">
      <c r="A5430" s="24" t="s">
        <v>13674</v>
      </c>
      <c r="B5430" s="24" t="s">
        <v>13661</v>
      </c>
      <c r="C5430" s="6" t="s">
        <v>3497</v>
      </c>
      <c r="D5430" s="24" t="s">
        <v>68</v>
      </c>
      <c r="E5430" s="6" t="s">
        <v>13675</v>
      </c>
      <c r="F5430" s="25">
        <v>328.14</v>
      </c>
      <c r="G5430" s="12">
        <v>201314.67</v>
      </c>
      <c r="H5430" s="12">
        <v>10065.73</v>
      </c>
      <c r="I5430" s="24" t="s">
        <v>97</v>
      </c>
      <c r="J5430" s="12">
        <v>191248.94</v>
      </c>
      <c r="K5430" s="24" t="s">
        <v>13348</v>
      </c>
    </row>
    <row r="5431" spans="1:11" ht="15">
      <c r="A5431" s="24" t="s">
        <v>13676</v>
      </c>
      <c r="B5431" s="24" t="s">
        <v>13677</v>
      </c>
      <c r="C5431" s="6" t="s">
        <v>6525</v>
      </c>
      <c r="D5431" s="24" t="s">
        <v>56</v>
      </c>
      <c r="E5431" s="6" t="s">
        <v>13678</v>
      </c>
      <c r="F5431" s="25">
        <v>275.81</v>
      </c>
      <c r="G5431" s="12">
        <v>203185.82</v>
      </c>
      <c r="H5431" s="12">
        <v>10159.290000000001</v>
      </c>
      <c r="I5431" s="24" t="s">
        <v>97</v>
      </c>
      <c r="J5431" s="12">
        <v>193026.53</v>
      </c>
      <c r="K5431" s="24" t="s">
        <v>13348</v>
      </c>
    </row>
    <row r="5432" spans="1:11" ht="15">
      <c r="A5432" s="24" t="s">
        <v>13679</v>
      </c>
      <c r="B5432" s="24" t="s">
        <v>13677</v>
      </c>
      <c r="C5432" s="6" t="s">
        <v>8647</v>
      </c>
      <c r="D5432" s="24" t="s">
        <v>68</v>
      </c>
      <c r="E5432" s="6" t="s">
        <v>13680</v>
      </c>
      <c r="F5432" s="25">
        <v>115.67</v>
      </c>
      <c r="G5432" s="12">
        <v>155305.91</v>
      </c>
      <c r="H5432" s="12">
        <v>7765.3</v>
      </c>
      <c r="I5432" s="24" t="s">
        <v>97</v>
      </c>
      <c r="J5432" s="12">
        <v>147540.60999999999</v>
      </c>
      <c r="K5432" s="24" t="s">
        <v>13348</v>
      </c>
    </row>
    <row r="5433" spans="1:11" ht="15">
      <c r="A5433" s="24" t="s">
        <v>13681</v>
      </c>
      <c r="B5433" s="24" t="s">
        <v>13677</v>
      </c>
      <c r="C5433" s="6" t="s">
        <v>6214</v>
      </c>
      <c r="D5433" s="24" t="s">
        <v>64</v>
      </c>
      <c r="E5433" s="6" t="s">
        <v>13682</v>
      </c>
      <c r="F5433" s="25">
        <v>347.7</v>
      </c>
      <c r="G5433" s="12">
        <v>68651.94</v>
      </c>
      <c r="H5433" s="12">
        <v>3432.6</v>
      </c>
      <c r="I5433" s="24" t="s">
        <v>182</v>
      </c>
      <c r="J5433" s="12">
        <v>65219.34</v>
      </c>
      <c r="K5433" s="24" t="s">
        <v>13348</v>
      </c>
    </row>
    <row r="5434" spans="1:11" ht="15">
      <c r="A5434" s="24" t="s">
        <v>13683</v>
      </c>
      <c r="B5434" s="24" t="s">
        <v>13677</v>
      </c>
      <c r="C5434" s="6" t="s">
        <v>3420</v>
      </c>
      <c r="D5434" s="24" t="s">
        <v>72</v>
      </c>
      <c r="E5434" s="6" t="s">
        <v>13684</v>
      </c>
      <c r="F5434" s="25">
        <v>149.91</v>
      </c>
      <c r="G5434" s="12">
        <v>111645.08</v>
      </c>
      <c r="H5434" s="12">
        <v>5582.25</v>
      </c>
      <c r="I5434" s="24" t="s">
        <v>97</v>
      </c>
      <c r="J5434" s="12">
        <v>106062.83</v>
      </c>
      <c r="K5434" s="24" t="s">
        <v>13348</v>
      </c>
    </row>
    <row r="5435" spans="1:11" ht="15">
      <c r="A5435" s="24" t="s">
        <v>13685</v>
      </c>
      <c r="B5435" s="24" t="s">
        <v>13677</v>
      </c>
      <c r="C5435" s="6" t="s">
        <v>3846</v>
      </c>
      <c r="D5435" s="24" t="s">
        <v>74</v>
      </c>
      <c r="E5435" s="6" t="s">
        <v>13686</v>
      </c>
      <c r="F5435" s="25">
        <v>138.19999999999999</v>
      </c>
      <c r="G5435" s="12">
        <v>63627.33</v>
      </c>
      <c r="H5435" s="12">
        <v>3181.37</v>
      </c>
      <c r="I5435" s="24" t="s">
        <v>97</v>
      </c>
      <c r="J5435" s="12">
        <v>60445.96</v>
      </c>
      <c r="K5435" s="24" t="s">
        <v>13348</v>
      </c>
    </row>
    <row r="5436" spans="1:11" ht="15">
      <c r="A5436" s="24" t="s">
        <v>13687</v>
      </c>
      <c r="B5436" s="24" t="s">
        <v>13677</v>
      </c>
      <c r="C5436" s="6" t="s">
        <v>2588</v>
      </c>
      <c r="D5436" s="24" t="s">
        <v>68</v>
      </c>
      <c r="E5436" s="6" t="s">
        <v>13688</v>
      </c>
      <c r="F5436" s="25">
        <v>180.09</v>
      </c>
      <c r="G5436" s="12">
        <v>175391.91</v>
      </c>
      <c r="H5436" s="12">
        <v>8769.6</v>
      </c>
      <c r="I5436" s="24" t="s">
        <v>147</v>
      </c>
      <c r="J5436" s="12">
        <v>166622.31</v>
      </c>
      <c r="K5436" s="24" t="s">
        <v>13348</v>
      </c>
    </row>
    <row r="5437" spans="1:11" ht="15">
      <c r="A5437" s="24" t="s">
        <v>13689</v>
      </c>
      <c r="B5437" s="24" t="s">
        <v>13677</v>
      </c>
      <c r="C5437" s="6" t="s">
        <v>10859</v>
      </c>
      <c r="D5437" s="24" t="s">
        <v>58</v>
      </c>
      <c r="E5437" s="6" t="s">
        <v>13690</v>
      </c>
      <c r="F5437" s="25">
        <v>440.88</v>
      </c>
      <c r="G5437" s="12">
        <v>41480.480000000003</v>
      </c>
      <c r="H5437" s="12">
        <v>2074.02</v>
      </c>
      <c r="I5437" s="24" t="s">
        <v>97</v>
      </c>
      <c r="J5437" s="12">
        <v>39406.46</v>
      </c>
      <c r="K5437" s="24" t="s">
        <v>13348</v>
      </c>
    </row>
    <row r="5438" spans="1:11" ht="15">
      <c r="A5438" s="24" t="s">
        <v>13691</v>
      </c>
      <c r="B5438" s="24" t="s">
        <v>13692</v>
      </c>
      <c r="C5438" s="6" t="s">
        <v>10714</v>
      </c>
      <c r="D5438" s="24" t="s">
        <v>62</v>
      </c>
      <c r="E5438" s="6" t="s">
        <v>13693</v>
      </c>
      <c r="F5438" s="25">
        <v>353.85</v>
      </c>
      <c r="G5438" s="12">
        <v>124283.2</v>
      </c>
      <c r="H5438" s="12">
        <v>6214.16</v>
      </c>
      <c r="I5438" s="24" t="s">
        <v>97</v>
      </c>
      <c r="J5438" s="12">
        <v>118069.04</v>
      </c>
      <c r="K5438" s="24" t="s">
        <v>13348</v>
      </c>
    </row>
    <row r="5439" spans="1:11" ht="15">
      <c r="A5439" s="24" t="s">
        <v>13694</v>
      </c>
      <c r="B5439" s="24" t="s">
        <v>13692</v>
      </c>
      <c r="C5439" s="6" t="s">
        <v>7530</v>
      </c>
      <c r="D5439" s="24" t="s">
        <v>70</v>
      </c>
      <c r="E5439" s="6" t="s">
        <v>13695</v>
      </c>
      <c r="F5439" s="25">
        <v>272.94</v>
      </c>
      <c r="G5439" s="12">
        <v>107657.65</v>
      </c>
      <c r="H5439" s="12">
        <v>5382.88</v>
      </c>
      <c r="I5439" s="24" t="s">
        <v>111</v>
      </c>
      <c r="J5439" s="12">
        <v>102274.77</v>
      </c>
      <c r="K5439" s="24" t="s">
        <v>13348</v>
      </c>
    </row>
    <row r="5440" spans="1:11" ht="15">
      <c r="A5440" s="24" t="s">
        <v>13696</v>
      </c>
      <c r="B5440" s="24" t="s">
        <v>13692</v>
      </c>
      <c r="C5440" s="6" t="s">
        <v>13697</v>
      </c>
      <c r="D5440" s="24" t="s">
        <v>70</v>
      </c>
      <c r="E5440" s="6" t="s">
        <v>13698</v>
      </c>
      <c r="F5440" s="25">
        <v>327.52999999999997</v>
      </c>
      <c r="G5440" s="12">
        <v>35275.57</v>
      </c>
      <c r="H5440" s="12">
        <v>1763.78</v>
      </c>
      <c r="I5440" s="24" t="s">
        <v>97</v>
      </c>
      <c r="J5440" s="12">
        <v>33511.79</v>
      </c>
      <c r="K5440" s="24" t="s">
        <v>13348</v>
      </c>
    </row>
    <row r="5441" spans="1:11" ht="15">
      <c r="A5441" s="24" t="s">
        <v>13699</v>
      </c>
      <c r="B5441" s="24" t="s">
        <v>13692</v>
      </c>
      <c r="C5441" s="6" t="s">
        <v>3255</v>
      </c>
      <c r="D5441" s="24" t="s">
        <v>70</v>
      </c>
      <c r="E5441" s="6" t="s">
        <v>13700</v>
      </c>
      <c r="F5441" s="25">
        <v>156.35</v>
      </c>
      <c r="G5441" s="12">
        <v>57685.41</v>
      </c>
      <c r="H5441" s="12">
        <v>2884.27</v>
      </c>
      <c r="I5441" s="24" t="s">
        <v>97</v>
      </c>
      <c r="J5441" s="12">
        <v>54801.14</v>
      </c>
      <c r="K5441" s="24" t="s">
        <v>13348</v>
      </c>
    </row>
    <row r="5442" spans="1:11" ht="15">
      <c r="A5442" s="24" t="s">
        <v>13701</v>
      </c>
      <c r="B5442" s="24" t="s">
        <v>13692</v>
      </c>
      <c r="C5442" s="6" t="s">
        <v>4087</v>
      </c>
      <c r="D5442" s="24" t="s">
        <v>62</v>
      </c>
      <c r="E5442" s="6" t="s">
        <v>13702</v>
      </c>
      <c r="F5442" s="25">
        <v>290.23</v>
      </c>
      <c r="G5442" s="12">
        <v>34137.67</v>
      </c>
      <c r="H5442" s="12">
        <v>1706.88</v>
      </c>
      <c r="I5442" s="24" t="s">
        <v>97</v>
      </c>
      <c r="J5442" s="12">
        <v>32430.79</v>
      </c>
      <c r="K5442" s="24" t="s">
        <v>13348</v>
      </c>
    </row>
    <row r="5443" spans="1:11" ht="15">
      <c r="A5443" s="24" t="s">
        <v>13703</v>
      </c>
      <c r="B5443" s="24" t="s">
        <v>13692</v>
      </c>
      <c r="C5443" s="6" t="s">
        <v>710</v>
      </c>
      <c r="D5443" s="24" t="s">
        <v>56</v>
      </c>
      <c r="E5443" s="6" t="s">
        <v>13704</v>
      </c>
      <c r="F5443" s="25">
        <v>227.91</v>
      </c>
      <c r="G5443" s="12">
        <v>91380.59</v>
      </c>
      <c r="H5443" s="12">
        <v>4569.03</v>
      </c>
      <c r="I5443" s="24" t="s">
        <v>97</v>
      </c>
      <c r="J5443" s="12">
        <v>86811.56</v>
      </c>
      <c r="K5443" s="24" t="s">
        <v>13348</v>
      </c>
    </row>
    <row r="5444" spans="1:11" ht="15">
      <c r="A5444" s="24" t="s">
        <v>13705</v>
      </c>
      <c r="B5444" s="24" t="s">
        <v>13692</v>
      </c>
      <c r="C5444" s="6" t="s">
        <v>12258</v>
      </c>
      <c r="D5444" s="24" t="s">
        <v>60</v>
      </c>
      <c r="E5444" s="6" t="s">
        <v>13706</v>
      </c>
      <c r="F5444" s="25">
        <v>433.61</v>
      </c>
      <c r="G5444" s="12">
        <v>118076.79</v>
      </c>
      <c r="H5444" s="12">
        <v>5903.84</v>
      </c>
      <c r="I5444" s="24" t="s">
        <v>97</v>
      </c>
      <c r="J5444" s="12">
        <v>112172.95</v>
      </c>
      <c r="K5444" s="24" t="s">
        <v>13348</v>
      </c>
    </row>
    <row r="5445" spans="1:11" ht="15">
      <c r="A5445" s="24" t="s">
        <v>13707</v>
      </c>
      <c r="B5445" s="24" t="s">
        <v>13692</v>
      </c>
      <c r="C5445" s="6" t="s">
        <v>10187</v>
      </c>
      <c r="D5445" s="24" t="s">
        <v>58</v>
      </c>
      <c r="E5445" s="6" t="s">
        <v>13708</v>
      </c>
      <c r="F5445" s="25">
        <v>277.56</v>
      </c>
      <c r="G5445" s="12">
        <v>39366.31</v>
      </c>
      <c r="H5445" s="12">
        <v>1968.32</v>
      </c>
      <c r="I5445" s="24" t="s">
        <v>97</v>
      </c>
      <c r="J5445" s="12">
        <v>37397.99</v>
      </c>
      <c r="K5445" s="24" t="s">
        <v>13348</v>
      </c>
    </row>
    <row r="5446" spans="1:11" ht="15">
      <c r="A5446" s="24" t="s">
        <v>13709</v>
      </c>
      <c r="B5446" s="24" t="s">
        <v>13692</v>
      </c>
      <c r="C5446" s="6" t="s">
        <v>6974</v>
      </c>
      <c r="D5446" s="24" t="s">
        <v>58</v>
      </c>
      <c r="E5446" s="6" t="s">
        <v>13710</v>
      </c>
      <c r="F5446" s="25">
        <v>290.98</v>
      </c>
      <c r="G5446" s="12">
        <v>206678.09</v>
      </c>
      <c r="H5446" s="12">
        <v>10333.9</v>
      </c>
      <c r="I5446" s="24" t="s">
        <v>111</v>
      </c>
      <c r="J5446" s="12">
        <v>196344.19</v>
      </c>
      <c r="K5446" s="24" t="s">
        <v>13348</v>
      </c>
    </row>
    <row r="5447" spans="1:11" ht="15">
      <c r="A5447" s="24" t="s">
        <v>13711</v>
      </c>
      <c r="B5447" s="24" t="s">
        <v>13692</v>
      </c>
      <c r="C5447" s="6" t="s">
        <v>3430</v>
      </c>
      <c r="D5447" s="24" t="s">
        <v>66</v>
      </c>
      <c r="E5447" s="6" t="s">
        <v>13712</v>
      </c>
      <c r="F5447" s="25">
        <v>246.58</v>
      </c>
      <c r="G5447" s="12">
        <v>71495.7</v>
      </c>
      <c r="H5447" s="12">
        <v>3574.78</v>
      </c>
      <c r="I5447" s="24" t="s">
        <v>111</v>
      </c>
      <c r="J5447" s="12">
        <v>67920.92</v>
      </c>
      <c r="K5447" s="24" t="s">
        <v>13348</v>
      </c>
    </row>
    <row r="5448" spans="1:11" ht="15">
      <c r="A5448" s="24" t="s">
        <v>13713</v>
      </c>
      <c r="B5448" s="24" t="s">
        <v>13692</v>
      </c>
      <c r="C5448" s="6" t="s">
        <v>2695</v>
      </c>
      <c r="D5448" s="24" t="s">
        <v>62</v>
      </c>
      <c r="E5448" s="6" t="s">
        <v>13714</v>
      </c>
      <c r="F5448" s="25">
        <v>205.64</v>
      </c>
      <c r="G5448" s="12">
        <v>204169.16</v>
      </c>
      <c r="H5448" s="12">
        <v>10208.459999999999</v>
      </c>
      <c r="I5448" s="24" t="s">
        <v>97</v>
      </c>
      <c r="J5448" s="12">
        <v>193960.7</v>
      </c>
      <c r="K5448" s="24" t="s">
        <v>13348</v>
      </c>
    </row>
    <row r="5449" spans="1:11" ht="15">
      <c r="A5449" s="24" t="s">
        <v>13715</v>
      </c>
      <c r="B5449" s="24" t="s">
        <v>13692</v>
      </c>
      <c r="C5449" s="6" t="s">
        <v>10093</v>
      </c>
      <c r="D5449" s="24" t="s">
        <v>72</v>
      </c>
      <c r="E5449" s="6" t="s">
        <v>13716</v>
      </c>
      <c r="F5449" s="25">
        <v>414.99</v>
      </c>
      <c r="G5449" s="12">
        <v>74535.460000000006</v>
      </c>
      <c r="H5449" s="12">
        <v>3726.77</v>
      </c>
      <c r="I5449" s="24" t="s">
        <v>97</v>
      </c>
      <c r="J5449" s="12">
        <v>70808.69</v>
      </c>
      <c r="K5449" s="24" t="s">
        <v>13348</v>
      </c>
    </row>
    <row r="5450" spans="1:11" ht="15">
      <c r="A5450" s="24" t="s">
        <v>13717</v>
      </c>
      <c r="B5450" s="24" t="s">
        <v>13692</v>
      </c>
      <c r="C5450" s="6" t="s">
        <v>4845</v>
      </c>
      <c r="D5450" s="24" t="s">
        <v>70</v>
      </c>
      <c r="E5450" s="6" t="s">
        <v>13718</v>
      </c>
      <c r="F5450" s="25">
        <v>114.79</v>
      </c>
      <c r="G5450" s="12">
        <v>100821.05</v>
      </c>
      <c r="H5450" s="12">
        <v>5041.05</v>
      </c>
      <c r="I5450" s="24" t="s">
        <v>147</v>
      </c>
      <c r="J5450" s="12">
        <v>95780</v>
      </c>
      <c r="K5450" s="24" t="s">
        <v>13348</v>
      </c>
    </row>
    <row r="5451" spans="1:11" ht="15">
      <c r="A5451" s="24" t="s">
        <v>13719</v>
      </c>
      <c r="B5451" s="24" t="s">
        <v>13692</v>
      </c>
      <c r="C5451" s="6" t="s">
        <v>13720</v>
      </c>
      <c r="D5451" s="24" t="s">
        <v>64</v>
      </c>
      <c r="E5451" s="6" t="s">
        <v>13721</v>
      </c>
      <c r="F5451" s="25">
        <v>19.239999999999998</v>
      </c>
      <c r="G5451" s="12">
        <v>120223.93</v>
      </c>
      <c r="H5451" s="12">
        <v>6011.2</v>
      </c>
      <c r="I5451" s="24" t="s">
        <v>97</v>
      </c>
      <c r="J5451" s="12">
        <v>114212.73</v>
      </c>
      <c r="K5451" s="24" t="s">
        <v>13348</v>
      </c>
    </row>
    <row r="5452" spans="1:11" ht="15">
      <c r="A5452" s="24" t="s">
        <v>13722</v>
      </c>
      <c r="B5452" s="24" t="s">
        <v>13692</v>
      </c>
      <c r="C5452" s="6" t="s">
        <v>5989</v>
      </c>
      <c r="D5452" s="24" t="s">
        <v>70</v>
      </c>
      <c r="E5452" s="6" t="s">
        <v>13723</v>
      </c>
      <c r="F5452" s="25">
        <v>104.17</v>
      </c>
      <c r="G5452" s="12">
        <v>121348.52</v>
      </c>
      <c r="H5452" s="12">
        <v>6067.43</v>
      </c>
      <c r="I5452" s="24" t="s">
        <v>97</v>
      </c>
      <c r="J5452" s="12">
        <v>115281.09</v>
      </c>
      <c r="K5452" s="24" t="s">
        <v>13348</v>
      </c>
    </row>
    <row r="5453" spans="1:11" ht="15">
      <c r="A5453" s="24" t="s">
        <v>13724</v>
      </c>
      <c r="B5453" s="24" t="s">
        <v>13692</v>
      </c>
      <c r="C5453" s="6" t="s">
        <v>4950</v>
      </c>
      <c r="D5453" s="24" t="s">
        <v>62</v>
      </c>
      <c r="E5453" s="6" t="s">
        <v>13725</v>
      </c>
      <c r="F5453" s="25">
        <v>350.77</v>
      </c>
      <c r="G5453" s="12">
        <v>211035.44</v>
      </c>
      <c r="H5453" s="12">
        <v>10551.77</v>
      </c>
      <c r="I5453" s="24" t="s">
        <v>97</v>
      </c>
      <c r="J5453" s="12">
        <v>200483.67</v>
      </c>
      <c r="K5453" s="24" t="s">
        <v>13348</v>
      </c>
    </row>
    <row r="5454" spans="1:11" ht="15">
      <c r="A5454" s="24" t="s">
        <v>13726</v>
      </c>
      <c r="B5454" s="24" t="s">
        <v>13727</v>
      </c>
      <c r="C5454" s="6" t="s">
        <v>9102</v>
      </c>
      <c r="D5454" s="24" t="s">
        <v>72</v>
      </c>
      <c r="E5454" s="6" t="s">
        <v>13728</v>
      </c>
      <c r="F5454" s="25">
        <v>90.34</v>
      </c>
      <c r="G5454" s="12">
        <v>34259.31</v>
      </c>
      <c r="H5454" s="12">
        <v>1712.97</v>
      </c>
      <c r="I5454" s="24" t="s">
        <v>97</v>
      </c>
      <c r="J5454" s="12">
        <v>32546.34</v>
      </c>
      <c r="K5454" s="24" t="s">
        <v>13348</v>
      </c>
    </row>
    <row r="5455" spans="1:11" ht="15">
      <c r="A5455" s="24" t="s">
        <v>13729</v>
      </c>
      <c r="B5455" s="24" t="s">
        <v>13727</v>
      </c>
      <c r="C5455" s="6" t="s">
        <v>5287</v>
      </c>
      <c r="D5455" s="24" t="s">
        <v>64</v>
      </c>
      <c r="E5455" s="6" t="s">
        <v>13730</v>
      </c>
      <c r="F5455" s="25">
        <v>100.68</v>
      </c>
      <c r="G5455" s="12">
        <v>161258.62</v>
      </c>
      <c r="H5455" s="12">
        <v>8062.93</v>
      </c>
      <c r="I5455" s="24" t="s">
        <v>97</v>
      </c>
      <c r="J5455" s="12">
        <v>153195.69</v>
      </c>
      <c r="K5455" s="24" t="s">
        <v>13348</v>
      </c>
    </row>
    <row r="5456" spans="1:11" ht="15">
      <c r="A5456" s="24" t="s">
        <v>13731</v>
      </c>
      <c r="B5456" s="24" t="s">
        <v>13727</v>
      </c>
      <c r="C5456" s="6" t="s">
        <v>9105</v>
      </c>
      <c r="D5456" s="24" t="s">
        <v>74</v>
      </c>
      <c r="E5456" s="6" t="s">
        <v>13732</v>
      </c>
      <c r="F5456" s="25">
        <v>145.04</v>
      </c>
      <c r="G5456" s="12">
        <v>118097.5</v>
      </c>
      <c r="H5456" s="12">
        <v>5904.88</v>
      </c>
      <c r="I5456" s="24" t="s">
        <v>97</v>
      </c>
      <c r="J5456" s="12">
        <v>112192.62</v>
      </c>
      <c r="K5456" s="24" t="s">
        <v>13348</v>
      </c>
    </row>
    <row r="5457" spans="1:11" ht="15">
      <c r="A5457" s="24" t="s">
        <v>13733</v>
      </c>
      <c r="B5457" s="24" t="s">
        <v>13727</v>
      </c>
      <c r="C5457" s="6" t="s">
        <v>5201</v>
      </c>
      <c r="D5457" s="24" t="s">
        <v>58</v>
      </c>
      <c r="E5457" s="6" t="s">
        <v>13734</v>
      </c>
      <c r="F5457" s="25">
        <v>358.53</v>
      </c>
      <c r="G5457" s="12">
        <v>71989.75</v>
      </c>
      <c r="H5457" s="12">
        <v>3599.49</v>
      </c>
      <c r="I5457" s="24" t="s">
        <v>182</v>
      </c>
      <c r="J5457" s="12">
        <v>68390.259999999995</v>
      </c>
      <c r="K5457" s="24" t="s">
        <v>13348</v>
      </c>
    </row>
    <row r="5458" spans="1:11" ht="15">
      <c r="A5458" s="24" t="s">
        <v>13735</v>
      </c>
      <c r="B5458" s="24" t="s">
        <v>13727</v>
      </c>
      <c r="C5458" s="6" t="s">
        <v>1491</v>
      </c>
      <c r="D5458" s="24" t="s">
        <v>64</v>
      </c>
      <c r="E5458" s="6" t="s">
        <v>13736</v>
      </c>
      <c r="F5458" s="25">
        <v>325.7</v>
      </c>
      <c r="G5458" s="12">
        <v>142435.09</v>
      </c>
      <c r="H5458" s="12">
        <v>7121.75</v>
      </c>
      <c r="I5458" s="24" t="s">
        <v>97</v>
      </c>
      <c r="J5458" s="12">
        <v>135313.34</v>
      </c>
      <c r="K5458" s="24" t="s">
        <v>13348</v>
      </c>
    </row>
    <row r="5459" spans="1:11" ht="15">
      <c r="A5459" s="24" t="s">
        <v>13737</v>
      </c>
      <c r="B5459" s="24" t="s">
        <v>13727</v>
      </c>
      <c r="C5459" s="6" t="s">
        <v>7756</v>
      </c>
      <c r="D5459" s="24" t="s">
        <v>68</v>
      </c>
      <c r="E5459" s="6" t="s">
        <v>13738</v>
      </c>
      <c r="F5459" s="25">
        <v>291.51</v>
      </c>
      <c r="G5459" s="12">
        <v>45295.360000000001</v>
      </c>
      <c r="H5459" s="12">
        <v>2264.77</v>
      </c>
      <c r="I5459" s="24" t="s">
        <v>97</v>
      </c>
      <c r="J5459" s="12">
        <v>43030.59</v>
      </c>
      <c r="K5459" s="24" t="s">
        <v>13348</v>
      </c>
    </row>
    <row r="5460" spans="1:11" ht="15">
      <c r="A5460" s="24" t="s">
        <v>13739</v>
      </c>
      <c r="B5460" s="24" t="s">
        <v>13727</v>
      </c>
      <c r="C5460" s="6" t="s">
        <v>8936</v>
      </c>
      <c r="D5460" s="24" t="s">
        <v>56</v>
      </c>
      <c r="E5460" s="6" t="s">
        <v>13740</v>
      </c>
      <c r="F5460" s="25">
        <v>181.86</v>
      </c>
      <c r="G5460" s="12">
        <v>96808.35</v>
      </c>
      <c r="H5460" s="12">
        <v>4840.42</v>
      </c>
      <c r="I5460" s="24" t="s">
        <v>97</v>
      </c>
      <c r="J5460" s="12">
        <v>91967.93</v>
      </c>
      <c r="K5460" s="24" t="s">
        <v>13348</v>
      </c>
    </row>
    <row r="5461" spans="1:11" ht="15">
      <c r="A5461" s="24" t="s">
        <v>13741</v>
      </c>
      <c r="B5461" s="24" t="s">
        <v>13727</v>
      </c>
      <c r="C5461" s="6" t="s">
        <v>1109</v>
      </c>
      <c r="D5461" s="24" t="s">
        <v>68</v>
      </c>
      <c r="E5461" s="6" t="s">
        <v>13742</v>
      </c>
      <c r="F5461" s="25">
        <v>38.08</v>
      </c>
      <c r="G5461" s="12">
        <v>82241.039999999994</v>
      </c>
      <c r="H5461" s="12">
        <v>4112.05</v>
      </c>
      <c r="I5461" s="24" t="s">
        <v>97</v>
      </c>
      <c r="J5461" s="12">
        <v>78128.990000000005</v>
      </c>
      <c r="K5461" s="24" t="s">
        <v>13348</v>
      </c>
    </row>
    <row r="5462" spans="1:11" ht="15">
      <c r="A5462" s="24" t="s">
        <v>13743</v>
      </c>
      <c r="B5462" s="24" t="s">
        <v>13727</v>
      </c>
      <c r="C5462" s="6" t="s">
        <v>6773</v>
      </c>
      <c r="D5462" s="24" t="s">
        <v>56</v>
      </c>
      <c r="E5462" s="6" t="s">
        <v>13744</v>
      </c>
      <c r="F5462" s="25">
        <v>11.41</v>
      </c>
      <c r="G5462" s="12">
        <v>49643.7</v>
      </c>
      <c r="H5462" s="12">
        <v>2482.1799999999998</v>
      </c>
      <c r="I5462" s="24" t="s">
        <v>97</v>
      </c>
      <c r="J5462" s="12">
        <v>47161.52</v>
      </c>
      <c r="K5462" s="24" t="s">
        <v>13348</v>
      </c>
    </row>
    <row r="5463" spans="1:11" ht="15">
      <c r="A5463" s="24" t="s">
        <v>13745</v>
      </c>
      <c r="B5463" s="24" t="s">
        <v>13727</v>
      </c>
      <c r="C5463" s="6" t="s">
        <v>872</v>
      </c>
      <c r="D5463" s="24" t="s">
        <v>60</v>
      </c>
      <c r="E5463" s="6" t="s">
        <v>13746</v>
      </c>
      <c r="F5463" s="25">
        <v>295.99</v>
      </c>
      <c r="G5463" s="12">
        <v>107436.59</v>
      </c>
      <c r="H5463" s="12">
        <v>5371.83</v>
      </c>
      <c r="I5463" s="24" t="s">
        <v>97</v>
      </c>
      <c r="J5463" s="12">
        <v>102064.76</v>
      </c>
      <c r="K5463" s="24" t="s">
        <v>13348</v>
      </c>
    </row>
    <row r="5464" spans="1:11" ht="15">
      <c r="A5464" s="24" t="s">
        <v>13747</v>
      </c>
      <c r="B5464" s="24" t="s">
        <v>13727</v>
      </c>
      <c r="C5464" s="6" t="s">
        <v>8424</v>
      </c>
      <c r="D5464" s="24" t="s">
        <v>60</v>
      </c>
      <c r="E5464" s="6" t="s">
        <v>13748</v>
      </c>
      <c r="F5464" s="25">
        <v>240.27</v>
      </c>
      <c r="G5464" s="12">
        <v>48101.1</v>
      </c>
      <c r="H5464" s="12">
        <v>2405.0500000000002</v>
      </c>
      <c r="I5464" s="24" t="s">
        <v>147</v>
      </c>
      <c r="J5464" s="12">
        <v>45696.05</v>
      </c>
      <c r="K5464" s="24" t="s">
        <v>13348</v>
      </c>
    </row>
    <row r="5465" spans="1:11" ht="15">
      <c r="A5465" s="24" t="s">
        <v>13749</v>
      </c>
      <c r="B5465" s="24" t="s">
        <v>13750</v>
      </c>
      <c r="C5465" s="6" t="s">
        <v>6183</v>
      </c>
      <c r="D5465" s="24" t="s">
        <v>70</v>
      </c>
      <c r="E5465" s="6" t="s">
        <v>13751</v>
      </c>
      <c r="F5465" s="25">
        <v>317.95999999999998</v>
      </c>
      <c r="G5465" s="12">
        <v>173493.24</v>
      </c>
      <c r="H5465" s="12">
        <v>8674.66</v>
      </c>
      <c r="I5465" s="24" t="s">
        <v>147</v>
      </c>
      <c r="J5465" s="12">
        <v>164818.57999999999</v>
      </c>
      <c r="K5465" s="24" t="s">
        <v>13348</v>
      </c>
    </row>
    <row r="5466" spans="1:11" ht="15">
      <c r="A5466" s="24" t="s">
        <v>13752</v>
      </c>
      <c r="B5466" s="24" t="s">
        <v>13750</v>
      </c>
      <c r="C5466" s="6" t="s">
        <v>3923</v>
      </c>
      <c r="D5466" s="24" t="s">
        <v>58</v>
      </c>
      <c r="E5466" s="6" t="s">
        <v>13753</v>
      </c>
      <c r="F5466" s="25">
        <v>353.86</v>
      </c>
      <c r="G5466" s="12">
        <v>111051.91</v>
      </c>
      <c r="H5466" s="12">
        <v>5552.6</v>
      </c>
      <c r="I5466" s="24" t="s">
        <v>147</v>
      </c>
      <c r="J5466" s="12">
        <v>105499.31</v>
      </c>
      <c r="K5466" s="24" t="s">
        <v>13348</v>
      </c>
    </row>
    <row r="5467" spans="1:11" ht="15">
      <c r="A5467" s="24" t="s">
        <v>13754</v>
      </c>
      <c r="B5467" s="24" t="s">
        <v>13750</v>
      </c>
      <c r="C5467" s="6" t="s">
        <v>3289</v>
      </c>
      <c r="D5467" s="24" t="s">
        <v>74</v>
      </c>
      <c r="E5467" s="6" t="s">
        <v>13755</v>
      </c>
      <c r="F5467" s="25">
        <v>79.12</v>
      </c>
      <c r="G5467" s="12">
        <v>32799.31</v>
      </c>
      <c r="H5467" s="12">
        <v>1639.97</v>
      </c>
      <c r="I5467" s="24" t="s">
        <v>147</v>
      </c>
      <c r="J5467" s="12">
        <v>31159.34</v>
      </c>
      <c r="K5467" s="24" t="s">
        <v>13348</v>
      </c>
    </row>
    <row r="5468" spans="1:11" ht="15">
      <c r="A5468" s="24" t="s">
        <v>13756</v>
      </c>
      <c r="B5468" s="24" t="s">
        <v>13750</v>
      </c>
      <c r="C5468" s="6" t="s">
        <v>196</v>
      </c>
      <c r="D5468" s="24" t="s">
        <v>64</v>
      </c>
      <c r="E5468" s="6" t="s">
        <v>13757</v>
      </c>
      <c r="F5468" s="25">
        <v>205.19</v>
      </c>
      <c r="G5468" s="12">
        <v>122583.92</v>
      </c>
      <c r="H5468" s="12">
        <v>6129.2</v>
      </c>
      <c r="I5468" s="24" t="s">
        <v>97</v>
      </c>
      <c r="J5468" s="12">
        <v>116454.72</v>
      </c>
      <c r="K5468" s="24" t="s">
        <v>13348</v>
      </c>
    </row>
    <row r="5469" spans="1:11" ht="15">
      <c r="A5469" s="24" t="s">
        <v>13758</v>
      </c>
      <c r="B5469" s="24" t="s">
        <v>13750</v>
      </c>
      <c r="C5469" s="6" t="s">
        <v>245</v>
      </c>
      <c r="D5469" s="24" t="s">
        <v>66</v>
      </c>
      <c r="E5469" s="6" t="s">
        <v>13759</v>
      </c>
      <c r="F5469" s="25">
        <v>11.53</v>
      </c>
      <c r="G5469" s="12">
        <v>141493.53</v>
      </c>
      <c r="H5469" s="12">
        <v>7074.68</v>
      </c>
      <c r="I5469" s="24" t="s">
        <v>97</v>
      </c>
      <c r="J5469" s="12">
        <v>134418.85</v>
      </c>
      <c r="K5469" s="24" t="s">
        <v>13348</v>
      </c>
    </row>
    <row r="5470" spans="1:11" ht="15">
      <c r="A5470" s="24" t="s">
        <v>13760</v>
      </c>
      <c r="B5470" s="24" t="s">
        <v>13750</v>
      </c>
      <c r="C5470" s="6" t="s">
        <v>11815</v>
      </c>
      <c r="D5470" s="24" t="s">
        <v>74</v>
      </c>
      <c r="E5470" s="6" t="s">
        <v>13761</v>
      </c>
      <c r="F5470" s="25">
        <v>320.48</v>
      </c>
      <c r="G5470" s="12">
        <v>60090.27</v>
      </c>
      <c r="H5470" s="12">
        <v>3004.51</v>
      </c>
      <c r="I5470" s="24" t="s">
        <v>147</v>
      </c>
      <c r="J5470" s="12">
        <v>57085.760000000002</v>
      </c>
      <c r="K5470" s="24" t="s">
        <v>13348</v>
      </c>
    </row>
    <row r="5471" spans="1:11" ht="15">
      <c r="A5471" s="24" t="s">
        <v>13762</v>
      </c>
      <c r="B5471" s="24" t="s">
        <v>13750</v>
      </c>
      <c r="C5471" s="6" t="s">
        <v>2917</v>
      </c>
      <c r="D5471" s="24" t="s">
        <v>64</v>
      </c>
      <c r="E5471" s="6" t="s">
        <v>13763</v>
      </c>
      <c r="F5471" s="25">
        <v>374.28</v>
      </c>
      <c r="G5471" s="12">
        <v>208444.9</v>
      </c>
      <c r="H5471" s="12">
        <v>10422.25</v>
      </c>
      <c r="I5471" s="24" t="s">
        <v>111</v>
      </c>
      <c r="J5471" s="12">
        <v>198022.65</v>
      </c>
      <c r="K5471" s="24" t="s">
        <v>13348</v>
      </c>
    </row>
    <row r="5472" spans="1:11" ht="15">
      <c r="A5472" s="24" t="s">
        <v>13764</v>
      </c>
      <c r="B5472" s="24" t="s">
        <v>13750</v>
      </c>
      <c r="C5472" s="6" t="s">
        <v>3224</v>
      </c>
      <c r="D5472" s="24" t="s">
        <v>62</v>
      </c>
      <c r="E5472" s="6" t="s">
        <v>13765</v>
      </c>
      <c r="F5472" s="25">
        <v>44.44</v>
      </c>
      <c r="G5472" s="12">
        <v>38257.980000000003</v>
      </c>
      <c r="H5472" s="12">
        <v>1912.9</v>
      </c>
      <c r="I5472" s="24" t="s">
        <v>97</v>
      </c>
      <c r="J5472" s="12">
        <v>36345.08</v>
      </c>
      <c r="K5472" s="24" t="s">
        <v>13348</v>
      </c>
    </row>
    <row r="5473" spans="1:11" ht="15">
      <c r="A5473" s="24" t="s">
        <v>13766</v>
      </c>
      <c r="B5473" s="24" t="s">
        <v>13767</v>
      </c>
      <c r="C5473" s="6" t="s">
        <v>4913</v>
      </c>
      <c r="D5473" s="24" t="s">
        <v>64</v>
      </c>
      <c r="E5473" s="6" t="s">
        <v>13768</v>
      </c>
      <c r="F5473" s="25">
        <v>201.98</v>
      </c>
      <c r="G5473" s="12">
        <v>117036.27</v>
      </c>
      <c r="H5473" s="12">
        <v>5851.81</v>
      </c>
      <c r="I5473" s="24" t="s">
        <v>97</v>
      </c>
      <c r="J5473" s="12">
        <v>111184.46</v>
      </c>
      <c r="K5473" s="24" t="s">
        <v>13348</v>
      </c>
    </row>
    <row r="5474" spans="1:11" ht="15">
      <c r="A5474" s="24" t="s">
        <v>13769</v>
      </c>
      <c r="B5474" s="24" t="s">
        <v>13767</v>
      </c>
      <c r="C5474" s="6" t="s">
        <v>7407</v>
      </c>
      <c r="D5474" s="24" t="s">
        <v>72</v>
      </c>
      <c r="E5474" s="6" t="s">
        <v>13770</v>
      </c>
      <c r="F5474" s="25">
        <v>142.62</v>
      </c>
      <c r="G5474" s="12">
        <v>148338.91</v>
      </c>
      <c r="H5474" s="12">
        <v>7416.95</v>
      </c>
      <c r="I5474" s="24" t="s">
        <v>97</v>
      </c>
      <c r="J5474" s="12">
        <v>140921.96</v>
      </c>
      <c r="K5474" s="24" t="s">
        <v>13348</v>
      </c>
    </row>
    <row r="5475" spans="1:11" ht="15">
      <c r="A5475" s="24" t="s">
        <v>13771</v>
      </c>
      <c r="B5475" s="24" t="s">
        <v>13767</v>
      </c>
      <c r="C5475" s="6" t="s">
        <v>6224</v>
      </c>
      <c r="D5475" s="24" t="s">
        <v>72</v>
      </c>
      <c r="E5475" s="6" t="s">
        <v>13772</v>
      </c>
      <c r="F5475" s="25">
        <v>337.04</v>
      </c>
      <c r="G5475" s="12">
        <v>34411.85</v>
      </c>
      <c r="H5475" s="12">
        <v>1720.59</v>
      </c>
      <c r="I5475" s="24" t="s">
        <v>97</v>
      </c>
      <c r="J5475" s="12">
        <v>32691.26</v>
      </c>
      <c r="K5475" s="24" t="s">
        <v>13348</v>
      </c>
    </row>
    <row r="5476" spans="1:11" ht="15">
      <c r="A5476" s="24" t="s">
        <v>13773</v>
      </c>
      <c r="B5476" s="24" t="s">
        <v>13767</v>
      </c>
      <c r="C5476" s="6" t="s">
        <v>6533</v>
      </c>
      <c r="D5476" s="24" t="s">
        <v>70</v>
      </c>
      <c r="E5476" s="6" t="s">
        <v>13774</v>
      </c>
      <c r="F5476" s="25">
        <v>430.34</v>
      </c>
      <c r="G5476" s="12">
        <v>134159.59</v>
      </c>
      <c r="H5476" s="12">
        <v>6707.98</v>
      </c>
      <c r="I5476" s="24" t="s">
        <v>97</v>
      </c>
      <c r="J5476" s="12">
        <v>127451.61</v>
      </c>
      <c r="K5476" s="24" t="s">
        <v>13348</v>
      </c>
    </row>
    <row r="5477" spans="1:11" ht="15">
      <c r="A5477" s="24" t="s">
        <v>13775</v>
      </c>
      <c r="B5477" s="24" t="s">
        <v>13767</v>
      </c>
      <c r="C5477" s="6" t="s">
        <v>11260</v>
      </c>
      <c r="D5477" s="24" t="s">
        <v>66</v>
      </c>
      <c r="E5477" s="6" t="s">
        <v>13776</v>
      </c>
      <c r="F5477" s="25">
        <v>15.26</v>
      </c>
      <c r="G5477" s="12">
        <v>209910.98</v>
      </c>
      <c r="H5477" s="12">
        <v>10495.55</v>
      </c>
      <c r="I5477" s="24" t="s">
        <v>147</v>
      </c>
      <c r="J5477" s="12">
        <v>199415.43</v>
      </c>
      <c r="K5477" s="24" t="s">
        <v>13348</v>
      </c>
    </row>
    <row r="5478" spans="1:11" ht="15">
      <c r="A5478" s="24" t="s">
        <v>13777</v>
      </c>
      <c r="B5478" s="24" t="s">
        <v>13767</v>
      </c>
      <c r="C5478" s="6" t="s">
        <v>7729</v>
      </c>
      <c r="D5478" s="24" t="s">
        <v>66</v>
      </c>
      <c r="E5478" s="6" t="s">
        <v>13778</v>
      </c>
      <c r="F5478" s="25">
        <v>76.47</v>
      </c>
      <c r="G5478" s="12">
        <v>203199.91</v>
      </c>
      <c r="H5478" s="12">
        <v>10160</v>
      </c>
      <c r="I5478" s="24" t="s">
        <v>97</v>
      </c>
      <c r="J5478" s="12">
        <v>193039.91</v>
      </c>
      <c r="K5478" s="24" t="s">
        <v>13348</v>
      </c>
    </row>
    <row r="5479" spans="1:11" ht="15">
      <c r="A5479" s="24" t="s">
        <v>13779</v>
      </c>
      <c r="B5479" s="24" t="s">
        <v>13767</v>
      </c>
      <c r="C5479" s="6" t="s">
        <v>13780</v>
      </c>
      <c r="D5479" s="24" t="s">
        <v>62</v>
      </c>
      <c r="E5479" s="6" t="s">
        <v>13781</v>
      </c>
      <c r="F5479" s="25">
        <v>420.59</v>
      </c>
      <c r="G5479" s="12">
        <v>93954.94</v>
      </c>
      <c r="H5479" s="12">
        <v>4697.75</v>
      </c>
      <c r="I5479" s="24" t="s">
        <v>97</v>
      </c>
      <c r="J5479" s="12">
        <v>89257.19</v>
      </c>
      <c r="K5479" s="24" t="s">
        <v>13348</v>
      </c>
    </row>
    <row r="5480" spans="1:11" ht="15">
      <c r="A5480" s="24" t="s">
        <v>13782</v>
      </c>
      <c r="B5480" s="24" t="s">
        <v>13767</v>
      </c>
      <c r="C5480" s="6" t="s">
        <v>697</v>
      </c>
      <c r="D5480" s="24" t="s">
        <v>74</v>
      </c>
      <c r="E5480" s="6" t="s">
        <v>13783</v>
      </c>
      <c r="F5480" s="25">
        <v>46.86</v>
      </c>
      <c r="G5480" s="12">
        <v>26832.61</v>
      </c>
      <c r="H5480" s="12">
        <v>1341.63</v>
      </c>
      <c r="I5480" s="24" t="s">
        <v>97</v>
      </c>
      <c r="J5480" s="12">
        <v>25490.98</v>
      </c>
      <c r="K5480" s="24" t="s">
        <v>13348</v>
      </c>
    </row>
    <row r="5481" spans="1:11" ht="15">
      <c r="A5481" s="24" t="s">
        <v>13784</v>
      </c>
      <c r="B5481" s="24" t="s">
        <v>13767</v>
      </c>
      <c r="C5481" s="6" t="s">
        <v>13785</v>
      </c>
      <c r="D5481" s="24" t="s">
        <v>66</v>
      </c>
      <c r="E5481" s="6" t="s">
        <v>13786</v>
      </c>
      <c r="F5481" s="25">
        <v>98.27</v>
      </c>
      <c r="G5481" s="12">
        <v>155282.07</v>
      </c>
      <c r="H5481" s="12">
        <v>7764.1</v>
      </c>
      <c r="I5481" s="24" t="s">
        <v>111</v>
      </c>
      <c r="J5481" s="12">
        <v>147517.97</v>
      </c>
      <c r="K5481" s="24" t="s">
        <v>13348</v>
      </c>
    </row>
    <row r="5482" spans="1:11" ht="15">
      <c r="A5482" s="24" t="s">
        <v>13787</v>
      </c>
      <c r="B5482" s="24" t="s">
        <v>13767</v>
      </c>
      <c r="C5482" s="6" t="s">
        <v>6714</v>
      </c>
      <c r="D5482" s="24" t="s">
        <v>56</v>
      </c>
      <c r="E5482" s="6" t="s">
        <v>13788</v>
      </c>
      <c r="F5482" s="25">
        <v>320.52</v>
      </c>
      <c r="G5482" s="12">
        <v>71879.92</v>
      </c>
      <c r="H5482" s="12">
        <v>3594</v>
      </c>
      <c r="I5482" s="24" t="s">
        <v>97</v>
      </c>
      <c r="J5482" s="12">
        <v>68285.919999999998</v>
      </c>
      <c r="K5482" s="24" t="s">
        <v>13348</v>
      </c>
    </row>
    <row r="5483" spans="1:11" ht="15">
      <c r="A5483" s="24" t="s">
        <v>13789</v>
      </c>
      <c r="B5483" s="24" t="s">
        <v>13767</v>
      </c>
      <c r="C5483" s="6" t="s">
        <v>997</v>
      </c>
      <c r="D5483" s="24" t="s">
        <v>70</v>
      </c>
      <c r="E5483" s="6" t="s">
        <v>13790</v>
      </c>
      <c r="F5483" s="25">
        <v>181.86</v>
      </c>
      <c r="G5483" s="12">
        <v>54453.71</v>
      </c>
      <c r="H5483" s="12">
        <v>2722.69</v>
      </c>
      <c r="I5483" s="24" t="s">
        <v>97</v>
      </c>
      <c r="J5483" s="12">
        <v>51731.02</v>
      </c>
      <c r="K5483" s="24" t="s">
        <v>13348</v>
      </c>
    </row>
    <row r="5484" spans="1:11" ht="15">
      <c r="A5484" s="24" t="s">
        <v>13791</v>
      </c>
      <c r="B5484" s="24" t="s">
        <v>13792</v>
      </c>
      <c r="C5484" s="6" t="s">
        <v>802</v>
      </c>
      <c r="D5484" s="24" t="s">
        <v>64</v>
      </c>
      <c r="E5484" s="6" t="s">
        <v>13793</v>
      </c>
      <c r="F5484" s="25">
        <v>9.68</v>
      </c>
      <c r="G5484" s="12">
        <v>171311.76</v>
      </c>
      <c r="H5484" s="12">
        <v>8565.59</v>
      </c>
      <c r="I5484" s="24" t="s">
        <v>97</v>
      </c>
      <c r="J5484" s="12">
        <v>162746.17000000001</v>
      </c>
      <c r="K5484" s="24" t="s">
        <v>13348</v>
      </c>
    </row>
    <row r="5485" spans="1:11" ht="15">
      <c r="A5485" s="24" t="s">
        <v>13794</v>
      </c>
      <c r="B5485" s="24" t="s">
        <v>13792</v>
      </c>
      <c r="C5485" s="6" t="s">
        <v>1572</v>
      </c>
      <c r="D5485" s="24" t="s">
        <v>60</v>
      </c>
      <c r="E5485" s="6" t="s">
        <v>13795</v>
      </c>
      <c r="F5485" s="25">
        <v>180.69</v>
      </c>
      <c r="G5485" s="12">
        <v>140606.25</v>
      </c>
      <c r="H5485" s="12">
        <v>7030.31</v>
      </c>
      <c r="I5485" s="24" t="s">
        <v>111</v>
      </c>
      <c r="J5485" s="12">
        <v>133575.94</v>
      </c>
      <c r="K5485" s="24" t="s">
        <v>13348</v>
      </c>
    </row>
    <row r="5486" spans="1:11" ht="15">
      <c r="A5486" s="24" t="s">
        <v>13796</v>
      </c>
      <c r="B5486" s="24" t="s">
        <v>13792</v>
      </c>
      <c r="C5486" s="6" t="s">
        <v>3141</v>
      </c>
      <c r="D5486" s="24" t="s">
        <v>70</v>
      </c>
      <c r="E5486" s="6" t="s">
        <v>13797</v>
      </c>
      <c r="F5486" s="25">
        <v>282.02</v>
      </c>
      <c r="G5486" s="12">
        <v>83033.990000000005</v>
      </c>
      <c r="H5486" s="12">
        <v>4151.7</v>
      </c>
      <c r="I5486" s="24" t="s">
        <v>97</v>
      </c>
      <c r="J5486" s="12">
        <v>78882.289999999994</v>
      </c>
      <c r="K5486" s="24" t="s">
        <v>13348</v>
      </c>
    </row>
    <row r="5487" spans="1:11" ht="15">
      <c r="A5487" s="24" t="s">
        <v>13798</v>
      </c>
      <c r="B5487" s="24" t="s">
        <v>13792</v>
      </c>
      <c r="C5487" s="6" t="s">
        <v>786</v>
      </c>
      <c r="D5487" s="24" t="s">
        <v>70</v>
      </c>
      <c r="E5487" s="6" t="s">
        <v>13799</v>
      </c>
      <c r="F5487" s="25">
        <v>14.61</v>
      </c>
      <c r="G5487" s="12">
        <v>92317.28</v>
      </c>
      <c r="H5487" s="12">
        <v>4615.8599999999997</v>
      </c>
      <c r="I5487" s="24" t="s">
        <v>147</v>
      </c>
      <c r="J5487" s="12">
        <v>87701.42</v>
      </c>
      <c r="K5487" s="24" t="s">
        <v>13348</v>
      </c>
    </row>
    <row r="5488" spans="1:11" ht="15">
      <c r="A5488" s="24" t="s">
        <v>13800</v>
      </c>
      <c r="B5488" s="24" t="s">
        <v>13792</v>
      </c>
      <c r="C5488" s="6" t="s">
        <v>5776</v>
      </c>
      <c r="D5488" s="24" t="s">
        <v>60</v>
      </c>
      <c r="E5488" s="6" t="s">
        <v>13801</v>
      </c>
      <c r="F5488" s="25">
        <v>40.47</v>
      </c>
      <c r="G5488" s="12">
        <v>50568.14</v>
      </c>
      <c r="H5488" s="12">
        <v>2528.41</v>
      </c>
      <c r="I5488" s="24" t="s">
        <v>97</v>
      </c>
      <c r="J5488" s="12">
        <v>48039.73</v>
      </c>
      <c r="K5488" s="24" t="s">
        <v>13348</v>
      </c>
    </row>
    <row r="5489" spans="1:11" ht="15">
      <c r="A5489" s="24" t="s">
        <v>13802</v>
      </c>
      <c r="B5489" s="24" t="s">
        <v>13792</v>
      </c>
      <c r="C5489" s="6" t="s">
        <v>8897</v>
      </c>
      <c r="D5489" s="24" t="s">
        <v>60</v>
      </c>
      <c r="E5489" s="6" t="s">
        <v>13803</v>
      </c>
      <c r="F5489" s="25">
        <v>328.91</v>
      </c>
      <c r="G5489" s="12">
        <v>99858.55</v>
      </c>
      <c r="H5489" s="12">
        <v>4992.93</v>
      </c>
      <c r="I5489" s="24" t="s">
        <v>147</v>
      </c>
      <c r="J5489" s="12">
        <v>94865.62</v>
      </c>
      <c r="K5489" s="24" t="s">
        <v>13348</v>
      </c>
    </row>
    <row r="5490" spans="1:11" ht="15">
      <c r="A5490" s="24" t="s">
        <v>13804</v>
      </c>
      <c r="B5490" s="24" t="s">
        <v>13792</v>
      </c>
      <c r="C5490" s="6" t="s">
        <v>6840</v>
      </c>
      <c r="D5490" s="24" t="s">
        <v>64</v>
      </c>
      <c r="E5490" s="6" t="s">
        <v>13805</v>
      </c>
      <c r="F5490" s="25">
        <v>418.93</v>
      </c>
      <c r="G5490" s="12">
        <v>164140.57999999999</v>
      </c>
      <c r="H5490" s="12">
        <v>8207.0300000000007</v>
      </c>
      <c r="I5490" s="24" t="s">
        <v>97</v>
      </c>
      <c r="J5490" s="12">
        <v>155933.54999999999</v>
      </c>
      <c r="K5490" s="24" t="s">
        <v>13348</v>
      </c>
    </row>
    <row r="5491" spans="1:11" ht="15">
      <c r="A5491" s="24" t="s">
        <v>13806</v>
      </c>
      <c r="B5491" s="24" t="s">
        <v>13792</v>
      </c>
      <c r="C5491" s="6" t="s">
        <v>2702</v>
      </c>
      <c r="D5491" s="24" t="s">
        <v>64</v>
      </c>
      <c r="E5491" s="6" t="s">
        <v>13807</v>
      </c>
      <c r="F5491" s="25">
        <v>449.68</v>
      </c>
      <c r="G5491" s="12">
        <v>186444.09</v>
      </c>
      <c r="H5491" s="12">
        <v>9322.2000000000007</v>
      </c>
      <c r="I5491" s="24" t="s">
        <v>97</v>
      </c>
      <c r="J5491" s="12">
        <v>177121.89</v>
      </c>
      <c r="K5491" s="24" t="s">
        <v>13348</v>
      </c>
    </row>
    <row r="5492" spans="1:11" ht="15">
      <c r="A5492" s="24" t="s">
        <v>13808</v>
      </c>
      <c r="B5492" s="24" t="s">
        <v>13792</v>
      </c>
      <c r="C5492" s="6" t="s">
        <v>9824</v>
      </c>
      <c r="D5492" s="24" t="s">
        <v>64</v>
      </c>
      <c r="E5492" s="6" t="s">
        <v>13809</v>
      </c>
      <c r="F5492" s="25">
        <v>372.98</v>
      </c>
      <c r="G5492" s="12">
        <v>186260.88</v>
      </c>
      <c r="H5492" s="12">
        <v>9313.0400000000009</v>
      </c>
      <c r="I5492" s="24" t="s">
        <v>111</v>
      </c>
      <c r="J5492" s="12">
        <v>176947.84</v>
      </c>
      <c r="K5492" s="24" t="s">
        <v>13348</v>
      </c>
    </row>
    <row r="5493" spans="1:11" ht="15">
      <c r="A5493" s="24" t="s">
        <v>13810</v>
      </c>
      <c r="B5493" s="24" t="s">
        <v>13811</v>
      </c>
      <c r="C5493" s="6" t="s">
        <v>3311</v>
      </c>
      <c r="D5493" s="24" t="s">
        <v>64</v>
      </c>
      <c r="E5493" s="6" t="s">
        <v>13812</v>
      </c>
      <c r="F5493" s="25">
        <v>271.36</v>
      </c>
      <c r="G5493" s="12">
        <v>104895.16</v>
      </c>
      <c r="H5493" s="12">
        <v>5244.76</v>
      </c>
      <c r="I5493" s="24" t="s">
        <v>97</v>
      </c>
      <c r="J5493" s="12">
        <v>99650.4</v>
      </c>
      <c r="K5493" s="24" t="s">
        <v>13348</v>
      </c>
    </row>
    <row r="5494" spans="1:11" ht="15">
      <c r="A5494" s="24" t="s">
        <v>13813</v>
      </c>
      <c r="B5494" s="24" t="s">
        <v>13811</v>
      </c>
      <c r="C5494" s="6" t="s">
        <v>8251</v>
      </c>
      <c r="D5494" s="24" t="s">
        <v>64</v>
      </c>
      <c r="E5494" s="6" t="s">
        <v>13814</v>
      </c>
      <c r="F5494" s="25">
        <v>94</v>
      </c>
      <c r="G5494" s="12">
        <v>49033.48</v>
      </c>
      <c r="H5494" s="12">
        <v>2451.67</v>
      </c>
      <c r="I5494" s="24" t="s">
        <v>97</v>
      </c>
      <c r="J5494" s="12">
        <v>46581.81</v>
      </c>
      <c r="K5494" s="24" t="s">
        <v>13348</v>
      </c>
    </row>
    <row r="5495" spans="1:11" ht="15">
      <c r="A5495" s="24" t="s">
        <v>13815</v>
      </c>
      <c r="B5495" s="24" t="s">
        <v>13811</v>
      </c>
      <c r="C5495" s="6" t="s">
        <v>4329</v>
      </c>
      <c r="D5495" s="24" t="s">
        <v>64</v>
      </c>
      <c r="E5495" s="6" t="s">
        <v>13816</v>
      </c>
      <c r="F5495" s="25">
        <v>270.29000000000002</v>
      </c>
      <c r="G5495" s="12">
        <v>185834.75</v>
      </c>
      <c r="H5495" s="12">
        <v>9291.74</v>
      </c>
      <c r="I5495" s="24" t="s">
        <v>97</v>
      </c>
      <c r="J5495" s="12">
        <v>176543.01</v>
      </c>
      <c r="K5495" s="24" t="s">
        <v>13348</v>
      </c>
    </row>
    <row r="5496" spans="1:11" ht="15">
      <c r="A5496" s="24" t="s">
        <v>13817</v>
      </c>
      <c r="B5496" s="24" t="s">
        <v>13811</v>
      </c>
      <c r="C5496" s="6" t="s">
        <v>1934</v>
      </c>
      <c r="D5496" s="24" t="s">
        <v>64</v>
      </c>
      <c r="E5496" s="6" t="s">
        <v>13818</v>
      </c>
      <c r="F5496" s="25">
        <v>54.89</v>
      </c>
      <c r="G5496" s="12">
        <v>97133.13</v>
      </c>
      <c r="H5496" s="12">
        <v>4856.66</v>
      </c>
      <c r="I5496" s="24" t="s">
        <v>97</v>
      </c>
      <c r="J5496" s="12">
        <v>92276.47</v>
      </c>
      <c r="K5496" s="24" t="s">
        <v>13348</v>
      </c>
    </row>
    <row r="5497" spans="1:11" ht="15">
      <c r="A5497" s="24" t="s">
        <v>13819</v>
      </c>
      <c r="B5497" s="24" t="s">
        <v>13811</v>
      </c>
      <c r="C5497" s="6" t="s">
        <v>13820</v>
      </c>
      <c r="D5497" s="24" t="s">
        <v>56</v>
      </c>
      <c r="E5497" s="6" t="s">
        <v>13821</v>
      </c>
      <c r="F5497" s="25">
        <v>37.03</v>
      </c>
      <c r="G5497" s="12">
        <v>201832.59</v>
      </c>
      <c r="H5497" s="12">
        <v>10091.629999999999</v>
      </c>
      <c r="I5497" s="24" t="s">
        <v>97</v>
      </c>
      <c r="J5497" s="12">
        <v>191740.96</v>
      </c>
      <c r="K5497" s="24" t="s">
        <v>13348</v>
      </c>
    </row>
    <row r="5498" spans="1:11" ht="15">
      <c r="A5498" s="24" t="s">
        <v>13822</v>
      </c>
      <c r="B5498" s="24" t="s">
        <v>13811</v>
      </c>
      <c r="C5498" s="6" t="s">
        <v>4218</v>
      </c>
      <c r="D5498" s="24" t="s">
        <v>56</v>
      </c>
      <c r="E5498" s="6" t="s">
        <v>13823</v>
      </c>
      <c r="F5498" s="25">
        <v>35.75</v>
      </c>
      <c r="G5498" s="12">
        <v>99708.42</v>
      </c>
      <c r="H5498" s="12">
        <v>4985.42</v>
      </c>
      <c r="I5498" s="24" t="s">
        <v>111</v>
      </c>
      <c r="J5498" s="12">
        <v>94723</v>
      </c>
      <c r="K5498" s="24" t="s">
        <v>13348</v>
      </c>
    </row>
    <row r="5499" spans="1:11" ht="15">
      <c r="A5499" s="24" t="s">
        <v>13824</v>
      </c>
      <c r="B5499" s="24" t="s">
        <v>13825</v>
      </c>
      <c r="C5499" s="6" t="s">
        <v>558</v>
      </c>
      <c r="D5499" s="24" t="s">
        <v>70</v>
      </c>
      <c r="E5499" s="6" t="s">
        <v>13826</v>
      </c>
      <c r="F5499" s="25">
        <v>148.01</v>
      </c>
      <c r="G5499" s="12">
        <v>31949.41</v>
      </c>
      <c r="H5499" s="12">
        <v>1597.47</v>
      </c>
      <c r="I5499" s="24" t="s">
        <v>97</v>
      </c>
      <c r="J5499" s="12">
        <v>30351.94</v>
      </c>
      <c r="K5499" s="24" t="s">
        <v>13348</v>
      </c>
    </row>
    <row r="5500" spans="1:11" ht="15">
      <c r="A5500" s="24" t="s">
        <v>13827</v>
      </c>
      <c r="B5500" s="24" t="s">
        <v>13825</v>
      </c>
      <c r="C5500" s="6" t="s">
        <v>5270</v>
      </c>
      <c r="D5500" s="24" t="s">
        <v>72</v>
      </c>
      <c r="E5500" s="6" t="s">
        <v>13828</v>
      </c>
      <c r="F5500" s="25">
        <v>424.15</v>
      </c>
      <c r="G5500" s="12">
        <v>183399.41</v>
      </c>
      <c r="H5500" s="12">
        <v>9169.9699999999993</v>
      </c>
      <c r="I5500" s="24" t="s">
        <v>97</v>
      </c>
      <c r="J5500" s="12">
        <v>174229.44</v>
      </c>
      <c r="K5500" s="24" t="s">
        <v>13348</v>
      </c>
    </row>
    <row r="5501" spans="1:11" ht="15">
      <c r="A5501" s="24" t="s">
        <v>13829</v>
      </c>
      <c r="B5501" s="24" t="s">
        <v>13825</v>
      </c>
      <c r="C5501" s="6" t="s">
        <v>3367</v>
      </c>
      <c r="D5501" s="24" t="s">
        <v>62</v>
      </c>
      <c r="E5501" s="6" t="s">
        <v>13830</v>
      </c>
      <c r="F5501" s="25">
        <v>405.67</v>
      </c>
      <c r="G5501" s="12">
        <v>65379.66</v>
      </c>
      <c r="H5501" s="12">
        <v>3268.98</v>
      </c>
      <c r="I5501" s="24" t="s">
        <v>97</v>
      </c>
      <c r="J5501" s="12">
        <v>62110.68</v>
      </c>
      <c r="K5501" s="24" t="s">
        <v>13348</v>
      </c>
    </row>
    <row r="5502" spans="1:11" ht="15">
      <c r="A5502" s="24" t="s">
        <v>13831</v>
      </c>
      <c r="B5502" s="24" t="s">
        <v>13825</v>
      </c>
      <c r="C5502" s="6" t="s">
        <v>4653</v>
      </c>
      <c r="D5502" s="24" t="s">
        <v>56</v>
      </c>
      <c r="E5502" s="6" t="s">
        <v>13832</v>
      </c>
      <c r="F5502" s="25">
        <v>55.06</v>
      </c>
      <c r="G5502" s="12">
        <v>157734.49</v>
      </c>
      <c r="H5502" s="12">
        <v>7886.72</v>
      </c>
      <c r="I5502" s="24" t="s">
        <v>97</v>
      </c>
      <c r="J5502" s="12">
        <v>149847.76999999999</v>
      </c>
      <c r="K5502" s="24" t="s">
        <v>13348</v>
      </c>
    </row>
    <row r="5503" spans="1:11" ht="15">
      <c r="A5503" s="24" t="s">
        <v>13833</v>
      </c>
      <c r="B5503" s="24" t="s">
        <v>13825</v>
      </c>
      <c r="C5503" s="6" t="s">
        <v>2228</v>
      </c>
      <c r="D5503" s="24" t="s">
        <v>70</v>
      </c>
      <c r="E5503" s="6" t="s">
        <v>13834</v>
      </c>
      <c r="F5503" s="25">
        <v>250.2</v>
      </c>
      <c r="G5503" s="12">
        <v>45760.34</v>
      </c>
      <c r="H5503" s="12">
        <v>2288.02</v>
      </c>
      <c r="I5503" s="24" t="s">
        <v>147</v>
      </c>
      <c r="J5503" s="12">
        <v>43472.32</v>
      </c>
      <c r="K5503" s="24" t="s">
        <v>13348</v>
      </c>
    </row>
    <row r="5504" spans="1:11" ht="15">
      <c r="A5504" s="24" t="s">
        <v>13835</v>
      </c>
      <c r="B5504" s="24" t="s">
        <v>13825</v>
      </c>
      <c r="C5504" s="6" t="s">
        <v>305</v>
      </c>
      <c r="D5504" s="24" t="s">
        <v>56</v>
      </c>
      <c r="E5504" s="6" t="s">
        <v>13836</v>
      </c>
      <c r="F5504" s="25">
        <v>263.94</v>
      </c>
      <c r="G5504" s="12">
        <v>176253.03</v>
      </c>
      <c r="H5504" s="12">
        <v>8812.65</v>
      </c>
      <c r="I5504" s="24" t="s">
        <v>97</v>
      </c>
      <c r="J5504" s="12">
        <v>167440.38</v>
      </c>
      <c r="K5504" s="24" t="s">
        <v>13348</v>
      </c>
    </row>
    <row r="5505" spans="1:11" ht="15">
      <c r="A5505" s="24" t="s">
        <v>13837</v>
      </c>
      <c r="B5505" s="24" t="s">
        <v>13825</v>
      </c>
      <c r="C5505" s="6" t="s">
        <v>3165</v>
      </c>
      <c r="D5505" s="24" t="s">
        <v>58</v>
      </c>
      <c r="E5505" s="6" t="s">
        <v>13838</v>
      </c>
      <c r="F5505" s="25">
        <v>54.31</v>
      </c>
      <c r="G5505" s="12">
        <v>196168.22</v>
      </c>
      <c r="H5505" s="12">
        <v>9808.41</v>
      </c>
      <c r="I5505" s="24" t="s">
        <v>97</v>
      </c>
      <c r="J5505" s="12">
        <v>186359.81</v>
      </c>
      <c r="K5505" s="24" t="s">
        <v>13348</v>
      </c>
    </row>
    <row r="5506" spans="1:11" ht="15">
      <c r="A5506" s="24" t="s">
        <v>13839</v>
      </c>
      <c r="B5506" s="24" t="s">
        <v>13825</v>
      </c>
      <c r="C5506" s="6" t="s">
        <v>7544</v>
      </c>
      <c r="D5506" s="24" t="s">
        <v>66</v>
      </c>
      <c r="E5506" s="6" t="s">
        <v>13840</v>
      </c>
      <c r="F5506" s="25">
        <v>102.74</v>
      </c>
      <c r="G5506" s="12">
        <v>172869.26</v>
      </c>
      <c r="H5506" s="12">
        <v>8643.4599999999991</v>
      </c>
      <c r="I5506" s="24" t="s">
        <v>97</v>
      </c>
      <c r="J5506" s="12">
        <v>164225.79999999999</v>
      </c>
      <c r="K5506" s="24" t="s">
        <v>13348</v>
      </c>
    </row>
    <row r="5507" spans="1:11" ht="15">
      <c r="A5507" s="24" t="s">
        <v>13841</v>
      </c>
      <c r="B5507" s="24" t="s">
        <v>13825</v>
      </c>
      <c r="C5507" s="6" t="s">
        <v>349</v>
      </c>
      <c r="D5507" s="24" t="s">
        <v>62</v>
      </c>
      <c r="E5507" s="6" t="s">
        <v>13842</v>
      </c>
      <c r="F5507" s="25">
        <v>360.96</v>
      </c>
      <c r="G5507" s="12">
        <v>179490.56</v>
      </c>
      <c r="H5507" s="12">
        <v>8974.5300000000007</v>
      </c>
      <c r="I5507" s="24" t="s">
        <v>111</v>
      </c>
      <c r="J5507" s="12">
        <v>170516.03</v>
      </c>
      <c r="K5507" s="24" t="s">
        <v>13348</v>
      </c>
    </row>
    <row r="5508" spans="1:11" ht="15">
      <c r="A5508" s="24" t="s">
        <v>13843</v>
      </c>
      <c r="B5508" s="24" t="s">
        <v>13825</v>
      </c>
      <c r="C5508" s="6" t="s">
        <v>2303</v>
      </c>
      <c r="D5508" s="24" t="s">
        <v>72</v>
      </c>
      <c r="E5508" s="6" t="s">
        <v>13844</v>
      </c>
      <c r="F5508" s="25">
        <v>17.46</v>
      </c>
      <c r="G5508" s="12">
        <v>36229.35</v>
      </c>
      <c r="H5508" s="12">
        <v>1811.47</v>
      </c>
      <c r="I5508" s="24" t="s">
        <v>97</v>
      </c>
      <c r="J5508" s="12">
        <v>34417.879999999997</v>
      </c>
      <c r="K5508" s="24" t="s">
        <v>13348</v>
      </c>
    </row>
    <row r="5509" spans="1:11" ht="15">
      <c r="A5509" s="24" t="s">
        <v>13845</v>
      </c>
      <c r="B5509" s="24" t="s">
        <v>13825</v>
      </c>
      <c r="C5509" s="6" t="s">
        <v>12220</v>
      </c>
      <c r="D5509" s="24" t="s">
        <v>66</v>
      </c>
      <c r="E5509" s="6" t="s">
        <v>13846</v>
      </c>
      <c r="F5509" s="25">
        <v>370.23</v>
      </c>
      <c r="G5509" s="12">
        <v>126402.15</v>
      </c>
      <c r="H5509" s="12">
        <v>6320.11</v>
      </c>
      <c r="I5509" s="24" t="s">
        <v>97</v>
      </c>
      <c r="J5509" s="12">
        <v>120082.04</v>
      </c>
      <c r="K5509" s="24" t="s">
        <v>13348</v>
      </c>
    </row>
    <row r="5510" spans="1:11" ht="15">
      <c r="A5510" s="24" t="s">
        <v>13847</v>
      </c>
      <c r="B5510" s="24" t="s">
        <v>13848</v>
      </c>
      <c r="C5510" s="6" t="s">
        <v>2939</v>
      </c>
      <c r="D5510" s="24" t="s">
        <v>74</v>
      </c>
      <c r="E5510" s="6" t="s">
        <v>13849</v>
      </c>
      <c r="F5510" s="25">
        <v>231.83</v>
      </c>
      <c r="G5510" s="12">
        <v>77779.47</v>
      </c>
      <c r="H5510" s="12">
        <v>3888.97</v>
      </c>
      <c r="I5510" s="24" t="s">
        <v>97</v>
      </c>
      <c r="J5510" s="12">
        <v>73890.5</v>
      </c>
      <c r="K5510" s="24" t="s">
        <v>13348</v>
      </c>
    </row>
    <row r="5511" spans="1:11" ht="15">
      <c r="A5511" s="24" t="s">
        <v>13850</v>
      </c>
      <c r="B5511" s="24" t="s">
        <v>13848</v>
      </c>
      <c r="C5511" s="6" t="s">
        <v>1203</v>
      </c>
      <c r="D5511" s="24" t="s">
        <v>58</v>
      </c>
      <c r="E5511" s="6" t="s">
        <v>13851</v>
      </c>
      <c r="F5511" s="25">
        <v>116.28</v>
      </c>
      <c r="G5511" s="12">
        <v>100613.31</v>
      </c>
      <c r="H5511" s="12">
        <v>5030.67</v>
      </c>
      <c r="I5511" s="24" t="s">
        <v>147</v>
      </c>
      <c r="J5511" s="12">
        <v>95582.64</v>
      </c>
      <c r="K5511" s="24" t="s">
        <v>13348</v>
      </c>
    </row>
    <row r="5512" spans="1:11" ht="15">
      <c r="A5512" s="24" t="s">
        <v>13852</v>
      </c>
      <c r="B5512" s="24" t="s">
        <v>13848</v>
      </c>
      <c r="C5512" s="6" t="s">
        <v>6643</v>
      </c>
      <c r="D5512" s="24" t="s">
        <v>60</v>
      </c>
      <c r="E5512" s="6" t="s">
        <v>13853</v>
      </c>
      <c r="F5512" s="25">
        <v>155.83000000000001</v>
      </c>
      <c r="G5512" s="12">
        <v>171799.66</v>
      </c>
      <c r="H5512" s="12">
        <v>8589.98</v>
      </c>
      <c r="I5512" s="24" t="s">
        <v>97</v>
      </c>
      <c r="J5512" s="12">
        <v>163209.68</v>
      </c>
      <c r="K5512" s="24" t="s">
        <v>13348</v>
      </c>
    </row>
    <row r="5513" spans="1:11" ht="15">
      <c r="A5513" s="24" t="s">
        <v>13854</v>
      </c>
      <c r="B5513" s="24" t="s">
        <v>13848</v>
      </c>
      <c r="C5513" s="6" t="s">
        <v>1827</v>
      </c>
      <c r="D5513" s="24" t="s">
        <v>62</v>
      </c>
      <c r="E5513" s="6" t="s">
        <v>13855</v>
      </c>
      <c r="F5513" s="25">
        <v>167.2</v>
      </c>
      <c r="G5513" s="12">
        <v>210084.6</v>
      </c>
      <c r="H5513" s="12">
        <v>10504.23</v>
      </c>
      <c r="I5513" s="24" t="s">
        <v>97</v>
      </c>
      <c r="J5513" s="12">
        <v>199580.37</v>
      </c>
      <c r="K5513" s="24" t="s">
        <v>13348</v>
      </c>
    </row>
    <row r="5514" spans="1:11" ht="15">
      <c r="A5514" s="24" t="s">
        <v>13856</v>
      </c>
      <c r="B5514" s="24" t="s">
        <v>13848</v>
      </c>
      <c r="C5514" s="6" t="s">
        <v>3923</v>
      </c>
      <c r="D5514" s="24" t="s">
        <v>58</v>
      </c>
      <c r="E5514" s="6" t="s">
        <v>13857</v>
      </c>
      <c r="F5514" s="25">
        <v>297.13</v>
      </c>
      <c r="G5514" s="12">
        <v>115018.76</v>
      </c>
      <c r="H5514" s="12">
        <v>5750.94</v>
      </c>
      <c r="I5514" s="24" t="s">
        <v>111</v>
      </c>
      <c r="J5514" s="12">
        <v>109267.82</v>
      </c>
      <c r="K5514" s="24" t="s">
        <v>13348</v>
      </c>
    </row>
    <row r="5515" spans="1:11" ht="15">
      <c r="A5515" s="24" t="s">
        <v>13858</v>
      </c>
      <c r="B5515" s="24" t="s">
        <v>13859</v>
      </c>
      <c r="C5515" s="6" t="s">
        <v>3641</v>
      </c>
      <c r="D5515" s="24" t="s">
        <v>64</v>
      </c>
      <c r="E5515" s="6" t="s">
        <v>13860</v>
      </c>
      <c r="F5515" s="25">
        <v>120.27</v>
      </c>
      <c r="G5515" s="12">
        <v>152766.29</v>
      </c>
      <c r="H5515" s="12">
        <v>7638.31</v>
      </c>
      <c r="I5515" s="24" t="s">
        <v>97</v>
      </c>
      <c r="J5515" s="12">
        <v>145127.98000000001</v>
      </c>
      <c r="K5515" s="24" t="s">
        <v>13348</v>
      </c>
    </row>
    <row r="5516" spans="1:11" ht="15">
      <c r="A5516" s="24" t="s">
        <v>13861</v>
      </c>
      <c r="B5516" s="24" t="s">
        <v>13859</v>
      </c>
      <c r="C5516" s="6" t="s">
        <v>10290</v>
      </c>
      <c r="D5516" s="24" t="s">
        <v>66</v>
      </c>
      <c r="E5516" s="6" t="s">
        <v>13862</v>
      </c>
      <c r="F5516" s="25">
        <v>376.79</v>
      </c>
      <c r="G5516" s="12">
        <v>55814.01</v>
      </c>
      <c r="H5516" s="12">
        <v>2790.7</v>
      </c>
      <c r="I5516" s="24" t="s">
        <v>97</v>
      </c>
      <c r="J5516" s="12">
        <v>53023.31</v>
      </c>
      <c r="K5516" s="24" t="s">
        <v>13348</v>
      </c>
    </row>
    <row r="5517" spans="1:11" ht="15">
      <c r="A5517" s="24" t="s">
        <v>13863</v>
      </c>
      <c r="B5517" s="24" t="s">
        <v>13859</v>
      </c>
      <c r="C5517" s="6" t="s">
        <v>10589</v>
      </c>
      <c r="D5517" s="24" t="s">
        <v>74</v>
      </c>
      <c r="E5517" s="6" t="s">
        <v>13864</v>
      </c>
      <c r="F5517" s="25">
        <v>17.34</v>
      </c>
      <c r="G5517" s="12">
        <v>33387.4</v>
      </c>
      <c r="H5517" s="12">
        <v>1669.37</v>
      </c>
      <c r="I5517" s="24" t="s">
        <v>147</v>
      </c>
      <c r="J5517" s="12">
        <v>31718.03</v>
      </c>
      <c r="K5517" s="24" t="s">
        <v>13348</v>
      </c>
    </row>
    <row r="5518" spans="1:11" ht="15">
      <c r="A5518" s="24" t="s">
        <v>13865</v>
      </c>
      <c r="B5518" s="24" t="s">
        <v>13859</v>
      </c>
      <c r="C5518" s="6" t="s">
        <v>5989</v>
      </c>
      <c r="D5518" s="24" t="s">
        <v>70</v>
      </c>
      <c r="E5518" s="6" t="s">
        <v>13866</v>
      </c>
      <c r="F5518" s="25">
        <v>297.97000000000003</v>
      </c>
      <c r="G5518" s="12">
        <v>116099.83</v>
      </c>
      <c r="H5518" s="12">
        <v>5804.99</v>
      </c>
      <c r="I5518" s="24" t="s">
        <v>97</v>
      </c>
      <c r="J5518" s="12">
        <v>110294.84</v>
      </c>
      <c r="K5518" s="24" t="s">
        <v>13348</v>
      </c>
    </row>
    <row r="5519" spans="1:11" ht="15">
      <c r="A5519" s="24" t="s">
        <v>13867</v>
      </c>
      <c r="B5519" s="24" t="s">
        <v>13859</v>
      </c>
      <c r="C5519" s="6" t="s">
        <v>2682</v>
      </c>
      <c r="D5519" s="24" t="s">
        <v>70</v>
      </c>
      <c r="E5519" s="6" t="s">
        <v>13868</v>
      </c>
      <c r="F5519" s="25">
        <v>283.52</v>
      </c>
      <c r="G5519" s="12">
        <v>88422.6</v>
      </c>
      <c r="H5519" s="12">
        <v>4421.13</v>
      </c>
      <c r="I5519" s="24" t="s">
        <v>147</v>
      </c>
      <c r="J5519" s="12">
        <v>84001.47</v>
      </c>
      <c r="K5519" s="24" t="s">
        <v>13348</v>
      </c>
    </row>
    <row r="5520" spans="1:11" ht="15">
      <c r="A5520" s="24" t="s">
        <v>13869</v>
      </c>
      <c r="B5520" s="24" t="s">
        <v>13859</v>
      </c>
      <c r="C5520" s="6" t="s">
        <v>7107</v>
      </c>
      <c r="D5520" s="24" t="s">
        <v>68</v>
      </c>
      <c r="E5520" s="6" t="s">
        <v>13870</v>
      </c>
      <c r="F5520" s="25">
        <v>203.96</v>
      </c>
      <c r="G5520" s="12">
        <v>81077.53</v>
      </c>
      <c r="H5520" s="12">
        <v>4053.88</v>
      </c>
      <c r="I5520" s="24" t="s">
        <v>147</v>
      </c>
      <c r="J5520" s="12">
        <v>77023.649999999994</v>
      </c>
      <c r="K5520" s="24" t="s">
        <v>13348</v>
      </c>
    </row>
    <row r="5521" spans="1:11" ht="15">
      <c r="A5521" s="24" t="s">
        <v>13871</v>
      </c>
      <c r="B5521" s="24" t="s">
        <v>13859</v>
      </c>
      <c r="C5521" s="6" t="s">
        <v>1580</v>
      </c>
      <c r="D5521" s="24" t="s">
        <v>56</v>
      </c>
      <c r="E5521" s="6" t="s">
        <v>13872</v>
      </c>
      <c r="F5521" s="25">
        <v>428.53</v>
      </c>
      <c r="G5521" s="12">
        <v>89934.88</v>
      </c>
      <c r="H5521" s="12">
        <v>4496.74</v>
      </c>
      <c r="I5521" s="24" t="s">
        <v>97</v>
      </c>
      <c r="J5521" s="12">
        <v>85438.14</v>
      </c>
      <c r="K5521" s="24" t="s">
        <v>13348</v>
      </c>
    </row>
    <row r="5522" spans="1:11" ht="15">
      <c r="A5522" s="24" t="s">
        <v>13873</v>
      </c>
      <c r="B5522" s="24" t="s">
        <v>13874</v>
      </c>
      <c r="C5522" s="6" t="s">
        <v>789</v>
      </c>
      <c r="D5522" s="24" t="s">
        <v>56</v>
      </c>
      <c r="E5522" s="6" t="s">
        <v>13875</v>
      </c>
      <c r="F5522" s="25">
        <v>320.07</v>
      </c>
      <c r="G5522" s="12">
        <v>73428.259999999995</v>
      </c>
      <c r="H5522" s="12">
        <v>3671.41</v>
      </c>
      <c r="I5522" s="24" t="s">
        <v>111</v>
      </c>
      <c r="J5522" s="12">
        <v>69756.850000000006</v>
      </c>
      <c r="K5522" s="24" t="s">
        <v>13348</v>
      </c>
    </row>
    <row r="5523" spans="1:11" ht="15">
      <c r="A5523" s="24" t="s">
        <v>13876</v>
      </c>
      <c r="B5523" s="24" t="s">
        <v>13874</v>
      </c>
      <c r="C5523" s="6" t="s">
        <v>5664</v>
      </c>
      <c r="D5523" s="24" t="s">
        <v>66</v>
      </c>
      <c r="E5523" s="6" t="s">
        <v>13877</v>
      </c>
      <c r="F5523" s="25">
        <v>161.38999999999999</v>
      </c>
      <c r="G5523" s="12">
        <v>53121.98</v>
      </c>
      <c r="H5523" s="12">
        <v>2656.1</v>
      </c>
      <c r="I5523" s="24" t="s">
        <v>97</v>
      </c>
      <c r="J5523" s="12">
        <v>50465.88</v>
      </c>
      <c r="K5523" s="24" t="s">
        <v>13348</v>
      </c>
    </row>
    <row r="5524" spans="1:11" ht="15">
      <c r="A5524" s="24" t="s">
        <v>13878</v>
      </c>
      <c r="B5524" s="24" t="s">
        <v>13874</v>
      </c>
      <c r="C5524" s="6" t="s">
        <v>12284</v>
      </c>
      <c r="D5524" s="24" t="s">
        <v>58</v>
      </c>
      <c r="E5524" s="6" t="s">
        <v>13879</v>
      </c>
      <c r="F5524" s="25">
        <v>418.86</v>
      </c>
      <c r="G5524" s="12">
        <v>44987.39</v>
      </c>
      <c r="H5524" s="12">
        <v>2249.37</v>
      </c>
      <c r="I5524" s="24" t="s">
        <v>111</v>
      </c>
      <c r="J5524" s="12">
        <v>42738.02</v>
      </c>
      <c r="K5524" s="24" t="s">
        <v>13348</v>
      </c>
    </row>
    <row r="5525" spans="1:11" ht="15">
      <c r="A5525" s="24" t="s">
        <v>13880</v>
      </c>
      <c r="B5525" s="24" t="s">
        <v>13874</v>
      </c>
      <c r="C5525" s="6" t="s">
        <v>8427</v>
      </c>
      <c r="D5525" s="24" t="s">
        <v>64</v>
      </c>
      <c r="E5525" s="6" t="s">
        <v>13881</v>
      </c>
      <c r="F5525" s="25">
        <v>7.68</v>
      </c>
      <c r="G5525" s="12">
        <v>47824.85</v>
      </c>
      <c r="H5525" s="12">
        <v>2391.2399999999998</v>
      </c>
      <c r="I5525" s="24" t="s">
        <v>97</v>
      </c>
      <c r="J5525" s="12">
        <v>45433.61</v>
      </c>
      <c r="K5525" s="24" t="s">
        <v>13348</v>
      </c>
    </row>
    <row r="5526" spans="1:11" ht="15">
      <c r="A5526" s="24" t="s">
        <v>13882</v>
      </c>
      <c r="B5526" s="24" t="s">
        <v>13874</v>
      </c>
      <c r="C5526" s="6" t="s">
        <v>8682</v>
      </c>
      <c r="D5526" s="24" t="s">
        <v>66</v>
      </c>
      <c r="E5526" s="6" t="s">
        <v>13883</v>
      </c>
      <c r="F5526" s="25">
        <v>229.38</v>
      </c>
      <c r="G5526" s="12">
        <v>118375.24</v>
      </c>
      <c r="H5526" s="12">
        <v>5918.76</v>
      </c>
      <c r="I5526" s="24" t="s">
        <v>111</v>
      </c>
      <c r="J5526" s="12">
        <v>112456.48</v>
      </c>
      <c r="K5526" s="24" t="s">
        <v>13348</v>
      </c>
    </row>
    <row r="5527" spans="1:11" ht="15">
      <c r="A5527" s="24" t="s">
        <v>13884</v>
      </c>
      <c r="B5527" s="24" t="s">
        <v>13874</v>
      </c>
      <c r="C5527" s="6" t="s">
        <v>149</v>
      </c>
      <c r="D5527" s="24" t="s">
        <v>72</v>
      </c>
      <c r="E5527" s="6" t="s">
        <v>13885</v>
      </c>
      <c r="F5527" s="25">
        <v>81.77</v>
      </c>
      <c r="G5527" s="12">
        <v>137686.76</v>
      </c>
      <c r="H5527" s="12">
        <v>6884.34</v>
      </c>
      <c r="I5527" s="24" t="s">
        <v>111</v>
      </c>
      <c r="J5527" s="12">
        <v>130802.42</v>
      </c>
      <c r="K5527" s="24" t="s">
        <v>13348</v>
      </c>
    </row>
    <row r="5528" spans="1:11" ht="15">
      <c r="A5528" s="24" t="s">
        <v>13886</v>
      </c>
      <c r="B5528" s="24" t="s">
        <v>13874</v>
      </c>
      <c r="C5528" s="6" t="s">
        <v>12284</v>
      </c>
      <c r="D5528" s="24" t="s">
        <v>58</v>
      </c>
      <c r="E5528" s="6" t="s">
        <v>13887</v>
      </c>
      <c r="F5528" s="25">
        <v>348.06</v>
      </c>
      <c r="G5528" s="12">
        <v>111687.37</v>
      </c>
      <c r="H5528" s="12">
        <v>5584.37</v>
      </c>
      <c r="I5528" s="24" t="s">
        <v>97</v>
      </c>
      <c r="J5528" s="12">
        <v>106103</v>
      </c>
      <c r="K5528" s="24" t="s">
        <v>13348</v>
      </c>
    </row>
    <row r="5529" spans="1:11" ht="15">
      <c r="A5529" s="24" t="s">
        <v>13888</v>
      </c>
      <c r="B5529" s="24" t="s">
        <v>13889</v>
      </c>
      <c r="C5529" s="6" t="s">
        <v>3385</v>
      </c>
      <c r="D5529" s="24" t="s">
        <v>60</v>
      </c>
      <c r="E5529" s="6" t="s">
        <v>13890</v>
      </c>
      <c r="F5529" s="25">
        <v>101.91</v>
      </c>
      <c r="G5529" s="12">
        <v>153919.75</v>
      </c>
      <c r="H5529" s="12">
        <v>7695.99</v>
      </c>
      <c r="I5529" s="24" t="s">
        <v>97</v>
      </c>
      <c r="J5529" s="12">
        <v>146223.76</v>
      </c>
      <c r="K5529" s="24" t="s">
        <v>13348</v>
      </c>
    </row>
    <row r="5530" spans="1:11" ht="15">
      <c r="A5530" s="24" t="s">
        <v>13891</v>
      </c>
      <c r="B5530" s="24" t="s">
        <v>13889</v>
      </c>
      <c r="C5530" s="6" t="s">
        <v>8125</v>
      </c>
      <c r="D5530" s="24" t="s">
        <v>66</v>
      </c>
      <c r="E5530" s="6" t="s">
        <v>13892</v>
      </c>
      <c r="F5530" s="25">
        <v>333.77</v>
      </c>
      <c r="G5530" s="12">
        <v>146031.62</v>
      </c>
      <c r="H5530" s="12">
        <v>7301.58</v>
      </c>
      <c r="I5530" s="24" t="s">
        <v>97</v>
      </c>
      <c r="J5530" s="12">
        <v>138730.04</v>
      </c>
      <c r="K5530" s="24" t="s">
        <v>13348</v>
      </c>
    </row>
    <row r="5531" spans="1:11" ht="15">
      <c r="A5531" s="24" t="s">
        <v>13893</v>
      </c>
      <c r="B5531" s="24" t="s">
        <v>13889</v>
      </c>
      <c r="C5531" s="6" t="s">
        <v>9516</v>
      </c>
      <c r="D5531" s="24" t="s">
        <v>74</v>
      </c>
      <c r="E5531" s="6" t="s">
        <v>13894</v>
      </c>
      <c r="F5531" s="25">
        <v>353.75</v>
      </c>
      <c r="G5531" s="12">
        <v>46413.9</v>
      </c>
      <c r="H5531" s="12">
        <v>2320.6999999999998</v>
      </c>
      <c r="I5531" s="24" t="s">
        <v>97</v>
      </c>
      <c r="J5531" s="12">
        <v>44093.2</v>
      </c>
      <c r="K5531" s="24" t="s">
        <v>13348</v>
      </c>
    </row>
    <row r="5532" spans="1:11" ht="15">
      <c r="A5532" s="24" t="s">
        <v>13895</v>
      </c>
      <c r="B5532" s="24" t="s">
        <v>13889</v>
      </c>
      <c r="C5532" s="6" t="s">
        <v>5066</v>
      </c>
      <c r="D5532" s="24" t="s">
        <v>56</v>
      </c>
      <c r="E5532" s="6" t="s">
        <v>13896</v>
      </c>
      <c r="F5532" s="25">
        <v>100.37</v>
      </c>
      <c r="G5532" s="12">
        <v>90761.279999999999</v>
      </c>
      <c r="H5532" s="12">
        <v>4538.0600000000004</v>
      </c>
      <c r="I5532" s="24" t="s">
        <v>97</v>
      </c>
      <c r="J5532" s="12">
        <v>86223.22</v>
      </c>
      <c r="K5532" s="24" t="s">
        <v>13348</v>
      </c>
    </row>
    <row r="5533" spans="1:11" ht="15">
      <c r="A5533" s="24" t="s">
        <v>13897</v>
      </c>
      <c r="B5533" s="24" t="s">
        <v>13889</v>
      </c>
      <c r="C5533" s="6" t="s">
        <v>9105</v>
      </c>
      <c r="D5533" s="24" t="s">
        <v>74</v>
      </c>
      <c r="E5533" s="6" t="s">
        <v>13898</v>
      </c>
      <c r="F5533" s="25">
        <v>89.84</v>
      </c>
      <c r="G5533" s="12">
        <v>89129.8</v>
      </c>
      <c r="H5533" s="12">
        <v>4456.49</v>
      </c>
      <c r="I5533" s="24" t="s">
        <v>111</v>
      </c>
      <c r="J5533" s="12">
        <v>84673.31</v>
      </c>
      <c r="K5533" s="24" t="s">
        <v>13348</v>
      </c>
    </row>
    <row r="5534" spans="1:11" ht="15">
      <c r="A5534" s="24" t="s">
        <v>13899</v>
      </c>
      <c r="B5534" s="24" t="s">
        <v>13889</v>
      </c>
      <c r="C5534" s="6" t="s">
        <v>977</v>
      </c>
      <c r="D5534" s="24" t="s">
        <v>66</v>
      </c>
      <c r="E5534" s="6" t="s">
        <v>13900</v>
      </c>
      <c r="F5534" s="25">
        <v>386.3</v>
      </c>
      <c r="G5534" s="12">
        <v>194832.82</v>
      </c>
      <c r="H5534" s="12">
        <v>9741.64</v>
      </c>
      <c r="I5534" s="24" t="s">
        <v>97</v>
      </c>
      <c r="J5534" s="12">
        <v>185091.18</v>
      </c>
      <c r="K5534" s="24" t="s">
        <v>13348</v>
      </c>
    </row>
    <row r="5535" spans="1:11" ht="15">
      <c r="A5535" s="24" t="s">
        <v>13901</v>
      </c>
      <c r="B5535" s="24" t="s">
        <v>13902</v>
      </c>
      <c r="C5535" s="6" t="s">
        <v>4771</v>
      </c>
      <c r="D5535" s="24" t="s">
        <v>72</v>
      </c>
      <c r="E5535" s="6" t="s">
        <v>13903</v>
      </c>
      <c r="F5535" s="25">
        <v>94.41</v>
      </c>
      <c r="G5535" s="12">
        <v>179042.59</v>
      </c>
      <c r="H5535" s="12">
        <v>8952.1299999999992</v>
      </c>
      <c r="I5535" s="24" t="s">
        <v>97</v>
      </c>
      <c r="J5535" s="12">
        <v>170090.46</v>
      </c>
      <c r="K5535" s="24" t="s">
        <v>13348</v>
      </c>
    </row>
    <row r="5536" spans="1:11" ht="15">
      <c r="A5536" s="24" t="s">
        <v>13904</v>
      </c>
      <c r="B5536" s="24" t="s">
        <v>13902</v>
      </c>
      <c r="C5536" s="6" t="s">
        <v>208</v>
      </c>
      <c r="D5536" s="24" t="s">
        <v>56</v>
      </c>
      <c r="E5536" s="6" t="s">
        <v>13905</v>
      </c>
      <c r="F5536" s="25">
        <v>162.94</v>
      </c>
      <c r="G5536" s="12">
        <v>207638.82</v>
      </c>
      <c r="H5536" s="12">
        <v>10381.94</v>
      </c>
      <c r="I5536" s="24" t="s">
        <v>97</v>
      </c>
      <c r="J5536" s="12">
        <v>197256.88</v>
      </c>
      <c r="K5536" s="24" t="s">
        <v>13348</v>
      </c>
    </row>
    <row r="5537" spans="1:11" ht="15">
      <c r="A5537" s="24" t="s">
        <v>13906</v>
      </c>
      <c r="B5537" s="24" t="s">
        <v>13902</v>
      </c>
      <c r="C5537" s="6" t="s">
        <v>1335</v>
      </c>
      <c r="D5537" s="24" t="s">
        <v>72</v>
      </c>
      <c r="E5537" s="6" t="s">
        <v>13907</v>
      </c>
      <c r="F5537" s="25">
        <v>94.56</v>
      </c>
      <c r="G5537" s="12">
        <v>115466.41</v>
      </c>
      <c r="H5537" s="12">
        <v>5773.32</v>
      </c>
      <c r="I5537" s="24" t="s">
        <v>97</v>
      </c>
      <c r="J5537" s="12">
        <v>109693.09</v>
      </c>
      <c r="K5537" s="24" t="s">
        <v>13348</v>
      </c>
    </row>
    <row r="5538" spans="1:11" ht="15">
      <c r="A5538" s="24" t="s">
        <v>13908</v>
      </c>
      <c r="B5538" s="24" t="s">
        <v>13902</v>
      </c>
      <c r="C5538" s="6" t="s">
        <v>3636</v>
      </c>
      <c r="D5538" s="24" t="s">
        <v>68</v>
      </c>
      <c r="E5538" s="6" t="s">
        <v>13909</v>
      </c>
      <c r="F5538" s="25">
        <v>41.13</v>
      </c>
      <c r="G5538" s="12">
        <v>191228.67</v>
      </c>
      <c r="H5538" s="12">
        <v>9561.43</v>
      </c>
      <c r="I5538" s="24" t="s">
        <v>111</v>
      </c>
      <c r="J5538" s="12">
        <v>181667.24</v>
      </c>
      <c r="K5538" s="24" t="s">
        <v>13348</v>
      </c>
    </row>
    <row r="5539" spans="1:11" ht="15">
      <c r="A5539" s="24" t="s">
        <v>13910</v>
      </c>
      <c r="B5539" s="24" t="s">
        <v>13902</v>
      </c>
      <c r="C5539" s="6" t="s">
        <v>2722</v>
      </c>
      <c r="D5539" s="24" t="s">
        <v>74</v>
      </c>
      <c r="E5539" s="6" t="s">
        <v>13911</v>
      </c>
      <c r="F5539" s="25">
        <v>436.01</v>
      </c>
      <c r="G5539" s="12">
        <v>114526.33</v>
      </c>
      <c r="H5539" s="12">
        <v>5726.32</v>
      </c>
      <c r="I5539" s="24" t="s">
        <v>97</v>
      </c>
      <c r="J5539" s="12">
        <v>108800.01</v>
      </c>
      <c r="K5539" s="24" t="s">
        <v>13348</v>
      </c>
    </row>
    <row r="5540" spans="1:11" ht="15">
      <c r="A5540" s="24" t="s">
        <v>13912</v>
      </c>
      <c r="B5540" s="24" t="s">
        <v>13902</v>
      </c>
      <c r="C5540" s="6" t="s">
        <v>2773</v>
      </c>
      <c r="D5540" s="24" t="s">
        <v>70</v>
      </c>
      <c r="E5540" s="6" t="s">
        <v>13913</v>
      </c>
      <c r="F5540" s="25">
        <v>434.7</v>
      </c>
      <c r="G5540" s="12">
        <v>137546.49</v>
      </c>
      <c r="H5540" s="12">
        <v>6877.32</v>
      </c>
      <c r="I5540" s="24" t="s">
        <v>111</v>
      </c>
      <c r="J5540" s="12">
        <v>130669.17</v>
      </c>
      <c r="K5540" s="24" t="s">
        <v>13348</v>
      </c>
    </row>
    <row r="5541" spans="1:11" ht="15">
      <c r="A5541" s="24" t="s">
        <v>13914</v>
      </c>
      <c r="B5541" s="24" t="s">
        <v>13915</v>
      </c>
      <c r="C5541" s="6" t="s">
        <v>9795</v>
      </c>
      <c r="D5541" s="24" t="s">
        <v>74</v>
      </c>
      <c r="E5541" s="6" t="s">
        <v>13916</v>
      </c>
      <c r="F5541" s="25">
        <v>216.69</v>
      </c>
      <c r="G5541" s="12">
        <v>126768.06</v>
      </c>
      <c r="H5541" s="12">
        <v>6338.4</v>
      </c>
      <c r="I5541" s="24" t="s">
        <v>97</v>
      </c>
      <c r="J5541" s="12">
        <v>120429.66</v>
      </c>
      <c r="K5541" s="24" t="s">
        <v>13348</v>
      </c>
    </row>
    <row r="5542" spans="1:11" ht="15">
      <c r="A5542" s="24" t="s">
        <v>13917</v>
      </c>
      <c r="B5542" s="24" t="s">
        <v>13915</v>
      </c>
      <c r="C5542" s="6" t="s">
        <v>1821</v>
      </c>
      <c r="D5542" s="24" t="s">
        <v>64</v>
      </c>
      <c r="E5542" s="6" t="s">
        <v>13918</v>
      </c>
      <c r="F5542" s="25">
        <v>71.349999999999994</v>
      </c>
      <c r="G5542" s="12">
        <v>211068.91</v>
      </c>
      <c r="H5542" s="12">
        <v>10553.45</v>
      </c>
      <c r="I5542" s="24" t="s">
        <v>97</v>
      </c>
      <c r="J5542" s="12">
        <v>200515.46</v>
      </c>
      <c r="K5542" s="24" t="s">
        <v>13348</v>
      </c>
    </row>
    <row r="5543" spans="1:11" ht="15">
      <c r="A5543" s="24" t="s">
        <v>13919</v>
      </c>
      <c r="B5543" s="24" t="s">
        <v>13915</v>
      </c>
      <c r="C5543" s="6" t="s">
        <v>314</v>
      </c>
      <c r="D5543" s="24" t="s">
        <v>60</v>
      </c>
      <c r="E5543" s="6" t="s">
        <v>13920</v>
      </c>
      <c r="F5543" s="25">
        <v>132.76</v>
      </c>
      <c r="G5543" s="12">
        <v>166982.82999999999</v>
      </c>
      <c r="H5543" s="12">
        <v>8349.14</v>
      </c>
      <c r="I5543" s="24" t="s">
        <v>97</v>
      </c>
      <c r="J5543" s="12">
        <v>158633.69</v>
      </c>
      <c r="K5543" s="24" t="s">
        <v>13348</v>
      </c>
    </row>
    <row r="5544" spans="1:11" ht="15">
      <c r="A5544" s="24" t="s">
        <v>13921</v>
      </c>
      <c r="B5544" s="24" t="s">
        <v>13915</v>
      </c>
      <c r="C5544" s="6" t="s">
        <v>2006</v>
      </c>
      <c r="D5544" s="24" t="s">
        <v>64</v>
      </c>
      <c r="E5544" s="6" t="s">
        <v>13922</v>
      </c>
      <c r="F5544" s="25">
        <v>197.68</v>
      </c>
      <c r="G5544" s="12">
        <v>27320.13</v>
      </c>
      <c r="H5544" s="12">
        <v>1366.01</v>
      </c>
      <c r="I5544" s="24" t="s">
        <v>97</v>
      </c>
      <c r="J5544" s="12">
        <v>25954.12</v>
      </c>
      <c r="K5544" s="24" t="s">
        <v>13348</v>
      </c>
    </row>
    <row r="5545" spans="1:11" ht="15">
      <c r="A5545" s="24" t="s">
        <v>13923</v>
      </c>
      <c r="B5545" s="24" t="s">
        <v>13915</v>
      </c>
      <c r="C5545" s="6" t="s">
        <v>4279</v>
      </c>
      <c r="D5545" s="24" t="s">
        <v>56</v>
      </c>
      <c r="E5545" s="6" t="s">
        <v>13924</v>
      </c>
      <c r="F5545" s="25">
        <v>103.79</v>
      </c>
      <c r="G5545" s="12">
        <v>121937.26</v>
      </c>
      <c r="H5545" s="12">
        <v>6096.86</v>
      </c>
      <c r="I5545" s="24" t="s">
        <v>97</v>
      </c>
      <c r="J5545" s="12">
        <v>115840.4</v>
      </c>
      <c r="K5545" s="24" t="s">
        <v>13348</v>
      </c>
    </row>
    <row r="5546" spans="1:11" ht="15">
      <c r="A5546" s="24" t="s">
        <v>13925</v>
      </c>
      <c r="B5546" s="24" t="s">
        <v>13926</v>
      </c>
      <c r="C5546" s="6" t="s">
        <v>5039</v>
      </c>
      <c r="D5546" s="24" t="s">
        <v>68</v>
      </c>
      <c r="E5546" s="6" t="s">
        <v>13927</v>
      </c>
      <c r="F5546" s="25">
        <v>174.29</v>
      </c>
      <c r="G5546" s="12">
        <v>132724.82999999999</v>
      </c>
      <c r="H5546" s="12">
        <v>6636.24</v>
      </c>
      <c r="I5546" s="24" t="s">
        <v>147</v>
      </c>
      <c r="J5546" s="12">
        <v>126088.59</v>
      </c>
      <c r="K5546" s="24" t="s">
        <v>13348</v>
      </c>
    </row>
    <row r="5547" spans="1:11" ht="15">
      <c r="A5547" s="24" t="s">
        <v>13928</v>
      </c>
      <c r="B5547" s="24" t="s">
        <v>13926</v>
      </c>
      <c r="C5547" s="6" t="s">
        <v>6935</v>
      </c>
      <c r="D5547" s="24" t="s">
        <v>68</v>
      </c>
      <c r="E5547" s="6" t="s">
        <v>13929</v>
      </c>
      <c r="F5547" s="25">
        <v>11.45</v>
      </c>
      <c r="G5547" s="12">
        <v>195009.92000000001</v>
      </c>
      <c r="H5547" s="12">
        <v>9750.5</v>
      </c>
      <c r="I5547" s="24" t="s">
        <v>97</v>
      </c>
      <c r="J5547" s="12">
        <v>185259.42</v>
      </c>
      <c r="K5547" s="24" t="s">
        <v>13348</v>
      </c>
    </row>
    <row r="5548" spans="1:11" ht="15">
      <c r="A5548" s="24" t="s">
        <v>13930</v>
      </c>
      <c r="B5548" s="24" t="s">
        <v>13926</v>
      </c>
      <c r="C5548" s="6" t="s">
        <v>5138</v>
      </c>
      <c r="D5548" s="24" t="s">
        <v>66</v>
      </c>
      <c r="E5548" s="6" t="s">
        <v>13931</v>
      </c>
      <c r="F5548" s="25">
        <v>225.95</v>
      </c>
      <c r="G5548" s="12">
        <v>25433.29</v>
      </c>
      <c r="H5548" s="12">
        <v>1271.6600000000001</v>
      </c>
      <c r="I5548" s="24" t="s">
        <v>147</v>
      </c>
      <c r="J5548" s="12">
        <v>24161.63</v>
      </c>
      <c r="K5548" s="24" t="s">
        <v>13348</v>
      </c>
    </row>
    <row r="5549" spans="1:11" ht="15">
      <c r="A5549" s="24" t="s">
        <v>13932</v>
      </c>
      <c r="B5549" s="24" t="s">
        <v>13933</v>
      </c>
      <c r="C5549" s="6" t="s">
        <v>7465</v>
      </c>
      <c r="D5549" s="24" t="s">
        <v>74</v>
      </c>
      <c r="E5549" s="6" t="s">
        <v>13934</v>
      </c>
      <c r="F5549" s="25">
        <v>261.54000000000002</v>
      </c>
      <c r="G5549" s="12">
        <v>89938.1</v>
      </c>
      <c r="H5549" s="12">
        <v>4496.91</v>
      </c>
      <c r="I5549" s="24" t="s">
        <v>97</v>
      </c>
      <c r="J5549" s="12">
        <v>85441.19</v>
      </c>
      <c r="K5549" s="24" t="s">
        <v>13348</v>
      </c>
    </row>
    <row r="5550" spans="1:11" ht="15">
      <c r="A5550" s="24" t="s">
        <v>13935</v>
      </c>
      <c r="B5550" s="24" t="s">
        <v>13933</v>
      </c>
      <c r="C5550" s="6" t="s">
        <v>8420</v>
      </c>
      <c r="D5550" s="24" t="s">
        <v>70</v>
      </c>
      <c r="E5550" s="6" t="s">
        <v>13936</v>
      </c>
      <c r="F5550" s="25">
        <v>221.48</v>
      </c>
      <c r="G5550" s="12">
        <v>83649.919999999998</v>
      </c>
      <c r="H5550" s="12">
        <v>4182.5</v>
      </c>
      <c r="I5550" s="24" t="s">
        <v>97</v>
      </c>
      <c r="J5550" s="12">
        <v>79467.42</v>
      </c>
      <c r="K5550" s="24" t="s">
        <v>13348</v>
      </c>
    </row>
    <row r="5551" spans="1:11" ht="15">
      <c r="A5551" s="24" t="s">
        <v>13937</v>
      </c>
      <c r="B5551" s="24" t="s">
        <v>13933</v>
      </c>
      <c r="C5551" s="6" t="s">
        <v>11394</v>
      </c>
      <c r="D5551" s="24" t="s">
        <v>68</v>
      </c>
      <c r="E5551" s="6" t="s">
        <v>13938</v>
      </c>
      <c r="F5551" s="25">
        <v>354.42</v>
      </c>
      <c r="G5551" s="12">
        <v>67117.94</v>
      </c>
      <c r="H5551" s="12">
        <v>3355.9</v>
      </c>
      <c r="I5551" s="24" t="s">
        <v>111</v>
      </c>
      <c r="J5551" s="12">
        <v>63762.04</v>
      </c>
      <c r="K5551" s="24" t="s">
        <v>13348</v>
      </c>
    </row>
    <row r="5552" spans="1:11" ht="15">
      <c r="A5552" s="24" t="s">
        <v>13939</v>
      </c>
      <c r="B5552" s="24" t="s">
        <v>13933</v>
      </c>
      <c r="C5552" s="6" t="s">
        <v>5724</v>
      </c>
      <c r="D5552" s="24" t="s">
        <v>70</v>
      </c>
      <c r="E5552" s="6" t="s">
        <v>13940</v>
      </c>
      <c r="F5552" s="25">
        <v>428.47</v>
      </c>
      <c r="G5552" s="12">
        <v>67638.81</v>
      </c>
      <c r="H5552" s="12">
        <v>3381.94</v>
      </c>
      <c r="I5552" s="24" t="s">
        <v>111</v>
      </c>
      <c r="J5552" s="12">
        <v>64256.87</v>
      </c>
      <c r="K5552" s="24" t="s">
        <v>13348</v>
      </c>
    </row>
    <row r="5553" spans="1:11" ht="15">
      <c r="A5553" s="24" t="s">
        <v>13941</v>
      </c>
      <c r="B5553" s="24" t="s">
        <v>13933</v>
      </c>
      <c r="C5553" s="6" t="s">
        <v>377</v>
      </c>
      <c r="D5553" s="24" t="s">
        <v>66</v>
      </c>
      <c r="E5553" s="6" t="s">
        <v>13942</v>
      </c>
      <c r="F5553" s="25">
        <v>227</v>
      </c>
      <c r="G5553" s="12">
        <v>66152.88</v>
      </c>
      <c r="H5553" s="12">
        <v>3307.64</v>
      </c>
      <c r="I5553" s="24" t="s">
        <v>97</v>
      </c>
      <c r="J5553" s="12">
        <v>62845.24</v>
      </c>
      <c r="K5553" s="24" t="s">
        <v>13348</v>
      </c>
    </row>
    <row r="5554" spans="1:11" ht="15">
      <c r="A5554" s="24" t="s">
        <v>13943</v>
      </c>
      <c r="B5554" s="24" t="s">
        <v>13933</v>
      </c>
      <c r="C5554" s="6" t="s">
        <v>6464</v>
      </c>
      <c r="D5554" s="24" t="s">
        <v>72</v>
      </c>
      <c r="E5554" s="6" t="s">
        <v>13944</v>
      </c>
      <c r="F5554" s="25">
        <v>36.07</v>
      </c>
      <c r="G5554" s="12">
        <v>148309.19</v>
      </c>
      <c r="H5554" s="12">
        <v>7415.46</v>
      </c>
      <c r="I5554" s="24" t="s">
        <v>97</v>
      </c>
      <c r="J5554" s="12">
        <v>140893.73000000001</v>
      </c>
      <c r="K5554" s="24" t="s">
        <v>13348</v>
      </c>
    </row>
    <row r="5555" spans="1:11" ht="15">
      <c r="A5555" s="24" t="s">
        <v>13945</v>
      </c>
      <c r="B5555" s="24" t="s">
        <v>13946</v>
      </c>
      <c r="C5555" s="6" t="s">
        <v>4087</v>
      </c>
      <c r="D5555" s="24" t="s">
        <v>62</v>
      </c>
      <c r="E5555" s="6" t="s">
        <v>13947</v>
      </c>
      <c r="F5555" s="25">
        <v>65.41</v>
      </c>
      <c r="G5555" s="12">
        <v>213946.04</v>
      </c>
      <c r="H5555" s="12">
        <v>10697.3</v>
      </c>
      <c r="I5555" s="24" t="s">
        <v>97</v>
      </c>
      <c r="J5555" s="12">
        <v>203248.74</v>
      </c>
      <c r="K5555" s="24" t="s">
        <v>13348</v>
      </c>
    </row>
    <row r="5556" spans="1:11" ht="15">
      <c r="A5556" s="24" t="s">
        <v>13948</v>
      </c>
      <c r="B5556" s="24" t="s">
        <v>13946</v>
      </c>
      <c r="C5556" s="6" t="s">
        <v>13133</v>
      </c>
      <c r="D5556" s="24" t="s">
        <v>62</v>
      </c>
      <c r="E5556" s="6" t="s">
        <v>13949</v>
      </c>
      <c r="F5556" s="25">
        <v>183.97</v>
      </c>
      <c r="G5556" s="12">
        <v>153207.03</v>
      </c>
      <c r="H5556" s="12">
        <v>7660.35</v>
      </c>
      <c r="I5556" s="24" t="s">
        <v>97</v>
      </c>
      <c r="J5556" s="12">
        <v>145546.68</v>
      </c>
      <c r="K5556" s="24" t="s">
        <v>13348</v>
      </c>
    </row>
    <row r="5557" spans="1:11" ht="15">
      <c r="A5557" s="24" t="s">
        <v>13950</v>
      </c>
      <c r="B5557" s="24" t="s">
        <v>13946</v>
      </c>
      <c r="C5557" s="6" t="s">
        <v>5230</v>
      </c>
      <c r="D5557" s="24" t="s">
        <v>56</v>
      </c>
      <c r="E5557" s="6" t="s">
        <v>13951</v>
      </c>
      <c r="F5557" s="25">
        <v>121.16</v>
      </c>
      <c r="G5557" s="12">
        <v>46489.55</v>
      </c>
      <c r="H5557" s="12">
        <v>2324.48</v>
      </c>
      <c r="I5557" s="24" t="s">
        <v>111</v>
      </c>
      <c r="J5557" s="12">
        <v>44165.07</v>
      </c>
      <c r="K5557" s="24" t="s">
        <v>13348</v>
      </c>
    </row>
    <row r="5558" spans="1:11" ht="15">
      <c r="A5558" s="24" t="s">
        <v>13952</v>
      </c>
      <c r="B5558" s="24" t="s">
        <v>13946</v>
      </c>
      <c r="C5558" s="6" t="s">
        <v>5664</v>
      </c>
      <c r="D5558" s="24" t="s">
        <v>66</v>
      </c>
      <c r="E5558" s="6" t="s">
        <v>13953</v>
      </c>
      <c r="F5558" s="25">
        <v>118.21</v>
      </c>
      <c r="G5558" s="12">
        <v>103128.52</v>
      </c>
      <c r="H5558" s="12">
        <v>5156.43</v>
      </c>
      <c r="I5558" s="24" t="s">
        <v>97</v>
      </c>
      <c r="J5558" s="12">
        <v>97972.09</v>
      </c>
      <c r="K5558" s="24" t="s">
        <v>13348</v>
      </c>
    </row>
    <row r="5559" spans="1:11" ht="15">
      <c r="A5559" s="24" t="s">
        <v>13954</v>
      </c>
      <c r="B5559" s="24" t="s">
        <v>13946</v>
      </c>
      <c r="C5559" s="6" t="s">
        <v>3905</v>
      </c>
      <c r="D5559" s="24" t="s">
        <v>58</v>
      </c>
      <c r="E5559" s="6" t="s">
        <v>13955</v>
      </c>
      <c r="F5559" s="25">
        <v>219.51</v>
      </c>
      <c r="G5559" s="12">
        <v>191974.34</v>
      </c>
      <c r="H5559" s="12">
        <v>9598.7199999999993</v>
      </c>
      <c r="I5559" s="24" t="s">
        <v>97</v>
      </c>
      <c r="J5559" s="12">
        <v>182375.62</v>
      </c>
      <c r="K5559" s="24" t="s">
        <v>13348</v>
      </c>
    </row>
    <row r="5560" spans="1:11" ht="15">
      <c r="A5560" s="24" t="s">
        <v>13956</v>
      </c>
      <c r="B5560" s="24" t="s">
        <v>13957</v>
      </c>
      <c r="C5560" s="6" t="s">
        <v>465</v>
      </c>
      <c r="D5560" s="24" t="s">
        <v>56</v>
      </c>
      <c r="E5560" s="6" t="s">
        <v>13958</v>
      </c>
      <c r="F5560" s="25">
        <v>334.06</v>
      </c>
      <c r="G5560" s="12">
        <v>140571.57999999999</v>
      </c>
      <c r="H5560" s="12">
        <v>7028.58</v>
      </c>
      <c r="I5560" s="24" t="s">
        <v>97</v>
      </c>
      <c r="J5560" s="12">
        <v>133543</v>
      </c>
      <c r="K5560" s="24" t="s">
        <v>13348</v>
      </c>
    </row>
    <row r="5561" spans="1:11" ht="15">
      <c r="A5561" s="24" t="s">
        <v>13959</v>
      </c>
      <c r="B5561" s="24" t="s">
        <v>13957</v>
      </c>
      <c r="C5561" s="6" t="s">
        <v>3294</v>
      </c>
      <c r="D5561" s="24" t="s">
        <v>56</v>
      </c>
      <c r="E5561" s="6" t="s">
        <v>13960</v>
      </c>
      <c r="F5561" s="25">
        <v>276.31</v>
      </c>
      <c r="G5561" s="12">
        <v>45031.44</v>
      </c>
      <c r="H5561" s="12">
        <v>2251.5700000000002</v>
      </c>
      <c r="I5561" s="24" t="s">
        <v>97</v>
      </c>
      <c r="J5561" s="12">
        <v>42779.87</v>
      </c>
      <c r="K5561" s="24" t="s">
        <v>13348</v>
      </c>
    </row>
    <row r="5562" spans="1:11" ht="15">
      <c r="A5562" s="24" t="s">
        <v>13961</v>
      </c>
      <c r="B5562" s="24" t="s">
        <v>13957</v>
      </c>
      <c r="C5562" s="6" t="s">
        <v>13605</v>
      </c>
      <c r="D5562" s="24" t="s">
        <v>68</v>
      </c>
      <c r="E5562" s="6" t="s">
        <v>13962</v>
      </c>
      <c r="F5562" s="25">
        <v>133.26</v>
      </c>
      <c r="G5562" s="12">
        <v>62456.23</v>
      </c>
      <c r="H5562" s="12">
        <v>3122.81</v>
      </c>
      <c r="I5562" s="24" t="s">
        <v>97</v>
      </c>
      <c r="J5562" s="12">
        <v>59333.42</v>
      </c>
      <c r="K5562" s="24" t="s">
        <v>13348</v>
      </c>
    </row>
    <row r="5563" spans="1:11" ht="15">
      <c r="A5563" s="24" t="s">
        <v>13963</v>
      </c>
      <c r="B5563" s="24" t="s">
        <v>13957</v>
      </c>
      <c r="C5563" s="6" t="s">
        <v>13079</v>
      </c>
      <c r="D5563" s="24" t="s">
        <v>70</v>
      </c>
      <c r="E5563" s="6" t="s">
        <v>13964</v>
      </c>
      <c r="F5563" s="25">
        <v>379.88</v>
      </c>
      <c r="G5563" s="12">
        <v>98308.95</v>
      </c>
      <c r="H5563" s="12">
        <v>4915.45</v>
      </c>
      <c r="I5563" s="24" t="s">
        <v>97</v>
      </c>
      <c r="J5563" s="12">
        <v>93393.5</v>
      </c>
      <c r="K5563" s="24" t="s">
        <v>13348</v>
      </c>
    </row>
    <row r="5564" spans="1:11" ht="15">
      <c r="A5564" s="24" t="s">
        <v>13965</v>
      </c>
      <c r="B5564" s="24" t="s">
        <v>13957</v>
      </c>
      <c r="C5564" s="6" t="s">
        <v>1733</v>
      </c>
      <c r="D5564" s="24" t="s">
        <v>70</v>
      </c>
      <c r="E5564" s="6" t="s">
        <v>13966</v>
      </c>
      <c r="F5564" s="25">
        <v>29.77</v>
      </c>
      <c r="G5564" s="12">
        <v>213665.92000000001</v>
      </c>
      <c r="H5564" s="12">
        <v>10683.3</v>
      </c>
      <c r="I5564" s="24" t="s">
        <v>97</v>
      </c>
      <c r="J5564" s="12">
        <v>202982.62</v>
      </c>
      <c r="K5564" s="24" t="s">
        <v>13348</v>
      </c>
    </row>
    <row r="5565" spans="1:11" ht="15">
      <c r="A5565" s="24" t="s">
        <v>13967</v>
      </c>
      <c r="B5565" s="24" t="s">
        <v>13957</v>
      </c>
      <c r="C5565" s="6" t="s">
        <v>7641</v>
      </c>
      <c r="D5565" s="24" t="s">
        <v>66</v>
      </c>
      <c r="E5565" s="6" t="s">
        <v>13968</v>
      </c>
      <c r="F5565" s="25">
        <v>8.58</v>
      </c>
      <c r="G5565" s="12">
        <v>187703.96</v>
      </c>
      <c r="H5565" s="12">
        <v>9385.2000000000007</v>
      </c>
      <c r="I5565" s="24" t="s">
        <v>97</v>
      </c>
      <c r="J5565" s="12">
        <v>178318.76</v>
      </c>
      <c r="K5565" s="24" t="s">
        <v>13348</v>
      </c>
    </row>
    <row r="5566" spans="1:11" ht="15">
      <c r="A5566" s="24" t="s">
        <v>13969</v>
      </c>
      <c r="B5566" s="24" t="s">
        <v>13957</v>
      </c>
      <c r="C5566" s="6" t="s">
        <v>12146</v>
      </c>
      <c r="D5566" s="24" t="s">
        <v>58</v>
      </c>
      <c r="E5566" s="6" t="s">
        <v>13970</v>
      </c>
      <c r="F5566" s="25">
        <v>117.31</v>
      </c>
      <c r="G5566" s="12">
        <v>34598.160000000003</v>
      </c>
      <c r="H5566" s="12">
        <v>1729.91</v>
      </c>
      <c r="I5566" s="24" t="s">
        <v>147</v>
      </c>
      <c r="J5566" s="12">
        <v>32868.25</v>
      </c>
      <c r="K5566" s="24" t="s">
        <v>13348</v>
      </c>
    </row>
    <row r="5567" spans="1:11" ht="15">
      <c r="A5567" s="24" t="s">
        <v>13971</v>
      </c>
      <c r="B5567" s="24" t="s">
        <v>13957</v>
      </c>
      <c r="C5567" s="6" t="s">
        <v>6082</v>
      </c>
      <c r="D5567" s="24" t="s">
        <v>68</v>
      </c>
      <c r="E5567" s="6" t="s">
        <v>13972</v>
      </c>
      <c r="F5567" s="25">
        <v>101.39</v>
      </c>
      <c r="G5567" s="12">
        <v>197182.36</v>
      </c>
      <c r="H5567" s="12">
        <v>9859.1200000000008</v>
      </c>
      <c r="I5567" s="24" t="s">
        <v>97</v>
      </c>
      <c r="J5567" s="12">
        <v>187323.24</v>
      </c>
      <c r="K5567" s="24" t="s">
        <v>13348</v>
      </c>
    </row>
    <row r="5568" spans="1:11" ht="15">
      <c r="A5568" s="24" t="s">
        <v>13973</v>
      </c>
      <c r="B5568" s="24" t="s">
        <v>13957</v>
      </c>
      <c r="C5568" s="6" t="s">
        <v>4499</v>
      </c>
      <c r="D5568" s="24" t="s">
        <v>62</v>
      </c>
      <c r="E5568" s="6" t="s">
        <v>13974</v>
      </c>
      <c r="F5568" s="25">
        <v>73.94</v>
      </c>
      <c r="G5568" s="12">
        <v>127054.69</v>
      </c>
      <c r="H5568" s="12">
        <v>6352.73</v>
      </c>
      <c r="I5568" s="24" t="s">
        <v>182</v>
      </c>
      <c r="J5568" s="12">
        <v>120701.96</v>
      </c>
      <c r="K5568" s="24" t="s">
        <v>13348</v>
      </c>
    </row>
    <row r="5569" spans="1:11" ht="15">
      <c r="A5569" s="24" t="s">
        <v>13975</v>
      </c>
      <c r="B5569" s="24" t="s">
        <v>13957</v>
      </c>
      <c r="C5569" s="6" t="s">
        <v>1797</v>
      </c>
      <c r="D5569" s="24" t="s">
        <v>74</v>
      </c>
      <c r="E5569" s="6" t="s">
        <v>13976</v>
      </c>
      <c r="F5569" s="25">
        <v>289.68</v>
      </c>
      <c r="G5569" s="12">
        <v>58301.98</v>
      </c>
      <c r="H5569" s="12">
        <v>2915.1</v>
      </c>
      <c r="I5569" s="24" t="s">
        <v>97</v>
      </c>
      <c r="J5569" s="12">
        <v>55386.879999999997</v>
      </c>
      <c r="K5569" s="24" t="s">
        <v>13348</v>
      </c>
    </row>
    <row r="5570" spans="1:11" ht="15">
      <c r="A5570" s="24" t="s">
        <v>13977</v>
      </c>
      <c r="B5570" s="24" t="s">
        <v>13978</v>
      </c>
      <c r="C5570" s="6" t="s">
        <v>13979</v>
      </c>
      <c r="D5570" s="24" t="s">
        <v>62</v>
      </c>
      <c r="E5570" s="6" t="s">
        <v>13980</v>
      </c>
      <c r="F5570" s="25">
        <v>234.17</v>
      </c>
      <c r="G5570" s="12">
        <v>47268.28</v>
      </c>
      <c r="H5570" s="12">
        <v>2363.41</v>
      </c>
      <c r="I5570" s="24" t="s">
        <v>97</v>
      </c>
      <c r="J5570" s="12">
        <v>44904.87</v>
      </c>
      <c r="K5570" s="24" t="s">
        <v>13348</v>
      </c>
    </row>
    <row r="5571" spans="1:11" ht="15">
      <c r="A5571" s="24" t="s">
        <v>13981</v>
      </c>
      <c r="B5571" s="24" t="s">
        <v>13978</v>
      </c>
      <c r="C5571" s="6" t="s">
        <v>10109</v>
      </c>
      <c r="D5571" s="24" t="s">
        <v>74</v>
      </c>
      <c r="E5571" s="6" t="s">
        <v>13982</v>
      </c>
      <c r="F5571" s="25">
        <v>159.19</v>
      </c>
      <c r="G5571" s="12">
        <v>165391.67000000001</v>
      </c>
      <c r="H5571" s="12">
        <v>8269.58</v>
      </c>
      <c r="I5571" s="24" t="s">
        <v>97</v>
      </c>
      <c r="J5571" s="12">
        <v>157122.09</v>
      </c>
      <c r="K5571" s="24" t="s">
        <v>13348</v>
      </c>
    </row>
    <row r="5572" spans="1:11" ht="15">
      <c r="A5572" s="24" t="s">
        <v>13983</v>
      </c>
      <c r="B5572" s="24" t="s">
        <v>13978</v>
      </c>
      <c r="C5572" s="6" t="s">
        <v>1742</v>
      </c>
      <c r="D5572" s="24" t="s">
        <v>60</v>
      </c>
      <c r="E5572" s="6" t="s">
        <v>13984</v>
      </c>
      <c r="F5572" s="25">
        <v>438.42</v>
      </c>
      <c r="G5572" s="12">
        <v>85711.22</v>
      </c>
      <c r="H5572" s="12">
        <v>4285.5600000000004</v>
      </c>
      <c r="I5572" s="24" t="s">
        <v>97</v>
      </c>
      <c r="J5572" s="12">
        <v>81425.66</v>
      </c>
      <c r="K5572" s="24" t="s">
        <v>13348</v>
      </c>
    </row>
    <row r="5573" spans="1:11" ht="15">
      <c r="A5573" s="24" t="s">
        <v>13985</v>
      </c>
      <c r="B5573" s="24" t="s">
        <v>13978</v>
      </c>
      <c r="C5573" s="6" t="s">
        <v>3664</v>
      </c>
      <c r="D5573" s="24" t="s">
        <v>60</v>
      </c>
      <c r="E5573" s="6" t="s">
        <v>13986</v>
      </c>
      <c r="F5573" s="25">
        <v>77.14</v>
      </c>
      <c r="G5573" s="12">
        <v>139595.1</v>
      </c>
      <c r="H5573" s="12">
        <v>6979.76</v>
      </c>
      <c r="I5573" s="24" t="s">
        <v>97</v>
      </c>
      <c r="J5573" s="12">
        <v>132615.34</v>
      </c>
      <c r="K5573" s="24" t="s">
        <v>13348</v>
      </c>
    </row>
    <row r="5574" spans="1:11" ht="15">
      <c r="A5574" s="24" t="s">
        <v>13987</v>
      </c>
      <c r="B5574" s="24" t="s">
        <v>13978</v>
      </c>
      <c r="C5574" s="6" t="s">
        <v>2809</v>
      </c>
      <c r="D5574" s="24" t="s">
        <v>66</v>
      </c>
      <c r="E5574" s="6" t="s">
        <v>13988</v>
      </c>
      <c r="F5574" s="25">
        <v>203.76</v>
      </c>
      <c r="G5574" s="12">
        <v>86007.38</v>
      </c>
      <c r="H5574" s="12">
        <v>4300.37</v>
      </c>
      <c r="I5574" s="24" t="s">
        <v>97</v>
      </c>
      <c r="J5574" s="12">
        <v>81707.009999999995</v>
      </c>
      <c r="K5574" s="24" t="s">
        <v>13348</v>
      </c>
    </row>
    <row r="5575" spans="1:11" ht="15">
      <c r="A5575" s="24" t="s">
        <v>13989</v>
      </c>
      <c r="B5575" s="24" t="s">
        <v>13978</v>
      </c>
      <c r="C5575" s="6" t="s">
        <v>1022</v>
      </c>
      <c r="D5575" s="24" t="s">
        <v>62</v>
      </c>
      <c r="E5575" s="6" t="s">
        <v>13990</v>
      </c>
      <c r="F5575" s="25">
        <v>406.15</v>
      </c>
      <c r="G5575" s="12">
        <v>64782.41</v>
      </c>
      <c r="H5575" s="12">
        <v>3239.12</v>
      </c>
      <c r="I5575" s="24" t="s">
        <v>147</v>
      </c>
      <c r="J5575" s="12">
        <v>61543.29</v>
      </c>
      <c r="K5575" s="24" t="s">
        <v>13348</v>
      </c>
    </row>
    <row r="5576" spans="1:11" ht="15">
      <c r="A5576" s="24" t="s">
        <v>13991</v>
      </c>
      <c r="B5576" s="24" t="s">
        <v>13978</v>
      </c>
      <c r="C5576" s="6" t="s">
        <v>8933</v>
      </c>
      <c r="D5576" s="24" t="s">
        <v>68</v>
      </c>
      <c r="E5576" s="6" t="s">
        <v>13992</v>
      </c>
      <c r="F5576" s="25">
        <v>158.03</v>
      </c>
      <c r="G5576" s="12">
        <v>65888.77</v>
      </c>
      <c r="H5576" s="12">
        <v>3294.44</v>
      </c>
      <c r="I5576" s="24" t="s">
        <v>97</v>
      </c>
      <c r="J5576" s="12">
        <v>62594.33</v>
      </c>
      <c r="K5576" s="24" t="s">
        <v>13348</v>
      </c>
    </row>
    <row r="5577" spans="1:11" ht="15">
      <c r="A5577" s="24" t="s">
        <v>13993</v>
      </c>
      <c r="B5577" s="24" t="s">
        <v>13978</v>
      </c>
      <c r="C5577" s="6" t="s">
        <v>4617</v>
      </c>
      <c r="D5577" s="24" t="s">
        <v>72</v>
      </c>
      <c r="E5577" s="6" t="s">
        <v>13994</v>
      </c>
      <c r="F5577" s="25">
        <v>337.88</v>
      </c>
      <c r="G5577" s="12">
        <v>93226.240000000005</v>
      </c>
      <c r="H5577" s="12">
        <v>4661.3100000000004</v>
      </c>
      <c r="I5577" s="24" t="s">
        <v>147</v>
      </c>
      <c r="J5577" s="12">
        <v>88564.93</v>
      </c>
      <c r="K5577" s="24" t="s">
        <v>13348</v>
      </c>
    </row>
    <row r="5578" spans="1:11" ht="15">
      <c r="A5578" s="24" t="s">
        <v>13995</v>
      </c>
      <c r="B5578" s="24" t="s">
        <v>13996</v>
      </c>
      <c r="C5578" s="6" t="s">
        <v>4361</v>
      </c>
      <c r="D5578" s="24" t="s">
        <v>62</v>
      </c>
      <c r="E5578" s="6" t="s">
        <v>13997</v>
      </c>
      <c r="F5578" s="25">
        <v>333.65</v>
      </c>
      <c r="G5578" s="12">
        <v>35532.07</v>
      </c>
      <c r="H5578" s="12">
        <v>1776.6</v>
      </c>
      <c r="I5578" s="24" t="s">
        <v>97</v>
      </c>
      <c r="J5578" s="12">
        <v>33755.47</v>
      </c>
      <c r="K5578" s="24" t="s">
        <v>13348</v>
      </c>
    </row>
    <row r="5579" spans="1:11" ht="15">
      <c r="A5579" s="24" t="s">
        <v>13998</v>
      </c>
      <c r="B5579" s="24" t="s">
        <v>13996</v>
      </c>
      <c r="C5579" s="6" t="s">
        <v>1150</v>
      </c>
      <c r="D5579" s="24" t="s">
        <v>72</v>
      </c>
      <c r="E5579" s="6" t="s">
        <v>13999</v>
      </c>
      <c r="F5579" s="25">
        <v>319.72000000000003</v>
      </c>
      <c r="G5579" s="12">
        <v>58863.17</v>
      </c>
      <c r="H5579" s="12">
        <v>2943.16</v>
      </c>
      <c r="I5579" s="24" t="s">
        <v>97</v>
      </c>
      <c r="J5579" s="12">
        <v>55920.01</v>
      </c>
      <c r="K5579" s="24" t="s">
        <v>13348</v>
      </c>
    </row>
    <row r="5580" spans="1:11" ht="15">
      <c r="A5580" s="24" t="s">
        <v>14000</v>
      </c>
      <c r="B5580" s="24" t="s">
        <v>13996</v>
      </c>
      <c r="C5580" s="6" t="s">
        <v>2662</v>
      </c>
      <c r="D5580" s="24" t="s">
        <v>60</v>
      </c>
      <c r="E5580" s="6" t="s">
        <v>14001</v>
      </c>
      <c r="F5580" s="25">
        <v>209.05</v>
      </c>
      <c r="G5580" s="12">
        <v>62738.63</v>
      </c>
      <c r="H5580" s="12">
        <v>3136.93</v>
      </c>
      <c r="I5580" s="24" t="s">
        <v>97</v>
      </c>
      <c r="J5580" s="12">
        <v>59601.7</v>
      </c>
      <c r="K5580" s="24" t="s">
        <v>13348</v>
      </c>
    </row>
    <row r="5581" spans="1:11" ht="15">
      <c r="A5581" s="24" t="s">
        <v>14002</v>
      </c>
      <c r="B5581" s="24" t="s">
        <v>13996</v>
      </c>
      <c r="C5581" s="6" t="s">
        <v>12126</v>
      </c>
      <c r="D5581" s="24" t="s">
        <v>64</v>
      </c>
      <c r="E5581" s="6" t="s">
        <v>14003</v>
      </c>
      <c r="F5581" s="25">
        <v>259.29000000000002</v>
      </c>
      <c r="G5581" s="12">
        <v>209512.05</v>
      </c>
      <c r="H5581" s="12">
        <v>10475.6</v>
      </c>
      <c r="I5581" s="24" t="s">
        <v>97</v>
      </c>
      <c r="J5581" s="12">
        <v>199036.45</v>
      </c>
      <c r="K5581" s="24" t="s">
        <v>13348</v>
      </c>
    </row>
    <row r="5582" spans="1:11" ht="15">
      <c r="A5582" s="24" t="s">
        <v>14004</v>
      </c>
      <c r="B5582" s="24" t="s">
        <v>13996</v>
      </c>
      <c r="C5582" s="6" t="s">
        <v>4644</v>
      </c>
      <c r="D5582" s="24" t="s">
        <v>58</v>
      </c>
      <c r="E5582" s="6" t="s">
        <v>14005</v>
      </c>
      <c r="F5582" s="25">
        <v>429.43</v>
      </c>
      <c r="G5582" s="12">
        <v>171229.81</v>
      </c>
      <c r="H5582" s="12">
        <v>8561.49</v>
      </c>
      <c r="I5582" s="24" t="s">
        <v>147</v>
      </c>
      <c r="J5582" s="12">
        <v>162668.32</v>
      </c>
      <c r="K5582" s="24" t="s">
        <v>13348</v>
      </c>
    </row>
    <row r="5583" spans="1:11" ht="15">
      <c r="A5583" s="24" t="s">
        <v>14006</v>
      </c>
      <c r="B5583" s="24" t="s">
        <v>13996</v>
      </c>
      <c r="C5583" s="6" t="s">
        <v>707</v>
      </c>
      <c r="D5583" s="24" t="s">
        <v>64</v>
      </c>
      <c r="E5583" s="6" t="s">
        <v>14007</v>
      </c>
      <c r="F5583" s="25">
        <v>167.18</v>
      </c>
      <c r="G5583" s="12">
        <v>53388.33</v>
      </c>
      <c r="H5583" s="12">
        <v>2669.42</v>
      </c>
      <c r="I5583" s="24" t="s">
        <v>97</v>
      </c>
      <c r="J5583" s="12">
        <v>50718.91</v>
      </c>
      <c r="K5583" s="24" t="s">
        <v>13348</v>
      </c>
    </row>
    <row r="5584" spans="1:11" ht="15">
      <c r="A5584" s="24" t="s">
        <v>14008</v>
      </c>
      <c r="B5584" s="24" t="s">
        <v>13996</v>
      </c>
      <c r="C5584" s="6" t="s">
        <v>4273</v>
      </c>
      <c r="D5584" s="24" t="s">
        <v>64</v>
      </c>
      <c r="E5584" s="6" t="s">
        <v>14009</v>
      </c>
      <c r="F5584" s="25">
        <v>328.04</v>
      </c>
      <c r="G5584" s="12">
        <v>38069.68</v>
      </c>
      <c r="H5584" s="12">
        <v>1903.48</v>
      </c>
      <c r="I5584" s="24" t="s">
        <v>111</v>
      </c>
      <c r="J5584" s="12">
        <v>36166.199999999997</v>
      </c>
      <c r="K5584" s="24" t="s">
        <v>13348</v>
      </c>
    </row>
    <row r="5585" spans="1:11" ht="15">
      <c r="A5585" s="24" t="s">
        <v>14010</v>
      </c>
      <c r="B5585" s="24" t="s">
        <v>13996</v>
      </c>
      <c r="C5585" s="6" t="s">
        <v>211</v>
      </c>
      <c r="D5585" s="24" t="s">
        <v>66</v>
      </c>
      <c r="E5585" s="6" t="s">
        <v>14011</v>
      </c>
      <c r="F5585" s="25">
        <v>246.71</v>
      </c>
      <c r="G5585" s="12">
        <v>195652.62</v>
      </c>
      <c r="H5585" s="12">
        <v>9782.6299999999992</v>
      </c>
      <c r="I5585" s="24" t="s">
        <v>97</v>
      </c>
      <c r="J5585" s="12">
        <v>185869.99</v>
      </c>
      <c r="K5585" s="24" t="s">
        <v>13348</v>
      </c>
    </row>
    <row r="5586" spans="1:11" ht="15">
      <c r="A5586" s="24" t="s">
        <v>14012</v>
      </c>
      <c r="B5586" s="24" t="s">
        <v>13996</v>
      </c>
      <c r="C5586" s="6" t="s">
        <v>4182</v>
      </c>
      <c r="D5586" s="24" t="s">
        <v>58</v>
      </c>
      <c r="E5586" s="6" t="s">
        <v>14013</v>
      </c>
      <c r="F5586" s="25">
        <v>343.4</v>
      </c>
      <c r="G5586" s="12">
        <v>83521.710000000006</v>
      </c>
      <c r="H5586" s="12">
        <v>4176.09</v>
      </c>
      <c r="I5586" s="24" t="s">
        <v>97</v>
      </c>
      <c r="J5586" s="12">
        <v>79345.62</v>
      </c>
      <c r="K5586" s="24" t="s">
        <v>13348</v>
      </c>
    </row>
    <row r="5587" spans="1:11" ht="15">
      <c r="A5587" s="24" t="s">
        <v>14014</v>
      </c>
      <c r="B5587" s="24" t="s">
        <v>13996</v>
      </c>
      <c r="C5587" s="6" t="s">
        <v>4913</v>
      </c>
      <c r="D5587" s="24" t="s">
        <v>64</v>
      </c>
      <c r="E5587" s="6" t="s">
        <v>14015</v>
      </c>
      <c r="F5587" s="25">
        <v>91.24</v>
      </c>
      <c r="G5587" s="12">
        <v>102871.9</v>
      </c>
      <c r="H5587" s="12">
        <v>5143.6000000000004</v>
      </c>
      <c r="I5587" s="24" t="s">
        <v>97</v>
      </c>
      <c r="J5587" s="12">
        <v>97728.3</v>
      </c>
      <c r="K5587" s="24" t="s">
        <v>13348</v>
      </c>
    </row>
    <row r="5588" spans="1:11" ht="15">
      <c r="A5588" s="24" t="s">
        <v>14016</v>
      </c>
      <c r="B5588" s="24" t="s">
        <v>14017</v>
      </c>
      <c r="C5588" s="6" t="s">
        <v>8159</v>
      </c>
      <c r="D5588" s="24" t="s">
        <v>66</v>
      </c>
      <c r="E5588" s="6" t="s">
        <v>14018</v>
      </c>
      <c r="F5588" s="25">
        <v>334.07</v>
      </c>
      <c r="G5588" s="12">
        <v>102187.81</v>
      </c>
      <c r="H5588" s="12">
        <v>5109.3900000000003</v>
      </c>
      <c r="I5588" s="24" t="s">
        <v>97</v>
      </c>
      <c r="J5588" s="12">
        <v>97078.42</v>
      </c>
      <c r="K5588" s="24" t="s">
        <v>13348</v>
      </c>
    </row>
    <row r="5589" spans="1:11" ht="15">
      <c r="A5589" s="24" t="s">
        <v>14019</v>
      </c>
      <c r="B5589" s="24" t="s">
        <v>14017</v>
      </c>
      <c r="C5589" s="6" t="s">
        <v>678</v>
      </c>
      <c r="D5589" s="24" t="s">
        <v>58</v>
      </c>
      <c r="E5589" s="6" t="s">
        <v>14020</v>
      </c>
      <c r="F5589" s="25">
        <v>21.13</v>
      </c>
      <c r="G5589" s="12">
        <v>206932.49</v>
      </c>
      <c r="H5589" s="12">
        <v>10346.620000000001</v>
      </c>
      <c r="I5589" s="24" t="s">
        <v>97</v>
      </c>
      <c r="J5589" s="12">
        <v>196585.87</v>
      </c>
      <c r="K5589" s="24" t="s">
        <v>13348</v>
      </c>
    </row>
    <row r="5590" spans="1:11" ht="15">
      <c r="A5590" s="24" t="s">
        <v>14021</v>
      </c>
      <c r="B5590" s="24" t="s">
        <v>14017</v>
      </c>
      <c r="C5590" s="6" t="s">
        <v>1106</v>
      </c>
      <c r="D5590" s="24" t="s">
        <v>66</v>
      </c>
      <c r="E5590" s="6" t="s">
        <v>14022</v>
      </c>
      <c r="F5590" s="25">
        <v>58.51</v>
      </c>
      <c r="G5590" s="12">
        <v>48881.67</v>
      </c>
      <c r="H5590" s="12">
        <v>2444.08</v>
      </c>
      <c r="I5590" s="24" t="s">
        <v>147</v>
      </c>
      <c r="J5590" s="12">
        <v>46437.59</v>
      </c>
      <c r="K5590" s="24" t="s">
        <v>13348</v>
      </c>
    </row>
    <row r="5591" spans="1:11" ht="15">
      <c r="A5591" s="24" t="s">
        <v>14023</v>
      </c>
      <c r="B5591" s="24" t="s">
        <v>14017</v>
      </c>
      <c r="C5591" s="6" t="s">
        <v>14024</v>
      </c>
      <c r="D5591" s="24" t="s">
        <v>60</v>
      </c>
      <c r="E5591" s="6" t="s">
        <v>14025</v>
      </c>
      <c r="F5591" s="25">
        <v>94.53</v>
      </c>
      <c r="G5591" s="12">
        <v>75763.520000000004</v>
      </c>
      <c r="H5591" s="12">
        <v>3788.18</v>
      </c>
      <c r="I5591" s="24" t="s">
        <v>97</v>
      </c>
      <c r="J5591" s="12">
        <v>71975.34</v>
      </c>
      <c r="K5591" s="24" t="s">
        <v>13348</v>
      </c>
    </row>
    <row r="5592" spans="1:11" ht="15">
      <c r="A5592" s="24" t="s">
        <v>14026</v>
      </c>
      <c r="B5592" s="24" t="s">
        <v>14017</v>
      </c>
      <c r="C5592" s="6" t="s">
        <v>5562</v>
      </c>
      <c r="D5592" s="24" t="s">
        <v>70</v>
      </c>
      <c r="E5592" s="6" t="s">
        <v>14027</v>
      </c>
      <c r="F5592" s="25">
        <v>246.63</v>
      </c>
      <c r="G5592" s="12">
        <v>126480.37</v>
      </c>
      <c r="H5592" s="12">
        <v>6324.02</v>
      </c>
      <c r="I5592" s="24" t="s">
        <v>97</v>
      </c>
      <c r="J5592" s="12">
        <v>120156.35</v>
      </c>
      <c r="K5592" s="24" t="s">
        <v>13348</v>
      </c>
    </row>
    <row r="5593" spans="1:11" ht="15">
      <c r="A5593" s="24" t="s">
        <v>14028</v>
      </c>
      <c r="B5593" s="24" t="s">
        <v>14029</v>
      </c>
      <c r="C5593" s="6" t="s">
        <v>3797</v>
      </c>
      <c r="D5593" s="24" t="s">
        <v>68</v>
      </c>
      <c r="E5593" s="6" t="s">
        <v>14030</v>
      </c>
      <c r="F5593" s="25">
        <v>112.54</v>
      </c>
      <c r="G5593" s="12">
        <v>36115.43</v>
      </c>
      <c r="H5593" s="12">
        <v>1805.77</v>
      </c>
      <c r="I5593" s="24" t="s">
        <v>97</v>
      </c>
      <c r="J5593" s="12">
        <v>34309.660000000003</v>
      </c>
      <c r="K5593" s="24" t="s">
        <v>13348</v>
      </c>
    </row>
    <row r="5594" spans="1:11" ht="15">
      <c r="A5594" s="24" t="s">
        <v>14031</v>
      </c>
      <c r="B5594" s="24" t="s">
        <v>14029</v>
      </c>
      <c r="C5594" s="6" t="s">
        <v>5352</v>
      </c>
      <c r="D5594" s="24" t="s">
        <v>64</v>
      </c>
      <c r="E5594" s="6" t="s">
        <v>14032</v>
      </c>
      <c r="F5594" s="25">
        <v>186.2</v>
      </c>
      <c r="G5594" s="12">
        <v>83383.03</v>
      </c>
      <c r="H5594" s="12">
        <v>4169.1499999999996</v>
      </c>
      <c r="I5594" s="24" t="s">
        <v>97</v>
      </c>
      <c r="J5594" s="12">
        <v>79213.88</v>
      </c>
      <c r="K5594" s="24" t="s">
        <v>13348</v>
      </c>
    </row>
    <row r="5595" spans="1:11" ht="15">
      <c r="A5595" s="24" t="s">
        <v>14033</v>
      </c>
      <c r="B5595" s="24" t="s">
        <v>14029</v>
      </c>
      <c r="C5595" s="6" t="s">
        <v>8590</v>
      </c>
      <c r="D5595" s="24" t="s">
        <v>70</v>
      </c>
      <c r="E5595" s="6" t="s">
        <v>14034</v>
      </c>
      <c r="F5595" s="25">
        <v>107.49</v>
      </c>
      <c r="G5595" s="12">
        <v>114278.05</v>
      </c>
      <c r="H5595" s="12">
        <v>5713.9</v>
      </c>
      <c r="I5595" s="24" t="s">
        <v>97</v>
      </c>
      <c r="J5595" s="12">
        <v>108564.15</v>
      </c>
      <c r="K5595" s="24" t="s">
        <v>13348</v>
      </c>
    </row>
    <row r="5596" spans="1:11" ht="15">
      <c r="A5596" s="24" t="s">
        <v>14035</v>
      </c>
      <c r="B5596" s="24" t="s">
        <v>14036</v>
      </c>
      <c r="C5596" s="6" t="s">
        <v>270</v>
      </c>
      <c r="D5596" s="24" t="s">
        <v>56</v>
      </c>
      <c r="E5596" s="6" t="s">
        <v>14037</v>
      </c>
      <c r="F5596" s="25">
        <v>412.21</v>
      </c>
      <c r="G5596" s="12">
        <v>169375.25</v>
      </c>
      <c r="H5596" s="12">
        <v>8468.76</v>
      </c>
      <c r="I5596" s="24" t="s">
        <v>97</v>
      </c>
      <c r="J5596" s="12">
        <v>160906.49</v>
      </c>
      <c r="K5596" s="24" t="s">
        <v>13348</v>
      </c>
    </row>
    <row r="5597" spans="1:11" ht="15">
      <c r="A5597" s="24" t="s">
        <v>14038</v>
      </c>
      <c r="B5597" s="24" t="s">
        <v>14036</v>
      </c>
      <c r="C5597" s="6" t="s">
        <v>668</v>
      </c>
      <c r="D5597" s="24" t="s">
        <v>64</v>
      </c>
      <c r="E5597" s="6" t="s">
        <v>14039</v>
      </c>
      <c r="F5597" s="25">
        <v>108.94</v>
      </c>
      <c r="G5597" s="12">
        <v>115028.78</v>
      </c>
      <c r="H5597" s="12">
        <v>5751.44</v>
      </c>
      <c r="I5597" s="24" t="s">
        <v>97</v>
      </c>
      <c r="J5597" s="12">
        <v>109277.34</v>
      </c>
      <c r="K5597" s="24" t="s">
        <v>13348</v>
      </c>
    </row>
    <row r="5598" spans="1:11" ht="15">
      <c r="A5598" s="24" t="s">
        <v>14040</v>
      </c>
      <c r="B5598" s="24" t="s">
        <v>14036</v>
      </c>
      <c r="C5598" s="6" t="s">
        <v>248</v>
      </c>
      <c r="D5598" s="24" t="s">
        <v>72</v>
      </c>
      <c r="E5598" s="6" t="s">
        <v>14041</v>
      </c>
      <c r="F5598" s="25">
        <v>279.17</v>
      </c>
      <c r="G5598" s="12">
        <v>54703.66</v>
      </c>
      <c r="H5598" s="12">
        <v>2735.18</v>
      </c>
      <c r="I5598" s="24" t="s">
        <v>97</v>
      </c>
      <c r="J5598" s="12">
        <v>51968.480000000003</v>
      </c>
      <c r="K5598" s="24" t="s">
        <v>13348</v>
      </c>
    </row>
    <row r="5599" spans="1:11" ht="15">
      <c r="A5599" s="24" t="s">
        <v>14042</v>
      </c>
      <c r="B5599" s="24" t="s">
        <v>14036</v>
      </c>
      <c r="C5599" s="6" t="s">
        <v>6998</v>
      </c>
      <c r="D5599" s="24" t="s">
        <v>60</v>
      </c>
      <c r="E5599" s="6" t="s">
        <v>14043</v>
      </c>
      <c r="F5599" s="25">
        <v>411.99</v>
      </c>
      <c r="G5599" s="12">
        <v>91505.2</v>
      </c>
      <c r="H5599" s="12">
        <v>4575.26</v>
      </c>
      <c r="I5599" s="24" t="s">
        <v>97</v>
      </c>
      <c r="J5599" s="12">
        <v>86929.94</v>
      </c>
      <c r="K5599" s="24" t="s">
        <v>13348</v>
      </c>
    </row>
    <row r="5600" spans="1:11" ht="15">
      <c r="A5600" s="24" t="s">
        <v>14044</v>
      </c>
      <c r="B5600" s="24" t="s">
        <v>14036</v>
      </c>
      <c r="C5600" s="6" t="s">
        <v>402</v>
      </c>
      <c r="D5600" s="24" t="s">
        <v>66</v>
      </c>
      <c r="E5600" s="6" t="s">
        <v>14045</v>
      </c>
      <c r="F5600" s="25">
        <v>367.32</v>
      </c>
      <c r="G5600" s="12">
        <v>68801.320000000007</v>
      </c>
      <c r="H5600" s="12">
        <v>3440.07</v>
      </c>
      <c r="I5600" s="24" t="s">
        <v>97</v>
      </c>
      <c r="J5600" s="12">
        <v>65361.25</v>
      </c>
      <c r="K5600" s="24" t="s">
        <v>13348</v>
      </c>
    </row>
    <row r="5601" spans="1:11" ht="15">
      <c r="A5601" s="24" t="s">
        <v>14046</v>
      </c>
      <c r="B5601" s="24" t="s">
        <v>14036</v>
      </c>
      <c r="C5601" s="6" t="s">
        <v>2743</v>
      </c>
      <c r="D5601" s="24" t="s">
        <v>74</v>
      </c>
      <c r="E5601" s="6" t="s">
        <v>14047</v>
      </c>
      <c r="F5601" s="25">
        <v>110.36</v>
      </c>
      <c r="G5601" s="12">
        <v>117228.33</v>
      </c>
      <c r="H5601" s="12">
        <v>5861.42</v>
      </c>
      <c r="I5601" s="24" t="s">
        <v>97</v>
      </c>
      <c r="J5601" s="12">
        <v>111366.91</v>
      </c>
      <c r="K5601" s="24" t="s">
        <v>13348</v>
      </c>
    </row>
    <row r="5602" spans="1:11" ht="15">
      <c r="A5602" s="24" t="s">
        <v>14048</v>
      </c>
      <c r="B5602" s="24" t="s">
        <v>14036</v>
      </c>
      <c r="C5602" s="6" t="s">
        <v>1127</v>
      </c>
      <c r="D5602" s="24" t="s">
        <v>74</v>
      </c>
      <c r="E5602" s="6" t="s">
        <v>14049</v>
      </c>
      <c r="F5602" s="25">
        <v>324.76</v>
      </c>
      <c r="G5602" s="12">
        <v>133506.82999999999</v>
      </c>
      <c r="H5602" s="12">
        <v>6675.34</v>
      </c>
      <c r="I5602" s="24" t="s">
        <v>97</v>
      </c>
      <c r="J5602" s="12">
        <v>126831.49</v>
      </c>
      <c r="K5602" s="24" t="s">
        <v>13348</v>
      </c>
    </row>
    <row r="5603" spans="1:11" ht="15">
      <c r="A5603" s="24" t="s">
        <v>14050</v>
      </c>
      <c r="B5603" s="24" t="s">
        <v>14051</v>
      </c>
      <c r="C5603" s="6" t="s">
        <v>2379</v>
      </c>
      <c r="D5603" s="24" t="s">
        <v>58</v>
      </c>
      <c r="E5603" s="6" t="s">
        <v>14052</v>
      </c>
      <c r="F5603" s="25">
        <v>355.68</v>
      </c>
      <c r="G5603" s="12">
        <v>77164.05</v>
      </c>
      <c r="H5603" s="12">
        <v>3858.2</v>
      </c>
      <c r="I5603" s="24" t="s">
        <v>97</v>
      </c>
      <c r="J5603" s="12">
        <v>73305.850000000006</v>
      </c>
      <c r="K5603" s="24" t="s">
        <v>13348</v>
      </c>
    </row>
    <row r="5604" spans="1:11" ht="15">
      <c r="A5604" s="24" t="s">
        <v>14053</v>
      </c>
      <c r="B5604" s="24" t="s">
        <v>14051</v>
      </c>
      <c r="C5604" s="6" t="s">
        <v>103</v>
      </c>
      <c r="D5604" s="24" t="s">
        <v>74</v>
      </c>
      <c r="E5604" s="6" t="s">
        <v>14054</v>
      </c>
      <c r="F5604" s="25">
        <v>113.33</v>
      </c>
      <c r="G5604" s="12">
        <v>83606.63</v>
      </c>
      <c r="H5604" s="12">
        <v>4180.33</v>
      </c>
      <c r="I5604" s="24" t="s">
        <v>111</v>
      </c>
      <c r="J5604" s="12">
        <v>79426.3</v>
      </c>
      <c r="K5604" s="24" t="s">
        <v>13348</v>
      </c>
    </row>
    <row r="5605" spans="1:11" ht="15">
      <c r="A5605" s="24" t="s">
        <v>14055</v>
      </c>
      <c r="B5605" s="24" t="s">
        <v>14051</v>
      </c>
      <c r="C5605" s="6" t="s">
        <v>6481</v>
      </c>
      <c r="D5605" s="24" t="s">
        <v>74</v>
      </c>
      <c r="E5605" s="6" t="s">
        <v>14056</v>
      </c>
      <c r="F5605" s="25">
        <v>126.56</v>
      </c>
      <c r="G5605" s="12">
        <v>178679.72</v>
      </c>
      <c r="H5605" s="12">
        <v>8933.99</v>
      </c>
      <c r="I5605" s="24" t="s">
        <v>97</v>
      </c>
      <c r="J5605" s="12">
        <v>169745.73</v>
      </c>
      <c r="K5605" s="24" t="s">
        <v>13348</v>
      </c>
    </row>
    <row r="5606" spans="1:11" ht="15">
      <c r="A5606" s="24" t="s">
        <v>14057</v>
      </c>
      <c r="B5606" s="24" t="s">
        <v>14051</v>
      </c>
      <c r="C5606" s="6" t="s">
        <v>1919</v>
      </c>
      <c r="D5606" s="24" t="s">
        <v>70</v>
      </c>
      <c r="E5606" s="6" t="s">
        <v>14058</v>
      </c>
      <c r="F5606" s="25">
        <v>233.27</v>
      </c>
      <c r="G5606" s="12">
        <v>46071.96</v>
      </c>
      <c r="H5606" s="12">
        <v>2303.6</v>
      </c>
      <c r="I5606" s="24" t="s">
        <v>97</v>
      </c>
      <c r="J5606" s="12">
        <v>43768.36</v>
      </c>
      <c r="K5606" s="24" t="s">
        <v>13348</v>
      </c>
    </row>
    <row r="5607" spans="1:11" ht="15">
      <c r="A5607" s="24" t="s">
        <v>14059</v>
      </c>
      <c r="B5607" s="24" t="s">
        <v>14060</v>
      </c>
      <c r="C5607" s="6" t="s">
        <v>3577</v>
      </c>
      <c r="D5607" s="24" t="s">
        <v>68</v>
      </c>
      <c r="E5607" s="6" t="s">
        <v>14061</v>
      </c>
      <c r="F5607" s="25">
        <v>368.93</v>
      </c>
      <c r="G5607" s="12">
        <v>206749.48</v>
      </c>
      <c r="H5607" s="12">
        <v>10337.469999999999</v>
      </c>
      <c r="I5607" s="24" t="s">
        <v>97</v>
      </c>
      <c r="J5607" s="12">
        <v>196412.01</v>
      </c>
      <c r="K5607" s="24" t="s">
        <v>13348</v>
      </c>
    </row>
    <row r="5608" spans="1:11" ht="15">
      <c r="A5608" s="24" t="s">
        <v>14062</v>
      </c>
      <c r="B5608" s="24" t="s">
        <v>14060</v>
      </c>
      <c r="C5608" s="6" t="s">
        <v>1325</v>
      </c>
      <c r="D5608" s="24" t="s">
        <v>70</v>
      </c>
      <c r="E5608" s="6" t="s">
        <v>14063</v>
      </c>
      <c r="F5608" s="25">
        <v>73.27</v>
      </c>
      <c r="G5608" s="12">
        <v>91460.79</v>
      </c>
      <c r="H5608" s="12">
        <v>4573.04</v>
      </c>
      <c r="I5608" s="24" t="s">
        <v>97</v>
      </c>
      <c r="J5608" s="12">
        <v>86887.75</v>
      </c>
      <c r="K5608" s="24" t="s">
        <v>13348</v>
      </c>
    </row>
    <row r="5609" spans="1:11" ht="15">
      <c r="A5609" s="24" t="s">
        <v>14064</v>
      </c>
      <c r="B5609" s="24" t="s">
        <v>14060</v>
      </c>
      <c r="C5609" s="6" t="s">
        <v>6193</v>
      </c>
      <c r="D5609" s="24" t="s">
        <v>70</v>
      </c>
      <c r="E5609" s="6" t="s">
        <v>14065</v>
      </c>
      <c r="F5609" s="25">
        <v>357.42</v>
      </c>
      <c r="G5609" s="12">
        <v>47304.93</v>
      </c>
      <c r="H5609" s="12">
        <v>2365.25</v>
      </c>
      <c r="I5609" s="24" t="s">
        <v>97</v>
      </c>
      <c r="J5609" s="12">
        <v>44939.68</v>
      </c>
      <c r="K5609" s="24" t="s">
        <v>13348</v>
      </c>
    </row>
    <row r="5610" spans="1:11" ht="15">
      <c r="A5610" s="24" t="s">
        <v>14066</v>
      </c>
      <c r="B5610" s="24" t="s">
        <v>14060</v>
      </c>
      <c r="C5610" s="6" t="s">
        <v>1397</v>
      </c>
      <c r="D5610" s="24" t="s">
        <v>58</v>
      </c>
      <c r="E5610" s="6" t="s">
        <v>14067</v>
      </c>
      <c r="F5610" s="25">
        <v>85.39</v>
      </c>
      <c r="G5610" s="12">
        <v>98719.6</v>
      </c>
      <c r="H5610" s="12">
        <v>4935.9799999999996</v>
      </c>
      <c r="I5610" s="24" t="s">
        <v>147</v>
      </c>
      <c r="J5610" s="12">
        <v>93783.62</v>
      </c>
      <c r="K5610" s="24" t="s">
        <v>13348</v>
      </c>
    </row>
    <row r="5611" spans="1:11" ht="15">
      <c r="A5611" s="24" t="s">
        <v>14068</v>
      </c>
      <c r="B5611" s="24" t="s">
        <v>14060</v>
      </c>
      <c r="C5611" s="6" t="s">
        <v>7649</v>
      </c>
      <c r="D5611" s="24" t="s">
        <v>62</v>
      </c>
      <c r="E5611" s="6" t="s">
        <v>14069</v>
      </c>
      <c r="F5611" s="25">
        <v>200.57</v>
      </c>
      <c r="G5611" s="12">
        <v>49791.040000000001</v>
      </c>
      <c r="H5611" s="12">
        <v>2489.5500000000002</v>
      </c>
      <c r="I5611" s="24" t="s">
        <v>97</v>
      </c>
      <c r="J5611" s="12">
        <v>47301.49</v>
      </c>
      <c r="K5611" s="24" t="s">
        <v>13348</v>
      </c>
    </row>
    <row r="5612" spans="1:11" ht="15">
      <c r="A5612" s="24" t="s">
        <v>14070</v>
      </c>
      <c r="B5612" s="24" t="s">
        <v>14060</v>
      </c>
      <c r="C5612" s="6" t="s">
        <v>4617</v>
      </c>
      <c r="D5612" s="24" t="s">
        <v>72</v>
      </c>
      <c r="E5612" s="6" t="s">
        <v>14071</v>
      </c>
      <c r="F5612" s="25">
        <v>202.32</v>
      </c>
      <c r="G5612" s="12">
        <v>117158.94</v>
      </c>
      <c r="H5612" s="12">
        <v>5857.95</v>
      </c>
      <c r="I5612" s="24" t="s">
        <v>97</v>
      </c>
      <c r="J5612" s="12">
        <v>111300.99</v>
      </c>
      <c r="K5612" s="24" t="s">
        <v>13348</v>
      </c>
    </row>
    <row r="5613" spans="1:11" ht="15">
      <c r="A5613" s="24" t="s">
        <v>14072</v>
      </c>
      <c r="B5613" s="24" t="s">
        <v>14060</v>
      </c>
      <c r="C5613" s="6" t="s">
        <v>6209</v>
      </c>
      <c r="D5613" s="24" t="s">
        <v>56</v>
      </c>
      <c r="E5613" s="6" t="s">
        <v>14073</v>
      </c>
      <c r="F5613" s="25">
        <v>416.29</v>
      </c>
      <c r="G5613" s="12">
        <v>164968.20000000001</v>
      </c>
      <c r="H5613" s="12">
        <v>8248.41</v>
      </c>
      <c r="I5613" s="24" t="s">
        <v>97</v>
      </c>
      <c r="J5613" s="12">
        <v>156719.79</v>
      </c>
      <c r="K5613" s="24" t="s">
        <v>13348</v>
      </c>
    </row>
    <row r="5614" spans="1:11" ht="15">
      <c r="A5614" s="24" t="s">
        <v>14074</v>
      </c>
      <c r="B5614" s="24" t="s">
        <v>14060</v>
      </c>
      <c r="C5614" s="6" t="s">
        <v>6035</v>
      </c>
      <c r="D5614" s="24" t="s">
        <v>62</v>
      </c>
      <c r="E5614" s="6" t="s">
        <v>14075</v>
      </c>
      <c r="F5614" s="25">
        <v>193.12</v>
      </c>
      <c r="G5614" s="12">
        <v>40860.400000000001</v>
      </c>
      <c r="H5614" s="12">
        <v>2043.02</v>
      </c>
      <c r="I5614" s="24" t="s">
        <v>182</v>
      </c>
      <c r="J5614" s="12">
        <v>38817.379999999997</v>
      </c>
      <c r="K5614" s="24" t="s">
        <v>13348</v>
      </c>
    </row>
    <row r="5615" spans="1:11" ht="15">
      <c r="A5615" s="24" t="s">
        <v>14076</v>
      </c>
      <c r="B5615" s="24" t="s">
        <v>14077</v>
      </c>
      <c r="C5615" s="6" t="s">
        <v>11096</v>
      </c>
      <c r="D5615" s="24" t="s">
        <v>60</v>
      </c>
      <c r="E5615" s="6" t="s">
        <v>14078</v>
      </c>
      <c r="F5615" s="25">
        <v>97.15</v>
      </c>
      <c r="G5615" s="12">
        <v>84174.12</v>
      </c>
      <c r="H5615" s="12">
        <v>4208.71</v>
      </c>
      <c r="I5615" s="24" t="s">
        <v>97</v>
      </c>
      <c r="J5615" s="12">
        <v>79965.41</v>
      </c>
      <c r="K5615" s="24" t="s">
        <v>13348</v>
      </c>
    </row>
    <row r="5616" spans="1:11" ht="15">
      <c r="A5616" s="24" t="s">
        <v>14079</v>
      </c>
      <c r="B5616" s="24" t="s">
        <v>14077</v>
      </c>
      <c r="C5616" s="6" t="s">
        <v>3322</v>
      </c>
      <c r="D5616" s="24" t="s">
        <v>66</v>
      </c>
      <c r="E5616" s="6" t="s">
        <v>14080</v>
      </c>
      <c r="F5616" s="25">
        <v>413.83</v>
      </c>
      <c r="G5616" s="12">
        <v>197668</v>
      </c>
      <c r="H5616" s="12">
        <v>9883.4</v>
      </c>
      <c r="I5616" s="24" t="s">
        <v>111</v>
      </c>
      <c r="J5616" s="12">
        <v>187784.6</v>
      </c>
      <c r="K5616" s="24" t="s">
        <v>13348</v>
      </c>
    </row>
    <row r="5617" spans="1:11" ht="15">
      <c r="A5617" s="24" t="s">
        <v>14081</v>
      </c>
      <c r="B5617" s="24" t="s">
        <v>14077</v>
      </c>
      <c r="C5617" s="6" t="s">
        <v>1421</v>
      </c>
      <c r="D5617" s="24" t="s">
        <v>74</v>
      </c>
      <c r="E5617" s="6" t="s">
        <v>14082</v>
      </c>
      <c r="F5617" s="25">
        <v>249.71</v>
      </c>
      <c r="G5617" s="12">
        <v>75946.990000000005</v>
      </c>
      <c r="H5617" s="12">
        <v>3797.35</v>
      </c>
      <c r="I5617" s="24" t="s">
        <v>97</v>
      </c>
      <c r="J5617" s="12">
        <v>72149.64</v>
      </c>
      <c r="K5617" s="24" t="s">
        <v>13348</v>
      </c>
    </row>
    <row r="5618" spans="1:11" ht="15">
      <c r="A5618" s="24" t="s">
        <v>14083</v>
      </c>
      <c r="B5618" s="24" t="s">
        <v>14077</v>
      </c>
      <c r="C5618" s="6" t="s">
        <v>11475</v>
      </c>
      <c r="D5618" s="24" t="s">
        <v>60</v>
      </c>
      <c r="E5618" s="6" t="s">
        <v>14084</v>
      </c>
      <c r="F5618" s="25">
        <v>82.36</v>
      </c>
      <c r="G5618" s="12">
        <v>117672.21</v>
      </c>
      <c r="H5618" s="12">
        <v>5883.61</v>
      </c>
      <c r="I5618" s="24" t="s">
        <v>97</v>
      </c>
      <c r="J5618" s="12">
        <v>111788.6</v>
      </c>
      <c r="K5618" s="24" t="s">
        <v>13348</v>
      </c>
    </row>
    <row r="5619" spans="1:11" ht="15">
      <c r="A5619" s="24" t="s">
        <v>14085</v>
      </c>
      <c r="B5619" s="24" t="s">
        <v>14077</v>
      </c>
      <c r="C5619" s="6" t="s">
        <v>9382</v>
      </c>
      <c r="D5619" s="24" t="s">
        <v>68</v>
      </c>
      <c r="E5619" s="6" t="s">
        <v>14086</v>
      </c>
      <c r="F5619" s="25">
        <v>115.96</v>
      </c>
      <c r="G5619" s="12">
        <v>31029.48</v>
      </c>
      <c r="H5619" s="12">
        <v>1551.47</v>
      </c>
      <c r="I5619" s="24" t="s">
        <v>97</v>
      </c>
      <c r="J5619" s="12">
        <v>29478.01</v>
      </c>
      <c r="K5619" s="24" t="s">
        <v>13348</v>
      </c>
    </row>
    <row r="5620" spans="1:11" ht="15">
      <c r="A5620" s="24" t="s">
        <v>14087</v>
      </c>
      <c r="B5620" s="24" t="s">
        <v>14077</v>
      </c>
      <c r="C5620" s="6" t="s">
        <v>2780</v>
      </c>
      <c r="D5620" s="24" t="s">
        <v>74</v>
      </c>
      <c r="E5620" s="6" t="s">
        <v>14088</v>
      </c>
      <c r="F5620" s="25">
        <v>44.75</v>
      </c>
      <c r="G5620" s="12">
        <v>181687.78</v>
      </c>
      <c r="H5620" s="12">
        <v>9084.39</v>
      </c>
      <c r="I5620" s="24" t="s">
        <v>97</v>
      </c>
      <c r="J5620" s="12">
        <v>172603.39</v>
      </c>
      <c r="K5620" s="24" t="s">
        <v>13348</v>
      </c>
    </row>
    <row r="5621" spans="1:11" ht="15">
      <c r="A5621" s="24" t="s">
        <v>14089</v>
      </c>
      <c r="B5621" s="24" t="s">
        <v>14077</v>
      </c>
      <c r="C5621" s="6" t="s">
        <v>2104</v>
      </c>
      <c r="D5621" s="24" t="s">
        <v>66</v>
      </c>
      <c r="E5621" s="6" t="s">
        <v>14090</v>
      </c>
      <c r="F5621" s="25">
        <v>339.82</v>
      </c>
      <c r="G5621" s="12">
        <v>134233.10999999999</v>
      </c>
      <c r="H5621" s="12">
        <v>6711.66</v>
      </c>
      <c r="I5621" s="24" t="s">
        <v>147</v>
      </c>
      <c r="J5621" s="12">
        <v>127521.45</v>
      </c>
      <c r="K5621" s="24" t="s">
        <v>13348</v>
      </c>
    </row>
    <row r="5622" spans="1:11" ht="15">
      <c r="A5622" s="24" t="s">
        <v>14091</v>
      </c>
      <c r="B5622" s="24" t="s">
        <v>14092</v>
      </c>
      <c r="C5622" s="6" t="s">
        <v>4051</v>
      </c>
      <c r="D5622" s="24" t="s">
        <v>68</v>
      </c>
      <c r="E5622" s="6" t="s">
        <v>14093</v>
      </c>
      <c r="F5622" s="25">
        <v>133.83000000000001</v>
      </c>
      <c r="G5622" s="12">
        <v>147087.44</v>
      </c>
      <c r="H5622" s="12">
        <v>7354.37</v>
      </c>
      <c r="I5622" s="24" t="s">
        <v>111</v>
      </c>
      <c r="J5622" s="12">
        <v>139733.07</v>
      </c>
      <c r="K5622" s="24" t="s">
        <v>13348</v>
      </c>
    </row>
    <row r="5623" spans="1:11" ht="15">
      <c r="A5623" s="24" t="s">
        <v>14094</v>
      </c>
      <c r="B5623" s="24" t="s">
        <v>14092</v>
      </c>
      <c r="C5623" s="6" t="s">
        <v>4863</v>
      </c>
      <c r="D5623" s="24" t="s">
        <v>68</v>
      </c>
      <c r="E5623" s="6" t="s">
        <v>14095</v>
      </c>
      <c r="F5623" s="25">
        <v>9.11</v>
      </c>
      <c r="G5623" s="12">
        <v>80187.62</v>
      </c>
      <c r="H5623" s="12">
        <v>4009.38</v>
      </c>
      <c r="I5623" s="24" t="s">
        <v>97</v>
      </c>
      <c r="J5623" s="12">
        <v>76178.240000000005</v>
      </c>
      <c r="K5623" s="24" t="s">
        <v>13348</v>
      </c>
    </row>
    <row r="5624" spans="1:11" ht="15">
      <c r="A5624" s="24" t="s">
        <v>14096</v>
      </c>
      <c r="B5624" s="24" t="s">
        <v>14092</v>
      </c>
      <c r="C5624" s="6" t="s">
        <v>3520</v>
      </c>
      <c r="D5624" s="24" t="s">
        <v>60</v>
      </c>
      <c r="E5624" s="6" t="s">
        <v>14097</v>
      </c>
      <c r="F5624" s="25">
        <v>400.35</v>
      </c>
      <c r="G5624" s="12">
        <v>181929.24</v>
      </c>
      <c r="H5624" s="12">
        <v>9096.4599999999991</v>
      </c>
      <c r="I5624" s="24" t="s">
        <v>147</v>
      </c>
      <c r="J5624" s="12">
        <v>172832.78</v>
      </c>
      <c r="K5624" s="24" t="s">
        <v>13348</v>
      </c>
    </row>
    <row r="5625" spans="1:11" ht="15">
      <c r="A5625" s="24" t="s">
        <v>14098</v>
      </c>
      <c r="B5625" s="24" t="s">
        <v>14092</v>
      </c>
      <c r="C5625" s="6" t="s">
        <v>6038</v>
      </c>
      <c r="D5625" s="24" t="s">
        <v>62</v>
      </c>
      <c r="E5625" s="6" t="s">
        <v>14099</v>
      </c>
      <c r="F5625" s="25">
        <v>242.46</v>
      </c>
      <c r="G5625" s="12">
        <v>44644.57</v>
      </c>
      <c r="H5625" s="12">
        <v>2232.23</v>
      </c>
      <c r="I5625" s="24" t="s">
        <v>111</v>
      </c>
      <c r="J5625" s="12">
        <v>42412.34</v>
      </c>
      <c r="K5625" s="24" t="s">
        <v>13348</v>
      </c>
    </row>
    <row r="5626" spans="1:11" ht="15">
      <c r="A5626" s="24" t="s">
        <v>14100</v>
      </c>
      <c r="B5626" s="24" t="s">
        <v>14092</v>
      </c>
      <c r="C5626" s="6" t="s">
        <v>9225</v>
      </c>
      <c r="D5626" s="24" t="s">
        <v>64</v>
      </c>
      <c r="E5626" s="6" t="s">
        <v>14101</v>
      </c>
      <c r="F5626" s="25">
        <v>36.869999999999997</v>
      </c>
      <c r="G5626" s="12">
        <v>72172.59</v>
      </c>
      <c r="H5626" s="12">
        <v>3608.63</v>
      </c>
      <c r="I5626" s="24" t="s">
        <v>147</v>
      </c>
      <c r="J5626" s="12">
        <v>68563.960000000006</v>
      </c>
      <c r="K5626" s="24" t="s">
        <v>13348</v>
      </c>
    </row>
    <row r="5627" spans="1:11" ht="15">
      <c r="A5627" s="24" t="s">
        <v>14102</v>
      </c>
      <c r="B5627" s="24" t="s">
        <v>14092</v>
      </c>
      <c r="C5627" s="6" t="s">
        <v>3749</v>
      </c>
      <c r="D5627" s="24" t="s">
        <v>64</v>
      </c>
      <c r="E5627" s="6" t="s">
        <v>14103</v>
      </c>
      <c r="F5627" s="25">
        <v>226.43</v>
      </c>
      <c r="G5627" s="12">
        <v>124148.58</v>
      </c>
      <c r="H5627" s="12">
        <v>6207.43</v>
      </c>
      <c r="I5627" s="24" t="s">
        <v>97</v>
      </c>
      <c r="J5627" s="12">
        <v>117941.15</v>
      </c>
      <c r="K5627" s="24" t="s">
        <v>13348</v>
      </c>
    </row>
    <row r="5628" spans="1:11" ht="15">
      <c r="A5628" s="24" t="s">
        <v>14104</v>
      </c>
      <c r="B5628" s="24" t="s">
        <v>14092</v>
      </c>
      <c r="C5628" s="6" t="s">
        <v>511</v>
      </c>
      <c r="D5628" s="24" t="s">
        <v>64</v>
      </c>
      <c r="E5628" s="6" t="s">
        <v>14105</v>
      </c>
      <c r="F5628" s="25">
        <v>69.760000000000005</v>
      </c>
      <c r="G5628" s="12">
        <v>115936.51</v>
      </c>
      <c r="H5628" s="12">
        <v>5796.83</v>
      </c>
      <c r="I5628" s="24" t="s">
        <v>97</v>
      </c>
      <c r="J5628" s="12">
        <v>110139.68</v>
      </c>
      <c r="K5628" s="24" t="s">
        <v>13348</v>
      </c>
    </row>
    <row r="5629" spans="1:11" ht="15">
      <c r="A5629" s="24" t="s">
        <v>14106</v>
      </c>
      <c r="B5629" s="24" t="s">
        <v>14092</v>
      </c>
      <c r="C5629" s="6" t="s">
        <v>5112</v>
      </c>
      <c r="D5629" s="24" t="s">
        <v>60</v>
      </c>
      <c r="E5629" s="6" t="s">
        <v>14107</v>
      </c>
      <c r="F5629" s="25">
        <v>445.44</v>
      </c>
      <c r="G5629" s="12">
        <v>185634.75</v>
      </c>
      <c r="H5629" s="12">
        <v>9281.74</v>
      </c>
      <c r="I5629" s="24" t="s">
        <v>97</v>
      </c>
      <c r="J5629" s="12">
        <v>176353.01</v>
      </c>
      <c r="K5629" s="24" t="s">
        <v>13348</v>
      </c>
    </row>
    <row r="5630" spans="1:11" ht="15">
      <c r="A5630" s="24" t="s">
        <v>14108</v>
      </c>
      <c r="B5630" s="24" t="s">
        <v>14092</v>
      </c>
      <c r="C5630" s="6" t="s">
        <v>7813</v>
      </c>
      <c r="D5630" s="24" t="s">
        <v>62</v>
      </c>
      <c r="E5630" s="6" t="s">
        <v>14109</v>
      </c>
      <c r="F5630" s="25">
        <v>277.31</v>
      </c>
      <c r="G5630" s="12">
        <v>174631.27</v>
      </c>
      <c r="H5630" s="12">
        <v>8731.56</v>
      </c>
      <c r="I5630" s="24" t="s">
        <v>147</v>
      </c>
      <c r="J5630" s="12">
        <v>165899.71</v>
      </c>
      <c r="K5630" s="24" t="s">
        <v>13348</v>
      </c>
    </row>
    <row r="5631" spans="1:11" ht="15">
      <c r="A5631" s="24" t="s">
        <v>14110</v>
      </c>
      <c r="B5631" s="24" t="s">
        <v>14111</v>
      </c>
      <c r="C5631" s="6" t="s">
        <v>5751</v>
      </c>
      <c r="D5631" s="24" t="s">
        <v>64</v>
      </c>
      <c r="E5631" s="6" t="s">
        <v>14112</v>
      </c>
      <c r="F5631" s="25">
        <v>12.36</v>
      </c>
      <c r="G5631" s="12">
        <v>59530.53</v>
      </c>
      <c r="H5631" s="12">
        <v>2976.53</v>
      </c>
      <c r="I5631" s="24" t="s">
        <v>97</v>
      </c>
      <c r="J5631" s="12">
        <v>56554</v>
      </c>
      <c r="K5631" s="24" t="s">
        <v>13348</v>
      </c>
    </row>
    <row r="5632" spans="1:11" ht="15">
      <c r="A5632" s="24" t="s">
        <v>14113</v>
      </c>
      <c r="B5632" s="24" t="s">
        <v>14111</v>
      </c>
      <c r="C5632" s="6" t="s">
        <v>6041</v>
      </c>
      <c r="D5632" s="24" t="s">
        <v>58</v>
      </c>
      <c r="E5632" s="6" t="s">
        <v>14114</v>
      </c>
      <c r="F5632" s="25">
        <v>175.82</v>
      </c>
      <c r="G5632" s="12">
        <v>115273.41</v>
      </c>
      <c r="H5632" s="12">
        <v>5763.67</v>
      </c>
      <c r="I5632" s="24" t="s">
        <v>97</v>
      </c>
      <c r="J5632" s="12">
        <v>109509.74</v>
      </c>
      <c r="K5632" s="24" t="s">
        <v>13348</v>
      </c>
    </row>
    <row r="5633" spans="1:11" ht="15">
      <c r="A5633" s="24" t="s">
        <v>14115</v>
      </c>
      <c r="B5633" s="24" t="s">
        <v>14111</v>
      </c>
      <c r="C5633" s="6" t="s">
        <v>10801</v>
      </c>
      <c r="D5633" s="24" t="s">
        <v>74</v>
      </c>
      <c r="E5633" s="6" t="s">
        <v>14116</v>
      </c>
      <c r="F5633" s="25">
        <v>265.76</v>
      </c>
      <c r="G5633" s="12">
        <v>133933.18</v>
      </c>
      <c r="H5633" s="12">
        <v>6696.66</v>
      </c>
      <c r="I5633" s="24" t="s">
        <v>97</v>
      </c>
      <c r="J5633" s="12">
        <v>127236.52</v>
      </c>
      <c r="K5633" s="24" t="s">
        <v>13348</v>
      </c>
    </row>
    <row r="5634" spans="1:11" ht="15">
      <c r="A5634" s="24" t="s">
        <v>14117</v>
      </c>
      <c r="B5634" s="24" t="s">
        <v>14111</v>
      </c>
      <c r="C5634" s="6" t="s">
        <v>3866</v>
      </c>
      <c r="D5634" s="24" t="s">
        <v>72</v>
      </c>
      <c r="E5634" s="6" t="s">
        <v>14118</v>
      </c>
      <c r="F5634" s="25">
        <v>162.86000000000001</v>
      </c>
      <c r="G5634" s="12">
        <v>181372.08</v>
      </c>
      <c r="H5634" s="12">
        <v>9068.6</v>
      </c>
      <c r="I5634" s="24" t="s">
        <v>111</v>
      </c>
      <c r="J5634" s="12">
        <v>172303.48</v>
      </c>
      <c r="K5634" s="24" t="s">
        <v>13348</v>
      </c>
    </row>
    <row r="5635" spans="1:11" ht="15">
      <c r="A5635" s="24" t="s">
        <v>14119</v>
      </c>
      <c r="B5635" s="24" t="s">
        <v>14111</v>
      </c>
      <c r="C5635" s="6" t="s">
        <v>9795</v>
      </c>
      <c r="D5635" s="24" t="s">
        <v>74</v>
      </c>
      <c r="E5635" s="6" t="s">
        <v>14120</v>
      </c>
      <c r="F5635" s="25">
        <v>354.49</v>
      </c>
      <c r="G5635" s="12">
        <v>25970.36</v>
      </c>
      <c r="H5635" s="12">
        <v>1298.52</v>
      </c>
      <c r="I5635" s="24" t="s">
        <v>97</v>
      </c>
      <c r="J5635" s="12">
        <v>24671.84</v>
      </c>
      <c r="K5635" s="24" t="s">
        <v>13348</v>
      </c>
    </row>
    <row r="5636" spans="1:11" ht="15">
      <c r="A5636" s="24" t="s">
        <v>14121</v>
      </c>
      <c r="B5636" s="24" t="s">
        <v>14122</v>
      </c>
      <c r="C5636" s="6" t="s">
        <v>9213</v>
      </c>
      <c r="D5636" s="24" t="s">
        <v>66</v>
      </c>
      <c r="E5636" s="6" t="s">
        <v>14123</v>
      </c>
      <c r="F5636" s="25">
        <v>348.31</v>
      </c>
      <c r="G5636" s="12">
        <v>200214.87</v>
      </c>
      <c r="H5636" s="12">
        <v>10010.74</v>
      </c>
      <c r="I5636" s="24" t="s">
        <v>97</v>
      </c>
      <c r="J5636" s="12">
        <v>190204.13</v>
      </c>
      <c r="K5636" s="24" t="s">
        <v>13348</v>
      </c>
    </row>
    <row r="5637" spans="1:11" ht="15">
      <c r="A5637" s="24" t="s">
        <v>14124</v>
      </c>
      <c r="B5637" s="24" t="s">
        <v>14122</v>
      </c>
      <c r="C5637" s="6" t="s">
        <v>1314</v>
      </c>
      <c r="D5637" s="24" t="s">
        <v>64</v>
      </c>
      <c r="E5637" s="6" t="s">
        <v>14125</v>
      </c>
      <c r="F5637" s="25">
        <v>277.33999999999997</v>
      </c>
      <c r="G5637" s="12">
        <v>59891.81</v>
      </c>
      <c r="H5637" s="12">
        <v>2994.59</v>
      </c>
      <c r="I5637" s="24" t="s">
        <v>97</v>
      </c>
      <c r="J5637" s="12">
        <v>56897.22</v>
      </c>
      <c r="K5637" s="24" t="s">
        <v>13348</v>
      </c>
    </row>
    <row r="5638" spans="1:11" ht="15">
      <c r="A5638" s="24" t="s">
        <v>14126</v>
      </c>
      <c r="B5638" s="24" t="s">
        <v>14122</v>
      </c>
      <c r="C5638" s="6" t="s">
        <v>7921</v>
      </c>
      <c r="D5638" s="24" t="s">
        <v>62</v>
      </c>
      <c r="E5638" s="6" t="s">
        <v>14127</v>
      </c>
      <c r="F5638" s="25">
        <v>338.31</v>
      </c>
      <c r="G5638" s="12">
        <v>63589.17</v>
      </c>
      <c r="H5638" s="12">
        <v>3179.46</v>
      </c>
      <c r="I5638" s="24" t="s">
        <v>97</v>
      </c>
      <c r="J5638" s="12">
        <v>60409.71</v>
      </c>
      <c r="K5638" s="24" t="s">
        <v>13348</v>
      </c>
    </row>
    <row r="5639" spans="1:11" ht="15">
      <c r="A5639" s="24" t="s">
        <v>14128</v>
      </c>
      <c r="B5639" s="24" t="s">
        <v>14122</v>
      </c>
      <c r="C5639" s="6" t="s">
        <v>5281</v>
      </c>
      <c r="D5639" s="24" t="s">
        <v>74</v>
      </c>
      <c r="E5639" s="6" t="s">
        <v>14129</v>
      </c>
      <c r="F5639" s="25">
        <v>349.48</v>
      </c>
      <c r="G5639" s="12">
        <v>76901.45</v>
      </c>
      <c r="H5639" s="12">
        <v>3845.07</v>
      </c>
      <c r="I5639" s="24" t="s">
        <v>97</v>
      </c>
      <c r="J5639" s="12">
        <v>73056.38</v>
      </c>
      <c r="K5639" s="24" t="s">
        <v>13348</v>
      </c>
    </row>
    <row r="5640" spans="1:11" ht="15">
      <c r="A5640" s="24" t="s">
        <v>14130</v>
      </c>
      <c r="B5640" s="24" t="s">
        <v>14122</v>
      </c>
      <c r="C5640" s="6" t="s">
        <v>7123</v>
      </c>
      <c r="D5640" s="24" t="s">
        <v>58</v>
      </c>
      <c r="E5640" s="6" t="s">
        <v>14131</v>
      </c>
      <c r="F5640" s="25">
        <v>73.650000000000006</v>
      </c>
      <c r="G5640" s="12">
        <v>24649.200000000001</v>
      </c>
      <c r="H5640" s="12">
        <v>1232.46</v>
      </c>
      <c r="I5640" s="24" t="s">
        <v>97</v>
      </c>
      <c r="J5640" s="12">
        <v>23416.74</v>
      </c>
      <c r="K5640" s="24" t="s">
        <v>13348</v>
      </c>
    </row>
    <row r="5641" spans="1:11" ht="15">
      <c r="A5641" s="24" t="s">
        <v>14132</v>
      </c>
      <c r="B5641" s="24" t="s">
        <v>14122</v>
      </c>
      <c r="C5641" s="6" t="s">
        <v>2194</v>
      </c>
      <c r="D5641" s="24" t="s">
        <v>56</v>
      </c>
      <c r="E5641" s="6" t="s">
        <v>14133</v>
      </c>
      <c r="F5641" s="25">
        <v>247.93</v>
      </c>
      <c r="G5641" s="12">
        <v>88473.84</v>
      </c>
      <c r="H5641" s="12">
        <v>4423.6899999999996</v>
      </c>
      <c r="I5641" s="24" t="s">
        <v>147</v>
      </c>
      <c r="J5641" s="12">
        <v>84050.15</v>
      </c>
      <c r="K5641" s="24" t="s">
        <v>13348</v>
      </c>
    </row>
    <row r="5642" spans="1:11" ht="15">
      <c r="A5642" s="24" t="s">
        <v>14134</v>
      </c>
      <c r="B5642" s="24" t="s">
        <v>14135</v>
      </c>
      <c r="C5642" s="6" t="s">
        <v>3911</v>
      </c>
      <c r="D5642" s="24" t="s">
        <v>58</v>
      </c>
      <c r="E5642" s="6" t="s">
        <v>14136</v>
      </c>
      <c r="F5642" s="25">
        <v>361.16</v>
      </c>
      <c r="G5642" s="12">
        <v>110181.22</v>
      </c>
      <c r="H5642" s="12">
        <v>5509.06</v>
      </c>
      <c r="I5642" s="24" t="s">
        <v>97</v>
      </c>
      <c r="J5642" s="12">
        <v>104672.16</v>
      </c>
      <c r="K5642" s="24" t="s">
        <v>13348</v>
      </c>
    </row>
    <row r="5643" spans="1:11" ht="15">
      <c r="A5643" s="24" t="s">
        <v>14137</v>
      </c>
      <c r="B5643" s="24" t="s">
        <v>14135</v>
      </c>
      <c r="C5643" s="6" t="s">
        <v>9400</v>
      </c>
      <c r="D5643" s="24" t="s">
        <v>62</v>
      </c>
      <c r="E5643" s="6" t="s">
        <v>14138</v>
      </c>
      <c r="F5643" s="25">
        <v>435.7</v>
      </c>
      <c r="G5643" s="12">
        <v>115181.35</v>
      </c>
      <c r="H5643" s="12">
        <v>5759.07</v>
      </c>
      <c r="I5643" s="24" t="s">
        <v>97</v>
      </c>
      <c r="J5643" s="12">
        <v>109422.28</v>
      </c>
      <c r="K5643" s="24" t="s">
        <v>13348</v>
      </c>
    </row>
    <row r="5644" spans="1:11" ht="15">
      <c r="A5644" s="24" t="s">
        <v>14139</v>
      </c>
      <c r="B5644" s="24" t="s">
        <v>14135</v>
      </c>
      <c r="C5644" s="6" t="s">
        <v>4999</v>
      </c>
      <c r="D5644" s="24" t="s">
        <v>66</v>
      </c>
      <c r="E5644" s="6" t="s">
        <v>14140</v>
      </c>
      <c r="F5644" s="25">
        <v>206.38</v>
      </c>
      <c r="G5644" s="12">
        <v>114178.9</v>
      </c>
      <c r="H5644" s="12">
        <v>5708.94</v>
      </c>
      <c r="I5644" s="24" t="s">
        <v>97</v>
      </c>
      <c r="J5644" s="12">
        <v>108469.96</v>
      </c>
      <c r="K5644" s="24" t="s">
        <v>13348</v>
      </c>
    </row>
    <row r="5645" spans="1:11" ht="15">
      <c r="A5645" s="24" t="s">
        <v>14141</v>
      </c>
      <c r="B5645" s="24" t="s">
        <v>14135</v>
      </c>
      <c r="C5645" s="6" t="s">
        <v>12638</v>
      </c>
      <c r="D5645" s="24" t="s">
        <v>66</v>
      </c>
      <c r="E5645" s="6" t="s">
        <v>14142</v>
      </c>
      <c r="F5645" s="25">
        <v>162.33000000000001</v>
      </c>
      <c r="G5645" s="12">
        <v>196389.14</v>
      </c>
      <c r="H5645" s="12">
        <v>9819.4599999999991</v>
      </c>
      <c r="I5645" s="24" t="s">
        <v>97</v>
      </c>
      <c r="J5645" s="12">
        <v>186569.68</v>
      </c>
      <c r="K5645" s="24" t="s">
        <v>13348</v>
      </c>
    </row>
    <row r="5646" spans="1:11" ht="15">
      <c r="A5646" s="24" t="s">
        <v>14143</v>
      </c>
      <c r="B5646" s="24" t="s">
        <v>14135</v>
      </c>
      <c r="C5646" s="6" t="s">
        <v>6668</v>
      </c>
      <c r="D5646" s="24" t="s">
        <v>70</v>
      </c>
      <c r="E5646" s="6" t="s">
        <v>14144</v>
      </c>
      <c r="F5646" s="25">
        <v>353.42</v>
      </c>
      <c r="G5646" s="12">
        <v>101344.8</v>
      </c>
      <c r="H5646" s="12">
        <v>5067.24</v>
      </c>
      <c r="I5646" s="24" t="s">
        <v>97</v>
      </c>
      <c r="J5646" s="12">
        <v>96277.56</v>
      </c>
      <c r="K5646" s="24" t="s">
        <v>13348</v>
      </c>
    </row>
    <row r="5647" spans="1:11" ht="15">
      <c r="A5647" s="24" t="s">
        <v>14145</v>
      </c>
      <c r="B5647" s="24" t="s">
        <v>14135</v>
      </c>
      <c r="C5647" s="6" t="s">
        <v>4004</v>
      </c>
      <c r="D5647" s="24" t="s">
        <v>62</v>
      </c>
      <c r="E5647" s="6" t="s">
        <v>14146</v>
      </c>
      <c r="F5647" s="25">
        <v>238.09</v>
      </c>
      <c r="G5647" s="12">
        <v>71109.11</v>
      </c>
      <c r="H5647" s="12">
        <v>3555.46</v>
      </c>
      <c r="I5647" s="24" t="s">
        <v>97</v>
      </c>
      <c r="J5647" s="12">
        <v>67553.649999999994</v>
      </c>
      <c r="K5647" s="24" t="s">
        <v>13348</v>
      </c>
    </row>
    <row r="5648" spans="1:11" ht="15">
      <c r="A5648" s="24" t="s">
        <v>14147</v>
      </c>
      <c r="B5648" s="24" t="s">
        <v>14135</v>
      </c>
      <c r="C5648" s="6" t="s">
        <v>8796</v>
      </c>
      <c r="D5648" s="24" t="s">
        <v>68</v>
      </c>
      <c r="E5648" s="6" t="s">
        <v>14148</v>
      </c>
      <c r="F5648" s="25">
        <v>290.42</v>
      </c>
      <c r="G5648" s="12">
        <v>134692.34</v>
      </c>
      <c r="H5648" s="12">
        <v>6734.62</v>
      </c>
      <c r="I5648" s="24" t="s">
        <v>147</v>
      </c>
      <c r="J5648" s="12">
        <v>127957.72</v>
      </c>
      <c r="K5648" s="24" t="s">
        <v>13348</v>
      </c>
    </row>
    <row r="5649" spans="1:11" ht="15">
      <c r="A5649" s="24" t="s">
        <v>14149</v>
      </c>
      <c r="B5649" s="24" t="s">
        <v>14150</v>
      </c>
      <c r="C5649" s="6" t="s">
        <v>1588</v>
      </c>
      <c r="D5649" s="24" t="s">
        <v>60</v>
      </c>
      <c r="E5649" s="6" t="s">
        <v>14151</v>
      </c>
      <c r="F5649" s="25">
        <v>65.09</v>
      </c>
      <c r="G5649" s="12">
        <v>115268.98</v>
      </c>
      <c r="H5649" s="12">
        <v>5763.45</v>
      </c>
      <c r="I5649" s="24" t="s">
        <v>97</v>
      </c>
      <c r="J5649" s="12">
        <v>109505.53</v>
      </c>
      <c r="K5649" s="24" t="s">
        <v>13348</v>
      </c>
    </row>
    <row r="5650" spans="1:11" ht="15">
      <c r="A5650" s="24" t="s">
        <v>14152</v>
      </c>
      <c r="B5650" s="24" t="s">
        <v>14150</v>
      </c>
      <c r="C5650" s="6" t="s">
        <v>1484</v>
      </c>
      <c r="D5650" s="24" t="s">
        <v>64</v>
      </c>
      <c r="E5650" s="6" t="s">
        <v>14153</v>
      </c>
      <c r="F5650" s="25">
        <v>209.79</v>
      </c>
      <c r="G5650" s="12">
        <v>191321.52</v>
      </c>
      <c r="H5650" s="12">
        <v>9566.08</v>
      </c>
      <c r="I5650" s="24" t="s">
        <v>97</v>
      </c>
      <c r="J5650" s="12">
        <v>181755.44</v>
      </c>
      <c r="K5650" s="24" t="s">
        <v>13348</v>
      </c>
    </row>
    <row r="5651" spans="1:11" ht="15">
      <c r="A5651" s="24" t="s">
        <v>14154</v>
      </c>
      <c r="B5651" s="24" t="s">
        <v>14150</v>
      </c>
      <c r="C5651" s="6" t="s">
        <v>1671</v>
      </c>
      <c r="D5651" s="24" t="s">
        <v>62</v>
      </c>
      <c r="E5651" s="6" t="s">
        <v>14155</v>
      </c>
      <c r="F5651" s="25">
        <v>186.38</v>
      </c>
      <c r="G5651" s="12">
        <v>27877.27</v>
      </c>
      <c r="H5651" s="12">
        <v>1393.86</v>
      </c>
      <c r="I5651" s="24" t="s">
        <v>147</v>
      </c>
      <c r="J5651" s="12">
        <v>26483.41</v>
      </c>
      <c r="K5651" s="24" t="s">
        <v>13348</v>
      </c>
    </row>
    <row r="5652" spans="1:11" ht="15">
      <c r="A5652" s="24" t="s">
        <v>14156</v>
      </c>
      <c r="B5652" s="24" t="s">
        <v>14150</v>
      </c>
      <c r="C5652" s="6" t="s">
        <v>2847</v>
      </c>
      <c r="D5652" s="24" t="s">
        <v>66</v>
      </c>
      <c r="E5652" s="6" t="s">
        <v>14157</v>
      </c>
      <c r="F5652" s="25">
        <v>343.15</v>
      </c>
      <c r="G5652" s="12">
        <v>114724.21</v>
      </c>
      <c r="H5652" s="12">
        <v>5736.21</v>
      </c>
      <c r="I5652" s="24" t="s">
        <v>97</v>
      </c>
      <c r="J5652" s="12">
        <v>108988</v>
      </c>
      <c r="K5652" s="24" t="s">
        <v>13348</v>
      </c>
    </row>
    <row r="5653" spans="1:11" ht="15">
      <c r="A5653" s="24" t="s">
        <v>14158</v>
      </c>
      <c r="B5653" s="24" t="s">
        <v>14150</v>
      </c>
      <c r="C5653" s="6" t="s">
        <v>5126</v>
      </c>
      <c r="D5653" s="24" t="s">
        <v>70</v>
      </c>
      <c r="E5653" s="6" t="s">
        <v>14159</v>
      </c>
      <c r="F5653" s="25">
        <v>257.92</v>
      </c>
      <c r="G5653" s="12">
        <v>43782.879999999997</v>
      </c>
      <c r="H5653" s="12">
        <v>2189.14</v>
      </c>
      <c r="I5653" s="24" t="s">
        <v>97</v>
      </c>
      <c r="J5653" s="12">
        <v>41593.74</v>
      </c>
      <c r="K5653" s="24" t="s">
        <v>13348</v>
      </c>
    </row>
    <row r="5654" spans="1:11" ht="15">
      <c r="A5654" s="24" t="s">
        <v>14160</v>
      </c>
      <c r="B5654" s="24" t="s">
        <v>14161</v>
      </c>
      <c r="C5654" s="6" t="s">
        <v>6887</v>
      </c>
      <c r="D5654" s="24" t="s">
        <v>60</v>
      </c>
      <c r="E5654" s="6" t="s">
        <v>14162</v>
      </c>
      <c r="F5654" s="25">
        <v>427.02</v>
      </c>
      <c r="G5654" s="12">
        <v>39902.19</v>
      </c>
      <c r="H5654" s="12">
        <v>1995.11</v>
      </c>
      <c r="I5654" s="24" t="s">
        <v>182</v>
      </c>
      <c r="J5654" s="12">
        <v>37907.08</v>
      </c>
      <c r="K5654" s="24" t="s">
        <v>13348</v>
      </c>
    </row>
    <row r="5655" spans="1:11" ht="15">
      <c r="A5655" s="24" t="s">
        <v>14163</v>
      </c>
      <c r="B5655" s="24" t="s">
        <v>14161</v>
      </c>
      <c r="C5655" s="6" t="s">
        <v>5540</v>
      </c>
      <c r="D5655" s="24" t="s">
        <v>74</v>
      </c>
      <c r="E5655" s="6" t="s">
        <v>14164</v>
      </c>
      <c r="F5655" s="25">
        <v>92.77</v>
      </c>
      <c r="G5655" s="12">
        <v>64687.73</v>
      </c>
      <c r="H5655" s="12">
        <v>3234.39</v>
      </c>
      <c r="I5655" s="24" t="s">
        <v>97</v>
      </c>
      <c r="J5655" s="12">
        <v>61453.34</v>
      </c>
      <c r="K5655" s="24" t="s">
        <v>13348</v>
      </c>
    </row>
    <row r="5656" spans="1:11" ht="15">
      <c r="A5656" s="24" t="s">
        <v>14165</v>
      </c>
      <c r="B5656" s="24" t="s">
        <v>14161</v>
      </c>
      <c r="C5656" s="6" t="s">
        <v>10903</v>
      </c>
      <c r="D5656" s="24" t="s">
        <v>66</v>
      </c>
      <c r="E5656" s="6" t="s">
        <v>14166</v>
      </c>
      <c r="F5656" s="25">
        <v>66.680000000000007</v>
      </c>
      <c r="G5656" s="12">
        <v>112574.37</v>
      </c>
      <c r="H5656" s="12">
        <v>5628.72</v>
      </c>
      <c r="I5656" s="24" t="s">
        <v>97</v>
      </c>
      <c r="J5656" s="12">
        <v>106945.65</v>
      </c>
      <c r="K5656" s="24" t="s">
        <v>13348</v>
      </c>
    </row>
    <row r="5657" spans="1:11" ht="15">
      <c r="A5657" s="24" t="s">
        <v>14167</v>
      </c>
      <c r="B5657" s="24" t="s">
        <v>14161</v>
      </c>
      <c r="C5657" s="6" t="s">
        <v>2620</v>
      </c>
      <c r="D5657" s="24" t="s">
        <v>66</v>
      </c>
      <c r="E5657" s="6" t="s">
        <v>14168</v>
      </c>
      <c r="F5657" s="25">
        <v>228.31</v>
      </c>
      <c r="G5657" s="12">
        <v>153790.24</v>
      </c>
      <c r="H5657" s="12">
        <v>7689.51</v>
      </c>
      <c r="I5657" s="24" t="s">
        <v>97</v>
      </c>
      <c r="J5657" s="12">
        <v>146100.73000000001</v>
      </c>
      <c r="K5657" s="24" t="s">
        <v>13348</v>
      </c>
    </row>
    <row r="5658" spans="1:11" ht="15">
      <c r="A5658" s="24" t="s">
        <v>14169</v>
      </c>
      <c r="B5658" s="24" t="s">
        <v>14161</v>
      </c>
      <c r="C5658" s="6" t="s">
        <v>2189</v>
      </c>
      <c r="D5658" s="24" t="s">
        <v>58</v>
      </c>
      <c r="E5658" s="6" t="s">
        <v>14170</v>
      </c>
      <c r="F5658" s="25">
        <v>410.53</v>
      </c>
      <c r="G5658" s="12">
        <v>38314.050000000003</v>
      </c>
      <c r="H5658" s="12">
        <v>1915.7</v>
      </c>
      <c r="I5658" s="24" t="s">
        <v>97</v>
      </c>
      <c r="J5658" s="12">
        <v>36398.35</v>
      </c>
      <c r="K5658" s="24" t="s">
        <v>13348</v>
      </c>
    </row>
    <row r="5659" spans="1:11" ht="15">
      <c r="A5659" s="24" t="s">
        <v>14171</v>
      </c>
      <c r="B5659" s="24" t="s">
        <v>14161</v>
      </c>
      <c r="C5659" s="6" t="s">
        <v>13979</v>
      </c>
      <c r="D5659" s="24" t="s">
        <v>62</v>
      </c>
      <c r="E5659" s="6" t="s">
        <v>14172</v>
      </c>
      <c r="F5659" s="25">
        <v>220.24</v>
      </c>
      <c r="G5659" s="12">
        <v>51060.98</v>
      </c>
      <c r="H5659" s="12">
        <v>2553.0500000000002</v>
      </c>
      <c r="I5659" s="24" t="s">
        <v>97</v>
      </c>
      <c r="J5659" s="12">
        <v>48507.93</v>
      </c>
      <c r="K5659" s="24" t="s">
        <v>13348</v>
      </c>
    </row>
    <row r="5660" spans="1:11" ht="15">
      <c r="A5660" s="24" t="s">
        <v>14173</v>
      </c>
      <c r="B5660" s="24" t="s">
        <v>14174</v>
      </c>
      <c r="C5660" s="6" t="s">
        <v>7649</v>
      </c>
      <c r="D5660" s="24" t="s">
        <v>62</v>
      </c>
      <c r="E5660" s="6" t="s">
        <v>14175</v>
      </c>
      <c r="F5660" s="25">
        <v>11.17</v>
      </c>
      <c r="G5660" s="12">
        <v>147105.13</v>
      </c>
      <c r="H5660" s="12">
        <v>7355.26</v>
      </c>
      <c r="I5660" s="24" t="s">
        <v>147</v>
      </c>
      <c r="J5660" s="12">
        <v>139749.87</v>
      </c>
      <c r="K5660" s="24" t="s">
        <v>13348</v>
      </c>
    </row>
    <row r="5661" spans="1:11" ht="15">
      <c r="A5661" s="24" t="s">
        <v>14176</v>
      </c>
      <c r="B5661" s="24" t="s">
        <v>14174</v>
      </c>
      <c r="C5661" s="6" t="s">
        <v>764</v>
      </c>
      <c r="D5661" s="24" t="s">
        <v>56</v>
      </c>
      <c r="E5661" s="6" t="s">
        <v>14177</v>
      </c>
      <c r="F5661" s="25">
        <v>135.79</v>
      </c>
      <c r="G5661" s="12">
        <v>109179.74</v>
      </c>
      <c r="H5661" s="12">
        <v>5458.99</v>
      </c>
      <c r="I5661" s="24" t="s">
        <v>97</v>
      </c>
      <c r="J5661" s="12">
        <v>103720.75</v>
      </c>
      <c r="K5661" s="24" t="s">
        <v>13348</v>
      </c>
    </row>
    <row r="5662" spans="1:11" ht="15">
      <c r="A5662" s="24" t="s">
        <v>14178</v>
      </c>
      <c r="B5662" s="24" t="s">
        <v>14174</v>
      </c>
      <c r="C5662" s="6" t="s">
        <v>3690</v>
      </c>
      <c r="D5662" s="24" t="s">
        <v>60</v>
      </c>
      <c r="E5662" s="6" t="s">
        <v>14179</v>
      </c>
      <c r="F5662" s="25">
        <v>390.88</v>
      </c>
      <c r="G5662" s="12">
        <v>144287.98000000001</v>
      </c>
      <c r="H5662" s="12">
        <v>7214.4</v>
      </c>
      <c r="I5662" s="24" t="s">
        <v>97</v>
      </c>
      <c r="J5662" s="12">
        <v>137073.57999999999</v>
      </c>
      <c r="K5662" s="24" t="s">
        <v>13348</v>
      </c>
    </row>
    <row r="5663" spans="1:11" ht="15">
      <c r="A5663" s="24" t="s">
        <v>14180</v>
      </c>
      <c r="B5663" s="24" t="s">
        <v>14174</v>
      </c>
      <c r="C5663" s="6" t="s">
        <v>3397</v>
      </c>
      <c r="D5663" s="24" t="s">
        <v>62</v>
      </c>
      <c r="E5663" s="6" t="s">
        <v>14181</v>
      </c>
      <c r="F5663" s="25">
        <v>74.38</v>
      </c>
      <c r="G5663" s="12">
        <v>165579.26999999999</v>
      </c>
      <c r="H5663" s="12">
        <v>8278.9599999999991</v>
      </c>
      <c r="I5663" s="24" t="s">
        <v>97</v>
      </c>
      <c r="J5663" s="12">
        <v>157300.31</v>
      </c>
      <c r="K5663" s="24" t="s">
        <v>13348</v>
      </c>
    </row>
    <row r="5664" spans="1:11" ht="15">
      <c r="A5664" s="24" t="s">
        <v>14182</v>
      </c>
      <c r="B5664" s="24" t="s">
        <v>14174</v>
      </c>
      <c r="C5664" s="6" t="s">
        <v>329</v>
      </c>
      <c r="D5664" s="24" t="s">
        <v>60</v>
      </c>
      <c r="E5664" s="6" t="s">
        <v>14183</v>
      </c>
      <c r="F5664" s="25">
        <v>379.44</v>
      </c>
      <c r="G5664" s="12">
        <v>150723.88</v>
      </c>
      <c r="H5664" s="12">
        <v>7536.19</v>
      </c>
      <c r="I5664" s="24" t="s">
        <v>111</v>
      </c>
      <c r="J5664" s="12">
        <v>143187.69</v>
      </c>
      <c r="K5664" s="24" t="s">
        <v>13348</v>
      </c>
    </row>
    <row r="5665" spans="1:11" ht="15">
      <c r="A5665" s="24" t="s">
        <v>14184</v>
      </c>
      <c r="B5665" s="24" t="s">
        <v>14174</v>
      </c>
      <c r="C5665" s="6" t="s">
        <v>2043</v>
      </c>
      <c r="D5665" s="24" t="s">
        <v>70</v>
      </c>
      <c r="E5665" s="6" t="s">
        <v>14185</v>
      </c>
      <c r="F5665" s="25">
        <v>108.66</v>
      </c>
      <c r="G5665" s="12">
        <v>87816.37</v>
      </c>
      <c r="H5665" s="12">
        <v>4390.82</v>
      </c>
      <c r="I5665" s="24" t="s">
        <v>97</v>
      </c>
      <c r="J5665" s="12">
        <v>83425.55</v>
      </c>
      <c r="K5665" s="24" t="s">
        <v>13348</v>
      </c>
    </row>
    <row r="5666" spans="1:11" ht="15">
      <c r="A5666" s="24" t="s">
        <v>14186</v>
      </c>
      <c r="B5666" s="24" t="s">
        <v>14174</v>
      </c>
      <c r="C5666" s="6" t="s">
        <v>3215</v>
      </c>
      <c r="D5666" s="24" t="s">
        <v>58</v>
      </c>
      <c r="E5666" s="6" t="s">
        <v>14187</v>
      </c>
      <c r="F5666" s="25">
        <v>66.61</v>
      </c>
      <c r="G5666" s="12">
        <v>145716.66</v>
      </c>
      <c r="H5666" s="12">
        <v>7285.83</v>
      </c>
      <c r="I5666" s="24" t="s">
        <v>147</v>
      </c>
      <c r="J5666" s="12">
        <v>138430.82999999999</v>
      </c>
      <c r="K5666" s="24" t="s">
        <v>13348</v>
      </c>
    </row>
    <row r="5667" spans="1:11" ht="15">
      <c r="A5667" s="24" t="s">
        <v>14188</v>
      </c>
      <c r="B5667" s="24" t="s">
        <v>14189</v>
      </c>
      <c r="C5667" s="6" t="s">
        <v>6506</v>
      </c>
      <c r="D5667" s="24" t="s">
        <v>68</v>
      </c>
      <c r="E5667" s="6" t="s">
        <v>14190</v>
      </c>
      <c r="F5667" s="25">
        <v>64.010000000000005</v>
      </c>
      <c r="G5667" s="12">
        <v>67268.899999999994</v>
      </c>
      <c r="H5667" s="12">
        <v>3363.44</v>
      </c>
      <c r="I5667" s="24" t="s">
        <v>97</v>
      </c>
      <c r="J5667" s="12">
        <v>63905.46</v>
      </c>
      <c r="K5667" s="24" t="s">
        <v>13348</v>
      </c>
    </row>
    <row r="5668" spans="1:11" ht="15">
      <c r="A5668" s="24" t="s">
        <v>14191</v>
      </c>
      <c r="B5668" s="24" t="s">
        <v>14189</v>
      </c>
      <c r="C5668" s="6" t="s">
        <v>3133</v>
      </c>
      <c r="D5668" s="24" t="s">
        <v>74</v>
      </c>
      <c r="E5668" s="6" t="s">
        <v>14192</v>
      </c>
      <c r="F5668" s="25">
        <v>140.77000000000001</v>
      </c>
      <c r="G5668" s="12">
        <v>137807.82999999999</v>
      </c>
      <c r="H5668" s="12">
        <v>6890.39</v>
      </c>
      <c r="I5668" s="24" t="s">
        <v>97</v>
      </c>
      <c r="J5668" s="12">
        <v>130917.44</v>
      </c>
      <c r="K5668" s="24" t="s">
        <v>13348</v>
      </c>
    </row>
    <row r="5669" spans="1:11" ht="15">
      <c r="A5669" s="24" t="s">
        <v>14193</v>
      </c>
      <c r="B5669" s="24" t="s">
        <v>14189</v>
      </c>
      <c r="C5669" s="6" t="s">
        <v>119</v>
      </c>
      <c r="D5669" s="24" t="s">
        <v>64</v>
      </c>
      <c r="E5669" s="6" t="s">
        <v>14194</v>
      </c>
      <c r="F5669" s="25">
        <v>306.95</v>
      </c>
      <c r="G5669" s="12">
        <v>189185.14</v>
      </c>
      <c r="H5669" s="12">
        <v>9459.26</v>
      </c>
      <c r="I5669" s="24" t="s">
        <v>111</v>
      </c>
      <c r="J5669" s="12">
        <v>179725.88</v>
      </c>
      <c r="K5669" s="24" t="s">
        <v>13348</v>
      </c>
    </row>
    <row r="5670" spans="1:11" ht="15">
      <c r="A5670" s="24" t="s">
        <v>14195</v>
      </c>
      <c r="B5670" s="24" t="s">
        <v>14189</v>
      </c>
      <c r="C5670" s="6" t="s">
        <v>11189</v>
      </c>
      <c r="D5670" s="24" t="s">
        <v>58</v>
      </c>
      <c r="E5670" s="6" t="s">
        <v>14196</v>
      </c>
      <c r="F5670" s="25">
        <v>262.94</v>
      </c>
      <c r="G5670" s="12">
        <v>70058.02</v>
      </c>
      <c r="H5670" s="12">
        <v>3502.9</v>
      </c>
      <c r="I5670" s="24" t="s">
        <v>97</v>
      </c>
      <c r="J5670" s="12">
        <v>66555.12</v>
      </c>
      <c r="K5670" s="24" t="s">
        <v>13348</v>
      </c>
    </row>
    <row r="5671" spans="1:11" ht="15">
      <c r="A5671" s="24" t="s">
        <v>14197</v>
      </c>
      <c r="B5671" s="24" t="s">
        <v>14189</v>
      </c>
      <c r="C5671" s="6" t="s">
        <v>4974</v>
      </c>
      <c r="D5671" s="24" t="s">
        <v>62</v>
      </c>
      <c r="E5671" s="6" t="s">
        <v>14198</v>
      </c>
      <c r="F5671" s="25">
        <v>237.08</v>
      </c>
      <c r="G5671" s="12">
        <v>162895.12</v>
      </c>
      <c r="H5671" s="12">
        <v>8144.76</v>
      </c>
      <c r="I5671" s="24" t="s">
        <v>147</v>
      </c>
      <c r="J5671" s="12">
        <v>154750.35999999999</v>
      </c>
      <c r="K5671" s="24" t="s">
        <v>13348</v>
      </c>
    </row>
    <row r="5672" spans="1:11" ht="15">
      <c r="A5672" s="24" t="s">
        <v>14199</v>
      </c>
      <c r="B5672" s="24" t="s">
        <v>14189</v>
      </c>
      <c r="C5672" s="6" t="s">
        <v>2006</v>
      </c>
      <c r="D5672" s="24" t="s">
        <v>64</v>
      </c>
      <c r="E5672" s="6" t="s">
        <v>14200</v>
      </c>
      <c r="F5672" s="25">
        <v>90.51</v>
      </c>
      <c r="G5672" s="12">
        <v>127321.15</v>
      </c>
      <c r="H5672" s="12">
        <v>6366.06</v>
      </c>
      <c r="I5672" s="24" t="s">
        <v>97</v>
      </c>
      <c r="J5672" s="12">
        <v>120955.09</v>
      </c>
      <c r="K5672" s="24" t="s">
        <v>13348</v>
      </c>
    </row>
    <row r="5673" spans="1:11" ht="15">
      <c r="A5673" s="24" t="s">
        <v>14201</v>
      </c>
      <c r="B5673" s="24" t="s">
        <v>14202</v>
      </c>
      <c r="C5673" s="6" t="s">
        <v>851</v>
      </c>
      <c r="D5673" s="24" t="s">
        <v>74</v>
      </c>
      <c r="E5673" s="6" t="s">
        <v>14203</v>
      </c>
      <c r="F5673" s="25">
        <v>19.32</v>
      </c>
      <c r="G5673" s="12">
        <v>33594.61</v>
      </c>
      <c r="H5673" s="12">
        <v>1679.73</v>
      </c>
      <c r="I5673" s="24" t="s">
        <v>97</v>
      </c>
      <c r="J5673" s="12">
        <v>31914.880000000001</v>
      </c>
      <c r="K5673" s="24" t="s">
        <v>13348</v>
      </c>
    </row>
    <row r="5674" spans="1:11" ht="15">
      <c r="A5674" s="24" t="s">
        <v>14204</v>
      </c>
      <c r="B5674" s="24" t="s">
        <v>14205</v>
      </c>
      <c r="C5674" s="6" t="s">
        <v>5914</v>
      </c>
      <c r="D5674" s="24" t="s">
        <v>74</v>
      </c>
      <c r="E5674" s="6" t="s">
        <v>14206</v>
      </c>
      <c r="F5674" s="25">
        <v>440.59</v>
      </c>
      <c r="G5674" s="12">
        <v>185045.88</v>
      </c>
      <c r="H5674" s="12">
        <v>9252.2900000000009</v>
      </c>
      <c r="I5674" s="24" t="s">
        <v>97</v>
      </c>
      <c r="J5674" s="12">
        <v>175793.59</v>
      </c>
      <c r="K5674" s="24" t="s">
        <v>13348</v>
      </c>
    </row>
    <row r="5675" spans="1:11" ht="15">
      <c r="A5675" s="24" t="s">
        <v>14207</v>
      </c>
      <c r="B5675" s="24" t="s">
        <v>14205</v>
      </c>
      <c r="C5675" s="6" t="s">
        <v>2300</v>
      </c>
      <c r="D5675" s="24" t="s">
        <v>58</v>
      </c>
      <c r="E5675" s="6" t="s">
        <v>14208</v>
      </c>
      <c r="F5675" s="25">
        <v>384.83</v>
      </c>
      <c r="G5675" s="12">
        <v>37894.1</v>
      </c>
      <c r="H5675" s="12">
        <v>1894.7</v>
      </c>
      <c r="I5675" s="24" t="s">
        <v>97</v>
      </c>
      <c r="J5675" s="12">
        <v>35999.4</v>
      </c>
      <c r="K5675" s="24" t="s">
        <v>13348</v>
      </c>
    </row>
    <row r="5676" spans="1:11" ht="15">
      <c r="A5676" s="24" t="s">
        <v>14209</v>
      </c>
      <c r="B5676" s="24" t="s">
        <v>14205</v>
      </c>
      <c r="C5676" s="6" t="s">
        <v>5877</v>
      </c>
      <c r="D5676" s="24" t="s">
        <v>74</v>
      </c>
      <c r="E5676" s="6" t="s">
        <v>14210</v>
      </c>
      <c r="F5676" s="25">
        <v>164.83</v>
      </c>
      <c r="G5676" s="12">
        <v>117693.39</v>
      </c>
      <c r="H5676" s="12">
        <v>5884.67</v>
      </c>
      <c r="I5676" s="24" t="s">
        <v>97</v>
      </c>
      <c r="J5676" s="12">
        <v>111808.72</v>
      </c>
      <c r="K5676" s="24" t="s">
        <v>13348</v>
      </c>
    </row>
    <row r="5677" spans="1:11" ht="15">
      <c r="A5677" s="24" t="s">
        <v>14211</v>
      </c>
      <c r="B5677" s="24" t="s">
        <v>14205</v>
      </c>
      <c r="C5677" s="6" t="s">
        <v>8058</v>
      </c>
      <c r="D5677" s="24" t="s">
        <v>56</v>
      </c>
      <c r="E5677" s="6" t="s">
        <v>14212</v>
      </c>
      <c r="F5677" s="25">
        <v>309.64999999999998</v>
      </c>
      <c r="G5677" s="12">
        <v>183048.42</v>
      </c>
      <c r="H5677" s="12">
        <v>9152.42</v>
      </c>
      <c r="I5677" s="24" t="s">
        <v>97</v>
      </c>
      <c r="J5677" s="12">
        <v>173896</v>
      </c>
      <c r="K5677" s="24" t="s">
        <v>13348</v>
      </c>
    </row>
    <row r="5678" spans="1:11" ht="15">
      <c r="A5678" s="24" t="s">
        <v>14213</v>
      </c>
      <c r="B5678" s="24" t="s">
        <v>14205</v>
      </c>
      <c r="C5678" s="6" t="s">
        <v>11777</v>
      </c>
      <c r="D5678" s="24" t="s">
        <v>60</v>
      </c>
      <c r="E5678" s="6" t="s">
        <v>14214</v>
      </c>
      <c r="F5678" s="25">
        <v>339.92</v>
      </c>
      <c r="G5678" s="12">
        <v>178781.88</v>
      </c>
      <c r="H5678" s="12">
        <v>8939.09</v>
      </c>
      <c r="I5678" s="24" t="s">
        <v>147</v>
      </c>
      <c r="J5678" s="12">
        <v>169842.79</v>
      </c>
      <c r="K5678" s="24" t="s">
        <v>13348</v>
      </c>
    </row>
    <row r="5679" spans="1:11" ht="15">
      <c r="A5679" s="24" t="s">
        <v>14215</v>
      </c>
      <c r="B5679" s="24" t="s">
        <v>14205</v>
      </c>
      <c r="C5679" s="6" t="s">
        <v>11376</v>
      </c>
      <c r="D5679" s="24" t="s">
        <v>74</v>
      </c>
      <c r="E5679" s="6" t="s">
        <v>14216</v>
      </c>
      <c r="F5679" s="25">
        <v>32.32</v>
      </c>
      <c r="G5679" s="12">
        <v>72129.070000000007</v>
      </c>
      <c r="H5679" s="12">
        <v>3606.45</v>
      </c>
      <c r="I5679" s="24" t="s">
        <v>111</v>
      </c>
      <c r="J5679" s="12">
        <v>68522.62</v>
      </c>
      <c r="K5679" s="24" t="s">
        <v>13348</v>
      </c>
    </row>
    <row r="5680" spans="1:11" ht="15">
      <c r="A5680" s="24" t="s">
        <v>14217</v>
      </c>
      <c r="B5680" s="24" t="s">
        <v>14205</v>
      </c>
      <c r="C5680" s="6" t="s">
        <v>1854</v>
      </c>
      <c r="D5680" s="24" t="s">
        <v>60</v>
      </c>
      <c r="E5680" s="6" t="s">
        <v>14218</v>
      </c>
      <c r="F5680" s="25">
        <v>196.7</v>
      </c>
      <c r="G5680" s="12">
        <v>146532.16</v>
      </c>
      <c r="H5680" s="12">
        <v>7326.61</v>
      </c>
      <c r="I5680" s="24" t="s">
        <v>97</v>
      </c>
      <c r="J5680" s="12">
        <v>139205.54999999999</v>
      </c>
      <c r="K5680" s="24" t="s">
        <v>13348</v>
      </c>
    </row>
    <row r="5681" spans="1:11" ht="15">
      <c r="A5681" s="24" t="s">
        <v>14219</v>
      </c>
      <c r="B5681" s="24" t="s">
        <v>14205</v>
      </c>
      <c r="C5681" s="6" t="s">
        <v>1174</v>
      </c>
      <c r="D5681" s="24" t="s">
        <v>74</v>
      </c>
      <c r="E5681" s="6" t="s">
        <v>14220</v>
      </c>
      <c r="F5681" s="25">
        <v>107.59</v>
      </c>
      <c r="G5681" s="12">
        <v>33503.660000000003</v>
      </c>
      <c r="H5681" s="12">
        <v>1675.18</v>
      </c>
      <c r="I5681" s="24" t="s">
        <v>182</v>
      </c>
      <c r="J5681" s="12">
        <v>31828.48</v>
      </c>
      <c r="K5681" s="24" t="s">
        <v>13348</v>
      </c>
    </row>
    <row r="5682" spans="1:11" ht="15">
      <c r="A5682" s="24" t="s">
        <v>14221</v>
      </c>
      <c r="B5682" s="24" t="s">
        <v>14205</v>
      </c>
      <c r="C5682" s="6" t="s">
        <v>2964</v>
      </c>
      <c r="D5682" s="24" t="s">
        <v>58</v>
      </c>
      <c r="E5682" s="6" t="s">
        <v>14222</v>
      </c>
      <c r="F5682" s="25">
        <v>449.08</v>
      </c>
      <c r="G5682" s="12">
        <v>97100.21</v>
      </c>
      <c r="H5682" s="12">
        <v>4855.01</v>
      </c>
      <c r="I5682" s="24" t="s">
        <v>97</v>
      </c>
      <c r="J5682" s="12">
        <v>92245.2</v>
      </c>
      <c r="K5682" s="24" t="s">
        <v>13348</v>
      </c>
    </row>
    <row r="5683" spans="1:11" ht="15">
      <c r="A5683" s="24" t="s">
        <v>14223</v>
      </c>
      <c r="B5683" s="24" t="s">
        <v>14205</v>
      </c>
      <c r="C5683" s="6" t="s">
        <v>6634</v>
      </c>
      <c r="D5683" s="24" t="s">
        <v>62</v>
      </c>
      <c r="E5683" s="6" t="s">
        <v>14224</v>
      </c>
      <c r="F5683" s="25">
        <v>43.45</v>
      </c>
      <c r="G5683" s="12">
        <v>68872.2</v>
      </c>
      <c r="H5683" s="12">
        <v>3443.61</v>
      </c>
      <c r="I5683" s="24" t="s">
        <v>97</v>
      </c>
      <c r="J5683" s="12">
        <v>65428.59</v>
      </c>
      <c r="K5683" s="24" t="s">
        <v>13348</v>
      </c>
    </row>
    <row r="5684" spans="1:11" ht="15">
      <c r="A5684" s="24" t="s">
        <v>14225</v>
      </c>
      <c r="B5684" s="24" t="s">
        <v>14205</v>
      </c>
      <c r="C5684" s="6" t="s">
        <v>5559</v>
      </c>
      <c r="D5684" s="24" t="s">
        <v>62</v>
      </c>
      <c r="E5684" s="6" t="s">
        <v>14226</v>
      </c>
      <c r="F5684" s="25">
        <v>54.01</v>
      </c>
      <c r="G5684" s="12">
        <v>150316.57</v>
      </c>
      <c r="H5684" s="12">
        <v>7515.83</v>
      </c>
      <c r="I5684" s="24" t="s">
        <v>97</v>
      </c>
      <c r="J5684" s="12">
        <v>142800.74</v>
      </c>
      <c r="K5684" s="24" t="s">
        <v>13348</v>
      </c>
    </row>
    <row r="5685" spans="1:11" ht="15">
      <c r="A5685" s="24" t="s">
        <v>14227</v>
      </c>
      <c r="B5685" s="24" t="s">
        <v>14205</v>
      </c>
      <c r="C5685" s="6" t="s">
        <v>13013</v>
      </c>
      <c r="D5685" s="24" t="s">
        <v>64</v>
      </c>
      <c r="E5685" s="6" t="s">
        <v>14228</v>
      </c>
      <c r="F5685" s="25">
        <v>411.53</v>
      </c>
      <c r="G5685" s="12">
        <v>67411.8</v>
      </c>
      <c r="H5685" s="12">
        <v>3370.59</v>
      </c>
      <c r="I5685" s="24" t="s">
        <v>97</v>
      </c>
      <c r="J5685" s="12">
        <v>64041.21</v>
      </c>
      <c r="K5685" s="24" t="s">
        <v>13348</v>
      </c>
    </row>
    <row r="5686" spans="1:11" ht="15">
      <c r="A5686" s="24" t="s">
        <v>14229</v>
      </c>
      <c r="B5686" s="24" t="s">
        <v>14230</v>
      </c>
      <c r="C5686" s="6" t="s">
        <v>5522</v>
      </c>
      <c r="D5686" s="24" t="s">
        <v>74</v>
      </c>
      <c r="E5686" s="6" t="s">
        <v>14231</v>
      </c>
      <c r="F5686" s="25">
        <v>398.93</v>
      </c>
      <c r="G5686" s="12">
        <v>40247.279999999999</v>
      </c>
      <c r="H5686" s="12">
        <v>2012.36</v>
      </c>
      <c r="I5686" s="24" t="s">
        <v>111</v>
      </c>
      <c r="J5686" s="12">
        <v>38234.92</v>
      </c>
      <c r="K5686" s="24" t="s">
        <v>13348</v>
      </c>
    </row>
    <row r="5687" spans="1:11" ht="15">
      <c r="A5687" s="24" t="s">
        <v>14232</v>
      </c>
      <c r="B5687" s="24" t="s">
        <v>14230</v>
      </c>
      <c r="C5687" s="6" t="s">
        <v>3154</v>
      </c>
      <c r="D5687" s="24" t="s">
        <v>64</v>
      </c>
      <c r="E5687" s="6" t="s">
        <v>14233</v>
      </c>
      <c r="F5687" s="25">
        <v>444.78</v>
      </c>
      <c r="G5687" s="12">
        <v>93118.51</v>
      </c>
      <c r="H5687" s="12">
        <v>4655.93</v>
      </c>
      <c r="I5687" s="24" t="s">
        <v>147</v>
      </c>
      <c r="J5687" s="12">
        <v>88462.58</v>
      </c>
      <c r="K5687" s="24" t="s">
        <v>13348</v>
      </c>
    </row>
    <row r="5688" spans="1:11" ht="15">
      <c r="A5688" s="24" t="s">
        <v>14234</v>
      </c>
      <c r="B5688" s="24" t="s">
        <v>14230</v>
      </c>
      <c r="C5688" s="6" t="s">
        <v>5261</v>
      </c>
      <c r="D5688" s="24" t="s">
        <v>72</v>
      </c>
      <c r="E5688" s="6" t="s">
        <v>14235</v>
      </c>
      <c r="F5688" s="25">
        <v>362.14</v>
      </c>
      <c r="G5688" s="12">
        <v>112941.28</v>
      </c>
      <c r="H5688" s="12">
        <v>5647.06</v>
      </c>
      <c r="I5688" s="24" t="s">
        <v>97</v>
      </c>
      <c r="J5688" s="12">
        <v>107294.22</v>
      </c>
      <c r="K5688" s="24" t="s">
        <v>13348</v>
      </c>
    </row>
    <row r="5689" spans="1:11" ht="15">
      <c r="A5689" s="24" t="s">
        <v>14236</v>
      </c>
      <c r="B5689" s="24" t="s">
        <v>14230</v>
      </c>
      <c r="C5689" s="6" t="s">
        <v>2517</v>
      </c>
      <c r="D5689" s="24" t="s">
        <v>68</v>
      </c>
      <c r="E5689" s="6" t="s">
        <v>14237</v>
      </c>
      <c r="F5689" s="25">
        <v>273.44</v>
      </c>
      <c r="G5689" s="12">
        <v>90830.29</v>
      </c>
      <c r="H5689" s="12">
        <v>4541.51</v>
      </c>
      <c r="I5689" s="24" t="s">
        <v>147</v>
      </c>
      <c r="J5689" s="12">
        <v>86288.78</v>
      </c>
      <c r="K5689" s="24" t="s">
        <v>13348</v>
      </c>
    </row>
    <row r="5690" spans="1:11" ht="15">
      <c r="A5690" s="24" t="s">
        <v>14238</v>
      </c>
      <c r="B5690" s="24" t="s">
        <v>14230</v>
      </c>
      <c r="C5690" s="6" t="s">
        <v>4323</v>
      </c>
      <c r="D5690" s="24" t="s">
        <v>58</v>
      </c>
      <c r="E5690" s="6" t="s">
        <v>14239</v>
      </c>
      <c r="F5690" s="25">
        <v>383.86</v>
      </c>
      <c r="G5690" s="12">
        <v>68427.009999999995</v>
      </c>
      <c r="H5690" s="12">
        <v>3421.35</v>
      </c>
      <c r="I5690" s="24" t="s">
        <v>147</v>
      </c>
      <c r="J5690" s="12">
        <v>65005.66</v>
      </c>
      <c r="K5690" s="24" t="s">
        <v>13348</v>
      </c>
    </row>
    <row r="5691" spans="1:11" ht="15">
      <c r="A5691" s="24" t="s">
        <v>14240</v>
      </c>
      <c r="B5691" s="24" t="s">
        <v>14230</v>
      </c>
      <c r="C5691" s="6" t="s">
        <v>2177</v>
      </c>
      <c r="D5691" s="24" t="s">
        <v>66</v>
      </c>
      <c r="E5691" s="6" t="s">
        <v>14241</v>
      </c>
      <c r="F5691" s="25">
        <v>123.21</v>
      </c>
      <c r="G5691" s="12">
        <v>25250.2</v>
      </c>
      <c r="H5691" s="12">
        <v>1262.51</v>
      </c>
      <c r="I5691" s="24" t="s">
        <v>182</v>
      </c>
      <c r="J5691" s="12">
        <v>23987.69</v>
      </c>
      <c r="K5691" s="24" t="s">
        <v>13348</v>
      </c>
    </row>
    <row r="5692" spans="1:11" ht="15">
      <c r="A5692" s="24" t="s">
        <v>14242</v>
      </c>
      <c r="B5692" s="24" t="s">
        <v>14230</v>
      </c>
      <c r="C5692" s="6" t="s">
        <v>474</v>
      </c>
      <c r="D5692" s="24" t="s">
        <v>68</v>
      </c>
      <c r="E5692" s="6" t="s">
        <v>14243</v>
      </c>
      <c r="F5692" s="25">
        <v>102.77</v>
      </c>
      <c r="G5692" s="12">
        <v>158216.76</v>
      </c>
      <c r="H5692" s="12">
        <v>7910.84</v>
      </c>
      <c r="I5692" s="24" t="s">
        <v>97</v>
      </c>
      <c r="J5692" s="12">
        <v>150305.92000000001</v>
      </c>
      <c r="K5692" s="24" t="s">
        <v>13348</v>
      </c>
    </row>
    <row r="5693" spans="1:11" ht="15">
      <c r="A5693" s="24" t="s">
        <v>14244</v>
      </c>
      <c r="B5693" s="24" t="s">
        <v>14230</v>
      </c>
      <c r="C5693" s="6" t="s">
        <v>2844</v>
      </c>
      <c r="D5693" s="24" t="s">
        <v>74</v>
      </c>
      <c r="E5693" s="6" t="s">
        <v>14245</v>
      </c>
      <c r="F5693" s="25">
        <v>345.87</v>
      </c>
      <c r="G5693" s="12">
        <v>83767.490000000005</v>
      </c>
      <c r="H5693" s="12">
        <v>4188.37</v>
      </c>
      <c r="I5693" s="24" t="s">
        <v>97</v>
      </c>
      <c r="J5693" s="12">
        <v>79579.12</v>
      </c>
      <c r="K5693" s="24" t="s">
        <v>13348</v>
      </c>
    </row>
    <row r="5694" spans="1:11" ht="15">
      <c r="A5694" s="24" t="s">
        <v>14246</v>
      </c>
      <c r="B5694" s="24" t="s">
        <v>14230</v>
      </c>
      <c r="C5694" s="6" t="s">
        <v>13697</v>
      </c>
      <c r="D5694" s="24" t="s">
        <v>70</v>
      </c>
      <c r="E5694" s="6" t="s">
        <v>14247</v>
      </c>
      <c r="F5694" s="25">
        <v>307.39</v>
      </c>
      <c r="G5694" s="12">
        <v>51436.75</v>
      </c>
      <c r="H5694" s="12">
        <v>2571.84</v>
      </c>
      <c r="I5694" s="24" t="s">
        <v>97</v>
      </c>
      <c r="J5694" s="12">
        <v>48864.91</v>
      </c>
      <c r="K5694" s="24" t="s">
        <v>13348</v>
      </c>
    </row>
    <row r="5695" spans="1:11" ht="15">
      <c r="A5695" s="24" t="s">
        <v>14248</v>
      </c>
      <c r="B5695" s="24" t="s">
        <v>14230</v>
      </c>
      <c r="C5695" s="6" t="s">
        <v>1365</v>
      </c>
      <c r="D5695" s="24" t="s">
        <v>64</v>
      </c>
      <c r="E5695" s="6" t="s">
        <v>14249</v>
      </c>
      <c r="F5695" s="25">
        <v>259.75</v>
      </c>
      <c r="G5695" s="12">
        <v>47443.13</v>
      </c>
      <c r="H5695" s="12">
        <v>2372.16</v>
      </c>
      <c r="I5695" s="24" t="s">
        <v>111</v>
      </c>
      <c r="J5695" s="12">
        <v>45070.97</v>
      </c>
      <c r="K5695" s="24" t="s">
        <v>13348</v>
      </c>
    </row>
    <row r="5696" spans="1:11" ht="15">
      <c r="A5696" s="24" t="s">
        <v>14250</v>
      </c>
      <c r="B5696" s="24" t="s">
        <v>14230</v>
      </c>
      <c r="C5696" s="6" t="s">
        <v>9756</v>
      </c>
      <c r="D5696" s="24" t="s">
        <v>60</v>
      </c>
      <c r="E5696" s="6" t="s">
        <v>14251</v>
      </c>
      <c r="F5696" s="25">
        <v>445.46</v>
      </c>
      <c r="G5696" s="12">
        <v>157763.87</v>
      </c>
      <c r="H5696" s="12">
        <v>7888.19</v>
      </c>
      <c r="I5696" s="24" t="s">
        <v>97</v>
      </c>
      <c r="J5696" s="12">
        <v>149875.68</v>
      </c>
      <c r="K5696" s="24" t="s">
        <v>13348</v>
      </c>
    </row>
    <row r="5697" spans="1:11" ht="15">
      <c r="A5697" s="24" t="s">
        <v>14252</v>
      </c>
      <c r="B5697" s="24" t="s">
        <v>14230</v>
      </c>
      <c r="C5697" s="6" t="s">
        <v>5671</v>
      </c>
      <c r="D5697" s="24" t="s">
        <v>72</v>
      </c>
      <c r="E5697" s="6" t="s">
        <v>14253</v>
      </c>
      <c r="F5697" s="25">
        <v>401.96</v>
      </c>
      <c r="G5697" s="12">
        <v>92964.68</v>
      </c>
      <c r="H5697" s="12">
        <v>4648.2299999999996</v>
      </c>
      <c r="I5697" s="24" t="s">
        <v>97</v>
      </c>
      <c r="J5697" s="12">
        <v>88316.45</v>
      </c>
      <c r="K5697" s="24" t="s">
        <v>13348</v>
      </c>
    </row>
    <row r="5698" spans="1:11" ht="15">
      <c r="A5698" s="24" t="s">
        <v>14254</v>
      </c>
      <c r="B5698" s="24" t="s">
        <v>14255</v>
      </c>
      <c r="C5698" s="6" t="s">
        <v>6052</v>
      </c>
      <c r="D5698" s="24" t="s">
        <v>70</v>
      </c>
      <c r="E5698" s="6" t="s">
        <v>14256</v>
      </c>
      <c r="F5698" s="25">
        <v>247.19</v>
      </c>
      <c r="G5698" s="12">
        <v>30227.95</v>
      </c>
      <c r="H5698" s="12">
        <v>1511.4</v>
      </c>
      <c r="I5698" s="24" t="s">
        <v>97</v>
      </c>
      <c r="J5698" s="12">
        <v>28716.55</v>
      </c>
      <c r="K5698" s="24" t="s">
        <v>13348</v>
      </c>
    </row>
    <row r="5699" spans="1:11" ht="15">
      <c r="A5699" s="24" t="s">
        <v>14257</v>
      </c>
      <c r="B5699" s="24" t="s">
        <v>14255</v>
      </c>
      <c r="C5699" s="6" t="s">
        <v>8280</v>
      </c>
      <c r="D5699" s="24" t="s">
        <v>72</v>
      </c>
      <c r="E5699" s="6" t="s">
        <v>14258</v>
      </c>
      <c r="F5699" s="25">
        <v>109.53</v>
      </c>
      <c r="G5699" s="12">
        <v>149482.12</v>
      </c>
      <c r="H5699" s="12">
        <v>7474.11</v>
      </c>
      <c r="I5699" s="24" t="s">
        <v>97</v>
      </c>
      <c r="J5699" s="12">
        <v>142008.01</v>
      </c>
      <c r="K5699" s="24" t="s">
        <v>13348</v>
      </c>
    </row>
    <row r="5700" spans="1:11" ht="15">
      <c r="A5700" s="24" t="s">
        <v>14259</v>
      </c>
      <c r="B5700" s="24" t="s">
        <v>14255</v>
      </c>
      <c r="C5700" s="6" t="s">
        <v>7154</v>
      </c>
      <c r="D5700" s="24" t="s">
        <v>60</v>
      </c>
      <c r="E5700" s="6" t="s">
        <v>14260</v>
      </c>
      <c r="F5700" s="25">
        <v>128.07</v>
      </c>
      <c r="G5700" s="12">
        <v>199373.38</v>
      </c>
      <c r="H5700" s="12">
        <v>9968.67</v>
      </c>
      <c r="I5700" s="24" t="s">
        <v>147</v>
      </c>
      <c r="J5700" s="12">
        <v>189404.71</v>
      </c>
      <c r="K5700" s="24" t="s">
        <v>13348</v>
      </c>
    </row>
    <row r="5701" spans="1:11" ht="15">
      <c r="A5701" s="24" t="s">
        <v>14261</v>
      </c>
      <c r="B5701" s="24" t="s">
        <v>14255</v>
      </c>
      <c r="C5701" s="6" t="s">
        <v>888</v>
      </c>
      <c r="D5701" s="24" t="s">
        <v>56</v>
      </c>
      <c r="E5701" s="6" t="s">
        <v>14262</v>
      </c>
      <c r="F5701" s="25">
        <v>256.89</v>
      </c>
      <c r="G5701" s="12">
        <v>189022.63</v>
      </c>
      <c r="H5701" s="12">
        <v>9451.1299999999992</v>
      </c>
      <c r="I5701" s="24" t="s">
        <v>111</v>
      </c>
      <c r="J5701" s="12">
        <v>179571.5</v>
      </c>
      <c r="K5701" s="24" t="s">
        <v>13348</v>
      </c>
    </row>
    <row r="5702" spans="1:11" ht="15">
      <c r="A5702" s="24" t="s">
        <v>14263</v>
      </c>
      <c r="B5702" s="24" t="s">
        <v>14255</v>
      </c>
      <c r="C5702" s="6" t="s">
        <v>1674</v>
      </c>
      <c r="D5702" s="24" t="s">
        <v>72</v>
      </c>
      <c r="E5702" s="6" t="s">
        <v>14264</v>
      </c>
      <c r="F5702" s="25">
        <v>53.62</v>
      </c>
      <c r="G5702" s="12">
        <v>100909.78</v>
      </c>
      <c r="H5702" s="12">
        <v>5045.49</v>
      </c>
      <c r="I5702" s="24" t="s">
        <v>97</v>
      </c>
      <c r="J5702" s="12">
        <v>95864.29</v>
      </c>
      <c r="K5702" s="24" t="s">
        <v>13348</v>
      </c>
    </row>
    <row r="5703" spans="1:11" ht="15">
      <c r="A5703" s="24" t="s">
        <v>14265</v>
      </c>
      <c r="B5703" s="24" t="s">
        <v>14255</v>
      </c>
      <c r="C5703" s="6" t="s">
        <v>4406</v>
      </c>
      <c r="D5703" s="24" t="s">
        <v>66</v>
      </c>
      <c r="E5703" s="6" t="s">
        <v>14266</v>
      </c>
      <c r="F5703" s="25">
        <v>333.73</v>
      </c>
      <c r="G5703" s="12">
        <v>49643.13</v>
      </c>
      <c r="H5703" s="12">
        <v>2482.16</v>
      </c>
      <c r="I5703" s="24" t="s">
        <v>97</v>
      </c>
      <c r="J5703" s="12">
        <v>47160.97</v>
      </c>
      <c r="K5703" s="24" t="s">
        <v>13348</v>
      </c>
    </row>
    <row r="5704" spans="1:11" ht="15">
      <c r="A5704" s="24" t="s">
        <v>14267</v>
      </c>
      <c r="B5704" s="24" t="s">
        <v>14255</v>
      </c>
      <c r="C5704" s="6" t="s">
        <v>6183</v>
      </c>
      <c r="D5704" s="24" t="s">
        <v>70</v>
      </c>
      <c r="E5704" s="6" t="s">
        <v>14268</v>
      </c>
      <c r="F5704" s="25">
        <v>248.27</v>
      </c>
      <c r="G5704" s="12">
        <v>195259.29</v>
      </c>
      <c r="H5704" s="12">
        <v>9762.9599999999991</v>
      </c>
      <c r="I5704" s="24" t="s">
        <v>147</v>
      </c>
      <c r="J5704" s="12">
        <v>185496.33</v>
      </c>
      <c r="K5704" s="24" t="s">
        <v>13348</v>
      </c>
    </row>
    <row r="5705" spans="1:11" ht="15">
      <c r="A5705" s="24" t="s">
        <v>14269</v>
      </c>
      <c r="B5705" s="24" t="s">
        <v>14270</v>
      </c>
      <c r="C5705" s="6" t="s">
        <v>2317</v>
      </c>
      <c r="D5705" s="24" t="s">
        <v>66</v>
      </c>
      <c r="E5705" s="6" t="s">
        <v>14271</v>
      </c>
      <c r="F5705" s="25">
        <v>418.82</v>
      </c>
      <c r="G5705" s="12">
        <v>127301.32</v>
      </c>
      <c r="H5705" s="12">
        <v>6365.07</v>
      </c>
      <c r="I5705" s="24" t="s">
        <v>111</v>
      </c>
      <c r="J5705" s="12">
        <v>120936.25</v>
      </c>
      <c r="K5705" s="24" t="s">
        <v>13348</v>
      </c>
    </row>
    <row r="5706" spans="1:11" ht="15">
      <c r="A5706" s="24" t="s">
        <v>14272</v>
      </c>
      <c r="B5706" s="24" t="s">
        <v>14270</v>
      </c>
      <c r="C5706" s="6" t="s">
        <v>5716</v>
      </c>
      <c r="D5706" s="24" t="s">
        <v>72</v>
      </c>
      <c r="E5706" s="6" t="s">
        <v>14273</v>
      </c>
      <c r="F5706" s="25">
        <v>22.07</v>
      </c>
      <c r="G5706" s="12">
        <v>186712.5</v>
      </c>
      <c r="H5706" s="12">
        <v>9335.6200000000008</v>
      </c>
      <c r="I5706" s="24" t="s">
        <v>97</v>
      </c>
      <c r="J5706" s="12">
        <v>177376.88</v>
      </c>
      <c r="K5706" s="24" t="s">
        <v>13348</v>
      </c>
    </row>
    <row r="5707" spans="1:11" ht="15">
      <c r="A5707" s="24" t="s">
        <v>14274</v>
      </c>
      <c r="B5707" s="24" t="s">
        <v>14270</v>
      </c>
      <c r="C5707" s="6" t="s">
        <v>657</v>
      </c>
      <c r="D5707" s="24" t="s">
        <v>60</v>
      </c>
      <c r="E5707" s="6" t="s">
        <v>14275</v>
      </c>
      <c r="F5707" s="25">
        <v>7.52</v>
      </c>
      <c r="G5707" s="12">
        <v>203960.61</v>
      </c>
      <c r="H5707" s="12">
        <v>10198.030000000001</v>
      </c>
      <c r="I5707" s="24" t="s">
        <v>97</v>
      </c>
      <c r="J5707" s="12">
        <v>193762.58</v>
      </c>
      <c r="K5707" s="24" t="s">
        <v>13348</v>
      </c>
    </row>
    <row r="5708" spans="1:11" ht="15">
      <c r="A5708" s="24" t="s">
        <v>14276</v>
      </c>
      <c r="B5708" s="24" t="s">
        <v>14270</v>
      </c>
      <c r="C5708" s="6" t="s">
        <v>616</v>
      </c>
      <c r="D5708" s="24" t="s">
        <v>56</v>
      </c>
      <c r="E5708" s="6" t="s">
        <v>14277</v>
      </c>
      <c r="F5708" s="25">
        <v>94.12</v>
      </c>
      <c r="G5708" s="12">
        <v>131740.13</v>
      </c>
      <c r="H5708" s="12">
        <v>6587.01</v>
      </c>
      <c r="I5708" s="24" t="s">
        <v>97</v>
      </c>
      <c r="J5708" s="12">
        <v>125153.12</v>
      </c>
      <c r="K5708" s="24" t="s">
        <v>13348</v>
      </c>
    </row>
    <row r="5709" spans="1:11" ht="15">
      <c r="A5709" s="24" t="s">
        <v>14278</v>
      </c>
      <c r="B5709" s="24" t="s">
        <v>14270</v>
      </c>
      <c r="C5709" s="6" t="s">
        <v>2719</v>
      </c>
      <c r="D5709" s="24" t="s">
        <v>66</v>
      </c>
      <c r="E5709" s="6" t="s">
        <v>14279</v>
      </c>
      <c r="F5709" s="25">
        <v>443.69</v>
      </c>
      <c r="G5709" s="12">
        <v>69303.39</v>
      </c>
      <c r="H5709" s="12">
        <v>3465.17</v>
      </c>
      <c r="I5709" s="24" t="s">
        <v>147</v>
      </c>
      <c r="J5709" s="12">
        <v>65838.22</v>
      </c>
      <c r="K5709" s="24" t="s">
        <v>13348</v>
      </c>
    </row>
    <row r="5710" spans="1:11" ht="15">
      <c r="A5710" s="24" t="s">
        <v>14280</v>
      </c>
      <c r="B5710" s="24" t="s">
        <v>14270</v>
      </c>
      <c r="C5710" s="6" t="s">
        <v>9939</v>
      </c>
      <c r="D5710" s="24" t="s">
        <v>74</v>
      </c>
      <c r="E5710" s="6" t="s">
        <v>14281</v>
      </c>
      <c r="F5710" s="25">
        <v>181.25</v>
      </c>
      <c r="G5710" s="12">
        <v>131299.09</v>
      </c>
      <c r="H5710" s="12">
        <v>6564.95</v>
      </c>
      <c r="I5710" s="24" t="s">
        <v>97</v>
      </c>
      <c r="J5710" s="12">
        <v>124734.14</v>
      </c>
      <c r="K5710" s="24" t="s">
        <v>13348</v>
      </c>
    </row>
    <row r="5711" spans="1:11" ht="15">
      <c r="A5711" s="24" t="s">
        <v>14282</v>
      </c>
      <c r="B5711" s="24" t="s">
        <v>14270</v>
      </c>
      <c r="C5711" s="6" t="s">
        <v>5450</v>
      </c>
      <c r="D5711" s="24" t="s">
        <v>68</v>
      </c>
      <c r="E5711" s="6" t="s">
        <v>14283</v>
      </c>
      <c r="F5711" s="25">
        <v>248.69</v>
      </c>
      <c r="G5711" s="12">
        <v>192449.48</v>
      </c>
      <c r="H5711" s="12">
        <v>9622.4699999999993</v>
      </c>
      <c r="I5711" s="24" t="s">
        <v>97</v>
      </c>
      <c r="J5711" s="12">
        <v>182827.01</v>
      </c>
      <c r="K5711" s="24" t="s">
        <v>13348</v>
      </c>
    </row>
    <row r="5712" spans="1:11" ht="15">
      <c r="A5712" s="24" t="s">
        <v>14284</v>
      </c>
      <c r="B5712" s="24" t="s">
        <v>14270</v>
      </c>
      <c r="C5712" s="6" t="s">
        <v>6682</v>
      </c>
      <c r="D5712" s="24" t="s">
        <v>74</v>
      </c>
      <c r="E5712" s="6" t="s">
        <v>14285</v>
      </c>
      <c r="F5712" s="25">
        <v>378.16</v>
      </c>
      <c r="G5712" s="12">
        <v>156138.48000000001</v>
      </c>
      <c r="H5712" s="12">
        <v>7806.92</v>
      </c>
      <c r="I5712" s="24" t="s">
        <v>147</v>
      </c>
      <c r="J5712" s="12">
        <v>148331.56</v>
      </c>
      <c r="K5712" s="24" t="s">
        <v>13348</v>
      </c>
    </row>
    <row r="5713" spans="1:11" ht="15">
      <c r="A5713" s="24" t="s">
        <v>14286</v>
      </c>
      <c r="B5713" s="24" t="s">
        <v>14270</v>
      </c>
      <c r="C5713" s="6" t="s">
        <v>3247</v>
      </c>
      <c r="D5713" s="24" t="s">
        <v>70</v>
      </c>
      <c r="E5713" s="6" t="s">
        <v>14287</v>
      </c>
      <c r="F5713" s="25">
        <v>123.52</v>
      </c>
      <c r="G5713" s="12">
        <v>187536.98</v>
      </c>
      <c r="H5713" s="12">
        <v>9376.85</v>
      </c>
      <c r="I5713" s="24" t="s">
        <v>147</v>
      </c>
      <c r="J5713" s="12">
        <v>178160.13</v>
      </c>
      <c r="K5713" s="24" t="s">
        <v>13348</v>
      </c>
    </row>
    <row r="5714" spans="1:11" ht="15">
      <c r="A5714" s="24" t="s">
        <v>14288</v>
      </c>
      <c r="B5714" s="24" t="s">
        <v>14289</v>
      </c>
      <c r="C5714" s="6" t="s">
        <v>2231</v>
      </c>
      <c r="D5714" s="24" t="s">
        <v>60</v>
      </c>
      <c r="E5714" s="6" t="s">
        <v>14290</v>
      </c>
      <c r="F5714" s="25">
        <v>407.98</v>
      </c>
      <c r="G5714" s="12">
        <v>46413.98</v>
      </c>
      <c r="H5714" s="12">
        <v>2320.6999999999998</v>
      </c>
      <c r="I5714" s="24" t="s">
        <v>97</v>
      </c>
      <c r="J5714" s="12">
        <v>44093.279999999999</v>
      </c>
      <c r="K5714" s="24" t="s">
        <v>13348</v>
      </c>
    </row>
    <row r="5715" spans="1:11" ht="15">
      <c r="A5715" s="24" t="s">
        <v>14291</v>
      </c>
      <c r="B5715" s="24" t="s">
        <v>14289</v>
      </c>
      <c r="C5715" s="6" t="s">
        <v>7565</v>
      </c>
      <c r="D5715" s="24" t="s">
        <v>64</v>
      </c>
      <c r="E5715" s="6" t="s">
        <v>14292</v>
      </c>
      <c r="F5715" s="25">
        <v>248.47</v>
      </c>
      <c r="G5715" s="12">
        <v>31095.37</v>
      </c>
      <c r="H5715" s="12">
        <v>1554.77</v>
      </c>
      <c r="I5715" s="24" t="s">
        <v>97</v>
      </c>
      <c r="J5715" s="12">
        <v>29540.6</v>
      </c>
      <c r="K5715" s="24" t="s">
        <v>13348</v>
      </c>
    </row>
    <row r="5716" spans="1:11" ht="15">
      <c r="A5716" s="24" t="s">
        <v>14293</v>
      </c>
      <c r="B5716" s="24" t="s">
        <v>14289</v>
      </c>
      <c r="C5716" s="6" t="s">
        <v>6464</v>
      </c>
      <c r="D5716" s="24" t="s">
        <v>72</v>
      </c>
      <c r="E5716" s="6" t="s">
        <v>14294</v>
      </c>
      <c r="F5716" s="25">
        <v>127.79</v>
      </c>
      <c r="G5716" s="12">
        <v>87434.17</v>
      </c>
      <c r="H5716" s="12">
        <v>4371.71</v>
      </c>
      <c r="I5716" s="24" t="s">
        <v>97</v>
      </c>
      <c r="J5716" s="12">
        <v>83062.460000000006</v>
      </c>
      <c r="K5716" s="24" t="s">
        <v>13348</v>
      </c>
    </row>
    <row r="5717" spans="1:11" ht="15">
      <c r="A5717" s="24" t="s">
        <v>14295</v>
      </c>
      <c r="B5717" s="24" t="s">
        <v>14289</v>
      </c>
      <c r="C5717" s="6" t="s">
        <v>8375</v>
      </c>
      <c r="D5717" s="24" t="s">
        <v>62</v>
      </c>
      <c r="E5717" s="6" t="s">
        <v>14296</v>
      </c>
      <c r="F5717" s="25">
        <v>188.24</v>
      </c>
      <c r="G5717" s="12">
        <v>92245.26</v>
      </c>
      <c r="H5717" s="12">
        <v>4612.26</v>
      </c>
      <c r="I5717" s="24" t="s">
        <v>111</v>
      </c>
      <c r="J5717" s="12">
        <v>87633</v>
      </c>
      <c r="K5717" s="24" t="s">
        <v>13348</v>
      </c>
    </row>
    <row r="5718" spans="1:11" ht="15">
      <c r="A5718" s="24" t="s">
        <v>14297</v>
      </c>
      <c r="B5718" s="24" t="s">
        <v>14289</v>
      </c>
      <c r="C5718" s="6" t="s">
        <v>10163</v>
      </c>
      <c r="D5718" s="24" t="s">
        <v>58</v>
      </c>
      <c r="E5718" s="6" t="s">
        <v>14298</v>
      </c>
      <c r="F5718" s="25">
        <v>381.73</v>
      </c>
      <c r="G5718" s="12">
        <v>186383.07</v>
      </c>
      <c r="H5718" s="12">
        <v>9319.15</v>
      </c>
      <c r="I5718" s="24" t="s">
        <v>147</v>
      </c>
      <c r="J5718" s="12">
        <v>177063.92</v>
      </c>
      <c r="K5718" s="24" t="s">
        <v>13348</v>
      </c>
    </row>
    <row r="5719" spans="1:11" ht="15">
      <c r="A5719" s="24" t="s">
        <v>14299</v>
      </c>
      <c r="B5719" s="24" t="s">
        <v>14289</v>
      </c>
      <c r="C5719" s="6" t="s">
        <v>10078</v>
      </c>
      <c r="D5719" s="24" t="s">
        <v>72</v>
      </c>
      <c r="E5719" s="6" t="s">
        <v>14300</v>
      </c>
      <c r="F5719" s="25">
        <v>309.23</v>
      </c>
      <c r="G5719" s="12">
        <v>106229.37</v>
      </c>
      <c r="H5719" s="12">
        <v>5311.47</v>
      </c>
      <c r="I5719" s="24" t="s">
        <v>97</v>
      </c>
      <c r="J5719" s="12">
        <v>100917.9</v>
      </c>
      <c r="K5719" s="24" t="s">
        <v>13348</v>
      </c>
    </row>
    <row r="5720" spans="1:11" ht="15">
      <c r="A5720" s="24" t="s">
        <v>14301</v>
      </c>
      <c r="B5720" s="24" t="s">
        <v>14289</v>
      </c>
      <c r="C5720" s="6" t="s">
        <v>1562</v>
      </c>
      <c r="D5720" s="24" t="s">
        <v>72</v>
      </c>
      <c r="E5720" s="6" t="s">
        <v>14302</v>
      </c>
      <c r="F5720" s="25">
        <v>399.11</v>
      </c>
      <c r="G5720" s="12">
        <v>135335.35</v>
      </c>
      <c r="H5720" s="12">
        <v>6766.77</v>
      </c>
      <c r="I5720" s="24" t="s">
        <v>97</v>
      </c>
      <c r="J5720" s="12">
        <v>128568.58</v>
      </c>
      <c r="K5720" s="24" t="s">
        <v>13348</v>
      </c>
    </row>
    <row r="5721" spans="1:11" ht="15">
      <c r="A5721" s="24" t="s">
        <v>14303</v>
      </c>
      <c r="B5721" s="24" t="s">
        <v>14289</v>
      </c>
      <c r="C5721" s="6" t="s">
        <v>308</v>
      </c>
      <c r="D5721" s="24" t="s">
        <v>56</v>
      </c>
      <c r="E5721" s="6" t="s">
        <v>14304</v>
      </c>
      <c r="F5721" s="25">
        <v>146.85</v>
      </c>
      <c r="G5721" s="12">
        <v>37531.300000000003</v>
      </c>
      <c r="H5721" s="12">
        <v>1876.57</v>
      </c>
      <c r="I5721" s="24" t="s">
        <v>111</v>
      </c>
      <c r="J5721" s="12">
        <v>35654.730000000003</v>
      </c>
      <c r="K5721" s="24" t="s">
        <v>13348</v>
      </c>
    </row>
    <row r="5722" spans="1:11" ht="15">
      <c r="A5722" s="24" t="s">
        <v>14305</v>
      </c>
      <c r="B5722" s="24" t="s">
        <v>14306</v>
      </c>
      <c r="C5722" s="6" t="s">
        <v>4647</v>
      </c>
      <c r="D5722" s="24" t="s">
        <v>70</v>
      </c>
      <c r="E5722" s="6" t="s">
        <v>14307</v>
      </c>
      <c r="F5722" s="25">
        <v>23.5</v>
      </c>
      <c r="G5722" s="12">
        <v>118678.7</v>
      </c>
      <c r="H5722" s="12">
        <v>5933.94</v>
      </c>
      <c r="I5722" s="24" t="s">
        <v>97</v>
      </c>
      <c r="J5722" s="12">
        <v>112744.76</v>
      </c>
      <c r="K5722" s="24" t="s">
        <v>13348</v>
      </c>
    </row>
    <row r="5723" spans="1:11" ht="15">
      <c r="A5723" s="24" t="s">
        <v>14308</v>
      </c>
      <c r="B5723" s="24" t="s">
        <v>14306</v>
      </c>
      <c r="C5723" s="6" t="s">
        <v>138</v>
      </c>
      <c r="D5723" s="24" t="s">
        <v>70</v>
      </c>
      <c r="E5723" s="6" t="s">
        <v>14309</v>
      </c>
      <c r="F5723" s="25">
        <v>131.93</v>
      </c>
      <c r="G5723" s="12">
        <v>70143.25</v>
      </c>
      <c r="H5723" s="12">
        <v>3507.16</v>
      </c>
      <c r="I5723" s="24" t="s">
        <v>97</v>
      </c>
      <c r="J5723" s="12">
        <v>66636.09</v>
      </c>
      <c r="K5723" s="24" t="s">
        <v>13348</v>
      </c>
    </row>
    <row r="5724" spans="1:11" ht="15">
      <c r="A5724" s="24" t="s">
        <v>14310</v>
      </c>
      <c r="B5724" s="24" t="s">
        <v>14306</v>
      </c>
      <c r="C5724" s="6" t="s">
        <v>8930</v>
      </c>
      <c r="D5724" s="24" t="s">
        <v>70</v>
      </c>
      <c r="E5724" s="6" t="s">
        <v>14311</v>
      </c>
      <c r="F5724" s="25">
        <v>385.01</v>
      </c>
      <c r="G5724" s="12">
        <v>55082.080000000002</v>
      </c>
      <c r="H5724" s="12">
        <v>2754.1</v>
      </c>
      <c r="I5724" s="24" t="s">
        <v>97</v>
      </c>
      <c r="J5724" s="12">
        <v>52327.98</v>
      </c>
      <c r="K5724" s="24" t="s">
        <v>13348</v>
      </c>
    </row>
    <row r="5725" spans="1:11" ht="15">
      <c r="A5725" s="24" t="s">
        <v>14312</v>
      </c>
      <c r="B5725" s="24" t="s">
        <v>14306</v>
      </c>
      <c r="C5725" s="6" t="s">
        <v>4112</v>
      </c>
      <c r="D5725" s="24" t="s">
        <v>56</v>
      </c>
      <c r="E5725" s="6" t="s">
        <v>14313</v>
      </c>
      <c r="F5725" s="25">
        <v>9.2200000000000006</v>
      </c>
      <c r="G5725" s="12">
        <v>25119.200000000001</v>
      </c>
      <c r="H5725" s="12">
        <v>1255.96</v>
      </c>
      <c r="I5725" s="24" t="s">
        <v>147</v>
      </c>
      <c r="J5725" s="12">
        <v>23863.24</v>
      </c>
      <c r="K5725" s="24" t="s">
        <v>13348</v>
      </c>
    </row>
    <row r="5726" spans="1:11" ht="15">
      <c r="A5726" s="24" t="s">
        <v>14314</v>
      </c>
      <c r="B5726" s="24" t="s">
        <v>14306</v>
      </c>
      <c r="C5726" s="6" t="s">
        <v>6864</v>
      </c>
      <c r="D5726" s="24" t="s">
        <v>74</v>
      </c>
      <c r="E5726" s="6" t="s">
        <v>14315</v>
      </c>
      <c r="F5726" s="25">
        <v>142.16999999999999</v>
      </c>
      <c r="G5726" s="12">
        <v>210172.52</v>
      </c>
      <c r="H5726" s="12">
        <v>10508.63</v>
      </c>
      <c r="I5726" s="24" t="s">
        <v>147</v>
      </c>
      <c r="J5726" s="12">
        <v>199663.89</v>
      </c>
      <c r="K5726" s="24" t="s">
        <v>13348</v>
      </c>
    </row>
    <row r="5727" spans="1:11" ht="15">
      <c r="A5727" s="24" t="s">
        <v>14316</v>
      </c>
      <c r="B5727" s="24" t="s">
        <v>14306</v>
      </c>
      <c r="C5727" s="6" t="s">
        <v>7419</v>
      </c>
      <c r="D5727" s="24" t="s">
        <v>58</v>
      </c>
      <c r="E5727" s="6" t="s">
        <v>14317</v>
      </c>
      <c r="F5727" s="25">
        <v>327.62</v>
      </c>
      <c r="G5727" s="12">
        <v>181778.14</v>
      </c>
      <c r="H5727" s="12">
        <v>9088.91</v>
      </c>
      <c r="I5727" s="24" t="s">
        <v>97</v>
      </c>
      <c r="J5727" s="12">
        <v>172689.23</v>
      </c>
      <c r="K5727" s="24" t="s">
        <v>13348</v>
      </c>
    </row>
    <row r="5728" spans="1:11" ht="15">
      <c r="A5728" s="24" t="s">
        <v>14318</v>
      </c>
      <c r="B5728" s="24" t="s">
        <v>14306</v>
      </c>
      <c r="C5728" s="6" t="s">
        <v>12380</v>
      </c>
      <c r="D5728" s="24" t="s">
        <v>68</v>
      </c>
      <c r="E5728" s="6" t="s">
        <v>14319</v>
      </c>
      <c r="F5728" s="25">
        <v>65.53</v>
      </c>
      <c r="G5728" s="12">
        <v>160845.29999999999</v>
      </c>
      <c r="H5728" s="12">
        <v>8042.26</v>
      </c>
      <c r="I5728" s="24" t="s">
        <v>97</v>
      </c>
      <c r="J5728" s="12">
        <v>152803.04</v>
      </c>
      <c r="K5728" s="24" t="s">
        <v>13348</v>
      </c>
    </row>
    <row r="5729" spans="1:11" ht="15">
      <c r="A5729" s="24" t="s">
        <v>14320</v>
      </c>
      <c r="B5729" s="24" t="s">
        <v>14306</v>
      </c>
      <c r="C5729" s="6" t="s">
        <v>5934</v>
      </c>
      <c r="D5729" s="24" t="s">
        <v>72</v>
      </c>
      <c r="E5729" s="6" t="s">
        <v>14321</v>
      </c>
      <c r="F5729" s="25">
        <v>89.74</v>
      </c>
      <c r="G5729" s="12">
        <v>73457.48</v>
      </c>
      <c r="H5729" s="12">
        <v>3672.87</v>
      </c>
      <c r="I5729" s="24" t="s">
        <v>97</v>
      </c>
      <c r="J5729" s="12">
        <v>69784.61</v>
      </c>
      <c r="K5729" s="24" t="s">
        <v>13348</v>
      </c>
    </row>
    <row r="5730" spans="1:11" ht="15">
      <c r="A5730" s="24" t="s">
        <v>14322</v>
      </c>
      <c r="B5730" s="24" t="s">
        <v>14306</v>
      </c>
      <c r="C5730" s="6" t="s">
        <v>3630</v>
      </c>
      <c r="D5730" s="24" t="s">
        <v>70</v>
      </c>
      <c r="E5730" s="6" t="s">
        <v>14323</v>
      </c>
      <c r="F5730" s="25">
        <v>16.510000000000002</v>
      </c>
      <c r="G5730" s="12">
        <v>43666.51</v>
      </c>
      <c r="H5730" s="12">
        <v>2183.33</v>
      </c>
      <c r="I5730" s="24" t="s">
        <v>97</v>
      </c>
      <c r="J5730" s="12">
        <v>41483.18</v>
      </c>
      <c r="K5730" s="24" t="s">
        <v>13348</v>
      </c>
    </row>
    <row r="5731" spans="1:11" ht="15">
      <c r="A5731" s="24" t="s">
        <v>14324</v>
      </c>
      <c r="B5731" s="24" t="s">
        <v>14306</v>
      </c>
      <c r="C5731" s="6" t="s">
        <v>10663</v>
      </c>
      <c r="D5731" s="24" t="s">
        <v>60</v>
      </c>
      <c r="E5731" s="6" t="s">
        <v>14325</v>
      </c>
      <c r="F5731" s="25">
        <v>128.69999999999999</v>
      </c>
      <c r="G5731" s="12">
        <v>150418.81</v>
      </c>
      <c r="H5731" s="12">
        <v>7520.94</v>
      </c>
      <c r="I5731" s="24" t="s">
        <v>147</v>
      </c>
      <c r="J5731" s="12">
        <v>142897.87</v>
      </c>
      <c r="K5731" s="24" t="s">
        <v>13348</v>
      </c>
    </row>
    <row r="5732" spans="1:11" ht="15">
      <c r="A5732" s="24" t="s">
        <v>14326</v>
      </c>
      <c r="B5732" s="24" t="s">
        <v>14306</v>
      </c>
      <c r="C5732" s="6" t="s">
        <v>2989</v>
      </c>
      <c r="D5732" s="24" t="s">
        <v>64</v>
      </c>
      <c r="E5732" s="6" t="s">
        <v>14327</v>
      </c>
      <c r="F5732" s="25">
        <v>119.54</v>
      </c>
      <c r="G5732" s="12">
        <v>79808.56</v>
      </c>
      <c r="H5732" s="12">
        <v>3990.43</v>
      </c>
      <c r="I5732" s="24" t="s">
        <v>97</v>
      </c>
      <c r="J5732" s="12">
        <v>75818.13</v>
      </c>
      <c r="K5732" s="24" t="s">
        <v>13348</v>
      </c>
    </row>
    <row r="5733" spans="1:11" ht="15">
      <c r="A5733" s="24" t="s">
        <v>14328</v>
      </c>
      <c r="B5733" s="24" t="s">
        <v>14306</v>
      </c>
      <c r="C5733" s="6" t="s">
        <v>6578</v>
      </c>
      <c r="D5733" s="24" t="s">
        <v>60</v>
      </c>
      <c r="E5733" s="6" t="s">
        <v>14329</v>
      </c>
      <c r="F5733" s="25">
        <v>318.51</v>
      </c>
      <c r="G5733" s="12">
        <v>109289.94</v>
      </c>
      <c r="H5733" s="12">
        <v>5464.5</v>
      </c>
      <c r="I5733" s="24" t="s">
        <v>97</v>
      </c>
      <c r="J5733" s="12">
        <v>103825.44</v>
      </c>
      <c r="K5733" s="24" t="s">
        <v>13348</v>
      </c>
    </row>
    <row r="5734" spans="1:11" ht="15">
      <c r="A5734" s="24" t="s">
        <v>14330</v>
      </c>
      <c r="B5734" s="24" t="s">
        <v>14306</v>
      </c>
      <c r="C5734" s="6" t="s">
        <v>537</v>
      </c>
      <c r="D5734" s="24" t="s">
        <v>74</v>
      </c>
      <c r="E5734" s="6" t="s">
        <v>14331</v>
      </c>
      <c r="F5734" s="25">
        <v>136.38</v>
      </c>
      <c r="G5734" s="12">
        <v>101770.14</v>
      </c>
      <c r="H5734" s="12">
        <v>5088.51</v>
      </c>
      <c r="I5734" s="24" t="s">
        <v>97</v>
      </c>
      <c r="J5734" s="12">
        <v>96681.63</v>
      </c>
      <c r="K5734" s="24" t="s">
        <v>13348</v>
      </c>
    </row>
    <row r="5735" spans="1:11" ht="15">
      <c r="A5735" s="24" t="s">
        <v>14332</v>
      </c>
      <c r="B5735" s="24" t="s">
        <v>14333</v>
      </c>
      <c r="C5735" s="6" t="s">
        <v>4112</v>
      </c>
      <c r="D5735" s="24" t="s">
        <v>56</v>
      </c>
      <c r="E5735" s="6" t="s">
        <v>14334</v>
      </c>
      <c r="F5735" s="25">
        <v>162.56</v>
      </c>
      <c r="G5735" s="12">
        <v>146814.85</v>
      </c>
      <c r="H5735" s="12">
        <v>7340.74</v>
      </c>
      <c r="I5735" s="24" t="s">
        <v>97</v>
      </c>
      <c r="J5735" s="12">
        <v>139474.10999999999</v>
      </c>
      <c r="K5735" s="24" t="s">
        <v>13348</v>
      </c>
    </row>
    <row r="5736" spans="1:11" ht="15">
      <c r="A5736" s="24" t="s">
        <v>14335</v>
      </c>
      <c r="B5736" s="24" t="s">
        <v>14333</v>
      </c>
      <c r="C5736" s="6" t="s">
        <v>1881</v>
      </c>
      <c r="D5736" s="24" t="s">
        <v>56</v>
      </c>
      <c r="E5736" s="6" t="s">
        <v>14336</v>
      </c>
      <c r="F5736" s="25">
        <v>347.32</v>
      </c>
      <c r="G5736" s="12">
        <v>133627.14000000001</v>
      </c>
      <c r="H5736" s="12">
        <v>6681.36</v>
      </c>
      <c r="I5736" s="24" t="s">
        <v>97</v>
      </c>
      <c r="J5736" s="12">
        <v>126945.78</v>
      </c>
      <c r="K5736" s="24" t="s">
        <v>13348</v>
      </c>
    </row>
    <row r="5737" spans="1:11" ht="15">
      <c r="A5737" s="24" t="s">
        <v>14337</v>
      </c>
      <c r="B5737" s="24" t="s">
        <v>14333</v>
      </c>
      <c r="C5737" s="6" t="s">
        <v>14338</v>
      </c>
      <c r="D5737" s="24" t="s">
        <v>60</v>
      </c>
      <c r="E5737" s="6" t="s">
        <v>14339</v>
      </c>
      <c r="F5737" s="25">
        <v>251.75</v>
      </c>
      <c r="G5737" s="12">
        <v>57362.76</v>
      </c>
      <c r="H5737" s="12">
        <v>2868.14</v>
      </c>
      <c r="I5737" s="24" t="s">
        <v>182</v>
      </c>
      <c r="J5737" s="12">
        <v>54494.62</v>
      </c>
      <c r="K5737" s="24" t="s">
        <v>13348</v>
      </c>
    </row>
    <row r="5738" spans="1:11" ht="15">
      <c r="A5738" s="24" t="s">
        <v>14340</v>
      </c>
      <c r="B5738" s="24" t="s">
        <v>14333</v>
      </c>
      <c r="C5738" s="6" t="s">
        <v>9085</v>
      </c>
      <c r="D5738" s="24" t="s">
        <v>74</v>
      </c>
      <c r="E5738" s="6" t="s">
        <v>14341</v>
      </c>
      <c r="F5738" s="25">
        <v>224.4</v>
      </c>
      <c r="G5738" s="12">
        <v>183478.94</v>
      </c>
      <c r="H5738" s="12">
        <v>9173.9500000000007</v>
      </c>
      <c r="I5738" s="24" t="s">
        <v>97</v>
      </c>
      <c r="J5738" s="12">
        <v>174304.99</v>
      </c>
      <c r="K5738" s="24" t="s">
        <v>13348</v>
      </c>
    </row>
    <row r="5739" spans="1:11" ht="15">
      <c r="A5739" s="24" t="s">
        <v>14342</v>
      </c>
      <c r="B5739" s="24" t="s">
        <v>14333</v>
      </c>
      <c r="C5739" s="6" t="s">
        <v>2834</v>
      </c>
      <c r="D5739" s="24" t="s">
        <v>62</v>
      </c>
      <c r="E5739" s="6" t="s">
        <v>14343</v>
      </c>
      <c r="F5739" s="25">
        <v>150.13</v>
      </c>
      <c r="G5739" s="12">
        <v>109114.76</v>
      </c>
      <c r="H5739" s="12">
        <v>5455.74</v>
      </c>
      <c r="I5739" s="24" t="s">
        <v>97</v>
      </c>
      <c r="J5739" s="12">
        <v>103659.02</v>
      </c>
      <c r="K5739" s="24" t="s">
        <v>13348</v>
      </c>
    </row>
    <row r="5740" spans="1:11" ht="15">
      <c r="A5740" s="24" t="s">
        <v>14344</v>
      </c>
      <c r="B5740" s="24" t="s">
        <v>14333</v>
      </c>
      <c r="C5740" s="6" t="s">
        <v>2262</v>
      </c>
      <c r="D5740" s="24" t="s">
        <v>58</v>
      </c>
      <c r="E5740" s="6" t="s">
        <v>14345</v>
      </c>
      <c r="F5740" s="25">
        <v>91.38</v>
      </c>
      <c r="G5740" s="12">
        <v>40421</v>
      </c>
      <c r="H5740" s="12">
        <v>2021.05</v>
      </c>
      <c r="I5740" s="24" t="s">
        <v>97</v>
      </c>
      <c r="J5740" s="12">
        <v>38399.949999999997</v>
      </c>
      <c r="K5740" s="24" t="s">
        <v>13348</v>
      </c>
    </row>
    <row r="5741" spans="1:11" ht="15">
      <c r="A5741" s="24" t="s">
        <v>14346</v>
      </c>
      <c r="B5741" s="24" t="s">
        <v>14333</v>
      </c>
      <c r="C5741" s="6" t="s">
        <v>3532</v>
      </c>
      <c r="D5741" s="24" t="s">
        <v>72</v>
      </c>
      <c r="E5741" s="6" t="s">
        <v>14347</v>
      </c>
      <c r="F5741" s="25">
        <v>267.82</v>
      </c>
      <c r="G5741" s="12">
        <v>116205.36</v>
      </c>
      <c r="H5741" s="12">
        <v>5810.27</v>
      </c>
      <c r="I5741" s="24" t="s">
        <v>147</v>
      </c>
      <c r="J5741" s="12">
        <v>110395.09</v>
      </c>
      <c r="K5741" s="24" t="s">
        <v>13348</v>
      </c>
    </row>
    <row r="5742" spans="1:11" ht="15">
      <c r="A5742" s="24" t="s">
        <v>14348</v>
      </c>
      <c r="B5742" s="24" t="s">
        <v>14333</v>
      </c>
      <c r="C5742" s="6" t="s">
        <v>480</v>
      </c>
      <c r="D5742" s="24" t="s">
        <v>68</v>
      </c>
      <c r="E5742" s="6" t="s">
        <v>14349</v>
      </c>
      <c r="F5742" s="25">
        <v>329.67</v>
      </c>
      <c r="G5742" s="12">
        <v>128569.9</v>
      </c>
      <c r="H5742" s="12">
        <v>6428.5</v>
      </c>
      <c r="I5742" s="24" t="s">
        <v>147</v>
      </c>
      <c r="J5742" s="12">
        <v>122141.4</v>
      </c>
      <c r="K5742" s="24" t="s">
        <v>13348</v>
      </c>
    </row>
    <row r="5743" spans="1:11" ht="15">
      <c r="A5743" s="24" t="s">
        <v>14350</v>
      </c>
      <c r="B5743" s="24" t="s">
        <v>14351</v>
      </c>
      <c r="C5743" s="6" t="s">
        <v>326</v>
      </c>
      <c r="D5743" s="24" t="s">
        <v>66</v>
      </c>
      <c r="E5743" s="6" t="s">
        <v>14352</v>
      </c>
      <c r="F5743" s="25">
        <v>235.65</v>
      </c>
      <c r="G5743" s="12">
        <v>108561.31</v>
      </c>
      <c r="H5743" s="12">
        <v>5428.07</v>
      </c>
      <c r="I5743" s="24" t="s">
        <v>97</v>
      </c>
      <c r="J5743" s="12">
        <v>103133.24</v>
      </c>
      <c r="K5743" s="24" t="s">
        <v>13348</v>
      </c>
    </row>
    <row r="5744" spans="1:11" ht="15">
      <c r="A5744" s="24" t="s">
        <v>14353</v>
      </c>
      <c r="B5744" s="24" t="s">
        <v>14351</v>
      </c>
      <c r="C5744" s="6" t="s">
        <v>4824</v>
      </c>
      <c r="D5744" s="24" t="s">
        <v>58</v>
      </c>
      <c r="E5744" s="6" t="s">
        <v>14354</v>
      </c>
      <c r="F5744" s="25">
        <v>98.47</v>
      </c>
      <c r="G5744" s="12">
        <v>96116.96</v>
      </c>
      <c r="H5744" s="12">
        <v>4805.8500000000004</v>
      </c>
      <c r="I5744" s="24" t="s">
        <v>97</v>
      </c>
      <c r="J5744" s="12">
        <v>91311.11</v>
      </c>
      <c r="K5744" s="24" t="s">
        <v>13348</v>
      </c>
    </row>
    <row r="5745" spans="1:11" ht="15">
      <c r="A5745" s="24" t="s">
        <v>14355</v>
      </c>
      <c r="B5745" s="24" t="s">
        <v>14351</v>
      </c>
      <c r="C5745" s="6" t="s">
        <v>10912</v>
      </c>
      <c r="D5745" s="24" t="s">
        <v>56</v>
      </c>
      <c r="E5745" s="6" t="s">
        <v>14356</v>
      </c>
      <c r="F5745" s="25">
        <v>89.05</v>
      </c>
      <c r="G5745" s="12">
        <v>152309.98000000001</v>
      </c>
      <c r="H5745" s="12">
        <v>7615.5</v>
      </c>
      <c r="I5745" s="24" t="s">
        <v>97</v>
      </c>
      <c r="J5745" s="12">
        <v>144694.48000000001</v>
      </c>
      <c r="K5745" s="24" t="s">
        <v>13348</v>
      </c>
    </row>
    <row r="5746" spans="1:11" ht="15">
      <c r="A5746" s="24" t="s">
        <v>14357</v>
      </c>
      <c r="B5746" s="24" t="s">
        <v>14351</v>
      </c>
      <c r="C5746" s="6" t="s">
        <v>6388</v>
      </c>
      <c r="D5746" s="24" t="s">
        <v>72</v>
      </c>
      <c r="E5746" s="6" t="s">
        <v>14358</v>
      </c>
      <c r="F5746" s="25">
        <v>107.77</v>
      </c>
      <c r="G5746" s="12">
        <v>43906.13</v>
      </c>
      <c r="H5746" s="12">
        <v>2195.31</v>
      </c>
      <c r="I5746" s="24" t="s">
        <v>97</v>
      </c>
      <c r="J5746" s="12">
        <v>41710.82</v>
      </c>
      <c r="K5746" s="24" t="s">
        <v>13348</v>
      </c>
    </row>
    <row r="5747" spans="1:11" ht="15">
      <c r="A5747" s="24" t="s">
        <v>14359</v>
      </c>
      <c r="B5747" s="24" t="s">
        <v>14351</v>
      </c>
      <c r="C5747" s="6" t="s">
        <v>2755</v>
      </c>
      <c r="D5747" s="24" t="s">
        <v>70</v>
      </c>
      <c r="E5747" s="6" t="s">
        <v>14360</v>
      </c>
      <c r="F5747" s="25">
        <v>315.43</v>
      </c>
      <c r="G5747" s="12">
        <v>38491.360000000001</v>
      </c>
      <c r="H5747" s="12">
        <v>1924.57</v>
      </c>
      <c r="I5747" s="24" t="s">
        <v>147</v>
      </c>
      <c r="J5747" s="12">
        <v>36566.79</v>
      </c>
      <c r="K5747" s="24" t="s">
        <v>13348</v>
      </c>
    </row>
    <row r="5748" spans="1:11" ht="15">
      <c r="A5748" s="24" t="s">
        <v>14361</v>
      </c>
      <c r="B5748" s="24" t="s">
        <v>14351</v>
      </c>
      <c r="C5748" s="6" t="s">
        <v>5144</v>
      </c>
      <c r="D5748" s="24" t="s">
        <v>62</v>
      </c>
      <c r="E5748" s="6" t="s">
        <v>14362</v>
      </c>
      <c r="F5748" s="25">
        <v>383.47</v>
      </c>
      <c r="G5748" s="12">
        <v>147492.22</v>
      </c>
      <c r="H5748" s="12">
        <v>7374.61</v>
      </c>
      <c r="I5748" s="24" t="s">
        <v>97</v>
      </c>
      <c r="J5748" s="12">
        <v>140117.60999999999</v>
      </c>
      <c r="K5748" s="24" t="s">
        <v>13348</v>
      </c>
    </row>
    <row r="5749" spans="1:11" ht="15">
      <c r="A5749" s="24" t="s">
        <v>14363</v>
      </c>
      <c r="B5749" s="24" t="s">
        <v>14351</v>
      </c>
      <c r="C5749" s="6" t="s">
        <v>7062</v>
      </c>
      <c r="D5749" s="24" t="s">
        <v>66</v>
      </c>
      <c r="E5749" s="6" t="s">
        <v>14364</v>
      </c>
      <c r="F5749" s="25">
        <v>347.05</v>
      </c>
      <c r="G5749" s="12">
        <v>161223.67000000001</v>
      </c>
      <c r="H5749" s="12">
        <v>8061.18</v>
      </c>
      <c r="I5749" s="24" t="s">
        <v>97</v>
      </c>
      <c r="J5749" s="12">
        <v>153162.49</v>
      </c>
      <c r="K5749" s="24" t="s">
        <v>13348</v>
      </c>
    </row>
    <row r="5750" spans="1:11" ht="15">
      <c r="A5750" s="24" t="s">
        <v>14365</v>
      </c>
      <c r="B5750" s="24" t="s">
        <v>14366</v>
      </c>
      <c r="C5750" s="6" t="s">
        <v>6313</v>
      </c>
      <c r="D5750" s="24" t="s">
        <v>56</v>
      </c>
      <c r="E5750" s="6" t="s">
        <v>14367</v>
      </c>
      <c r="F5750" s="25">
        <v>50.85</v>
      </c>
      <c r="G5750" s="12">
        <v>63820.45</v>
      </c>
      <c r="H5750" s="12">
        <v>3191.02</v>
      </c>
      <c r="I5750" s="24" t="s">
        <v>97</v>
      </c>
      <c r="J5750" s="12">
        <v>60629.43</v>
      </c>
      <c r="K5750" s="24" t="s">
        <v>13348</v>
      </c>
    </row>
    <row r="5751" spans="1:11" ht="15">
      <c r="A5751" s="24" t="s">
        <v>14368</v>
      </c>
      <c r="B5751" s="24" t="s">
        <v>14366</v>
      </c>
      <c r="C5751" s="6" t="s">
        <v>10358</v>
      </c>
      <c r="D5751" s="24" t="s">
        <v>56</v>
      </c>
      <c r="E5751" s="6" t="s">
        <v>14369</v>
      </c>
      <c r="F5751" s="25">
        <v>105.01</v>
      </c>
      <c r="G5751" s="12">
        <v>84821.11</v>
      </c>
      <c r="H5751" s="12">
        <v>4241.0600000000004</v>
      </c>
      <c r="I5751" s="24" t="s">
        <v>97</v>
      </c>
      <c r="J5751" s="12">
        <v>80580.05</v>
      </c>
      <c r="K5751" s="24" t="s">
        <v>13348</v>
      </c>
    </row>
    <row r="5752" spans="1:11" ht="15">
      <c r="A5752" s="24" t="s">
        <v>14370</v>
      </c>
      <c r="B5752" s="24" t="s">
        <v>14366</v>
      </c>
      <c r="C5752" s="6" t="s">
        <v>161</v>
      </c>
      <c r="D5752" s="24" t="s">
        <v>60</v>
      </c>
      <c r="E5752" s="6" t="s">
        <v>14371</v>
      </c>
      <c r="F5752" s="25">
        <v>319</v>
      </c>
      <c r="G5752" s="12">
        <v>143201.68</v>
      </c>
      <c r="H5752" s="12">
        <v>7160.08</v>
      </c>
      <c r="I5752" s="24" t="s">
        <v>97</v>
      </c>
      <c r="J5752" s="12">
        <v>136041.60000000001</v>
      </c>
      <c r="K5752" s="24" t="s">
        <v>13348</v>
      </c>
    </row>
    <row r="5753" spans="1:11" ht="15">
      <c r="A5753" s="24" t="s">
        <v>14372</v>
      </c>
      <c r="B5753" s="24" t="s">
        <v>14366</v>
      </c>
      <c r="C5753" s="6" t="s">
        <v>2822</v>
      </c>
      <c r="D5753" s="24" t="s">
        <v>70</v>
      </c>
      <c r="E5753" s="6" t="s">
        <v>14373</v>
      </c>
      <c r="F5753" s="25">
        <v>329.32</v>
      </c>
      <c r="G5753" s="12">
        <v>69102.36</v>
      </c>
      <c r="H5753" s="12">
        <v>3455.12</v>
      </c>
      <c r="I5753" s="24" t="s">
        <v>97</v>
      </c>
      <c r="J5753" s="12">
        <v>65647.240000000005</v>
      </c>
      <c r="K5753" s="24" t="s">
        <v>13348</v>
      </c>
    </row>
    <row r="5754" spans="1:11" ht="15">
      <c r="A5754" s="24" t="s">
        <v>14374</v>
      </c>
      <c r="B5754" s="24" t="s">
        <v>14366</v>
      </c>
      <c r="C5754" s="6" t="s">
        <v>6875</v>
      </c>
      <c r="D5754" s="24" t="s">
        <v>58</v>
      </c>
      <c r="E5754" s="6" t="s">
        <v>14375</v>
      </c>
      <c r="F5754" s="25">
        <v>80.27</v>
      </c>
      <c r="G5754" s="12">
        <v>99624.48</v>
      </c>
      <c r="H5754" s="12">
        <v>4981.22</v>
      </c>
      <c r="I5754" s="24" t="s">
        <v>97</v>
      </c>
      <c r="J5754" s="12">
        <v>94643.26</v>
      </c>
      <c r="K5754" s="24" t="s">
        <v>13348</v>
      </c>
    </row>
    <row r="5755" spans="1:11" ht="15">
      <c r="A5755" s="24" t="s">
        <v>14376</v>
      </c>
      <c r="B5755" s="24" t="s">
        <v>14366</v>
      </c>
      <c r="C5755" s="6" t="s">
        <v>10424</v>
      </c>
      <c r="D5755" s="24" t="s">
        <v>60</v>
      </c>
      <c r="E5755" s="6" t="s">
        <v>14377</v>
      </c>
      <c r="F5755" s="25">
        <v>352.91</v>
      </c>
      <c r="G5755" s="12">
        <v>188985.25</v>
      </c>
      <c r="H5755" s="12">
        <v>9449.26</v>
      </c>
      <c r="I5755" s="24" t="s">
        <v>97</v>
      </c>
      <c r="J5755" s="12">
        <v>179535.99</v>
      </c>
      <c r="K5755" s="24" t="s">
        <v>13348</v>
      </c>
    </row>
    <row r="5756" spans="1:11" ht="15">
      <c r="A5756" s="24" t="s">
        <v>14378</v>
      </c>
      <c r="B5756" s="24" t="s">
        <v>14366</v>
      </c>
      <c r="C5756" s="6" t="s">
        <v>4168</v>
      </c>
      <c r="D5756" s="24" t="s">
        <v>64</v>
      </c>
      <c r="E5756" s="6" t="s">
        <v>14379</v>
      </c>
      <c r="F5756" s="25">
        <v>250.02</v>
      </c>
      <c r="G5756" s="12">
        <v>55437.36</v>
      </c>
      <c r="H5756" s="12">
        <v>2771.87</v>
      </c>
      <c r="I5756" s="24" t="s">
        <v>97</v>
      </c>
      <c r="J5756" s="12">
        <v>52665.49</v>
      </c>
      <c r="K5756" s="24" t="s">
        <v>13348</v>
      </c>
    </row>
    <row r="5757" spans="1:11" ht="15">
      <c r="A5757" s="24" t="s">
        <v>14380</v>
      </c>
      <c r="B5757" s="24" t="s">
        <v>14381</v>
      </c>
      <c r="C5757" s="6" t="s">
        <v>4130</v>
      </c>
      <c r="D5757" s="24" t="s">
        <v>74</v>
      </c>
      <c r="E5757" s="6" t="s">
        <v>14382</v>
      </c>
      <c r="F5757" s="25">
        <v>181.66</v>
      </c>
      <c r="G5757" s="12">
        <v>54113.98</v>
      </c>
      <c r="H5757" s="12">
        <v>2705.7</v>
      </c>
      <c r="I5757" s="24" t="s">
        <v>97</v>
      </c>
      <c r="J5757" s="12">
        <v>51408.28</v>
      </c>
      <c r="K5757" s="24" t="s">
        <v>13348</v>
      </c>
    </row>
    <row r="5758" spans="1:11" ht="15">
      <c r="A5758" s="24" t="s">
        <v>14383</v>
      </c>
      <c r="B5758" s="24" t="s">
        <v>14381</v>
      </c>
      <c r="C5758" s="6" t="s">
        <v>8894</v>
      </c>
      <c r="D5758" s="24" t="s">
        <v>66</v>
      </c>
      <c r="E5758" s="6" t="s">
        <v>14384</v>
      </c>
      <c r="F5758" s="25">
        <v>110.5</v>
      </c>
      <c r="G5758" s="12">
        <v>84245.87</v>
      </c>
      <c r="H5758" s="12">
        <v>4212.29</v>
      </c>
      <c r="I5758" s="24" t="s">
        <v>97</v>
      </c>
      <c r="J5758" s="12">
        <v>80033.58</v>
      </c>
      <c r="K5758" s="24" t="s">
        <v>13348</v>
      </c>
    </row>
    <row r="5759" spans="1:11" ht="15">
      <c r="A5759" s="24" t="s">
        <v>14385</v>
      </c>
      <c r="B5759" s="24" t="s">
        <v>14381</v>
      </c>
      <c r="C5759" s="6" t="s">
        <v>486</v>
      </c>
      <c r="D5759" s="24" t="s">
        <v>74</v>
      </c>
      <c r="E5759" s="6" t="s">
        <v>14386</v>
      </c>
      <c r="F5759" s="25">
        <v>380.53</v>
      </c>
      <c r="G5759" s="12">
        <v>147306.82</v>
      </c>
      <c r="H5759" s="12">
        <v>7365.34</v>
      </c>
      <c r="I5759" s="24" t="s">
        <v>97</v>
      </c>
      <c r="J5759" s="12">
        <v>139941.48000000001</v>
      </c>
      <c r="K5759" s="24" t="s">
        <v>13348</v>
      </c>
    </row>
    <row r="5760" spans="1:11" ht="15">
      <c r="A5760" s="24" t="s">
        <v>14387</v>
      </c>
      <c r="B5760" s="24" t="s">
        <v>14381</v>
      </c>
      <c r="C5760" s="6" t="s">
        <v>508</v>
      </c>
      <c r="D5760" s="24" t="s">
        <v>68</v>
      </c>
      <c r="E5760" s="6" t="s">
        <v>14388</v>
      </c>
      <c r="F5760" s="25">
        <v>316.36</v>
      </c>
      <c r="G5760" s="12">
        <v>209545.46</v>
      </c>
      <c r="H5760" s="12">
        <v>10477.27</v>
      </c>
      <c r="I5760" s="24" t="s">
        <v>97</v>
      </c>
      <c r="J5760" s="12">
        <v>199068.19</v>
      </c>
      <c r="K5760" s="24" t="s">
        <v>13348</v>
      </c>
    </row>
    <row r="5761" spans="1:11" ht="15">
      <c r="A5761" s="24" t="s">
        <v>14389</v>
      </c>
      <c r="B5761" s="24" t="s">
        <v>14381</v>
      </c>
      <c r="C5761" s="6" t="s">
        <v>9789</v>
      </c>
      <c r="D5761" s="24" t="s">
        <v>68</v>
      </c>
      <c r="E5761" s="6" t="s">
        <v>14390</v>
      </c>
      <c r="F5761" s="25">
        <v>247.68</v>
      </c>
      <c r="G5761" s="12">
        <v>64182.74</v>
      </c>
      <c r="H5761" s="12">
        <v>3209.14</v>
      </c>
      <c r="I5761" s="24" t="s">
        <v>97</v>
      </c>
      <c r="J5761" s="12">
        <v>60973.599999999999</v>
      </c>
      <c r="K5761" s="24" t="s">
        <v>13348</v>
      </c>
    </row>
    <row r="5762" spans="1:11" ht="15">
      <c r="A5762" s="24" t="s">
        <v>14391</v>
      </c>
      <c r="B5762" s="24" t="s">
        <v>14381</v>
      </c>
      <c r="C5762" s="6" t="s">
        <v>3451</v>
      </c>
      <c r="D5762" s="24" t="s">
        <v>72</v>
      </c>
      <c r="E5762" s="6" t="s">
        <v>14392</v>
      </c>
      <c r="F5762" s="25">
        <v>342.87</v>
      </c>
      <c r="G5762" s="12">
        <v>89082.57</v>
      </c>
      <c r="H5762" s="12">
        <v>4454.13</v>
      </c>
      <c r="I5762" s="24" t="s">
        <v>97</v>
      </c>
      <c r="J5762" s="12">
        <v>84628.44</v>
      </c>
      <c r="K5762" s="24" t="s">
        <v>13348</v>
      </c>
    </row>
    <row r="5763" spans="1:11" ht="15">
      <c r="A5763" s="24" t="s">
        <v>14393</v>
      </c>
      <c r="B5763" s="24" t="s">
        <v>14381</v>
      </c>
      <c r="C5763" s="6" t="s">
        <v>14394</v>
      </c>
      <c r="D5763" s="24" t="s">
        <v>68</v>
      </c>
      <c r="E5763" s="6" t="s">
        <v>14395</v>
      </c>
      <c r="F5763" s="25">
        <v>133.13999999999999</v>
      </c>
      <c r="G5763" s="12">
        <v>100144.41</v>
      </c>
      <c r="H5763" s="12">
        <v>5007.22</v>
      </c>
      <c r="I5763" s="24" t="s">
        <v>97</v>
      </c>
      <c r="J5763" s="12">
        <v>95137.19</v>
      </c>
      <c r="K5763" s="24" t="s">
        <v>13348</v>
      </c>
    </row>
    <row r="5764" spans="1:11" ht="15">
      <c r="A5764" s="24" t="s">
        <v>14396</v>
      </c>
      <c r="B5764" s="24" t="s">
        <v>14381</v>
      </c>
      <c r="C5764" s="6" t="s">
        <v>5394</v>
      </c>
      <c r="D5764" s="24" t="s">
        <v>56</v>
      </c>
      <c r="E5764" s="6" t="s">
        <v>14397</v>
      </c>
      <c r="F5764" s="25">
        <v>38.82</v>
      </c>
      <c r="G5764" s="12">
        <v>127742.26</v>
      </c>
      <c r="H5764" s="12">
        <v>6387.11</v>
      </c>
      <c r="I5764" s="24" t="s">
        <v>147</v>
      </c>
      <c r="J5764" s="12">
        <v>121355.15</v>
      </c>
      <c r="K5764" s="24" t="s">
        <v>13348</v>
      </c>
    </row>
    <row r="5765" spans="1:11" ht="15">
      <c r="A5765" s="24" t="s">
        <v>14398</v>
      </c>
      <c r="B5765" s="24" t="s">
        <v>14399</v>
      </c>
      <c r="C5765" s="6" t="s">
        <v>9756</v>
      </c>
      <c r="D5765" s="24" t="s">
        <v>60</v>
      </c>
      <c r="E5765" s="6" t="s">
        <v>14400</v>
      </c>
      <c r="F5765" s="25">
        <v>140.06</v>
      </c>
      <c r="G5765" s="12">
        <v>96928.19</v>
      </c>
      <c r="H5765" s="12">
        <v>4846.41</v>
      </c>
      <c r="I5765" s="24" t="s">
        <v>97</v>
      </c>
      <c r="J5765" s="12">
        <v>92081.78</v>
      </c>
      <c r="K5765" s="24" t="s">
        <v>13348</v>
      </c>
    </row>
    <row r="5766" spans="1:11" ht="15">
      <c r="A5766" s="24" t="s">
        <v>14401</v>
      </c>
      <c r="B5766" s="24" t="s">
        <v>14399</v>
      </c>
      <c r="C5766" s="6" t="s">
        <v>10897</v>
      </c>
      <c r="D5766" s="24" t="s">
        <v>74</v>
      </c>
      <c r="E5766" s="6" t="s">
        <v>14402</v>
      </c>
      <c r="F5766" s="25">
        <v>61.04</v>
      </c>
      <c r="G5766" s="12">
        <v>198050.71</v>
      </c>
      <c r="H5766" s="12">
        <v>9902.5400000000009</v>
      </c>
      <c r="I5766" s="24" t="s">
        <v>97</v>
      </c>
      <c r="J5766" s="12">
        <v>188148.17</v>
      </c>
      <c r="K5766" s="24" t="s">
        <v>13348</v>
      </c>
    </row>
    <row r="5767" spans="1:11" ht="15">
      <c r="A5767" s="24" t="s">
        <v>14403</v>
      </c>
      <c r="B5767" s="24" t="s">
        <v>14399</v>
      </c>
      <c r="C5767" s="6" t="s">
        <v>9883</v>
      </c>
      <c r="D5767" s="24" t="s">
        <v>70</v>
      </c>
      <c r="E5767" s="6" t="s">
        <v>14404</v>
      </c>
      <c r="F5767" s="25">
        <v>315.52</v>
      </c>
      <c r="G5767" s="12">
        <v>39039.919999999998</v>
      </c>
      <c r="H5767" s="12">
        <v>1952</v>
      </c>
      <c r="I5767" s="24" t="s">
        <v>97</v>
      </c>
      <c r="J5767" s="12">
        <v>37087.919999999998</v>
      </c>
      <c r="K5767" s="24" t="s">
        <v>13348</v>
      </c>
    </row>
    <row r="5768" spans="1:11" ht="15">
      <c r="A5768" s="24" t="s">
        <v>14405</v>
      </c>
      <c r="B5768" s="24" t="s">
        <v>14399</v>
      </c>
      <c r="C5768" s="6" t="s">
        <v>2605</v>
      </c>
      <c r="D5768" s="24" t="s">
        <v>62</v>
      </c>
      <c r="E5768" s="6" t="s">
        <v>14406</v>
      </c>
      <c r="F5768" s="25">
        <v>153.66</v>
      </c>
      <c r="G5768" s="12">
        <v>75094.69</v>
      </c>
      <c r="H5768" s="12">
        <v>3754.73</v>
      </c>
      <c r="I5768" s="24" t="s">
        <v>147</v>
      </c>
      <c r="J5768" s="12">
        <v>71339.960000000006</v>
      </c>
      <c r="K5768" s="24" t="s">
        <v>13348</v>
      </c>
    </row>
    <row r="5769" spans="1:11" ht="15">
      <c r="A5769" s="24" t="s">
        <v>14407</v>
      </c>
      <c r="B5769" s="24" t="s">
        <v>14399</v>
      </c>
      <c r="C5769" s="6" t="s">
        <v>3780</v>
      </c>
      <c r="D5769" s="24" t="s">
        <v>72</v>
      </c>
      <c r="E5769" s="6" t="s">
        <v>14408</v>
      </c>
      <c r="F5769" s="25">
        <v>166.77</v>
      </c>
      <c r="G5769" s="12">
        <v>88672.25</v>
      </c>
      <c r="H5769" s="12">
        <v>4433.6099999999997</v>
      </c>
      <c r="I5769" s="24" t="s">
        <v>97</v>
      </c>
      <c r="J5769" s="12">
        <v>84238.64</v>
      </c>
      <c r="K5769" s="24" t="s">
        <v>13348</v>
      </c>
    </row>
    <row r="5770" spans="1:11" ht="15">
      <c r="A5770" s="24" t="s">
        <v>14409</v>
      </c>
      <c r="B5770" s="24" t="s">
        <v>14399</v>
      </c>
      <c r="C5770" s="6" t="s">
        <v>11110</v>
      </c>
      <c r="D5770" s="24" t="s">
        <v>56</v>
      </c>
      <c r="E5770" s="6" t="s">
        <v>14410</v>
      </c>
      <c r="F5770" s="25">
        <v>364.29</v>
      </c>
      <c r="G5770" s="12">
        <v>165574.9</v>
      </c>
      <c r="H5770" s="12">
        <v>8278.75</v>
      </c>
      <c r="I5770" s="24" t="s">
        <v>97</v>
      </c>
      <c r="J5770" s="12">
        <v>157296.15</v>
      </c>
      <c r="K5770" s="24" t="s">
        <v>13348</v>
      </c>
    </row>
    <row r="5771" spans="1:11" ht="15">
      <c r="A5771" s="24" t="s">
        <v>14411</v>
      </c>
      <c r="B5771" s="24" t="s">
        <v>14399</v>
      </c>
      <c r="C5771" s="6" t="s">
        <v>314</v>
      </c>
      <c r="D5771" s="24" t="s">
        <v>60</v>
      </c>
      <c r="E5771" s="6" t="s">
        <v>14412</v>
      </c>
      <c r="F5771" s="25">
        <v>147.81</v>
      </c>
      <c r="G5771" s="12">
        <v>175503.45</v>
      </c>
      <c r="H5771" s="12">
        <v>8775.17</v>
      </c>
      <c r="I5771" s="24" t="s">
        <v>97</v>
      </c>
      <c r="J5771" s="12">
        <v>166728.28</v>
      </c>
      <c r="K5771" s="24" t="s">
        <v>13348</v>
      </c>
    </row>
    <row r="5772" spans="1:11" ht="15">
      <c r="A5772" s="24" t="s">
        <v>14413</v>
      </c>
      <c r="B5772" s="24" t="s">
        <v>14399</v>
      </c>
      <c r="C5772" s="6" t="s">
        <v>264</v>
      </c>
      <c r="D5772" s="24" t="s">
        <v>72</v>
      </c>
      <c r="E5772" s="6" t="s">
        <v>14414</v>
      </c>
      <c r="F5772" s="25">
        <v>278.87</v>
      </c>
      <c r="G5772" s="12">
        <v>144476.37</v>
      </c>
      <c r="H5772" s="12">
        <v>7223.82</v>
      </c>
      <c r="I5772" s="24" t="s">
        <v>111</v>
      </c>
      <c r="J5772" s="12">
        <v>137252.54999999999</v>
      </c>
      <c r="K5772" s="24" t="s">
        <v>13348</v>
      </c>
    </row>
    <row r="5773" spans="1:11" ht="15">
      <c r="A5773" s="24" t="s">
        <v>14415</v>
      </c>
      <c r="B5773" s="24" t="s">
        <v>14416</v>
      </c>
      <c r="C5773" s="6" t="s">
        <v>3238</v>
      </c>
      <c r="D5773" s="24" t="s">
        <v>56</v>
      </c>
      <c r="E5773" s="6" t="s">
        <v>14417</v>
      </c>
      <c r="F5773" s="25">
        <v>255.38</v>
      </c>
      <c r="G5773" s="12">
        <v>169029.02</v>
      </c>
      <c r="H5773" s="12">
        <v>8451.4500000000007</v>
      </c>
      <c r="I5773" s="24" t="s">
        <v>97</v>
      </c>
      <c r="J5773" s="12">
        <v>160577.57</v>
      </c>
      <c r="K5773" s="24" t="s">
        <v>13348</v>
      </c>
    </row>
    <row r="5774" spans="1:11" ht="15">
      <c r="A5774" s="24" t="s">
        <v>14418</v>
      </c>
      <c r="B5774" s="24" t="s">
        <v>14416</v>
      </c>
      <c r="C5774" s="6" t="s">
        <v>3359</v>
      </c>
      <c r="D5774" s="24" t="s">
        <v>60</v>
      </c>
      <c r="E5774" s="6" t="s">
        <v>14419</v>
      </c>
      <c r="F5774" s="25">
        <v>194.13</v>
      </c>
      <c r="G5774" s="12">
        <v>73979.740000000005</v>
      </c>
      <c r="H5774" s="12">
        <v>3698.99</v>
      </c>
      <c r="I5774" s="24" t="s">
        <v>97</v>
      </c>
      <c r="J5774" s="12">
        <v>70280.75</v>
      </c>
      <c r="K5774" s="24" t="s">
        <v>13348</v>
      </c>
    </row>
    <row r="5775" spans="1:11" ht="15">
      <c r="A5775" s="24" t="s">
        <v>14420</v>
      </c>
      <c r="B5775" s="24" t="s">
        <v>14416</v>
      </c>
      <c r="C5775" s="6" t="s">
        <v>113</v>
      </c>
      <c r="D5775" s="24" t="s">
        <v>66</v>
      </c>
      <c r="E5775" s="6" t="s">
        <v>14421</v>
      </c>
      <c r="F5775" s="25">
        <v>52.58</v>
      </c>
      <c r="G5775" s="12">
        <v>120005.92</v>
      </c>
      <c r="H5775" s="12">
        <v>6000.3</v>
      </c>
      <c r="I5775" s="24" t="s">
        <v>97</v>
      </c>
      <c r="J5775" s="12">
        <v>114005.62</v>
      </c>
      <c r="K5775" s="24" t="s">
        <v>13348</v>
      </c>
    </row>
    <row r="5776" spans="1:11" ht="15">
      <c r="A5776" s="24" t="s">
        <v>14422</v>
      </c>
      <c r="B5776" s="24" t="s">
        <v>14416</v>
      </c>
      <c r="C5776" s="6" t="s">
        <v>5639</v>
      </c>
      <c r="D5776" s="24" t="s">
        <v>70</v>
      </c>
      <c r="E5776" s="6" t="s">
        <v>14423</v>
      </c>
      <c r="F5776" s="25">
        <v>303.41000000000003</v>
      </c>
      <c r="G5776" s="12">
        <v>184308.69</v>
      </c>
      <c r="H5776" s="12">
        <v>9215.43</v>
      </c>
      <c r="I5776" s="24" t="s">
        <v>97</v>
      </c>
      <c r="J5776" s="12">
        <v>175093.26</v>
      </c>
      <c r="K5776" s="24" t="s">
        <v>13348</v>
      </c>
    </row>
    <row r="5777" spans="1:11" ht="15">
      <c r="A5777" s="24" t="s">
        <v>14424</v>
      </c>
      <c r="B5777" s="24" t="s">
        <v>14416</v>
      </c>
      <c r="C5777" s="6" t="s">
        <v>8222</v>
      </c>
      <c r="D5777" s="24" t="s">
        <v>56</v>
      </c>
      <c r="E5777" s="6" t="s">
        <v>14425</v>
      </c>
      <c r="F5777" s="25">
        <v>125.64</v>
      </c>
      <c r="G5777" s="12">
        <v>130102.78</v>
      </c>
      <c r="H5777" s="12">
        <v>6505.14</v>
      </c>
      <c r="I5777" s="24" t="s">
        <v>97</v>
      </c>
      <c r="J5777" s="12">
        <v>123597.64</v>
      </c>
      <c r="K5777" s="24" t="s">
        <v>13348</v>
      </c>
    </row>
    <row r="5778" spans="1:11" ht="15">
      <c r="A5778" s="24" t="s">
        <v>14426</v>
      </c>
      <c r="B5778" s="24" t="s">
        <v>14416</v>
      </c>
      <c r="C5778" s="6" t="s">
        <v>3773</v>
      </c>
      <c r="D5778" s="24" t="s">
        <v>56</v>
      </c>
      <c r="E5778" s="6" t="s">
        <v>14427</v>
      </c>
      <c r="F5778" s="25">
        <v>82.5</v>
      </c>
      <c r="G5778" s="12">
        <v>103243.28</v>
      </c>
      <c r="H5778" s="12">
        <v>5162.16</v>
      </c>
      <c r="I5778" s="24" t="s">
        <v>182</v>
      </c>
      <c r="J5778" s="12">
        <v>98081.12</v>
      </c>
      <c r="K5778" s="24" t="s">
        <v>13348</v>
      </c>
    </row>
    <row r="5779" spans="1:11" ht="15">
      <c r="A5779" s="24" t="s">
        <v>14428</v>
      </c>
      <c r="B5779" s="24" t="s">
        <v>14416</v>
      </c>
      <c r="C5779" s="6" t="s">
        <v>8177</v>
      </c>
      <c r="D5779" s="24" t="s">
        <v>74</v>
      </c>
      <c r="E5779" s="6" t="s">
        <v>14429</v>
      </c>
      <c r="F5779" s="25">
        <v>159.09</v>
      </c>
      <c r="G5779" s="12">
        <v>39271.360000000001</v>
      </c>
      <c r="H5779" s="12">
        <v>1963.57</v>
      </c>
      <c r="I5779" s="24" t="s">
        <v>97</v>
      </c>
      <c r="J5779" s="12">
        <v>37307.79</v>
      </c>
      <c r="K5779" s="24" t="s">
        <v>13348</v>
      </c>
    </row>
    <row r="5780" spans="1:11" ht="15">
      <c r="A5780" s="24" t="s">
        <v>14430</v>
      </c>
      <c r="B5780" s="24" t="s">
        <v>14416</v>
      </c>
      <c r="C5780" s="6" t="s">
        <v>6041</v>
      </c>
      <c r="D5780" s="24" t="s">
        <v>58</v>
      </c>
      <c r="E5780" s="6" t="s">
        <v>14431</v>
      </c>
      <c r="F5780" s="25">
        <v>328.84</v>
      </c>
      <c r="G5780" s="12">
        <v>100082.34</v>
      </c>
      <c r="H5780" s="12">
        <v>5004.12</v>
      </c>
      <c r="I5780" s="24" t="s">
        <v>111</v>
      </c>
      <c r="J5780" s="12">
        <v>95078.22</v>
      </c>
      <c r="K5780" s="24" t="s">
        <v>13348</v>
      </c>
    </row>
    <row r="5781" spans="1:11" ht="15">
      <c r="A5781" s="24" t="s">
        <v>14432</v>
      </c>
      <c r="B5781" s="24" t="s">
        <v>14416</v>
      </c>
      <c r="C5781" s="6" t="s">
        <v>9404</v>
      </c>
      <c r="D5781" s="24" t="s">
        <v>68</v>
      </c>
      <c r="E5781" s="6" t="s">
        <v>14433</v>
      </c>
      <c r="F5781" s="25">
        <v>417.37</v>
      </c>
      <c r="G5781" s="12">
        <v>102784.63</v>
      </c>
      <c r="H5781" s="12">
        <v>5139.2299999999996</v>
      </c>
      <c r="I5781" s="24" t="s">
        <v>97</v>
      </c>
      <c r="J5781" s="12">
        <v>97645.4</v>
      </c>
      <c r="K5781" s="24" t="s">
        <v>13348</v>
      </c>
    </row>
    <row r="5782" spans="1:11" ht="15">
      <c r="A5782" s="24" t="s">
        <v>14434</v>
      </c>
      <c r="B5782" s="24" t="s">
        <v>14416</v>
      </c>
      <c r="C5782" s="6" t="s">
        <v>1259</v>
      </c>
      <c r="D5782" s="24" t="s">
        <v>70</v>
      </c>
      <c r="E5782" s="6" t="s">
        <v>14435</v>
      </c>
      <c r="F5782" s="25">
        <v>383.16</v>
      </c>
      <c r="G5782" s="12">
        <v>66419.429999999993</v>
      </c>
      <c r="H5782" s="12">
        <v>3320.97</v>
      </c>
      <c r="I5782" s="24" t="s">
        <v>147</v>
      </c>
      <c r="J5782" s="12">
        <v>63098.46</v>
      </c>
      <c r="K5782" s="24" t="s">
        <v>13348</v>
      </c>
    </row>
    <row r="5783" spans="1:11" ht="15">
      <c r="A5783" s="24" t="s">
        <v>14436</v>
      </c>
      <c r="B5783" s="24" t="s">
        <v>14416</v>
      </c>
      <c r="C5783" s="6" t="s">
        <v>5100</v>
      </c>
      <c r="D5783" s="24" t="s">
        <v>74</v>
      </c>
      <c r="E5783" s="6" t="s">
        <v>14437</v>
      </c>
      <c r="F5783" s="25">
        <v>407.96</v>
      </c>
      <c r="G5783" s="12">
        <v>95852.69</v>
      </c>
      <c r="H5783" s="12">
        <v>4792.63</v>
      </c>
      <c r="I5783" s="24" t="s">
        <v>111</v>
      </c>
      <c r="J5783" s="12">
        <v>91060.06</v>
      </c>
      <c r="K5783" s="24" t="s">
        <v>13348</v>
      </c>
    </row>
    <row r="5784" spans="1:11" ht="15">
      <c r="A5784" s="24" t="s">
        <v>14438</v>
      </c>
      <c r="B5784" s="24" t="s">
        <v>14416</v>
      </c>
      <c r="C5784" s="6" t="s">
        <v>1594</v>
      </c>
      <c r="D5784" s="24" t="s">
        <v>74</v>
      </c>
      <c r="E5784" s="6" t="s">
        <v>14439</v>
      </c>
      <c r="F5784" s="25">
        <v>400.8</v>
      </c>
      <c r="G5784" s="12">
        <v>130213.06</v>
      </c>
      <c r="H5784" s="12">
        <v>6510.65</v>
      </c>
      <c r="I5784" s="24" t="s">
        <v>97</v>
      </c>
      <c r="J5784" s="12">
        <v>123702.41</v>
      </c>
      <c r="K5784" s="24" t="s">
        <v>13348</v>
      </c>
    </row>
    <row r="5785" spans="1:11" ht="15">
      <c r="A5785" s="24" t="s">
        <v>14440</v>
      </c>
      <c r="B5785" s="24" t="s">
        <v>14416</v>
      </c>
      <c r="C5785" s="6" t="s">
        <v>8177</v>
      </c>
      <c r="D5785" s="24" t="s">
        <v>74</v>
      </c>
      <c r="E5785" s="6" t="s">
        <v>14441</v>
      </c>
      <c r="F5785" s="25">
        <v>71.040000000000006</v>
      </c>
      <c r="G5785" s="12">
        <v>108626.48</v>
      </c>
      <c r="H5785" s="12">
        <v>5431.32</v>
      </c>
      <c r="I5785" s="24" t="s">
        <v>97</v>
      </c>
      <c r="J5785" s="12">
        <v>103195.16</v>
      </c>
      <c r="K5785" s="24" t="s">
        <v>13348</v>
      </c>
    </row>
    <row r="5786" spans="1:11" ht="15">
      <c r="A5786" s="24" t="s">
        <v>14442</v>
      </c>
      <c r="B5786" s="24" t="s">
        <v>14443</v>
      </c>
      <c r="C5786" s="6" t="s">
        <v>2439</v>
      </c>
      <c r="D5786" s="24" t="s">
        <v>74</v>
      </c>
      <c r="E5786" s="6" t="s">
        <v>14444</v>
      </c>
      <c r="F5786" s="25">
        <v>5.27</v>
      </c>
      <c r="G5786" s="12">
        <v>79760.63</v>
      </c>
      <c r="H5786" s="12">
        <v>3988.03</v>
      </c>
      <c r="I5786" s="24" t="s">
        <v>97</v>
      </c>
      <c r="J5786" s="12">
        <v>75772.600000000006</v>
      </c>
      <c r="K5786" s="24" t="s">
        <v>13348</v>
      </c>
    </row>
    <row r="5787" spans="1:11" ht="15">
      <c r="A5787" s="24" t="s">
        <v>14445</v>
      </c>
      <c r="B5787" s="24" t="s">
        <v>14443</v>
      </c>
      <c r="C5787" s="6" t="s">
        <v>1304</v>
      </c>
      <c r="D5787" s="24" t="s">
        <v>74</v>
      </c>
      <c r="E5787" s="6" t="s">
        <v>14446</v>
      </c>
      <c r="F5787" s="25">
        <v>349.64</v>
      </c>
      <c r="G5787" s="12">
        <v>151935.09</v>
      </c>
      <c r="H5787" s="12">
        <v>7596.75</v>
      </c>
      <c r="I5787" s="24" t="s">
        <v>182</v>
      </c>
      <c r="J5787" s="12">
        <v>144338.34</v>
      </c>
      <c r="K5787" s="24" t="s">
        <v>13348</v>
      </c>
    </row>
    <row r="5788" spans="1:11" ht="15">
      <c r="A5788" s="24" t="s">
        <v>14447</v>
      </c>
      <c r="B5788" s="24" t="s">
        <v>14443</v>
      </c>
      <c r="C5788" s="6" t="s">
        <v>5097</v>
      </c>
      <c r="D5788" s="24" t="s">
        <v>68</v>
      </c>
      <c r="E5788" s="6" t="s">
        <v>14448</v>
      </c>
      <c r="F5788" s="25">
        <v>389.85</v>
      </c>
      <c r="G5788" s="12">
        <v>131805.60999999999</v>
      </c>
      <c r="H5788" s="12">
        <v>6590.28</v>
      </c>
      <c r="I5788" s="24" t="s">
        <v>97</v>
      </c>
      <c r="J5788" s="12">
        <v>125215.33</v>
      </c>
      <c r="K5788" s="24" t="s">
        <v>13348</v>
      </c>
    </row>
    <row r="5789" spans="1:11" ht="15">
      <c r="A5789" s="24" t="s">
        <v>14449</v>
      </c>
      <c r="B5789" s="24" t="s">
        <v>14443</v>
      </c>
      <c r="C5789" s="6" t="s">
        <v>6659</v>
      </c>
      <c r="D5789" s="24" t="s">
        <v>68</v>
      </c>
      <c r="E5789" s="6" t="s">
        <v>14450</v>
      </c>
      <c r="F5789" s="25">
        <v>335.31</v>
      </c>
      <c r="G5789" s="12">
        <v>183913.99</v>
      </c>
      <c r="H5789" s="12">
        <v>9195.7000000000007</v>
      </c>
      <c r="I5789" s="24" t="s">
        <v>97</v>
      </c>
      <c r="J5789" s="12">
        <v>174718.29</v>
      </c>
      <c r="K5789" s="24" t="s">
        <v>13348</v>
      </c>
    </row>
    <row r="5790" spans="1:11" ht="15">
      <c r="A5790" s="24" t="s">
        <v>14451</v>
      </c>
      <c r="B5790" s="24" t="s">
        <v>14443</v>
      </c>
      <c r="C5790" s="6" t="s">
        <v>4668</v>
      </c>
      <c r="D5790" s="24" t="s">
        <v>58</v>
      </c>
      <c r="E5790" s="6" t="s">
        <v>14452</v>
      </c>
      <c r="F5790" s="25">
        <v>99.71</v>
      </c>
      <c r="G5790" s="12">
        <v>101517.74</v>
      </c>
      <c r="H5790" s="12">
        <v>5075.8900000000003</v>
      </c>
      <c r="I5790" s="24" t="s">
        <v>97</v>
      </c>
      <c r="J5790" s="12">
        <v>96441.85</v>
      </c>
      <c r="K5790" s="24" t="s">
        <v>13348</v>
      </c>
    </row>
    <row r="5791" spans="1:11" ht="15">
      <c r="A5791" s="24" t="s">
        <v>14453</v>
      </c>
      <c r="B5791" s="24" t="s">
        <v>14454</v>
      </c>
      <c r="C5791" s="6" t="s">
        <v>2097</v>
      </c>
      <c r="D5791" s="24" t="s">
        <v>68</v>
      </c>
      <c r="E5791" s="6" t="s">
        <v>14455</v>
      </c>
      <c r="F5791" s="25">
        <v>273.20999999999998</v>
      </c>
      <c r="G5791" s="12">
        <v>59029.57</v>
      </c>
      <c r="H5791" s="12">
        <v>2951.48</v>
      </c>
      <c r="I5791" s="24" t="s">
        <v>97</v>
      </c>
      <c r="J5791" s="12">
        <v>56078.09</v>
      </c>
      <c r="K5791" s="24" t="s">
        <v>13348</v>
      </c>
    </row>
    <row r="5792" spans="1:11" ht="15">
      <c r="A5792" s="24" t="s">
        <v>14456</v>
      </c>
      <c r="B5792" s="24" t="s">
        <v>14454</v>
      </c>
      <c r="C5792" s="6" t="s">
        <v>1143</v>
      </c>
      <c r="D5792" s="24" t="s">
        <v>60</v>
      </c>
      <c r="E5792" s="6" t="s">
        <v>14457</v>
      </c>
      <c r="F5792" s="25">
        <v>89.9</v>
      </c>
      <c r="G5792" s="12">
        <v>176802.58</v>
      </c>
      <c r="H5792" s="12">
        <v>8840.1299999999992</v>
      </c>
      <c r="I5792" s="24" t="s">
        <v>97</v>
      </c>
      <c r="J5792" s="12">
        <v>167962.45</v>
      </c>
      <c r="K5792" s="24" t="s">
        <v>13348</v>
      </c>
    </row>
    <row r="5793" spans="1:11" ht="15">
      <c r="A5793" s="24" t="s">
        <v>14458</v>
      </c>
      <c r="B5793" s="24" t="s">
        <v>14454</v>
      </c>
      <c r="C5793" s="6" t="s">
        <v>9095</v>
      </c>
      <c r="D5793" s="24" t="s">
        <v>56</v>
      </c>
      <c r="E5793" s="6" t="s">
        <v>14459</v>
      </c>
      <c r="F5793" s="25">
        <v>125.94</v>
      </c>
      <c r="G5793" s="12">
        <v>200122.18</v>
      </c>
      <c r="H5793" s="12">
        <v>10006.11</v>
      </c>
      <c r="I5793" s="24" t="s">
        <v>111</v>
      </c>
      <c r="J5793" s="12">
        <v>190116.07</v>
      </c>
      <c r="K5793" s="24" t="s">
        <v>13348</v>
      </c>
    </row>
    <row r="5794" spans="1:11" ht="15">
      <c r="A5794" s="24" t="s">
        <v>14460</v>
      </c>
      <c r="B5794" s="24" t="s">
        <v>14454</v>
      </c>
      <c r="C5794" s="6" t="s">
        <v>298</v>
      </c>
      <c r="D5794" s="24" t="s">
        <v>72</v>
      </c>
      <c r="E5794" s="6" t="s">
        <v>14461</v>
      </c>
      <c r="F5794" s="25">
        <v>405</v>
      </c>
      <c r="G5794" s="12">
        <v>36090.69</v>
      </c>
      <c r="H5794" s="12">
        <v>1804.53</v>
      </c>
      <c r="I5794" s="24" t="s">
        <v>97</v>
      </c>
      <c r="J5794" s="12">
        <v>34286.160000000003</v>
      </c>
      <c r="K5794" s="24" t="s">
        <v>13348</v>
      </c>
    </row>
    <row r="5795" spans="1:11" ht="15">
      <c r="A5795" s="24" t="s">
        <v>14462</v>
      </c>
      <c r="B5795" s="24" t="s">
        <v>14454</v>
      </c>
      <c r="C5795" s="6" t="s">
        <v>10424</v>
      </c>
      <c r="D5795" s="24" t="s">
        <v>60</v>
      </c>
      <c r="E5795" s="6" t="s">
        <v>14463</v>
      </c>
      <c r="F5795" s="25">
        <v>422.35</v>
      </c>
      <c r="G5795" s="12">
        <v>177214.16</v>
      </c>
      <c r="H5795" s="12">
        <v>8860.7099999999991</v>
      </c>
      <c r="I5795" s="24" t="s">
        <v>97</v>
      </c>
      <c r="J5795" s="12">
        <v>168353.45</v>
      </c>
      <c r="K5795" s="24" t="s">
        <v>13348</v>
      </c>
    </row>
    <row r="5796" spans="1:11" ht="15">
      <c r="A5796" s="24" t="s">
        <v>14464</v>
      </c>
      <c r="B5796" s="24" t="s">
        <v>14454</v>
      </c>
      <c r="C5796" s="6" t="s">
        <v>5464</v>
      </c>
      <c r="D5796" s="24" t="s">
        <v>60</v>
      </c>
      <c r="E5796" s="6" t="s">
        <v>14465</v>
      </c>
      <c r="F5796" s="25">
        <v>303.56</v>
      </c>
      <c r="G5796" s="12">
        <v>206215.9</v>
      </c>
      <c r="H5796" s="12">
        <v>10310.799999999999</v>
      </c>
      <c r="I5796" s="24" t="s">
        <v>97</v>
      </c>
      <c r="J5796" s="12">
        <v>195905.1</v>
      </c>
      <c r="K5796" s="24" t="s">
        <v>13348</v>
      </c>
    </row>
    <row r="5797" spans="1:11" ht="15">
      <c r="A5797" s="24" t="s">
        <v>14466</v>
      </c>
      <c r="B5797" s="24" t="s">
        <v>14467</v>
      </c>
      <c r="C5797" s="6" t="s">
        <v>3537</v>
      </c>
      <c r="D5797" s="24" t="s">
        <v>64</v>
      </c>
      <c r="E5797" s="6" t="s">
        <v>14468</v>
      </c>
      <c r="F5797" s="25">
        <v>26.93</v>
      </c>
      <c r="G5797" s="12">
        <v>183792.66</v>
      </c>
      <c r="H5797" s="12">
        <v>9189.6299999999992</v>
      </c>
      <c r="I5797" s="24" t="s">
        <v>97</v>
      </c>
      <c r="J5797" s="12">
        <v>174603.03</v>
      </c>
      <c r="K5797" s="24" t="s">
        <v>13348</v>
      </c>
    </row>
    <row r="5798" spans="1:11" ht="15">
      <c r="A5798" s="24" t="s">
        <v>14469</v>
      </c>
      <c r="B5798" s="24" t="s">
        <v>14467</v>
      </c>
      <c r="C5798" s="6" t="s">
        <v>9974</v>
      </c>
      <c r="D5798" s="24" t="s">
        <v>56</v>
      </c>
      <c r="E5798" s="6" t="s">
        <v>14470</v>
      </c>
      <c r="F5798" s="25">
        <v>384.63</v>
      </c>
      <c r="G5798" s="12">
        <v>62752.82</v>
      </c>
      <c r="H5798" s="12">
        <v>3137.64</v>
      </c>
      <c r="I5798" s="24" t="s">
        <v>147</v>
      </c>
      <c r="J5798" s="12">
        <v>59615.18</v>
      </c>
      <c r="K5798" s="24" t="s">
        <v>13348</v>
      </c>
    </row>
    <row r="5799" spans="1:11" ht="15">
      <c r="A5799" s="24" t="s">
        <v>14471</v>
      </c>
      <c r="B5799" s="24" t="s">
        <v>14467</v>
      </c>
      <c r="C5799" s="6" t="s">
        <v>1218</v>
      </c>
      <c r="D5799" s="24" t="s">
        <v>72</v>
      </c>
      <c r="E5799" s="6" t="s">
        <v>14472</v>
      </c>
      <c r="F5799" s="25">
        <v>307.39999999999998</v>
      </c>
      <c r="G5799" s="12">
        <v>67378.259999999995</v>
      </c>
      <c r="H5799" s="12">
        <v>3368.91</v>
      </c>
      <c r="I5799" s="24" t="s">
        <v>97</v>
      </c>
      <c r="J5799" s="12">
        <v>64009.35</v>
      </c>
      <c r="K5799" s="24" t="s">
        <v>13348</v>
      </c>
    </row>
    <row r="5800" spans="1:11" ht="15">
      <c r="A5800" s="24" t="s">
        <v>14473</v>
      </c>
      <c r="B5800" s="24" t="s">
        <v>14467</v>
      </c>
      <c r="C5800" s="6" t="s">
        <v>3603</v>
      </c>
      <c r="D5800" s="24" t="s">
        <v>64</v>
      </c>
      <c r="E5800" s="6" t="s">
        <v>14474</v>
      </c>
      <c r="F5800" s="25">
        <v>70.63</v>
      </c>
      <c r="G5800" s="12">
        <v>128282.05</v>
      </c>
      <c r="H5800" s="12">
        <v>6414.1</v>
      </c>
      <c r="I5800" s="24" t="s">
        <v>111</v>
      </c>
      <c r="J5800" s="12">
        <v>121867.95</v>
      </c>
      <c r="K5800" s="24" t="s">
        <v>13348</v>
      </c>
    </row>
    <row r="5801" spans="1:11" ht="15">
      <c r="A5801" s="24" t="s">
        <v>14475</v>
      </c>
      <c r="B5801" s="24" t="s">
        <v>14467</v>
      </c>
      <c r="C5801" s="6" t="s">
        <v>2449</v>
      </c>
      <c r="D5801" s="24" t="s">
        <v>66</v>
      </c>
      <c r="E5801" s="6" t="s">
        <v>14476</v>
      </c>
      <c r="F5801" s="25">
        <v>108</v>
      </c>
      <c r="G5801" s="12">
        <v>96560.91</v>
      </c>
      <c r="H5801" s="12">
        <v>4828.05</v>
      </c>
      <c r="I5801" s="24" t="s">
        <v>97</v>
      </c>
      <c r="J5801" s="12">
        <v>91732.86</v>
      </c>
      <c r="K5801" s="24" t="s">
        <v>13348</v>
      </c>
    </row>
    <row r="5802" spans="1:11" ht="15">
      <c r="A5802" s="24" t="s">
        <v>14477</v>
      </c>
      <c r="B5802" s="24" t="s">
        <v>14467</v>
      </c>
      <c r="C5802" s="6" t="s">
        <v>3633</v>
      </c>
      <c r="D5802" s="24" t="s">
        <v>64</v>
      </c>
      <c r="E5802" s="6" t="s">
        <v>14478</v>
      </c>
      <c r="F5802" s="25">
        <v>83.93</v>
      </c>
      <c r="G5802" s="12">
        <v>64127.96</v>
      </c>
      <c r="H5802" s="12">
        <v>3206.4</v>
      </c>
      <c r="I5802" s="24" t="s">
        <v>147</v>
      </c>
      <c r="J5802" s="12">
        <v>60921.56</v>
      </c>
      <c r="K5802" s="24" t="s">
        <v>13348</v>
      </c>
    </row>
    <row r="5803" spans="1:11" ht="15">
      <c r="A5803" s="24" t="s">
        <v>14479</v>
      </c>
      <c r="B5803" s="24" t="s">
        <v>14467</v>
      </c>
      <c r="C5803" s="6" t="s">
        <v>2208</v>
      </c>
      <c r="D5803" s="24" t="s">
        <v>58</v>
      </c>
      <c r="E5803" s="6" t="s">
        <v>14480</v>
      </c>
      <c r="F5803" s="25">
        <v>438.5</v>
      </c>
      <c r="G5803" s="12">
        <v>105837.35</v>
      </c>
      <c r="H5803" s="12">
        <v>5291.87</v>
      </c>
      <c r="I5803" s="24" t="s">
        <v>147</v>
      </c>
      <c r="J5803" s="12">
        <v>100545.48</v>
      </c>
      <c r="K5803" s="24" t="s">
        <v>13348</v>
      </c>
    </row>
    <row r="5804" spans="1:11" ht="15">
      <c r="A5804" s="24" t="s">
        <v>14481</v>
      </c>
      <c r="B5804" s="24" t="s">
        <v>14467</v>
      </c>
      <c r="C5804" s="6" t="s">
        <v>8559</v>
      </c>
      <c r="D5804" s="24" t="s">
        <v>62</v>
      </c>
      <c r="E5804" s="6" t="s">
        <v>14482</v>
      </c>
      <c r="F5804" s="25">
        <v>202.73</v>
      </c>
      <c r="G5804" s="12">
        <v>57502.93</v>
      </c>
      <c r="H5804" s="12">
        <v>2875.15</v>
      </c>
      <c r="I5804" s="24" t="s">
        <v>97</v>
      </c>
      <c r="J5804" s="12">
        <v>54627.78</v>
      </c>
      <c r="K5804" s="24" t="s">
        <v>13348</v>
      </c>
    </row>
    <row r="5805" spans="1:11" ht="15">
      <c r="A5805" s="24" t="s">
        <v>14483</v>
      </c>
      <c r="B5805" s="24" t="s">
        <v>14467</v>
      </c>
      <c r="C5805" s="6" t="s">
        <v>3206</v>
      </c>
      <c r="D5805" s="24" t="s">
        <v>72</v>
      </c>
      <c r="E5805" s="6" t="s">
        <v>14484</v>
      </c>
      <c r="F5805" s="25">
        <v>233.94</v>
      </c>
      <c r="G5805" s="12">
        <v>71663.61</v>
      </c>
      <c r="H5805" s="12">
        <v>3583.18</v>
      </c>
      <c r="I5805" s="24" t="s">
        <v>111</v>
      </c>
      <c r="J5805" s="12">
        <v>68080.429999999993</v>
      </c>
      <c r="K5805" s="24" t="s">
        <v>13348</v>
      </c>
    </row>
    <row r="5806" spans="1:11" ht="15">
      <c r="A5806" s="24" t="s">
        <v>14485</v>
      </c>
      <c r="B5806" s="24" t="s">
        <v>14486</v>
      </c>
      <c r="C5806" s="6" t="s">
        <v>5920</v>
      </c>
      <c r="D5806" s="24" t="s">
        <v>68</v>
      </c>
      <c r="E5806" s="6" t="s">
        <v>14487</v>
      </c>
      <c r="F5806" s="25">
        <v>410.72</v>
      </c>
      <c r="G5806" s="12">
        <v>72950.69</v>
      </c>
      <c r="H5806" s="12">
        <v>3647.53</v>
      </c>
      <c r="I5806" s="24" t="s">
        <v>97</v>
      </c>
      <c r="J5806" s="12">
        <v>69303.16</v>
      </c>
      <c r="K5806" s="24" t="s">
        <v>13348</v>
      </c>
    </row>
    <row r="5807" spans="1:11" ht="15">
      <c r="A5807" s="24" t="s">
        <v>14488</v>
      </c>
      <c r="B5807" s="24" t="s">
        <v>14486</v>
      </c>
      <c r="C5807" s="6" t="s">
        <v>4459</v>
      </c>
      <c r="D5807" s="24" t="s">
        <v>64</v>
      </c>
      <c r="E5807" s="6" t="s">
        <v>14489</v>
      </c>
      <c r="F5807" s="25">
        <v>383.08</v>
      </c>
      <c r="G5807" s="12">
        <v>140431.29999999999</v>
      </c>
      <c r="H5807" s="12">
        <v>7021.56</v>
      </c>
      <c r="I5807" s="24" t="s">
        <v>97</v>
      </c>
      <c r="J5807" s="12">
        <v>133409.74</v>
      </c>
      <c r="K5807" s="24" t="s">
        <v>13348</v>
      </c>
    </row>
    <row r="5808" spans="1:11" ht="15">
      <c r="A5808" s="24" t="s">
        <v>14490</v>
      </c>
      <c r="B5808" s="24" t="s">
        <v>14486</v>
      </c>
      <c r="C5808" s="6" t="s">
        <v>4212</v>
      </c>
      <c r="D5808" s="24" t="s">
        <v>72</v>
      </c>
      <c r="E5808" s="6" t="s">
        <v>14491</v>
      </c>
      <c r="F5808" s="25">
        <v>422.62</v>
      </c>
      <c r="G5808" s="12">
        <v>191535.75</v>
      </c>
      <c r="H5808" s="12">
        <v>9576.7900000000009</v>
      </c>
      <c r="I5808" s="24" t="s">
        <v>97</v>
      </c>
      <c r="J5808" s="12">
        <v>181958.96</v>
      </c>
      <c r="K5808" s="24" t="s">
        <v>13348</v>
      </c>
    </row>
    <row r="5809" spans="1:11" ht="15">
      <c r="A5809" s="24" t="s">
        <v>14492</v>
      </c>
      <c r="B5809" s="24" t="s">
        <v>14486</v>
      </c>
      <c r="C5809" s="6" t="s">
        <v>3503</v>
      </c>
      <c r="D5809" s="24" t="s">
        <v>62</v>
      </c>
      <c r="E5809" s="6" t="s">
        <v>14493</v>
      </c>
      <c r="F5809" s="25">
        <v>376.96</v>
      </c>
      <c r="G5809" s="12">
        <v>135450.65</v>
      </c>
      <c r="H5809" s="12">
        <v>6772.53</v>
      </c>
      <c r="I5809" s="24" t="s">
        <v>111</v>
      </c>
      <c r="J5809" s="12">
        <v>128678.12</v>
      </c>
      <c r="K5809" s="24" t="s">
        <v>13348</v>
      </c>
    </row>
    <row r="5810" spans="1:11" ht="15">
      <c r="A5810" s="24" t="s">
        <v>14494</v>
      </c>
      <c r="B5810" s="24" t="s">
        <v>14486</v>
      </c>
      <c r="C5810" s="6" t="s">
        <v>1371</v>
      </c>
      <c r="D5810" s="24" t="s">
        <v>66</v>
      </c>
      <c r="E5810" s="6" t="s">
        <v>14495</v>
      </c>
      <c r="F5810" s="25">
        <v>357.42</v>
      </c>
      <c r="G5810" s="12">
        <v>48113.93</v>
      </c>
      <c r="H5810" s="12">
        <v>2405.6999999999998</v>
      </c>
      <c r="I5810" s="24" t="s">
        <v>111</v>
      </c>
      <c r="J5810" s="12">
        <v>45708.23</v>
      </c>
      <c r="K5810" s="24" t="s">
        <v>13348</v>
      </c>
    </row>
    <row r="5811" spans="1:11" ht="15">
      <c r="A5811" s="24" t="s">
        <v>14496</v>
      </c>
      <c r="B5811" s="24" t="s">
        <v>14486</v>
      </c>
      <c r="C5811" s="6" t="s">
        <v>4062</v>
      </c>
      <c r="D5811" s="24" t="s">
        <v>66</v>
      </c>
      <c r="E5811" s="6" t="s">
        <v>14497</v>
      </c>
      <c r="F5811" s="25">
        <v>63.42</v>
      </c>
      <c r="G5811" s="12">
        <v>166550.60999999999</v>
      </c>
      <c r="H5811" s="12">
        <v>8327.5300000000007</v>
      </c>
      <c r="I5811" s="24" t="s">
        <v>97</v>
      </c>
      <c r="J5811" s="12">
        <v>158223.07999999999</v>
      </c>
      <c r="K5811" s="24" t="s">
        <v>13348</v>
      </c>
    </row>
    <row r="5812" spans="1:11" ht="15">
      <c r="A5812" s="24" t="s">
        <v>14498</v>
      </c>
      <c r="B5812" s="24" t="s">
        <v>14499</v>
      </c>
      <c r="C5812" s="6" t="s">
        <v>4026</v>
      </c>
      <c r="D5812" s="24" t="s">
        <v>56</v>
      </c>
      <c r="E5812" s="6" t="s">
        <v>14500</v>
      </c>
      <c r="F5812" s="25">
        <v>363.51</v>
      </c>
      <c r="G5812" s="12">
        <v>64408.34</v>
      </c>
      <c r="H5812" s="12">
        <v>3220.42</v>
      </c>
      <c r="I5812" s="24" t="s">
        <v>147</v>
      </c>
      <c r="J5812" s="12">
        <v>61187.92</v>
      </c>
      <c r="K5812" s="24" t="s">
        <v>13348</v>
      </c>
    </row>
    <row r="5813" spans="1:11" ht="15">
      <c r="A5813" s="24" t="s">
        <v>14501</v>
      </c>
      <c r="B5813" s="24" t="s">
        <v>14499</v>
      </c>
      <c r="C5813" s="6" t="s">
        <v>3241</v>
      </c>
      <c r="D5813" s="24" t="s">
        <v>62</v>
      </c>
      <c r="E5813" s="6" t="s">
        <v>14502</v>
      </c>
      <c r="F5813" s="25">
        <v>403.73</v>
      </c>
      <c r="G5813" s="12">
        <v>97523.39</v>
      </c>
      <c r="H5813" s="12">
        <v>4876.17</v>
      </c>
      <c r="I5813" s="24" t="s">
        <v>111</v>
      </c>
      <c r="J5813" s="12">
        <v>92647.22</v>
      </c>
      <c r="K5813" s="24" t="s">
        <v>13348</v>
      </c>
    </row>
    <row r="5814" spans="1:11" ht="15">
      <c r="A5814" s="24" t="s">
        <v>14503</v>
      </c>
      <c r="B5814" s="24" t="s">
        <v>14499</v>
      </c>
      <c r="C5814" s="6" t="s">
        <v>11376</v>
      </c>
      <c r="D5814" s="24" t="s">
        <v>74</v>
      </c>
      <c r="E5814" s="6" t="s">
        <v>14504</v>
      </c>
      <c r="F5814" s="25">
        <v>209.15</v>
      </c>
      <c r="G5814" s="12">
        <v>132315.29</v>
      </c>
      <c r="H5814" s="12">
        <v>6615.76</v>
      </c>
      <c r="I5814" s="24" t="s">
        <v>97</v>
      </c>
      <c r="J5814" s="12">
        <v>125699.53</v>
      </c>
      <c r="K5814" s="24" t="s">
        <v>13348</v>
      </c>
    </row>
    <row r="5815" spans="1:11" ht="15">
      <c r="A5815" s="24" t="s">
        <v>14505</v>
      </c>
      <c r="B5815" s="24" t="s">
        <v>14499</v>
      </c>
      <c r="C5815" s="6" t="s">
        <v>9137</v>
      </c>
      <c r="D5815" s="24" t="s">
        <v>66</v>
      </c>
      <c r="E5815" s="6" t="s">
        <v>14506</v>
      </c>
      <c r="F5815" s="25">
        <v>396.86</v>
      </c>
      <c r="G5815" s="12">
        <v>141118.31</v>
      </c>
      <c r="H5815" s="12">
        <v>7055.92</v>
      </c>
      <c r="I5815" s="24" t="s">
        <v>97</v>
      </c>
      <c r="J5815" s="12">
        <v>134062.39000000001</v>
      </c>
      <c r="K5815" s="24" t="s">
        <v>13348</v>
      </c>
    </row>
    <row r="5816" spans="1:11" ht="15">
      <c r="A5816" s="24" t="s">
        <v>14507</v>
      </c>
      <c r="B5816" s="24" t="s">
        <v>14499</v>
      </c>
      <c r="C5816" s="6" t="s">
        <v>6768</v>
      </c>
      <c r="D5816" s="24" t="s">
        <v>56</v>
      </c>
      <c r="E5816" s="6" t="s">
        <v>14508</v>
      </c>
      <c r="F5816" s="25">
        <v>297.14</v>
      </c>
      <c r="G5816" s="12">
        <v>116619.04</v>
      </c>
      <c r="H5816" s="12">
        <v>5830.95</v>
      </c>
      <c r="I5816" s="24" t="s">
        <v>111</v>
      </c>
      <c r="J5816" s="12">
        <v>110788.09</v>
      </c>
      <c r="K5816" s="24" t="s">
        <v>13348</v>
      </c>
    </row>
    <row r="5817" spans="1:11" ht="15">
      <c r="A5817" s="24" t="s">
        <v>14509</v>
      </c>
      <c r="B5817" s="24" t="s">
        <v>14499</v>
      </c>
      <c r="C5817" s="6" t="s">
        <v>6595</v>
      </c>
      <c r="D5817" s="24" t="s">
        <v>62</v>
      </c>
      <c r="E5817" s="6" t="s">
        <v>14510</v>
      </c>
      <c r="F5817" s="25">
        <v>119.45</v>
      </c>
      <c r="G5817" s="12">
        <v>107822.93</v>
      </c>
      <c r="H5817" s="12">
        <v>5391.15</v>
      </c>
      <c r="I5817" s="24" t="s">
        <v>97</v>
      </c>
      <c r="J5817" s="12">
        <v>102431.78</v>
      </c>
      <c r="K5817" s="24" t="s">
        <v>13348</v>
      </c>
    </row>
    <row r="5818" spans="1:11" ht="15">
      <c r="A5818" s="24" t="s">
        <v>14511</v>
      </c>
      <c r="B5818" s="24" t="s">
        <v>14499</v>
      </c>
      <c r="C5818" s="6" t="s">
        <v>8813</v>
      </c>
      <c r="D5818" s="24" t="s">
        <v>58</v>
      </c>
      <c r="E5818" s="6" t="s">
        <v>14512</v>
      </c>
      <c r="F5818" s="25">
        <v>332.3</v>
      </c>
      <c r="G5818" s="12">
        <v>77049.55</v>
      </c>
      <c r="H5818" s="12">
        <v>3852.48</v>
      </c>
      <c r="I5818" s="24" t="s">
        <v>97</v>
      </c>
      <c r="J5818" s="12">
        <v>73197.070000000007</v>
      </c>
      <c r="K5818" s="24" t="s">
        <v>13348</v>
      </c>
    </row>
    <row r="5819" spans="1:11" ht="15">
      <c r="A5819" s="24" t="s">
        <v>14513</v>
      </c>
      <c r="B5819" s="24" t="s">
        <v>14514</v>
      </c>
      <c r="C5819" s="6" t="s">
        <v>10257</v>
      </c>
      <c r="D5819" s="24" t="s">
        <v>68</v>
      </c>
      <c r="E5819" s="6" t="s">
        <v>14515</v>
      </c>
      <c r="F5819" s="25">
        <v>37.159999999999997</v>
      </c>
      <c r="G5819" s="12">
        <v>153307.54999999999</v>
      </c>
      <c r="H5819" s="12">
        <v>7665.38</v>
      </c>
      <c r="I5819" s="24" t="s">
        <v>97</v>
      </c>
      <c r="J5819" s="12">
        <v>145642.17000000001</v>
      </c>
      <c r="K5819" s="24" t="s">
        <v>13348</v>
      </c>
    </row>
    <row r="5820" spans="1:11" ht="15">
      <c r="A5820" s="24" t="s">
        <v>14516</v>
      </c>
      <c r="B5820" s="24" t="s">
        <v>14514</v>
      </c>
      <c r="C5820" s="6" t="s">
        <v>2927</v>
      </c>
      <c r="D5820" s="24" t="s">
        <v>60</v>
      </c>
      <c r="E5820" s="6" t="s">
        <v>14517</v>
      </c>
      <c r="F5820" s="25">
        <v>59.07</v>
      </c>
      <c r="G5820" s="12">
        <v>174930.64</v>
      </c>
      <c r="H5820" s="12">
        <v>8746.5300000000007</v>
      </c>
      <c r="I5820" s="24" t="s">
        <v>97</v>
      </c>
      <c r="J5820" s="12">
        <v>166184.10999999999</v>
      </c>
      <c r="K5820" s="24" t="s">
        <v>13348</v>
      </c>
    </row>
    <row r="5821" spans="1:11" ht="15">
      <c r="A5821" s="24" t="s">
        <v>14518</v>
      </c>
      <c r="B5821" s="24" t="s">
        <v>14514</v>
      </c>
      <c r="C5821" s="6" t="s">
        <v>233</v>
      </c>
      <c r="D5821" s="24" t="s">
        <v>60</v>
      </c>
      <c r="E5821" s="6" t="s">
        <v>14519</v>
      </c>
      <c r="F5821" s="25">
        <v>278.41000000000003</v>
      </c>
      <c r="G5821" s="12">
        <v>190369.43</v>
      </c>
      <c r="H5821" s="12">
        <v>9518.4699999999993</v>
      </c>
      <c r="I5821" s="24" t="s">
        <v>97</v>
      </c>
      <c r="J5821" s="12">
        <v>180850.96</v>
      </c>
      <c r="K5821" s="24" t="s">
        <v>13348</v>
      </c>
    </row>
    <row r="5822" spans="1:11" ht="15">
      <c r="A5822" s="24" t="s">
        <v>14520</v>
      </c>
      <c r="B5822" s="24" t="s">
        <v>14514</v>
      </c>
      <c r="C5822" s="6" t="s">
        <v>14024</v>
      </c>
      <c r="D5822" s="24" t="s">
        <v>60</v>
      </c>
      <c r="E5822" s="6" t="s">
        <v>14521</v>
      </c>
      <c r="F5822" s="25">
        <v>24.73</v>
      </c>
      <c r="G5822" s="12">
        <v>82669.210000000006</v>
      </c>
      <c r="H5822" s="12">
        <v>4133.46</v>
      </c>
      <c r="I5822" s="24" t="s">
        <v>97</v>
      </c>
      <c r="J5822" s="12">
        <v>78535.75</v>
      </c>
      <c r="K5822" s="24" t="s">
        <v>13348</v>
      </c>
    </row>
    <row r="5823" spans="1:11" ht="15">
      <c r="A5823" s="24" t="s">
        <v>14522</v>
      </c>
      <c r="B5823" s="24" t="s">
        <v>14514</v>
      </c>
      <c r="C5823" s="6" t="s">
        <v>4766</v>
      </c>
      <c r="D5823" s="24" t="s">
        <v>66</v>
      </c>
      <c r="E5823" s="6" t="s">
        <v>14523</v>
      </c>
      <c r="F5823" s="25">
        <v>13.56</v>
      </c>
      <c r="G5823" s="12">
        <v>46611.7</v>
      </c>
      <c r="H5823" s="12">
        <v>2330.58</v>
      </c>
      <c r="I5823" s="24" t="s">
        <v>97</v>
      </c>
      <c r="J5823" s="12">
        <v>44281.120000000003</v>
      </c>
      <c r="K5823" s="24" t="s">
        <v>13348</v>
      </c>
    </row>
    <row r="5824" spans="1:11" ht="15">
      <c r="A5824" s="24" t="s">
        <v>14524</v>
      </c>
      <c r="B5824" s="24" t="s">
        <v>14514</v>
      </c>
      <c r="C5824" s="6" t="s">
        <v>493</v>
      </c>
      <c r="D5824" s="24" t="s">
        <v>58</v>
      </c>
      <c r="E5824" s="6" t="s">
        <v>14525</v>
      </c>
      <c r="F5824" s="25">
        <v>51.82</v>
      </c>
      <c r="G5824" s="12">
        <v>52148.03</v>
      </c>
      <c r="H5824" s="12">
        <v>2607.4</v>
      </c>
      <c r="I5824" s="24" t="s">
        <v>97</v>
      </c>
      <c r="J5824" s="12">
        <v>49540.63</v>
      </c>
      <c r="K5824" s="24" t="s">
        <v>13348</v>
      </c>
    </row>
    <row r="5825" spans="1:11" ht="15">
      <c r="A5825" s="24" t="s">
        <v>14526</v>
      </c>
      <c r="B5825" s="24" t="s">
        <v>14514</v>
      </c>
      <c r="C5825" s="6" t="s">
        <v>11365</v>
      </c>
      <c r="D5825" s="24" t="s">
        <v>60</v>
      </c>
      <c r="E5825" s="6" t="s">
        <v>14527</v>
      </c>
      <c r="F5825" s="25">
        <v>303.89</v>
      </c>
      <c r="G5825" s="12">
        <v>58647.54</v>
      </c>
      <c r="H5825" s="12">
        <v>2932.38</v>
      </c>
      <c r="I5825" s="24" t="s">
        <v>97</v>
      </c>
      <c r="J5825" s="12">
        <v>55715.16</v>
      </c>
      <c r="K5825" s="24" t="s">
        <v>13348</v>
      </c>
    </row>
    <row r="5826" spans="1:11" ht="15">
      <c r="A5826" s="24" t="s">
        <v>14528</v>
      </c>
      <c r="B5826" s="24" t="s">
        <v>14514</v>
      </c>
      <c r="C5826" s="6" t="s">
        <v>8982</v>
      </c>
      <c r="D5826" s="24" t="s">
        <v>72</v>
      </c>
      <c r="E5826" s="6" t="s">
        <v>14529</v>
      </c>
      <c r="F5826" s="25">
        <v>102.04</v>
      </c>
      <c r="G5826" s="12">
        <v>173818.98</v>
      </c>
      <c r="H5826" s="12">
        <v>8690.9500000000007</v>
      </c>
      <c r="I5826" s="24" t="s">
        <v>97</v>
      </c>
      <c r="J5826" s="12">
        <v>165128.03</v>
      </c>
      <c r="K5826" s="24" t="s">
        <v>13348</v>
      </c>
    </row>
    <row r="5827" spans="1:11" ht="15">
      <c r="A5827" s="24" t="s">
        <v>14530</v>
      </c>
      <c r="B5827" s="24" t="s">
        <v>14531</v>
      </c>
      <c r="C5827" s="6" t="s">
        <v>1265</v>
      </c>
      <c r="D5827" s="24" t="s">
        <v>72</v>
      </c>
      <c r="E5827" s="6" t="s">
        <v>14532</v>
      </c>
      <c r="F5827" s="25">
        <v>261.92</v>
      </c>
      <c r="G5827" s="12">
        <v>144158.15</v>
      </c>
      <c r="H5827" s="12">
        <v>7207.91</v>
      </c>
      <c r="I5827" s="24" t="s">
        <v>97</v>
      </c>
      <c r="J5827" s="12">
        <v>136950.24</v>
      </c>
      <c r="K5827" s="24" t="s">
        <v>13348</v>
      </c>
    </row>
    <row r="5828" spans="1:11" ht="15">
      <c r="A5828" s="24" t="s">
        <v>14533</v>
      </c>
      <c r="B5828" s="24" t="s">
        <v>14531</v>
      </c>
      <c r="C5828" s="6" t="s">
        <v>5582</v>
      </c>
      <c r="D5828" s="24" t="s">
        <v>56</v>
      </c>
      <c r="E5828" s="6" t="s">
        <v>14534</v>
      </c>
      <c r="F5828" s="25">
        <v>67.430000000000007</v>
      </c>
      <c r="G5828" s="12">
        <v>192880.16</v>
      </c>
      <c r="H5828" s="12">
        <v>9644.01</v>
      </c>
      <c r="I5828" s="24" t="s">
        <v>97</v>
      </c>
      <c r="J5828" s="12">
        <v>183236.15</v>
      </c>
      <c r="K5828" s="24" t="s">
        <v>13348</v>
      </c>
    </row>
    <row r="5829" spans="1:11" ht="15">
      <c r="A5829" s="24" t="s">
        <v>14535</v>
      </c>
      <c r="B5829" s="24" t="s">
        <v>14531</v>
      </c>
      <c r="C5829" s="6" t="s">
        <v>5221</v>
      </c>
      <c r="D5829" s="24" t="s">
        <v>62</v>
      </c>
      <c r="E5829" s="6" t="s">
        <v>14536</v>
      </c>
      <c r="F5829" s="25">
        <v>180.79</v>
      </c>
      <c r="G5829" s="12">
        <v>126526.42</v>
      </c>
      <c r="H5829" s="12">
        <v>6326.32</v>
      </c>
      <c r="I5829" s="24" t="s">
        <v>97</v>
      </c>
      <c r="J5829" s="12">
        <v>120200.1</v>
      </c>
      <c r="K5829" s="24" t="s">
        <v>13348</v>
      </c>
    </row>
    <row r="5830" spans="1:11" ht="15">
      <c r="A5830" s="24" t="s">
        <v>14537</v>
      </c>
      <c r="B5830" s="24" t="s">
        <v>14531</v>
      </c>
      <c r="C5830" s="6" t="s">
        <v>1325</v>
      </c>
      <c r="D5830" s="24" t="s">
        <v>70</v>
      </c>
      <c r="E5830" s="6" t="s">
        <v>14538</v>
      </c>
      <c r="F5830" s="25">
        <v>216.92</v>
      </c>
      <c r="G5830" s="12">
        <v>207381.61</v>
      </c>
      <c r="H5830" s="12">
        <v>10369.08</v>
      </c>
      <c r="I5830" s="24" t="s">
        <v>97</v>
      </c>
      <c r="J5830" s="12">
        <v>197012.53</v>
      </c>
      <c r="K5830" s="24" t="s">
        <v>13348</v>
      </c>
    </row>
    <row r="5831" spans="1:11" ht="15">
      <c r="A5831" s="24" t="s">
        <v>14539</v>
      </c>
      <c r="B5831" s="24" t="s">
        <v>14531</v>
      </c>
      <c r="C5831" s="6" t="s">
        <v>14540</v>
      </c>
      <c r="D5831" s="24" t="s">
        <v>64</v>
      </c>
      <c r="E5831" s="6" t="s">
        <v>14541</v>
      </c>
      <c r="F5831" s="25">
        <v>174.82</v>
      </c>
      <c r="G5831" s="12">
        <v>175494.91</v>
      </c>
      <c r="H5831" s="12">
        <v>8774.75</v>
      </c>
      <c r="I5831" s="24" t="s">
        <v>97</v>
      </c>
      <c r="J5831" s="12">
        <v>166720.16</v>
      </c>
      <c r="K5831" s="24" t="s">
        <v>13348</v>
      </c>
    </row>
    <row r="5832" spans="1:11" ht="15">
      <c r="A5832" s="24" t="s">
        <v>14542</v>
      </c>
      <c r="B5832" s="24" t="s">
        <v>14531</v>
      </c>
      <c r="C5832" s="6" t="s">
        <v>2303</v>
      </c>
      <c r="D5832" s="24" t="s">
        <v>72</v>
      </c>
      <c r="E5832" s="6" t="s">
        <v>14543</v>
      </c>
      <c r="F5832" s="25">
        <v>248.11</v>
      </c>
      <c r="G5832" s="12">
        <v>111558.63</v>
      </c>
      <c r="H5832" s="12">
        <v>5577.93</v>
      </c>
      <c r="I5832" s="24" t="s">
        <v>97</v>
      </c>
      <c r="J5832" s="12">
        <v>105980.7</v>
      </c>
      <c r="K5832" s="24" t="s">
        <v>13348</v>
      </c>
    </row>
    <row r="5833" spans="1:11" ht="15">
      <c r="A5833" s="24" t="s">
        <v>14544</v>
      </c>
      <c r="B5833" s="24" t="s">
        <v>14531</v>
      </c>
      <c r="C5833" s="6" t="s">
        <v>2139</v>
      </c>
      <c r="D5833" s="24" t="s">
        <v>68</v>
      </c>
      <c r="E5833" s="6" t="s">
        <v>14545</v>
      </c>
      <c r="F5833" s="25">
        <v>54.64</v>
      </c>
      <c r="G5833" s="12">
        <v>208867.47</v>
      </c>
      <c r="H5833" s="12">
        <v>10443.370000000001</v>
      </c>
      <c r="I5833" s="24" t="s">
        <v>97</v>
      </c>
      <c r="J5833" s="12">
        <v>198424.1</v>
      </c>
      <c r="K5833" s="24" t="s">
        <v>13348</v>
      </c>
    </row>
    <row r="5834" spans="1:11" ht="15">
      <c r="A5834" s="24" t="s">
        <v>14546</v>
      </c>
      <c r="B5834" s="24" t="s">
        <v>14531</v>
      </c>
      <c r="C5834" s="6" t="s">
        <v>9989</v>
      </c>
      <c r="D5834" s="24" t="s">
        <v>64</v>
      </c>
      <c r="E5834" s="6" t="s">
        <v>14547</v>
      </c>
      <c r="F5834" s="25">
        <v>178.02</v>
      </c>
      <c r="G5834" s="12">
        <v>137258.42000000001</v>
      </c>
      <c r="H5834" s="12">
        <v>6862.92</v>
      </c>
      <c r="I5834" s="24" t="s">
        <v>111</v>
      </c>
      <c r="J5834" s="12">
        <v>130395.5</v>
      </c>
      <c r="K5834" s="24" t="s">
        <v>13348</v>
      </c>
    </row>
    <row r="5835" spans="1:11" ht="15">
      <c r="A5835" s="24" t="s">
        <v>14548</v>
      </c>
      <c r="B5835" s="24" t="s">
        <v>14531</v>
      </c>
      <c r="C5835" s="6" t="s">
        <v>1815</v>
      </c>
      <c r="D5835" s="24" t="s">
        <v>72</v>
      </c>
      <c r="E5835" s="6" t="s">
        <v>14549</v>
      </c>
      <c r="F5835" s="25">
        <v>429.77</v>
      </c>
      <c r="G5835" s="12">
        <v>49304.22</v>
      </c>
      <c r="H5835" s="12">
        <v>2465.21</v>
      </c>
      <c r="I5835" s="24" t="s">
        <v>147</v>
      </c>
      <c r="J5835" s="12">
        <v>46839.01</v>
      </c>
      <c r="K5835" s="24" t="s">
        <v>13348</v>
      </c>
    </row>
    <row r="5836" spans="1:11" ht="15">
      <c r="A5836" s="24" t="s">
        <v>14550</v>
      </c>
      <c r="B5836" s="24" t="s">
        <v>14531</v>
      </c>
      <c r="C5836" s="6" t="s">
        <v>579</v>
      </c>
      <c r="D5836" s="24" t="s">
        <v>74</v>
      </c>
      <c r="E5836" s="6" t="s">
        <v>14551</v>
      </c>
      <c r="F5836" s="25">
        <v>320.33</v>
      </c>
      <c r="G5836" s="12">
        <v>128112.02</v>
      </c>
      <c r="H5836" s="12">
        <v>6405.6</v>
      </c>
      <c r="I5836" s="24" t="s">
        <v>97</v>
      </c>
      <c r="J5836" s="12">
        <v>121706.42</v>
      </c>
      <c r="K5836" s="24" t="s">
        <v>13348</v>
      </c>
    </row>
    <row r="5837" spans="1:11" ht="15">
      <c r="A5837" s="24" t="s">
        <v>14552</v>
      </c>
      <c r="B5837" s="24" t="s">
        <v>14531</v>
      </c>
      <c r="C5837" s="6" t="s">
        <v>3687</v>
      </c>
      <c r="D5837" s="24" t="s">
        <v>62</v>
      </c>
      <c r="E5837" s="6" t="s">
        <v>14553</v>
      </c>
      <c r="F5837" s="25">
        <v>344.27</v>
      </c>
      <c r="G5837" s="12">
        <v>156487.32</v>
      </c>
      <c r="H5837" s="12">
        <v>7824.37</v>
      </c>
      <c r="I5837" s="24" t="s">
        <v>97</v>
      </c>
      <c r="J5837" s="12">
        <v>148662.95000000001</v>
      </c>
      <c r="K5837" s="24" t="s">
        <v>13348</v>
      </c>
    </row>
    <row r="5838" spans="1:11" ht="15">
      <c r="A5838" s="24" t="s">
        <v>14554</v>
      </c>
      <c r="B5838" s="24" t="s">
        <v>14555</v>
      </c>
      <c r="C5838" s="6" t="s">
        <v>13133</v>
      </c>
      <c r="D5838" s="24" t="s">
        <v>62</v>
      </c>
      <c r="E5838" s="6" t="s">
        <v>14556</v>
      </c>
      <c r="F5838" s="25">
        <v>421.51</v>
      </c>
      <c r="G5838" s="12">
        <v>206943.95</v>
      </c>
      <c r="H5838" s="12">
        <v>10347.200000000001</v>
      </c>
      <c r="I5838" s="24" t="s">
        <v>182</v>
      </c>
      <c r="J5838" s="12">
        <v>196596.75</v>
      </c>
      <c r="K5838" s="24" t="s">
        <v>13348</v>
      </c>
    </row>
    <row r="5839" spans="1:11" ht="15">
      <c r="A5839" s="24" t="s">
        <v>14557</v>
      </c>
      <c r="B5839" s="24" t="s">
        <v>14555</v>
      </c>
      <c r="C5839" s="6" t="s">
        <v>218</v>
      </c>
      <c r="D5839" s="24" t="s">
        <v>64</v>
      </c>
      <c r="E5839" s="6" t="s">
        <v>14558</v>
      </c>
      <c r="F5839" s="25">
        <v>329.79</v>
      </c>
      <c r="G5839" s="12">
        <v>159937.07999999999</v>
      </c>
      <c r="H5839" s="12">
        <v>7996.85</v>
      </c>
      <c r="I5839" s="24" t="s">
        <v>97</v>
      </c>
      <c r="J5839" s="12">
        <v>151940.23000000001</v>
      </c>
      <c r="K5839" s="24" t="s">
        <v>13348</v>
      </c>
    </row>
    <row r="5840" spans="1:11" ht="15">
      <c r="A5840" s="24" t="s">
        <v>14559</v>
      </c>
      <c r="B5840" s="24" t="s">
        <v>14555</v>
      </c>
      <c r="C5840" s="6" t="s">
        <v>4502</v>
      </c>
      <c r="D5840" s="24" t="s">
        <v>58</v>
      </c>
      <c r="E5840" s="6" t="s">
        <v>14560</v>
      </c>
      <c r="F5840" s="25">
        <v>19.739999999999998</v>
      </c>
      <c r="G5840" s="12">
        <v>73871.05</v>
      </c>
      <c r="H5840" s="12">
        <v>3693.55</v>
      </c>
      <c r="I5840" s="24" t="s">
        <v>97</v>
      </c>
      <c r="J5840" s="12">
        <v>70177.5</v>
      </c>
      <c r="K5840" s="24" t="s">
        <v>13348</v>
      </c>
    </row>
    <row r="5841" spans="1:11" ht="15">
      <c r="A5841" s="24" t="s">
        <v>14561</v>
      </c>
      <c r="B5841" s="24" t="s">
        <v>14555</v>
      </c>
      <c r="C5841" s="6" t="s">
        <v>7433</v>
      </c>
      <c r="D5841" s="24" t="s">
        <v>60</v>
      </c>
      <c r="E5841" s="6" t="s">
        <v>14562</v>
      </c>
      <c r="F5841" s="25">
        <v>178.73</v>
      </c>
      <c r="G5841" s="12">
        <v>25740.46</v>
      </c>
      <c r="H5841" s="12">
        <v>1287.02</v>
      </c>
      <c r="I5841" s="24" t="s">
        <v>97</v>
      </c>
      <c r="J5841" s="12">
        <v>24453.439999999999</v>
      </c>
      <c r="K5841" s="24" t="s">
        <v>13348</v>
      </c>
    </row>
    <row r="5842" spans="1:11" ht="15">
      <c r="A5842" s="24" t="s">
        <v>14563</v>
      </c>
      <c r="B5842" s="24" t="s">
        <v>14555</v>
      </c>
      <c r="C5842" s="6" t="s">
        <v>1056</v>
      </c>
      <c r="D5842" s="24" t="s">
        <v>68</v>
      </c>
      <c r="E5842" s="6" t="s">
        <v>14564</v>
      </c>
      <c r="F5842" s="25">
        <v>398.2</v>
      </c>
      <c r="G5842" s="12">
        <v>100412.18</v>
      </c>
      <c r="H5842" s="12">
        <v>5020.6099999999997</v>
      </c>
      <c r="I5842" s="24" t="s">
        <v>97</v>
      </c>
      <c r="J5842" s="12">
        <v>95391.57</v>
      </c>
      <c r="K5842" s="24" t="s">
        <v>13348</v>
      </c>
    </row>
    <row r="5843" spans="1:11" ht="15">
      <c r="A5843" s="24" t="s">
        <v>14565</v>
      </c>
      <c r="B5843" s="24" t="s">
        <v>14555</v>
      </c>
      <c r="C5843" s="6" t="s">
        <v>1338</v>
      </c>
      <c r="D5843" s="24" t="s">
        <v>56</v>
      </c>
      <c r="E5843" s="6" t="s">
        <v>14566</v>
      </c>
      <c r="F5843" s="25">
        <v>396.75</v>
      </c>
      <c r="G5843" s="12">
        <v>114653.34</v>
      </c>
      <c r="H5843" s="12">
        <v>5732.67</v>
      </c>
      <c r="I5843" s="24" t="s">
        <v>97</v>
      </c>
      <c r="J5843" s="12">
        <v>108920.67</v>
      </c>
      <c r="K5843" s="24" t="s">
        <v>13348</v>
      </c>
    </row>
    <row r="5844" spans="1:11" ht="15">
      <c r="A5844" s="24" t="s">
        <v>14567</v>
      </c>
      <c r="B5844" s="24" t="s">
        <v>14555</v>
      </c>
      <c r="C5844" s="6" t="s">
        <v>10517</v>
      </c>
      <c r="D5844" s="24" t="s">
        <v>70</v>
      </c>
      <c r="E5844" s="6" t="s">
        <v>14568</v>
      </c>
      <c r="F5844" s="25">
        <v>11.79</v>
      </c>
      <c r="G5844" s="12">
        <v>136448.95000000001</v>
      </c>
      <c r="H5844" s="12">
        <v>6822.45</v>
      </c>
      <c r="I5844" s="24" t="s">
        <v>97</v>
      </c>
      <c r="J5844" s="12">
        <v>129626.5</v>
      </c>
      <c r="K5844" s="24" t="s">
        <v>13348</v>
      </c>
    </row>
    <row r="5845" spans="1:11" ht="15">
      <c r="A5845" s="24" t="s">
        <v>14569</v>
      </c>
      <c r="B5845" s="24" t="s">
        <v>14555</v>
      </c>
      <c r="C5845" s="6" t="s">
        <v>10670</v>
      </c>
      <c r="D5845" s="24" t="s">
        <v>60</v>
      </c>
      <c r="E5845" s="6" t="s">
        <v>14570</v>
      </c>
      <c r="F5845" s="25">
        <v>262.16000000000003</v>
      </c>
      <c r="G5845" s="12">
        <v>186797.91</v>
      </c>
      <c r="H5845" s="12">
        <v>9339.9</v>
      </c>
      <c r="I5845" s="24" t="s">
        <v>111</v>
      </c>
      <c r="J5845" s="12">
        <v>177458.01</v>
      </c>
      <c r="K5845" s="24" t="s">
        <v>13348</v>
      </c>
    </row>
    <row r="5846" spans="1:11" ht="15">
      <c r="A5846" s="24" t="s">
        <v>14571</v>
      </c>
      <c r="B5846" s="24" t="s">
        <v>14555</v>
      </c>
      <c r="C5846" s="6" t="s">
        <v>8212</v>
      </c>
      <c r="D5846" s="24" t="s">
        <v>66</v>
      </c>
      <c r="E5846" s="6" t="s">
        <v>14572</v>
      </c>
      <c r="F5846" s="25">
        <v>124.47</v>
      </c>
      <c r="G5846" s="12">
        <v>185354.26</v>
      </c>
      <c r="H5846" s="12">
        <v>9267.7099999999991</v>
      </c>
      <c r="I5846" s="24" t="s">
        <v>97</v>
      </c>
      <c r="J5846" s="12">
        <v>176086.55</v>
      </c>
      <c r="K5846" s="24" t="s">
        <v>13348</v>
      </c>
    </row>
    <row r="5847" spans="1:11" ht="15">
      <c r="A5847" s="24" t="s">
        <v>14573</v>
      </c>
      <c r="B5847" s="24" t="s">
        <v>14574</v>
      </c>
      <c r="C5847" s="6" t="s">
        <v>295</v>
      </c>
      <c r="D5847" s="24" t="s">
        <v>58</v>
      </c>
      <c r="E5847" s="6" t="s">
        <v>14575</v>
      </c>
      <c r="F5847" s="25">
        <v>122.91</v>
      </c>
      <c r="G5847" s="12">
        <v>108020.8</v>
      </c>
      <c r="H5847" s="12">
        <v>5401.04</v>
      </c>
      <c r="I5847" s="24" t="s">
        <v>97</v>
      </c>
      <c r="J5847" s="12">
        <v>102619.76</v>
      </c>
      <c r="K5847" s="24" t="s">
        <v>13348</v>
      </c>
    </row>
    <row r="5848" spans="1:11" ht="15">
      <c r="A5848" s="24" t="s">
        <v>14576</v>
      </c>
      <c r="B5848" s="24" t="s">
        <v>14574</v>
      </c>
      <c r="C5848" s="6" t="s">
        <v>5267</v>
      </c>
      <c r="D5848" s="24" t="s">
        <v>58</v>
      </c>
      <c r="E5848" s="6" t="s">
        <v>14577</v>
      </c>
      <c r="F5848" s="25">
        <v>367.46</v>
      </c>
      <c r="G5848" s="12">
        <v>142867.22</v>
      </c>
      <c r="H5848" s="12">
        <v>7143.36</v>
      </c>
      <c r="I5848" s="24" t="s">
        <v>97</v>
      </c>
      <c r="J5848" s="12">
        <v>135723.85999999999</v>
      </c>
      <c r="K5848" s="24" t="s">
        <v>13348</v>
      </c>
    </row>
    <row r="5849" spans="1:11" ht="15">
      <c r="A5849" s="24" t="s">
        <v>14578</v>
      </c>
      <c r="B5849" s="24" t="s">
        <v>14574</v>
      </c>
      <c r="C5849" s="6" t="s">
        <v>3109</v>
      </c>
      <c r="D5849" s="24" t="s">
        <v>66</v>
      </c>
      <c r="E5849" s="6" t="s">
        <v>14579</v>
      </c>
      <c r="F5849" s="25">
        <v>306.74</v>
      </c>
      <c r="G5849" s="12">
        <v>148388.48000000001</v>
      </c>
      <c r="H5849" s="12">
        <v>7419.42</v>
      </c>
      <c r="I5849" s="24" t="s">
        <v>182</v>
      </c>
      <c r="J5849" s="12">
        <v>140969.06</v>
      </c>
      <c r="K5849" s="24" t="s">
        <v>13348</v>
      </c>
    </row>
    <row r="5850" spans="1:11" ht="15">
      <c r="A5850" s="24" t="s">
        <v>14580</v>
      </c>
      <c r="B5850" s="24" t="s">
        <v>14574</v>
      </c>
      <c r="C5850" s="6" t="s">
        <v>3755</v>
      </c>
      <c r="D5850" s="24" t="s">
        <v>70</v>
      </c>
      <c r="E5850" s="6" t="s">
        <v>14581</v>
      </c>
      <c r="F5850" s="25">
        <v>297.18</v>
      </c>
      <c r="G5850" s="12">
        <v>86064.960000000006</v>
      </c>
      <c r="H5850" s="12">
        <v>4303.25</v>
      </c>
      <c r="I5850" s="24" t="s">
        <v>182</v>
      </c>
      <c r="J5850" s="12">
        <v>81761.710000000006</v>
      </c>
      <c r="K5850" s="24" t="s">
        <v>13348</v>
      </c>
    </row>
    <row r="5851" spans="1:11" ht="15">
      <c r="A5851" s="24" t="s">
        <v>14582</v>
      </c>
      <c r="B5851" s="24" t="s">
        <v>14574</v>
      </c>
      <c r="C5851" s="6" t="s">
        <v>10555</v>
      </c>
      <c r="D5851" s="24" t="s">
        <v>60</v>
      </c>
      <c r="E5851" s="6" t="s">
        <v>14583</v>
      </c>
      <c r="F5851" s="25">
        <v>381.34</v>
      </c>
      <c r="G5851" s="12">
        <v>147199.91</v>
      </c>
      <c r="H5851" s="12">
        <v>7360</v>
      </c>
      <c r="I5851" s="24" t="s">
        <v>147</v>
      </c>
      <c r="J5851" s="12">
        <v>139839.91</v>
      </c>
      <c r="K5851" s="24" t="s">
        <v>13348</v>
      </c>
    </row>
    <row r="5852" spans="1:11" ht="15">
      <c r="A5852" s="24" t="s">
        <v>14584</v>
      </c>
      <c r="B5852" s="24" t="s">
        <v>14585</v>
      </c>
      <c r="C5852" s="6" t="s">
        <v>3103</v>
      </c>
      <c r="D5852" s="24" t="s">
        <v>68</v>
      </c>
      <c r="E5852" s="6" t="s">
        <v>14586</v>
      </c>
      <c r="F5852" s="25">
        <v>447.99</v>
      </c>
      <c r="G5852" s="12">
        <v>27297.66</v>
      </c>
      <c r="H5852" s="12">
        <v>1364.88</v>
      </c>
      <c r="I5852" s="24" t="s">
        <v>97</v>
      </c>
      <c r="J5852" s="12">
        <v>25932.78</v>
      </c>
      <c r="K5852" s="24" t="s">
        <v>13348</v>
      </c>
    </row>
    <row r="5853" spans="1:11" ht="15">
      <c r="A5853" s="24" t="s">
        <v>14587</v>
      </c>
      <c r="B5853" s="24" t="s">
        <v>14585</v>
      </c>
      <c r="C5853" s="6" t="s">
        <v>7480</v>
      </c>
      <c r="D5853" s="24" t="s">
        <v>66</v>
      </c>
      <c r="E5853" s="6" t="s">
        <v>14588</v>
      </c>
      <c r="F5853" s="25">
        <v>171.13</v>
      </c>
      <c r="G5853" s="12">
        <v>183027.89</v>
      </c>
      <c r="H5853" s="12">
        <v>9151.39</v>
      </c>
      <c r="I5853" s="24" t="s">
        <v>97</v>
      </c>
      <c r="J5853" s="12">
        <v>173876.5</v>
      </c>
      <c r="K5853" s="24" t="s">
        <v>13348</v>
      </c>
    </row>
    <row r="5854" spans="1:11" ht="15">
      <c r="A5854" s="24" t="s">
        <v>14589</v>
      </c>
      <c r="B5854" s="24" t="s">
        <v>14585</v>
      </c>
      <c r="C5854" s="6" t="s">
        <v>5284</v>
      </c>
      <c r="D5854" s="24" t="s">
        <v>60</v>
      </c>
      <c r="E5854" s="6" t="s">
        <v>14590</v>
      </c>
      <c r="F5854" s="25">
        <v>166.9</v>
      </c>
      <c r="G5854" s="12">
        <v>37710.68</v>
      </c>
      <c r="H5854" s="12">
        <v>1885.53</v>
      </c>
      <c r="I5854" s="24" t="s">
        <v>97</v>
      </c>
      <c r="J5854" s="12">
        <v>35825.15</v>
      </c>
      <c r="K5854" s="24" t="s">
        <v>13348</v>
      </c>
    </row>
    <row r="5855" spans="1:11" ht="15">
      <c r="A5855" s="24" t="s">
        <v>14591</v>
      </c>
      <c r="B5855" s="24" t="s">
        <v>14585</v>
      </c>
      <c r="C5855" s="6" t="s">
        <v>4090</v>
      </c>
      <c r="D5855" s="24" t="s">
        <v>62</v>
      </c>
      <c r="E5855" s="6" t="s">
        <v>14592</v>
      </c>
      <c r="F5855" s="25">
        <v>134.02000000000001</v>
      </c>
      <c r="G5855" s="12">
        <v>58362.67</v>
      </c>
      <c r="H5855" s="12">
        <v>2918.13</v>
      </c>
      <c r="I5855" s="24" t="s">
        <v>147</v>
      </c>
      <c r="J5855" s="12">
        <v>55444.54</v>
      </c>
      <c r="K5855" s="24" t="s">
        <v>13348</v>
      </c>
    </row>
    <row r="5856" spans="1:11" ht="15">
      <c r="A5856" s="24" t="s">
        <v>14593</v>
      </c>
      <c r="B5856" s="24" t="s">
        <v>14585</v>
      </c>
      <c r="C5856" s="6" t="s">
        <v>1976</v>
      </c>
      <c r="D5856" s="24" t="s">
        <v>66</v>
      </c>
      <c r="E5856" s="6" t="s">
        <v>14594</v>
      </c>
      <c r="F5856" s="25">
        <v>300.95</v>
      </c>
      <c r="G5856" s="12">
        <v>71540.75</v>
      </c>
      <c r="H5856" s="12">
        <v>3577.04</v>
      </c>
      <c r="I5856" s="24" t="s">
        <v>97</v>
      </c>
      <c r="J5856" s="12">
        <v>67963.710000000006</v>
      </c>
      <c r="K5856" s="24" t="s">
        <v>13348</v>
      </c>
    </row>
    <row r="5857" spans="1:11" ht="15">
      <c r="A5857" s="24" t="s">
        <v>14595</v>
      </c>
      <c r="B5857" s="24" t="s">
        <v>14585</v>
      </c>
      <c r="C5857" s="6" t="s">
        <v>2262</v>
      </c>
      <c r="D5857" s="24" t="s">
        <v>58</v>
      </c>
      <c r="E5857" s="6" t="s">
        <v>14596</v>
      </c>
      <c r="F5857" s="25">
        <v>259.52999999999997</v>
      </c>
      <c r="G5857" s="12">
        <v>188692.9</v>
      </c>
      <c r="H5857" s="12">
        <v>9434.64</v>
      </c>
      <c r="I5857" s="24" t="s">
        <v>111</v>
      </c>
      <c r="J5857" s="12">
        <v>179258.26</v>
      </c>
      <c r="K5857" s="24" t="s">
        <v>13348</v>
      </c>
    </row>
    <row r="5858" spans="1:11" ht="15">
      <c r="A5858" s="24" t="s">
        <v>14597</v>
      </c>
      <c r="B5858" s="24" t="s">
        <v>14585</v>
      </c>
      <c r="C5858" s="6" t="s">
        <v>9400</v>
      </c>
      <c r="D5858" s="24" t="s">
        <v>62</v>
      </c>
      <c r="E5858" s="6" t="s">
        <v>14598</v>
      </c>
      <c r="F5858" s="25">
        <v>33.21</v>
      </c>
      <c r="G5858" s="12">
        <v>76650.47</v>
      </c>
      <c r="H5858" s="12">
        <v>3832.52</v>
      </c>
      <c r="I5858" s="24" t="s">
        <v>97</v>
      </c>
      <c r="J5858" s="12">
        <v>72817.95</v>
      </c>
      <c r="K5858" s="24" t="s">
        <v>13348</v>
      </c>
    </row>
    <row r="5859" spans="1:11" ht="15">
      <c r="A5859" s="24" t="s">
        <v>14599</v>
      </c>
      <c r="B5859" s="24" t="s">
        <v>14585</v>
      </c>
      <c r="C5859" s="6" t="s">
        <v>9956</v>
      </c>
      <c r="D5859" s="24" t="s">
        <v>66</v>
      </c>
      <c r="E5859" s="6" t="s">
        <v>14600</v>
      </c>
      <c r="F5859" s="25">
        <v>222.9</v>
      </c>
      <c r="G5859" s="12">
        <v>173455.15</v>
      </c>
      <c r="H5859" s="12">
        <v>8672.76</v>
      </c>
      <c r="I5859" s="24" t="s">
        <v>97</v>
      </c>
      <c r="J5859" s="12">
        <v>164782.39000000001</v>
      </c>
      <c r="K5859" s="24" t="s">
        <v>13348</v>
      </c>
    </row>
    <row r="5860" spans="1:11" ht="15">
      <c r="A5860" s="24" t="s">
        <v>14601</v>
      </c>
      <c r="B5860" s="24" t="s">
        <v>14585</v>
      </c>
      <c r="C5860" s="6" t="s">
        <v>2850</v>
      </c>
      <c r="D5860" s="24" t="s">
        <v>72</v>
      </c>
      <c r="E5860" s="6" t="s">
        <v>14602</v>
      </c>
      <c r="F5860" s="25">
        <v>11.75</v>
      </c>
      <c r="G5860" s="12">
        <v>206508.2</v>
      </c>
      <c r="H5860" s="12">
        <v>10325.41</v>
      </c>
      <c r="I5860" s="24" t="s">
        <v>147</v>
      </c>
      <c r="J5860" s="12">
        <v>196182.79</v>
      </c>
      <c r="K5860" s="24" t="s">
        <v>13348</v>
      </c>
    </row>
    <row r="5861" spans="1:11" ht="15">
      <c r="A5861" s="24" t="s">
        <v>14603</v>
      </c>
      <c r="B5861" s="24" t="s">
        <v>14585</v>
      </c>
      <c r="C5861" s="6" t="s">
        <v>608</v>
      </c>
      <c r="D5861" s="24" t="s">
        <v>70</v>
      </c>
      <c r="E5861" s="6" t="s">
        <v>14604</v>
      </c>
      <c r="F5861" s="25">
        <v>47.17</v>
      </c>
      <c r="G5861" s="12">
        <v>131696.76</v>
      </c>
      <c r="H5861" s="12">
        <v>6584.84</v>
      </c>
      <c r="I5861" s="24" t="s">
        <v>147</v>
      </c>
      <c r="J5861" s="12">
        <v>125111.92</v>
      </c>
      <c r="K5861" s="24" t="s">
        <v>13348</v>
      </c>
    </row>
    <row r="5862" spans="1:11" ht="15">
      <c r="A5862" s="24" t="s">
        <v>14605</v>
      </c>
      <c r="B5862" s="24" t="s">
        <v>14585</v>
      </c>
      <c r="C5862" s="6" t="s">
        <v>2431</v>
      </c>
      <c r="D5862" s="24" t="s">
        <v>58</v>
      </c>
      <c r="E5862" s="6" t="s">
        <v>14606</v>
      </c>
      <c r="F5862" s="25">
        <v>338.64</v>
      </c>
      <c r="G5862" s="12">
        <v>97778.09</v>
      </c>
      <c r="H5862" s="12">
        <v>4888.8999999999996</v>
      </c>
      <c r="I5862" s="24" t="s">
        <v>97</v>
      </c>
      <c r="J5862" s="12">
        <v>92889.19</v>
      </c>
      <c r="K5862" s="24" t="s">
        <v>13348</v>
      </c>
    </row>
    <row r="5863" spans="1:11" ht="15">
      <c r="A5863" s="24" t="s">
        <v>14607</v>
      </c>
      <c r="B5863" s="24" t="s">
        <v>14585</v>
      </c>
      <c r="C5863" s="6" t="s">
        <v>2485</v>
      </c>
      <c r="D5863" s="24" t="s">
        <v>74</v>
      </c>
      <c r="E5863" s="6" t="s">
        <v>14608</v>
      </c>
      <c r="F5863" s="25">
        <v>278.75</v>
      </c>
      <c r="G5863" s="12">
        <v>68314.59</v>
      </c>
      <c r="H5863" s="12">
        <v>3415.73</v>
      </c>
      <c r="I5863" s="24" t="s">
        <v>147</v>
      </c>
      <c r="J5863" s="12">
        <v>64898.86</v>
      </c>
      <c r="K5863" s="24" t="s">
        <v>13348</v>
      </c>
    </row>
    <row r="5864" spans="1:11" ht="15">
      <c r="A5864" s="24" t="s">
        <v>14609</v>
      </c>
      <c r="B5864" s="24" t="s">
        <v>14585</v>
      </c>
      <c r="C5864" s="6" t="s">
        <v>8400</v>
      </c>
      <c r="D5864" s="24" t="s">
        <v>72</v>
      </c>
      <c r="E5864" s="6" t="s">
        <v>14610</v>
      </c>
      <c r="F5864" s="25">
        <v>315.62</v>
      </c>
      <c r="G5864" s="12">
        <v>26078.93</v>
      </c>
      <c r="H5864" s="12">
        <v>1303.95</v>
      </c>
      <c r="I5864" s="24" t="s">
        <v>97</v>
      </c>
      <c r="J5864" s="12">
        <v>24774.98</v>
      </c>
      <c r="K5864" s="24" t="s">
        <v>13348</v>
      </c>
    </row>
    <row r="5865" spans="1:11" ht="15">
      <c r="A5865" s="24" t="s">
        <v>14611</v>
      </c>
      <c r="B5865" s="24" t="s">
        <v>14612</v>
      </c>
      <c r="C5865" s="6" t="s">
        <v>3918</v>
      </c>
      <c r="D5865" s="24" t="s">
        <v>70</v>
      </c>
      <c r="E5865" s="6" t="s">
        <v>14613</v>
      </c>
      <c r="F5865" s="25">
        <v>395.32</v>
      </c>
      <c r="G5865" s="12">
        <v>69616.92</v>
      </c>
      <c r="H5865" s="12">
        <v>3480.85</v>
      </c>
      <c r="I5865" s="24" t="s">
        <v>97</v>
      </c>
      <c r="J5865" s="12">
        <v>66136.070000000007</v>
      </c>
      <c r="K5865" s="24" t="s">
        <v>13348</v>
      </c>
    </row>
    <row r="5866" spans="1:11" ht="15">
      <c r="A5866" s="24" t="s">
        <v>14614</v>
      </c>
      <c r="B5866" s="24" t="s">
        <v>14612</v>
      </c>
      <c r="C5866" s="6" t="s">
        <v>811</v>
      </c>
      <c r="D5866" s="24" t="s">
        <v>70</v>
      </c>
      <c r="E5866" s="6" t="s">
        <v>14615</v>
      </c>
      <c r="F5866" s="25">
        <v>14.63</v>
      </c>
      <c r="G5866" s="12">
        <v>68828.820000000007</v>
      </c>
      <c r="H5866" s="12">
        <v>3441.44</v>
      </c>
      <c r="I5866" s="24" t="s">
        <v>97</v>
      </c>
      <c r="J5866" s="12">
        <v>65387.38</v>
      </c>
      <c r="K5866" s="24" t="s">
        <v>13348</v>
      </c>
    </row>
    <row r="5867" spans="1:11" ht="15">
      <c r="A5867" s="24" t="s">
        <v>14616</v>
      </c>
      <c r="B5867" s="24" t="s">
        <v>14612</v>
      </c>
      <c r="C5867" s="6" t="s">
        <v>4065</v>
      </c>
      <c r="D5867" s="24" t="s">
        <v>56</v>
      </c>
      <c r="E5867" s="6" t="s">
        <v>14617</v>
      </c>
      <c r="F5867" s="25">
        <v>445.26</v>
      </c>
      <c r="G5867" s="12">
        <v>116281.76</v>
      </c>
      <c r="H5867" s="12">
        <v>5814.09</v>
      </c>
      <c r="I5867" s="24" t="s">
        <v>97</v>
      </c>
      <c r="J5867" s="12">
        <v>110467.67</v>
      </c>
      <c r="K5867" s="24" t="s">
        <v>13348</v>
      </c>
    </row>
    <row r="5868" spans="1:11" ht="15">
      <c r="A5868" s="24" t="s">
        <v>14618</v>
      </c>
      <c r="B5868" s="24" t="s">
        <v>14612</v>
      </c>
      <c r="C5868" s="6" t="s">
        <v>3926</v>
      </c>
      <c r="D5868" s="24" t="s">
        <v>60</v>
      </c>
      <c r="E5868" s="6" t="s">
        <v>14619</v>
      </c>
      <c r="F5868" s="25">
        <v>317.35000000000002</v>
      </c>
      <c r="G5868" s="12">
        <v>87763.839999999997</v>
      </c>
      <c r="H5868" s="12">
        <v>4388.1899999999996</v>
      </c>
      <c r="I5868" s="24" t="s">
        <v>97</v>
      </c>
      <c r="J5868" s="12">
        <v>83375.649999999994</v>
      </c>
      <c r="K5868" s="24" t="s">
        <v>13348</v>
      </c>
    </row>
    <row r="5869" spans="1:11" ht="15">
      <c r="A5869" s="24" t="s">
        <v>14620</v>
      </c>
      <c r="B5869" s="24" t="s">
        <v>14612</v>
      </c>
      <c r="C5869" s="6" t="s">
        <v>2623</v>
      </c>
      <c r="D5869" s="24" t="s">
        <v>68</v>
      </c>
      <c r="E5869" s="6" t="s">
        <v>14621</v>
      </c>
      <c r="F5869" s="25">
        <v>405.56</v>
      </c>
      <c r="G5869" s="12">
        <v>109357.67</v>
      </c>
      <c r="H5869" s="12">
        <v>5467.88</v>
      </c>
      <c r="I5869" s="24" t="s">
        <v>111</v>
      </c>
      <c r="J5869" s="12">
        <v>103889.79</v>
      </c>
      <c r="K5869" s="24" t="s">
        <v>13348</v>
      </c>
    </row>
    <row r="5870" spans="1:11" ht="15">
      <c r="A5870" s="24" t="s">
        <v>14622</v>
      </c>
      <c r="B5870" s="24" t="s">
        <v>14612</v>
      </c>
      <c r="C5870" s="6" t="s">
        <v>3057</v>
      </c>
      <c r="D5870" s="24" t="s">
        <v>56</v>
      </c>
      <c r="E5870" s="6" t="s">
        <v>14623</v>
      </c>
      <c r="F5870" s="25">
        <v>402.33</v>
      </c>
      <c r="G5870" s="12">
        <v>78256.850000000006</v>
      </c>
      <c r="H5870" s="12">
        <v>3912.84</v>
      </c>
      <c r="I5870" s="24" t="s">
        <v>97</v>
      </c>
      <c r="J5870" s="12">
        <v>74344.009999999995</v>
      </c>
      <c r="K5870" s="24" t="s">
        <v>13348</v>
      </c>
    </row>
    <row r="5871" spans="1:11" ht="15">
      <c r="A5871" s="24" t="s">
        <v>14624</v>
      </c>
      <c r="B5871" s="24" t="s">
        <v>14612</v>
      </c>
      <c r="C5871" s="6" t="s">
        <v>8786</v>
      </c>
      <c r="D5871" s="24" t="s">
        <v>64</v>
      </c>
      <c r="E5871" s="6" t="s">
        <v>14625</v>
      </c>
      <c r="F5871" s="25">
        <v>130.21</v>
      </c>
      <c r="G5871" s="12">
        <v>134695.97</v>
      </c>
      <c r="H5871" s="12">
        <v>6734.8</v>
      </c>
      <c r="I5871" s="24" t="s">
        <v>97</v>
      </c>
      <c r="J5871" s="12">
        <v>127961.17</v>
      </c>
      <c r="K5871" s="24" t="s">
        <v>13348</v>
      </c>
    </row>
    <row r="5872" spans="1:11" ht="15">
      <c r="A5872" s="24" t="s">
        <v>14626</v>
      </c>
      <c r="B5872" s="24" t="s">
        <v>14612</v>
      </c>
      <c r="C5872" s="6" t="s">
        <v>433</v>
      </c>
      <c r="D5872" s="24" t="s">
        <v>58</v>
      </c>
      <c r="E5872" s="6" t="s">
        <v>14627</v>
      </c>
      <c r="F5872" s="25">
        <v>220.13</v>
      </c>
      <c r="G5872" s="12">
        <v>84207.82</v>
      </c>
      <c r="H5872" s="12">
        <v>4210.3900000000003</v>
      </c>
      <c r="I5872" s="24" t="s">
        <v>97</v>
      </c>
      <c r="J5872" s="12">
        <v>79997.429999999993</v>
      </c>
      <c r="K5872" s="24" t="s">
        <v>13348</v>
      </c>
    </row>
    <row r="5873" spans="1:11" ht="15">
      <c r="A5873" s="24" t="s">
        <v>14628</v>
      </c>
      <c r="B5873" s="24" t="s">
        <v>14629</v>
      </c>
      <c r="C5873" s="6" t="s">
        <v>8280</v>
      </c>
      <c r="D5873" s="24" t="s">
        <v>72</v>
      </c>
      <c r="E5873" s="6" t="s">
        <v>14630</v>
      </c>
      <c r="F5873" s="25">
        <v>19.239999999999998</v>
      </c>
      <c r="G5873" s="12">
        <v>205607.04000000001</v>
      </c>
      <c r="H5873" s="12">
        <v>10280.35</v>
      </c>
      <c r="I5873" s="24" t="s">
        <v>97</v>
      </c>
      <c r="J5873" s="12">
        <v>195326.69</v>
      </c>
      <c r="K5873" s="24" t="s">
        <v>13348</v>
      </c>
    </row>
    <row r="5874" spans="1:11" ht="15">
      <c r="A5874" s="24" t="s">
        <v>14631</v>
      </c>
      <c r="B5874" s="24" t="s">
        <v>14629</v>
      </c>
      <c r="C5874" s="6" t="s">
        <v>5039</v>
      </c>
      <c r="D5874" s="24" t="s">
        <v>68</v>
      </c>
      <c r="E5874" s="6" t="s">
        <v>14632</v>
      </c>
      <c r="F5874" s="25">
        <v>204.44</v>
      </c>
      <c r="G5874" s="12">
        <v>139697.62</v>
      </c>
      <c r="H5874" s="12">
        <v>6984.88</v>
      </c>
      <c r="I5874" s="24" t="s">
        <v>97</v>
      </c>
      <c r="J5874" s="12">
        <v>132712.74</v>
      </c>
      <c r="K5874" s="24" t="s">
        <v>13348</v>
      </c>
    </row>
    <row r="5875" spans="1:11" ht="15">
      <c r="A5875" s="24" t="s">
        <v>14633</v>
      </c>
      <c r="B5875" s="24" t="s">
        <v>14629</v>
      </c>
      <c r="C5875" s="6" t="s">
        <v>14394</v>
      </c>
      <c r="D5875" s="24" t="s">
        <v>68</v>
      </c>
      <c r="E5875" s="6" t="s">
        <v>14634</v>
      </c>
      <c r="F5875" s="25">
        <v>390.26</v>
      </c>
      <c r="G5875" s="12">
        <v>125514.62</v>
      </c>
      <c r="H5875" s="12">
        <v>6275.73</v>
      </c>
      <c r="I5875" s="24" t="s">
        <v>97</v>
      </c>
      <c r="J5875" s="12">
        <v>119238.89</v>
      </c>
      <c r="K5875" s="24" t="s">
        <v>13348</v>
      </c>
    </row>
    <row r="5876" spans="1:11" ht="15">
      <c r="A5876" s="24" t="s">
        <v>14635</v>
      </c>
      <c r="B5876" s="24" t="s">
        <v>14629</v>
      </c>
      <c r="C5876" s="6" t="s">
        <v>5627</v>
      </c>
      <c r="D5876" s="24" t="s">
        <v>56</v>
      </c>
      <c r="E5876" s="6" t="s">
        <v>14636</v>
      </c>
      <c r="F5876" s="25">
        <v>43.87</v>
      </c>
      <c r="G5876" s="12">
        <v>100794.77</v>
      </c>
      <c r="H5876" s="12">
        <v>5039.74</v>
      </c>
      <c r="I5876" s="24" t="s">
        <v>97</v>
      </c>
      <c r="J5876" s="12">
        <v>95755.03</v>
      </c>
      <c r="K5876" s="24" t="s">
        <v>13348</v>
      </c>
    </row>
    <row r="5877" spans="1:11" ht="15">
      <c r="A5877" s="24" t="s">
        <v>14637</v>
      </c>
      <c r="B5877" s="24" t="s">
        <v>14629</v>
      </c>
      <c r="C5877" s="6" t="s">
        <v>2078</v>
      </c>
      <c r="D5877" s="24" t="s">
        <v>56</v>
      </c>
      <c r="E5877" s="6" t="s">
        <v>14638</v>
      </c>
      <c r="F5877" s="25">
        <v>117.44</v>
      </c>
      <c r="G5877" s="12">
        <v>47795.13</v>
      </c>
      <c r="H5877" s="12">
        <v>2389.7600000000002</v>
      </c>
      <c r="I5877" s="24" t="s">
        <v>182</v>
      </c>
      <c r="J5877" s="12">
        <v>45405.37</v>
      </c>
      <c r="K5877" s="24" t="s">
        <v>13348</v>
      </c>
    </row>
    <row r="5878" spans="1:11" ht="15">
      <c r="A5878" s="24" t="s">
        <v>14639</v>
      </c>
      <c r="B5878" s="24" t="s">
        <v>14629</v>
      </c>
      <c r="C5878" s="6" t="s">
        <v>499</v>
      </c>
      <c r="D5878" s="24" t="s">
        <v>72</v>
      </c>
      <c r="E5878" s="6" t="s">
        <v>14640</v>
      </c>
      <c r="F5878" s="25">
        <v>324.83</v>
      </c>
      <c r="G5878" s="12">
        <v>115257.08</v>
      </c>
      <c r="H5878" s="12">
        <v>5762.85</v>
      </c>
      <c r="I5878" s="24" t="s">
        <v>111</v>
      </c>
      <c r="J5878" s="12">
        <v>109494.23</v>
      </c>
      <c r="K5878" s="24" t="s">
        <v>13348</v>
      </c>
    </row>
    <row r="5879" spans="1:11" ht="15">
      <c r="A5879" s="24" t="s">
        <v>14641</v>
      </c>
      <c r="B5879" s="24" t="s">
        <v>14642</v>
      </c>
      <c r="C5879" s="6" t="s">
        <v>10381</v>
      </c>
      <c r="D5879" s="24" t="s">
        <v>74</v>
      </c>
      <c r="E5879" s="6" t="s">
        <v>14643</v>
      </c>
      <c r="F5879" s="25">
        <v>149.01</v>
      </c>
      <c r="G5879" s="12">
        <v>174919.71</v>
      </c>
      <c r="H5879" s="12">
        <v>8745.99</v>
      </c>
      <c r="I5879" s="24" t="s">
        <v>147</v>
      </c>
      <c r="J5879" s="12">
        <v>166173.72</v>
      </c>
      <c r="K5879" s="24" t="s">
        <v>13348</v>
      </c>
    </row>
    <row r="5880" spans="1:11" ht="15">
      <c r="A5880" s="24" t="s">
        <v>14644</v>
      </c>
      <c r="B5880" s="24" t="s">
        <v>14642</v>
      </c>
      <c r="C5880" s="6" t="s">
        <v>780</v>
      </c>
      <c r="D5880" s="24" t="s">
        <v>66</v>
      </c>
      <c r="E5880" s="6" t="s">
        <v>14645</v>
      </c>
      <c r="F5880" s="25">
        <v>398.1</v>
      </c>
      <c r="G5880" s="12">
        <v>53207.92</v>
      </c>
      <c r="H5880" s="12">
        <v>2660.4</v>
      </c>
      <c r="I5880" s="24" t="s">
        <v>97</v>
      </c>
      <c r="J5880" s="12">
        <v>50547.519999999997</v>
      </c>
      <c r="K5880" s="24" t="s">
        <v>13348</v>
      </c>
    </row>
    <row r="5881" spans="1:11" ht="15">
      <c r="A5881" s="24" t="s">
        <v>14646</v>
      </c>
      <c r="B5881" s="24" t="s">
        <v>14642</v>
      </c>
      <c r="C5881" s="6" t="s">
        <v>704</v>
      </c>
      <c r="D5881" s="24" t="s">
        <v>70</v>
      </c>
      <c r="E5881" s="6" t="s">
        <v>14647</v>
      </c>
      <c r="F5881" s="25">
        <v>424.28</v>
      </c>
      <c r="G5881" s="12">
        <v>146893.79999999999</v>
      </c>
      <c r="H5881" s="12">
        <v>7344.69</v>
      </c>
      <c r="I5881" s="24" t="s">
        <v>97</v>
      </c>
      <c r="J5881" s="12">
        <v>139549.10999999999</v>
      </c>
      <c r="K5881" s="24" t="s">
        <v>13348</v>
      </c>
    </row>
    <row r="5882" spans="1:11" ht="15">
      <c r="A5882" s="24" t="s">
        <v>14648</v>
      </c>
      <c r="B5882" s="24" t="s">
        <v>14642</v>
      </c>
      <c r="C5882" s="6" t="s">
        <v>2334</v>
      </c>
      <c r="D5882" s="24" t="s">
        <v>58</v>
      </c>
      <c r="E5882" s="6" t="s">
        <v>14649</v>
      </c>
      <c r="F5882" s="25">
        <v>371.83</v>
      </c>
      <c r="G5882" s="12">
        <v>163192.76</v>
      </c>
      <c r="H5882" s="12">
        <v>8159.64</v>
      </c>
      <c r="I5882" s="24" t="s">
        <v>97</v>
      </c>
      <c r="J5882" s="12">
        <v>155033.12</v>
      </c>
      <c r="K5882" s="24" t="s">
        <v>13348</v>
      </c>
    </row>
    <row r="5883" spans="1:11" ht="15">
      <c r="A5883" s="24" t="s">
        <v>14650</v>
      </c>
      <c r="B5883" s="24" t="s">
        <v>14642</v>
      </c>
      <c r="C5883" s="6" t="s">
        <v>13720</v>
      </c>
      <c r="D5883" s="24" t="s">
        <v>64</v>
      </c>
      <c r="E5883" s="6" t="s">
        <v>14651</v>
      </c>
      <c r="F5883" s="25">
        <v>86.69</v>
      </c>
      <c r="G5883" s="12">
        <v>192387.1</v>
      </c>
      <c r="H5883" s="12">
        <v>9619.36</v>
      </c>
      <c r="I5883" s="24" t="s">
        <v>97</v>
      </c>
      <c r="J5883" s="12">
        <v>182767.74</v>
      </c>
      <c r="K5883" s="24" t="s">
        <v>13348</v>
      </c>
    </row>
    <row r="5884" spans="1:11" ht="15">
      <c r="A5884" s="24" t="s">
        <v>14652</v>
      </c>
      <c r="B5884" s="24" t="s">
        <v>14642</v>
      </c>
      <c r="C5884" s="6" t="s">
        <v>11663</v>
      </c>
      <c r="D5884" s="24" t="s">
        <v>72</v>
      </c>
      <c r="E5884" s="6" t="s">
        <v>14653</v>
      </c>
      <c r="F5884" s="25">
        <v>174.07</v>
      </c>
      <c r="G5884" s="12">
        <v>32850.980000000003</v>
      </c>
      <c r="H5884" s="12">
        <v>1642.55</v>
      </c>
      <c r="I5884" s="24" t="s">
        <v>111</v>
      </c>
      <c r="J5884" s="12">
        <v>31208.43</v>
      </c>
      <c r="K5884" s="24" t="s">
        <v>13348</v>
      </c>
    </row>
    <row r="5885" spans="1:11" ht="15">
      <c r="A5885" s="24" t="s">
        <v>14654</v>
      </c>
      <c r="B5885" s="24" t="s">
        <v>14655</v>
      </c>
      <c r="C5885" s="6" t="s">
        <v>5080</v>
      </c>
      <c r="D5885" s="24" t="s">
        <v>64</v>
      </c>
      <c r="E5885" s="6" t="s">
        <v>14656</v>
      </c>
      <c r="F5885" s="25">
        <v>448.6</v>
      </c>
      <c r="G5885" s="12">
        <v>102820.01</v>
      </c>
      <c r="H5885" s="12">
        <v>5141</v>
      </c>
      <c r="I5885" s="24" t="s">
        <v>111</v>
      </c>
      <c r="J5885" s="12">
        <v>97679.01</v>
      </c>
      <c r="K5885" s="24" t="s">
        <v>13348</v>
      </c>
    </row>
    <row r="5886" spans="1:11" ht="15">
      <c r="A5886" s="24" t="s">
        <v>14657</v>
      </c>
      <c r="B5886" s="24" t="s">
        <v>14655</v>
      </c>
      <c r="C5886" s="6" t="s">
        <v>5937</v>
      </c>
      <c r="D5886" s="24" t="s">
        <v>62</v>
      </c>
      <c r="E5886" s="6" t="s">
        <v>14658</v>
      </c>
      <c r="F5886" s="25">
        <v>279.87</v>
      </c>
      <c r="G5886" s="12">
        <v>138929.72</v>
      </c>
      <c r="H5886" s="12">
        <v>6946.49</v>
      </c>
      <c r="I5886" s="24" t="s">
        <v>147</v>
      </c>
      <c r="J5886" s="12">
        <v>131983.23000000001</v>
      </c>
      <c r="K5886" s="24" t="s">
        <v>13348</v>
      </c>
    </row>
    <row r="5887" spans="1:11" ht="15">
      <c r="A5887" s="24" t="s">
        <v>14659</v>
      </c>
      <c r="B5887" s="24" t="s">
        <v>14655</v>
      </c>
      <c r="C5887" s="6" t="s">
        <v>4549</v>
      </c>
      <c r="D5887" s="24" t="s">
        <v>66</v>
      </c>
      <c r="E5887" s="6" t="s">
        <v>14660</v>
      </c>
      <c r="F5887" s="25">
        <v>189.61</v>
      </c>
      <c r="G5887" s="12">
        <v>161285.12</v>
      </c>
      <c r="H5887" s="12">
        <v>8064.26</v>
      </c>
      <c r="I5887" s="24" t="s">
        <v>97</v>
      </c>
      <c r="J5887" s="12">
        <v>153220.85999999999</v>
      </c>
      <c r="K5887" s="24" t="s">
        <v>13348</v>
      </c>
    </row>
    <row r="5888" spans="1:11" ht="15">
      <c r="A5888" s="24" t="s">
        <v>14661</v>
      </c>
      <c r="B5888" s="24" t="s">
        <v>14655</v>
      </c>
      <c r="C5888" s="6" t="s">
        <v>8174</v>
      </c>
      <c r="D5888" s="24" t="s">
        <v>68</v>
      </c>
      <c r="E5888" s="6" t="s">
        <v>14662</v>
      </c>
      <c r="F5888" s="25">
        <v>356.11</v>
      </c>
      <c r="G5888" s="12">
        <v>85831.7</v>
      </c>
      <c r="H5888" s="12">
        <v>4291.58</v>
      </c>
      <c r="I5888" s="24" t="s">
        <v>97</v>
      </c>
      <c r="J5888" s="12">
        <v>81540.12</v>
      </c>
      <c r="K5888" s="24" t="s">
        <v>13348</v>
      </c>
    </row>
    <row r="5889" spans="1:11" ht="15">
      <c r="A5889" s="24" t="s">
        <v>14663</v>
      </c>
      <c r="B5889" s="24" t="s">
        <v>14655</v>
      </c>
      <c r="C5889" s="6" t="s">
        <v>6231</v>
      </c>
      <c r="D5889" s="24" t="s">
        <v>72</v>
      </c>
      <c r="E5889" s="6" t="s">
        <v>14664</v>
      </c>
      <c r="F5889" s="25">
        <v>157.13999999999999</v>
      </c>
      <c r="G5889" s="12">
        <v>198126.4</v>
      </c>
      <c r="H5889" s="12">
        <v>9906.32</v>
      </c>
      <c r="I5889" s="24" t="s">
        <v>97</v>
      </c>
      <c r="J5889" s="12">
        <v>188220.08</v>
      </c>
      <c r="K5889" s="24" t="s">
        <v>13348</v>
      </c>
    </row>
    <row r="5890" spans="1:11" ht="15">
      <c r="A5890" s="24" t="s">
        <v>14665</v>
      </c>
      <c r="B5890" s="24" t="s">
        <v>14655</v>
      </c>
      <c r="C5890" s="6" t="s">
        <v>7887</v>
      </c>
      <c r="D5890" s="24" t="s">
        <v>72</v>
      </c>
      <c r="E5890" s="6" t="s">
        <v>14666</v>
      </c>
      <c r="F5890" s="25">
        <v>192.09</v>
      </c>
      <c r="G5890" s="12">
        <v>186297.58</v>
      </c>
      <c r="H5890" s="12">
        <v>9314.8799999999992</v>
      </c>
      <c r="I5890" s="24" t="s">
        <v>97</v>
      </c>
      <c r="J5890" s="12">
        <v>176982.7</v>
      </c>
      <c r="K5890" s="24" t="s">
        <v>13348</v>
      </c>
    </row>
    <row r="5891" spans="1:11" ht="15">
      <c r="A5891" s="24" t="s">
        <v>14667</v>
      </c>
      <c r="B5891" s="24" t="s">
        <v>14655</v>
      </c>
      <c r="C5891" s="6" t="s">
        <v>974</v>
      </c>
      <c r="D5891" s="24" t="s">
        <v>68</v>
      </c>
      <c r="E5891" s="6" t="s">
        <v>14668</v>
      </c>
      <c r="F5891" s="25">
        <v>109.79</v>
      </c>
      <c r="G5891" s="12">
        <v>96505.34</v>
      </c>
      <c r="H5891" s="12">
        <v>4825.2700000000004</v>
      </c>
      <c r="I5891" s="24" t="s">
        <v>111</v>
      </c>
      <c r="J5891" s="12">
        <v>91680.07</v>
      </c>
      <c r="K5891" s="24" t="s">
        <v>13348</v>
      </c>
    </row>
    <row r="5892" spans="1:11" ht="15">
      <c r="A5892" s="24" t="s">
        <v>14669</v>
      </c>
      <c r="B5892" s="24" t="s">
        <v>14655</v>
      </c>
      <c r="C5892" s="6" t="s">
        <v>496</v>
      </c>
      <c r="D5892" s="24" t="s">
        <v>58</v>
      </c>
      <c r="E5892" s="6" t="s">
        <v>14670</v>
      </c>
      <c r="F5892" s="25">
        <v>118.8</v>
      </c>
      <c r="G5892" s="12">
        <v>135330.06</v>
      </c>
      <c r="H5892" s="12">
        <v>6766.5</v>
      </c>
      <c r="I5892" s="24" t="s">
        <v>97</v>
      </c>
      <c r="J5892" s="12">
        <v>128563.56</v>
      </c>
      <c r="K5892" s="24" t="s">
        <v>13348</v>
      </c>
    </row>
    <row r="5893" spans="1:11" ht="15">
      <c r="A5893" s="24" t="s">
        <v>14671</v>
      </c>
      <c r="B5893" s="24" t="s">
        <v>14655</v>
      </c>
      <c r="C5893" s="6" t="s">
        <v>6224</v>
      </c>
      <c r="D5893" s="24" t="s">
        <v>72</v>
      </c>
      <c r="E5893" s="6" t="s">
        <v>14672</v>
      </c>
      <c r="F5893" s="25">
        <v>221.46</v>
      </c>
      <c r="G5893" s="12">
        <v>210231.86</v>
      </c>
      <c r="H5893" s="12">
        <v>10511.59</v>
      </c>
      <c r="I5893" s="24" t="s">
        <v>97</v>
      </c>
      <c r="J5893" s="12">
        <v>199720.27</v>
      </c>
      <c r="K5893" s="24" t="s">
        <v>13348</v>
      </c>
    </row>
    <row r="5894" spans="1:11" ht="15">
      <c r="A5894" s="24" t="s">
        <v>14673</v>
      </c>
      <c r="B5894" s="24" t="s">
        <v>14655</v>
      </c>
      <c r="C5894" s="6" t="s">
        <v>10139</v>
      </c>
      <c r="D5894" s="24" t="s">
        <v>74</v>
      </c>
      <c r="E5894" s="6" t="s">
        <v>14674</v>
      </c>
      <c r="F5894" s="25">
        <v>93.27</v>
      </c>
      <c r="G5894" s="12">
        <v>83214.55</v>
      </c>
      <c r="H5894" s="12">
        <v>4160.7299999999996</v>
      </c>
      <c r="I5894" s="24" t="s">
        <v>97</v>
      </c>
      <c r="J5894" s="12">
        <v>79053.820000000007</v>
      </c>
      <c r="K5894" s="24" t="s">
        <v>13348</v>
      </c>
    </row>
    <row r="5895" spans="1:11" ht="15">
      <c r="A5895" s="24" t="s">
        <v>14675</v>
      </c>
      <c r="B5895" s="24" t="s">
        <v>14655</v>
      </c>
      <c r="C5895" s="6" t="s">
        <v>7729</v>
      </c>
      <c r="D5895" s="24" t="s">
        <v>66</v>
      </c>
      <c r="E5895" s="6" t="s">
        <v>14676</v>
      </c>
      <c r="F5895" s="25">
        <v>312.36</v>
      </c>
      <c r="G5895" s="12">
        <v>145972.04999999999</v>
      </c>
      <c r="H5895" s="12">
        <v>7298.6</v>
      </c>
      <c r="I5895" s="24" t="s">
        <v>97</v>
      </c>
      <c r="J5895" s="12">
        <v>138673.45000000001</v>
      </c>
      <c r="K5895" s="24" t="s">
        <v>13348</v>
      </c>
    </row>
    <row r="5896" spans="1:11" ht="15">
      <c r="A5896" s="24" t="s">
        <v>14677</v>
      </c>
      <c r="B5896" s="24" t="s">
        <v>14678</v>
      </c>
      <c r="C5896" s="6" t="s">
        <v>1053</v>
      </c>
      <c r="D5896" s="24" t="s">
        <v>62</v>
      </c>
      <c r="E5896" s="6" t="s">
        <v>14679</v>
      </c>
      <c r="F5896" s="25">
        <v>136.99</v>
      </c>
      <c r="G5896" s="12">
        <v>37357.760000000002</v>
      </c>
      <c r="H5896" s="12">
        <v>1867.89</v>
      </c>
      <c r="I5896" s="24" t="s">
        <v>97</v>
      </c>
      <c r="J5896" s="12">
        <v>35489.870000000003</v>
      </c>
      <c r="K5896" s="24" t="s">
        <v>13348</v>
      </c>
    </row>
    <row r="5897" spans="1:11" ht="15">
      <c r="A5897" s="24" t="s">
        <v>14680</v>
      </c>
      <c r="B5897" s="24" t="s">
        <v>14678</v>
      </c>
      <c r="C5897" s="6" t="s">
        <v>1153</v>
      </c>
      <c r="D5897" s="24" t="s">
        <v>72</v>
      </c>
      <c r="E5897" s="6" t="s">
        <v>14681</v>
      </c>
      <c r="F5897" s="25">
        <v>203.42</v>
      </c>
      <c r="G5897" s="12">
        <v>159076.57</v>
      </c>
      <c r="H5897" s="12">
        <v>7953.83</v>
      </c>
      <c r="I5897" s="24" t="s">
        <v>97</v>
      </c>
      <c r="J5897" s="12">
        <v>151122.74</v>
      </c>
      <c r="K5897" s="24" t="s">
        <v>13348</v>
      </c>
    </row>
    <row r="5898" spans="1:11" ht="15">
      <c r="A5898" s="24" t="s">
        <v>14682</v>
      </c>
      <c r="B5898" s="24" t="s">
        <v>14678</v>
      </c>
      <c r="C5898" s="6" t="s">
        <v>9499</v>
      </c>
      <c r="D5898" s="24" t="s">
        <v>58</v>
      </c>
      <c r="E5898" s="6" t="s">
        <v>14683</v>
      </c>
      <c r="F5898" s="25">
        <v>291.67</v>
      </c>
      <c r="G5898" s="12">
        <v>149614.64000000001</v>
      </c>
      <c r="H5898" s="12">
        <v>7480.73</v>
      </c>
      <c r="I5898" s="24" t="s">
        <v>111</v>
      </c>
      <c r="J5898" s="12">
        <v>142133.91</v>
      </c>
      <c r="K5898" s="24" t="s">
        <v>13348</v>
      </c>
    </row>
    <row r="5899" spans="1:11" ht="15">
      <c r="A5899" s="24" t="s">
        <v>14684</v>
      </c>
      <c r="B5899" s="24" t="s">
        <v>14678</v>
      </c>
      <c r="C5899" s="6" t="s">
        <v>10517</v>
      </c>
      <c r="D5899" s="24" t="s">
        <v>70</v>
      </c>
      <c r="E5899" s="6" t="s">
        <v>14685</v>
      </c>
      <c r="F5899" s="25">
        <v>155.51</v>
      </c>
      <c r="G5899" s="12">
        <v>66569.39</v>
      </c>
      <c r="H5899" s="12">
        <v>3328.47</v>
      </c>
      <c r="I5899" s="24" t="s">
        <v>111</v>
      </c>
      <c r="J5899" s="12">
        <v>63240.92</v>
      </c>
      <c r="K5899" s="24" t="s">
        <v>13348</v>
      </c>
    </row>
    <row r="5900" spans="1:11" ht="15">
      <c r="A5900" s="24" t="s">
        <v>14686</v>
      </c>
      <c r="B5900" s="24" t="s">
        <v>14678</v>
      </c>
      <c r="C5900" s="6" t="s">
        <v>7203</v>
      </c>
      <c r="D5900" s="24" t="s">
        <v>72</v>
      </c>
      <c r="E5900" s="6" t="s">
        <v>14687</v>
      </c>
      <c r="F5900" s="25">
        <v>440.3</v>
      </c>
      <c r="G5900" s="12">
        <v>62710.33</v>
      </c>
      <c r="H5900" s="12">
        <v>3135.52</v>
      </c>
      <c r="I5900" s="24" t="s">
        <v>97</v>
      </c>
      <c r="J5900" s="12">
        <v>59574.81</v>
      </c>
      <c r="K5900" s="24" t="s">
        <v>13348</v>
      </c>
    </row>
    <row r="5901" spans="1:11" ht="15">
      <c r="A5901" s="24" t="s">
        <v>14688</v>
      </c>
      <c r="B5901" s="24" t="s">
        <v>14678</v>
      </c>
      <c r="C5901" s="6" t="s">
        <v>2075</v>
      </c>
      <c r="D5901" s="24" t="s">
        <v>72</v>
      </c>
      <c r="E5901" s="6" t="s">
        <v>14689</v>
      </c>
      <c r="F5901" s="25">
        <v>13.84</v>
      </c>
      <c r="G5901" s="12">
        <v>69909.399999999994</v>
      </c>
      <c r="H5901" s="12">
        <v>3495.47</v>
      </c>
      <c r="I5901" s="24" t="s">
        <v>97</v>
      </c>
      <c r="J5901" s="12">
        <v>66413.929999999993</v>
      </c>
      <c r="K5901" s="24" t="s">
        <v>13348</v>
      </c>
    </row>
    <row r="5902" spans="1:11" ht="15">
      <c r="A5902" s="24" t="s">
        <v>14690</v>
      </c>
      <c r="B5902" s="24" t="s">
        <v>14678</v>
      </c>
      <c r="C5902" s="6" t="s">
        <v>8529</v>
      </c>
      <c r="D5902" s="24" t="s">
        <v>68</v>
      </c>
      <c r="E5902" s="6" t="s">
        <v>14691</v>
      </c>
      <c r="F5902" s="25">
        <v>44.41</v>
      </c>
      <c r="G5902" s="12">
        <v>28029.48</v>
      </c>
      <c r="H5902" s="12">
        <v>1401.47</v>
      </c>
      <c r="I5902" s="24" t="s">
        <v>97</v>
      </c>
      <c r="J5902" s="12">
        <v>26628.01</v>
      </c>
      <c r="K5902" s="24" t="s">
        <v>13348</v>
      </c>
    </row>
    <row r="5903" spans="1:11" ht="15">
      <c r="A5903" s="24" t="s">
        <v>14692</v>
      </c>
      <c r="B5903" s="24" t="s">
        <v>14678</v>
      </c>
      <c r="C5903" s="6" t="s">
        <v>4644</v>
      </c>
      <c r="D5903" s="24" t="s">
        <v>58</v>
      </c>
      <c r="E5903" s="6" t="s">
        <v>14693</v>
      </c>
      <c r="F5903" s="25">
        <v>52.05</v>
      </c>
      <c r="G5903" s="12">
        <v>62522.81</v>
      </c>
      <c r="H5903" s="12">
        <v>3126.14</v>
      </c>
      <c r="I5903" s="24" t="s">
        <v>147</v>
      </c>
      <c r="J5903" s="12">
        <v>59396.67</v>
      </c>
      <c r="K5903" s="24" t="s">
        <v>13348</v>
      </c>
    </row>
    <row r="5904" spans="1:11" ht="15">
      <c r="A5904" s="24" t="s">
        <v>14694</v>
      </c>
      <c r="B5904" s="24" t="s">
        <v>14678</v>
      </c>
      <c r="C5904" s="6" t="s">
        <v>3735</v>
      </c>
      <c r="D5904" s="24" t="s">
        <v>72</v>
      </c>
      <c r="E5904" s="6" t="s">
        <v>14695</v>
      </c>
      <c r="F5904" s="25">
        <v>83.33</v>
      </c>
      <c r="G5904" s="12">
        <v>79043.490000000005</v>
      </c>
      <c r="H5904" s="12">
        <v>3952.17</v>
      </c>
      <c r="I5904" s="24" t="s">
        <v>147</v>
      </c>
      <c r="J5904" s="12">
        <v>75091.320000000007</v>
      </c>
      <c r="K5904" s="24" t="s">
        <v>13348</v>
      </c>
    </row>
    <row r="5905" spans="1:11" ht="15">
      <c r="A5905" s="24" t="s">
        <v>14696</v>
      </c>
      <c r="B5905" s="24" t="s">
        <v>14697</v>
      </c>
      <c r="C5905" s="6" t="s">
        <v>1416</v>
      </c>
      <c r="D5905" s="24" t="s">
        <v>74</v>
      </c>
      <c r="E5905" s="6" t="s">
        <v>14698</v>
      </c>
      <c r="F5905" s="25">
        <v>199.93</v>
      </c>
      <c r="G5905" s="12">
        <v>88186.83</v>
      </c>
      <c r="H5905" s="12">
        <v>4409.34</v>
      </c>
      <c r="I5905" s="24" t="s">
        <v>97</v>
      </c>
      <c r="J5905" s="12">
        <v>83777.490000000005</v>
      </c>
      <c r="K5905" s="24" t="s">
        <v>13348</v>
      </c>
    </row>
    <row r="5906" spans="1:11" ht="15">
      <c r="A5906" s="24" t="s">
        <v>14699</v>
      </c>
      <c r="B5906" s="24" t="s">
        <v>14697</v>
      </c>
      <c r="C5906" s="6" t="s">
        <v>7344</v>
      </c>
      <c r="D5906" s="24" t="s">
        <v>72</v>
      </c>
      <c r="E5906" s="6" t="s">
        <v>14700</v>
      </c>
      <c r="F5906" s="25">
        <v>324.51</v>
      </c>
      <c r="G5906" s="12">
        <v>203158.42</v>
      </c>
      <c r="H5906" s="12">
        <v>10157.92</v>
      </c>
      <c r="I5906" s="24" t="s">
        <v>111</v>
      </c>
      <c r="J5906" s="12">
        <v>193000.5</v>
      </c>
      <c r="K5906" s="24" t="s">
        <v>13348</v>
      </c>
    </row>
    <row r="5907" spans="1:11" ht="15">
      <c r="A5907" s="24" t="s">
        <v>14701</v>
      </c>
      <c r="B5907" s="24" t="s">
        <v>14697</v>
      </c>
      <c r="C5907" s="6" t="s">
        <v>7918</v>
      </c>
      <c r="D5907" s="24" t="s">
        <v>66</v>
      </c>
      <c r="E5907" s="6" t="s">
        <v>14702</v>
      </c>
      <c r="F5907" s="25">
        <v>332.96</v>
      </c>
      <c r="G5907" s="12">
        <v>188740.23</v>
      </c>
      <c r="H5907" s="12">
        <v>9437.01</v>
      </c>
      <c r="I5907" s="24" t="s">
        <v>97</v>
      </c>
      <c r="J5907" s="12">
        <v>179303.22</v>
      </c>
      <c r="K5907" s="24" t="s">
        <v>13348</v>
      </c>
    </row>
    <row r="5908" spans="1:11" ht="15">
      <c r="A5908" s="24" t="s">
        <v>14703</v>
      </c>
      <c r="B5908" s="24" t="s">
        <v>14697</v>
      </c>
      <c r="C5908" s="6" t="s">
        <v>9287</v>
      </c>
      <c r="D5908" s="24" t="s">
        <v>64</v>
      </c>
      <c r="E5908" s="6" t="s">
        <v>14704</v>
      </c>
      <c r="F5908" s="25">
        <v>135.52000000000001</v>
      </c>
      <c r="G5908" s="12">
        <v>140940.68</v>
      </c>
      <c r="H5908" s="12">
        <v>7047.03</v>
      </c>
      <c r="I5908" s="24" t="s">
        <v>97</v>
      </c>
      <c r="J5908" s="12">
        <v>133893.65</v>
      </c>
      <c r="K5908" s="24" t="s">
        <v>13348</v>
      </c>
    </row>
    <row r="5909" spans="1:11" ht="15">
      <c r="A5909" s="24" t="s">
        <v>14705</v>
      </c>
      <c r="B5909" s="24" t="s">
        <v>14697</v>
      </c>
      <c r="C5909" s="6" t="s">
        <v>1234</v>
      </c>
      <c r="D5909" s="24" t="s">
        <v>62</v>
      </c>
      <c r="E5909" s="6" t="s">
        <v>14706</v>
      </c>
      <c r="F5909" s="25">
        <v>323.92</v>
      </c>
      <c r="G5909" s="12">
        <v>43110.43</v>
      </c>
      <c r="H5909" s="12">
        <v>2155.52</v>
      </c>
      <c r="I5909" s="24" t="s">
        <v>97</v>
      </c>
      <c r="J5909" s="12">
        <v>40954.910000000003</v>
      </c>
      <c r="K5909" s="24" t="s">
        <v>13348</v>
      </c>
    </row>
    <row r="5910" spans="1:11" ht="15">
      <c r="A5910" s="24" t="s">
        <v>14707</v>
      </c>
      <c r="B5910" s="24" t="s">
        <v>14697</v>
      </c>
      <c r="C5910" s="6" t="s">
        <v>3944</v>
      </c>
      <c r="D5910" s="24" t="s">
        <v>56</v>
      </c>
      <c r="E5910" s="6" t="s">
        <v>14708</v>
      </c>
      <c r="F5910" s="25">
        <v>212.06</v>
      </c>
      <c r="G5910" s="12">
        <v>170285.27</v>
      </c>
      <c r="H5910" s="12">
        <v>8514.26</v>
      </c>
      <c r="I5910" s="24" t="s">
        <v>97</v>
      </c>
      <c r="J5910" s="12">
        <v>161771.01</v>
      </c>
      <c r="K5910" s="24" t="s">
        <v>13348</v>
      </c>
    </row>
    <row r="5911" spans="1:11" ht="15">
      <c r="A5911" s="24" t="s">
        <v>14709</v>
      </c>
      <c r="B5911" s="24" t="s">
        <v>14697</v>
      </c>
      <c r="C5911" s="6" t="s">
        <v>2454</v>
      </c>
      <c r="D5911" s="24" t="s">
        <v>60</v>
      </c>
      <c r="E5911" s="6" t="s">
        <v>14710</v>
      </c>
      <c r="F5911" s="25">
        <v>163.18</v>
      </c>
      <c r="G5911" s="12">
        <v>104801.86</v>
      </c>
      <c r="H5911" s="12">
        <v>5240.09</v>
      </c>
      <c r="I5911" s="24" t="s">
        <v>97</v>
      </c>
      <c r="J5911" s="12">
        <v>99561.77</v>
      </c>
      <c r="K5911" s="24" t="s">
        <v>13348</v>
      </c>
    </row>
    <row r="5912" spans="1:11" ht="15">
      <c r="A5912" s="24" t="s">
        <v>14711</v>
      </c>
      <c r="B5912" s="24" t="s">
        <v>14697</v>
      </c>
      <c r="C5912" s="6" t="s">
        <v>1162</v>
      </c>
      <c r="D5912" s="24" t="s">
        <v>66</v>
      </c>
      <c r="E5912" s="6" t="s">
        <v>14712</v>
      </c>
      <c r="F5912" s="25">
        <v>121.37</v>
      </c>
      <c r="G5912" s="12">
        <v>99101.36</v>
      </c>
      <c r="H5912" s="12">
        <v>4955.07</v>
      </c>
      <c r="I5912" s="24" t="s">
        <v>97</v>
      </c>
      <c r="J5912" s="12">
        <v>94146.29</v>
      </c>
      <c r="K5912" s="24" t="s">
        <v>13348</v>
      </c>
    </row>
    <row r="5913" spans="1:11" ht="15">
      <c r="A5913" s="24" t="s">
        <v>14713</v>
      </c>
      <c r="B5913" s="24" t="s">
        <v>14697</v>
      </c>
      <c r="C5913" s="6" t="s">
        <v>2512</v>
      </c>
      <c r="D5913" s="24" t="s">
        <v>70</v>
      </c>
      <c r="E5913" s="6" t="s">
        <v>14714</v>
      </c>
      <c r="F5913" s="25">
        <v>302.39999999999998</v>
      </c>
      <c r="G5913" s="12">
        <v>52388.06</v>
      </c>
      <c r="H5913" s="12">
        <v>2619.4</v>
      </c>
      <c r="I5913" s="24" t="s">
        <v>111</v>
      </c>
      <c r="J5913" s="12">
        <v>49768.66</v>
      </c>
      <c r="K5913" s="24" t="s">
        <v>13348</v>
      </c>
    </row>
    <row r="5914" spans="1:11" ht="15">
      <c r="A5914" s="24" t="s">
        <v>14715</v>
      </c>
      <c r="B5914" s="24" t="s">
        <v>14697</v>
      </c>
      <c r="C5914" s="6" t="s">
        <v>7356</v>
      </c>
      <c r="D5914" s="24" t="s">
        <v>62</v>
      </c>
      <c r="E5914" s="6" t="s">
        <v>14716</v>
      </c>
      <c r="F5914" s="25">
        <v>404.78</v>
      </c>
      <c r="G5914" s="12">
        <v>73223.64</v>
      </c>
      <c r="H5914" s="12">
        <v>3661.18</v>
      </c>
      <c r="I5914" s="24" t="s">
        <v>147</v>
      </c>
      <c r="J5914" s="12">
        <v>69562.460000000006</v>
      </c>
      <c r="K5914" s="24" t="s">
        <v>13348</v>
      </c>
    </row>
    <row r="5915" spans="1:11" ht="15">
      <c r="A5915" s="24" t="s">
        <v>14717</v>
      </c>
      <c r="B5915" s="24" t="s">
        <v>14718</v>
      </c>
      <c r="C5915" s="6" t="s">
        <v>1730</v>
      </c>
      <c r="D5915" s="24" t="s">
        <v>70</v>
      </c>
      <c r="E5915" s="6" t="s">
        <v>14719</v>
      </c>
      <c r="F5915" s="25">
        <v>238.82</v>
      </c>
      <c r="G5915" s="12">
        <v>157645.93</v>
      </c>
      <c r="H5915" s="12">
        <v>7882.3</v>
      </c>
      <c r="I5915" s="24" t="s">
        <v>97</v>
      </c>
      <c r="J5915" s="12">
        <v>149763.63</v>
      </c>
      <c r="K5915" s="24" t="s">
        <v>13348</v>
      </c>
    </row>
    <row r="5916" spans="1:11" ht="15">
      <c r="A5916" s="24" t="s">
        <v>14720</v>
      </c>
      <c r="B5916" s="24" t="s">
        <v>14718</v>
      </c>
      <c r="C5916" s="6" t="s">
        <v>842</v>
      </c>
      <c r="D5916" s="24" t="s">
        <v>66</v>
      </c>
      <c r="E5916" s="6" t="s">
        <v>14721</v>
      </c>
      <c r="F5916" s="25">
        <v>345.8</v>
      </c>
      <c r="G5916" s="12">
        <v>94569.52</v>
      </c>
      <c r="H5916" s="12">
        <v>4728.4799999999996</v>
      </c>
      <c r="I5916" s="24" t="s">
        <v>97</v>
      </c>
      <c r="J5916" s="12">
        <v>89841.04</v>
      </c>
      <c r="K5916" s="24" t="s">
        <v>13348</v>
      </c>
    </row>
    <row r="5917" spans="1:11" ht="15">
      <c r="A5917" s="24" t="s">
        <v>14722</v>
      </c>
      <c r="B5917" s="24" t="s">
        <v>14718</v>
      </c>
      <c r="C5917" s="6" t="s">
        <v>2967</v>
      </c>
      <c r="D5917" s="24" t="s">
        <v>56</v>
      </c>
      <c r="E5917" s="6" t="s">
        <v>14723</v>
      </c>
      <c r="F5917" s="25">
        <v>120.94</v>
      </c>
      <c r="G5917" s="12">
        <v>143647.46</v>
      </c>
      <c r="H5917" s="12">
        <v>7182.37</v>
      </c>
      <c r="I5917" s="24" t="s">
        <v>97</v>
      </c>
      <c r="J5917" s="12">
        <v>136465.09</v>
      </c>
      <c r="K5917" s="24" t="s">
        <v>13348</v>
      </c>
    </row>
    <row r="5918" spans="1:11" ht="15">
      <c r="A5918" s="24" t="s">
        <v>14724</v>
      </c>
      <c r="B5918" s="24" t="s">
        <v>14718</v>
      </c>
      <c r="C5918" s="6" t="s">
        <v>2408</v>
      </c>
      <c r="D5918" s="24" t="s">
        <v>56</v>
      </c>
      <c r="E5918" s="6" t="s">
        <v>14725</v>
      </c>
      <c r="F5918" s="25">
        <v>44.1</v>
      </c>
      <c r="G5918" s="12">
        <v>183888.65</v>
      </c>
      <c r="H5918" s="12">
        <v>9194.43</v>
      </c>
      <c r="I5918" s="24" t="s">
        <v>147</v>
      </c>
      <c r="J5918" s="12">
        <v>174694.22</v>
      </c>
      <c r="K5918" s="24" t="s">
        <v>13348</v>
      </c>
    </row>
    <row r="5919" spans="1:11" ht="15">
      <c r="A5919" s="24" t="s">
        <v>14726</v>
      </c>
      <c r="B5919" s="24" t="s">
        <v>14718</v>
      </c>
      <c r="C5919" s="6" t="s">
        <v>3463</v>
      </c>
      <c r="D5919" s="24" t="s">
        <v>56</v>
      </c>
      <c r="E5919" s="6" t="s">
        <v>14727</v>
      </c>
      <c r="F5919" s="25">
        <v>330.44</v>
      </c>
      <c r="G5919" s="12">
        <v>156022.32</v>
      </c>
      <c r="H5919" s="12">
        <v>7801.12</v>
      </c>
      <c r="I5919" s="24" t="s">
        <v>97</v>
      </c>
      <c r="J5919" s="12">
        <v>148221.20000000001</v>
      </c>
      <c r="K5919" s="24" t="s">
        <v>13348</v>
      </c>
    </row>
    <row r="5920" spans="1:11" ht="15">
      <c r="A5920" s="24" t="s">
        <v>14728</v>
      </c>
      <c r="B5920" s="24" t="s">
        <v>14718</v>
      </c>
      <c r="C5920" s="6" t="s">
        <v>1928</v>
      </c>
      <c r="D5920" s="24" t="s">
        <v>68</v>
      </c>
      <c r="E5920" s="6" t="s">
        <v>14729</v>
      </c>
      <c r="F5920" s="25">
        <v>329.55</v>
      </c>
      <c r="G5920" s="12">
        <v>175180.09</v>
      </c>
      <c r="H5920" s="12">
        <v>8759</v>
      </c>
      <c r="I5920" s="24" t="s">
        <v>97</v>
      </c>
      <c r="J5920" s="12">
        <v>166421.09</v>
      </c>
      <c r="K5920" s="24" t="s">
        <v>13348</v>
      </c>
    </row>
    <row r="5921" spans="1:11" ht="15">
      <c r="A5921" s="24" t="s">
        <v>14730</v>
      </c>
      <c r="B5921" s="24" t="s">
        <v>14718</v>
      </c>
      <c r="C5921" s="6" t="s">
        <v>900</v>
      </c>
      <c r="D5921" s="24" t="s">
        <v>60</v>
      </c>
      <c r="E5921" s="6" t="s">
        <v>14731</v>
      </c>
      <c r="F5921" s="25">
        <v>243</v>
      </c>
      <c r="G5921" s="12">
        <v>193518.69</v>
      </c>
      <c r="H5921" s="12">
        <v>9675.93</v>
      </c>
      <c r="I5921" s="24" t="s">
        <v>97</v>
      </c>
      <c r="J5921" s="12">
        <v>183842.76</v>
      </c>
      <c r="K5921" s="24" t="s">
        <v>13348</v>
      </c>
    </row>
    <row r="5922" spans="1:11" ht="15">
      <c r="A5922" s="24" t="s">
        <v>14732</v>
      </c>
      <c r="B5922" s="24" t="s">
        <v>14718</v>
      </c>
      <c r="C5922" s="6" t="s">
        <v>5141</v>
      </c>
      <c r="D5922" s="24" t="s">
        <v>66</v>
      </c>
      <c r="E5922" s="6" t="s">
        <v>14733</v>
      </c>
      <c r="F5922" s="25">
        <v>158.82</v>
      </c>
      <c r="G5922" s="12">
        <v>91106.92</v>
      </c>
      <c r="H5922" s="12">
        <v>4555.3500000000004</v>
      </c>
      <c r="I5922" s="24" t="s">
        <v>111</v>
      </c>
      <c r="J5922" s="12">
        <v>86551.57</v>
      </c>
      <c r="K5922" s="24" t="s">
        <v>13348</v>
      </c>
    </row>
    <row r="5923" spans="1:11" ht="15">
      <c r="A5923" s="24" t="s">
        <v>14734</v>
      </c>
      <c r="B5923" s="24" t="s">
        <v>14735</v>
      </c>
      <c r="C5923" s="6" t="s">
        <v>103</v>
      </c>
      <c r="D5923" s="24" t="s">
        <v>74</v>
      </c>
      <c r="E5923" s="6" t="s">
        <v>14736</v>
      </c>
      <c r="F5923" s="25">
        <v>275.33</v>
      </c>
      <c r="G5923" s="12">
        <v>91672.15</v>
      </c>
      <c r="H5923" s="12">
        <v>4583.6099999999997</v>
      </c>
      <c r="I5923" s="24" t="s">
        <v>97</v>
      </c>
      <c r="J5923" s="12">
        <v>87088.54</v>
      </c>
      <c r="K5923" s="24" t="s">
        <v>13348</v>
      </c>
    </row>
    <row r="5924" spans="1:11" ht="15">
      <c r="A5924" s="24" t="s">
        <v>14737</v>
      </c>
      <c r="B5924" s="24" t="s">
        <v>14735</v>
      </c>
      <c r="C5924" s="6" t="s">
        <v>1478</v>
      </c>
      <c r="D5924" s="24" t="s">
        <v>60</v>
      </c>
      <c r="E5924" s="6" t="s">
        <v>14738</v>
      </c>
      <c r="F5924" s="25">
        <v>291.81</v>
      </c>
      <c r="G5924" s="12">
        <v>177445.4</v>
      </c>
      <c r="H5924" s="12">
        <v>8872.27</v>
      </c>
      <c r="I5924" s="24" t="s">
        <v>97</v>
      </c>
      <c r="J5924" s="12">
        <v>168573.13</v>
      </c>
      <c r="K5924" s="24" t="s">
        <v>13348</v>
      </c>
    </row>
    <row r="5925" spans="1:11" ht="15">
      <c r="A5925" s="24" t="s">
        <v>14739</v>
      </c>
      <c r="B5925" s="24" t="s">
        <v>14735</v>
      </c>
      <c r="C5925" s="6" t="s">
        <v>493</v>
      </c>
      <c r="D5925" s="24" t="s">
        <v>58</v>
      </c>
      <c r="E5925" s="6" t="s">
        <v>14740</v>
      </c>
      <c r="F5925" s="25">
        <v>292.73</v>
      </c>
      <c r="G5925" s="12">
        <v>29810.91</v>
      </c>
      <c r="H5925" s="12">
        <v>1490.55</v>
      </c>
      <c r="I5925" s="24" t="s">
        <v>111</v>
      </c>
      <c r="J5925" s="12">
        <v>28320.36</v>
      </c>
      <c r="K5925" s="24" t="s">
        <v>13348</v>
      </c>
    </row>
    <row r="5926" spans="1:11" ht="15">
      <c r="A5926" s="24" t="s">
        <v>14741</v>
      </c>
      <c r="B5926" s="24" t="s">
        <v>14735</v>
      </c>
      <c r="C5926" s="6" t="s">
        <v>9646</v>
      </c>
      <c r="D5926" s="24" t="s">
        <v>60</v>
      </c>
      <c r="E5926" s="6" t="s">
        <v>14742</v>
      </c>
      <c r="F5926" s="25">
        <v>329.32</v>
      </c>
      <c r="G5926" s="12">
        <v>130289.19</v>
      </c>
      <c r="H5926" s="12">
        <v>6514.46</v>
      </c>
      <c r="I5926" s="24" t="s">
        <v>97</v>
      </c>
      <c r="J5926" s="12">
        <v>123774.73</v>
      </c>
      <c r="K5926" s="24" t="s">
        <v>13348</v>
      </c>
    </row>
    <row r="5927" spans="1:11" ht="15">
      <c r="A5927" s="24" t="s">
        <v>14743</v>
      </c>
      <c r="B5927" s="24" t="s">
        <v>14735</v>
      </c>
      <c r="C5927" s="6" t="s">
        <v>5627</v>
      </c>
      <c r="D5927" s="24" t="s">
        <v>56</v>
      </c>
      <c r="E5927" s="6" t="s">
        <v>14744</v>
      </c>
      <c r="F5927" s="25">
        <v>444.71</v>
      </c>
      <c r="G5927" s="12">
        <v>152946.23999999999</v>
      </c>
      <c r="H5927" s="12">
        <v>7647.31</v>
      </c>
      <c r="I5927" s="24" t="s">
        <v>97</v>
      </c>
      <c r="J5927" s="12">
        <v>145298.93</v>
      </c>
      <c r="K5927" s="24" t="s">
        <v>13348</v>
      </c>
    </row>
    <row r="5928" spans="1:11" ht="15">
      <c r="A5928" s="24" t="s">
        <v>14745</v>
      </c>
      <c r="B5928" s="24" t="s">
        <v>14735</v>
      </c>
      <c r="C5928" s="6" t="s">
        <v>1136</v>
      </c>
      <c r="D5928" s="24" t="s">
        <v>66</v>
      </c>
      <c r="E5928" s="6" t="s">
        <v>14746</v>
      </c>
      <c r="F5928" s="25">
        <v>406.95</v>
      </c>
      <c r="G5928" s="12">
        <v>63275.89</v>
      </c>
      <c r="H5928" s="12">
        <v>3163.79</v>
      </c>
      <c r="I5928" s="24" t="s">
        <v>97</v>
      </c>
      <c r="J5928" s="12">
        <v>60112.1</v>
      </c>
      <c r="K5928" s="24" t="s">
        <v>13348</v>
      </c>
    </row>
    <row r="5929" spans="1:11" ht="15">
      <c r="A5929" s="24" t="s">
        <v>14747</v>
      </c>
      <c r="B5929" s="24" t="s">
        <v>14735</v>
      </c>
      <c r="C5929" s="6" t="s">
        <v>6244</v>
      </c>
      <c r="D5929" s="24" t="s">
        <v>60</v>
      </c>
      <c r="E5929" s="6" t="s">
        <v>14748</v>
      </c>
      <c r="F5929" s="25">
        <v>385.89</v>
      </c>
      <c r="G5929" s="12">
        <v>142517.35</v>
      </c>
      <c r="H5929" s="12">
        <v>7125.87</v>
      </c>
      <c r="I5929" s="24" t="s">
        <v>147</v>
      </c>
      <c r="J5929" s="12">
        <v>135391.48000000001</v>
      </c>
      <c r="K5929" s="24" t="s">
        <v>13348</v>
      </c>
    </row>
    <row r="5930" spans="1:11" ht="15">
      <c r="A5930" s="24" t="s">
        <v>14749</v>
      </c>
      <c r="B5930" s="24" t="s">
        <v>14735</v>
      </c>
      <c r="C5930" s="6" t="s">
        <v>12126</v>
      </c>
      <c r="D5930" s="24" t="s">
        <v>64</v>
      </c>
      <c r="E5930" s="6" t="s">
        <v>14750</v>
      </c>
      <c r="F5930" s="25">
        <v>166.72</v>
      </c>
      <c r="G5930" s="12">
        <v>56374.37</v>
      </c>
      <c r="H5930" s="12">
        <v>2818.72</v>
      </c>
      <c r="I5930" s="24" t="s">
        <v>97</v>
      </c>
      <c r="J5930" s="12">
        <v>53555.65</v>
      </c>
      <c r="K5930" s="24" t="s">
        <v>13348</v>
      </c>
    </row>
    <row r="5931" spans="1:11" ht="15">
      <c r="A5931" s="24" t="s">
        <v>14751</v>
      </c>
      <c r="B5931" s="24" t="s">
        <v>14752</v>
      </c>
      <c r="C5931" s="6" t="s">
        <v>184</v>
      </c>
      <c r="D5931" s="24" t="s">
        <v>58</v>
      </c>
      <c r="E5931" s="6" t="s">
        <v>14753</v>
      </c>
      <c r="F5931" s="25">
        <v>201.37</v>
      </c>
      <c r="G5931" s="12">
        <v>26380.91</v>
      </c>
      <c r="H5931" s="12">
        <v>1319.05</v>
      </c>
      <c r="I5931" s="24" t="s">
        <v>97</v>
      </c>
      <c r="J5931" s="12">
        <v>25061.86</v>
      </c>
      <c r="K5931" s="24" t="s">
        <v>13348</v>
      </c>
    </row>
    <row r="5932" spans="1:11" ht="15">
      <c r="A5932" s="24" t="s">
        <v>14754</v>
      </c>
      <c r="B5932" s="24" t="s">
        <v>14752</v>
      </c>
      <c r="C5932" s="6" t="s">
        <v>12258</v>
      </c>
      <c r="D5932" s="24" t="s">
        <v>60</v>
      </c>
      <c r="E5932" s="6" t="s">
        <v>14755</v>
      </c>
      <c r="F5932" s="25">
        <v>9.24</v>
      </c>
      <c r="G5932" s="12">
        <v>102325.28</v>
      </c>
      <c r="H5932" s="12">
        <v>5116.26</v>
      </c>
      <c r="I5932" s="24" t="s">
        <v>147</v>
      </c>
      <c r="J5932" s="12">
        <v>97209.02</v>
      </c>
      <c r="K5932" s="24" t="s">
        <v>13348</v>
      </c>
    </row>
    <row r="5933" spans="1:11" ht="15">
      <c r="A5933" s="24" t="s">
        <v>14756</v>
      </c>
      <c r="B5933" s="24" t="s">
        <v>14752</v>
      </c>
      <c r="C5933" s="6" t="s">
        <v>2049</v>
      </c>
      <c r="D5933" s="24" t="s">
        <v>66</v>
      </c>
      <c r="E5933" s="6" t="s">
        <v>14757</v>
      </c>
      <c r="F5933" s="25">
        <v>306.92</v>
      </c>
      <c r="G5933" s="12">
        <v>202238.35</v>
      </c>
      <c r="H5933" s="12">
        <v>10111.92</v>
      </c>
      <c r="I5933" s="24" t="s">
        <v>111</v>
      </c>
      <c r="J5933" s="12">
        <v>192126.43</v>
      </c>
      <c r="K5933" s="24" t="s">
        <v>13348</v>
      </c>
    </row>
    <row r="5934" spans="1:11" ht="15">
      <c r="A5934" s="24" t="s">
        <v>14758</v>
      </c>
      <c r="B5934" s="24" t="s">
        <v>14752</v>
      </c>
      <c r="C5934" s="6" t="s">
        <v>8388</v>
      </c>
      <c r="D5934" s="24" t="s">
        <v>66</v>
      </c>
      <c r="E5934" s="6" t="s">
        <v>14759</v>
      </c>
      <c r="F5934" s="25">
        <v>223.91</v>
      </c>
      <c r="G5934" s="12">
        <v>176208.4</v>
      </c>
      <c r="H5934" s="12">
        <v>8810.42</v>
      </c>
      <c r="I5934" s="24" t="s">
        <v>182</v>
      </c>
      <c r="J5934" s="12">
        <v>167397.98000000001</v>
      </c>
      <c r="K5934" s="24" t="s">
        <v>13348</v>
      </c>
    </row>
    <row r="5935" spans="1:11" ht="15">
      <c r="A5935" s="24" t="s">
        <v>14760</v>
      </c>
      <c r="B5935" s="24" t="s">
        <v>14752</v>
      </c>
      <c r="C5935" s="6" t="s">
        <v>4235</v>
      </c>
      <c r="D5935" s="24" t="s">
        <v>64</v>
      </c>
      <c r="E5935" s="6" t="s">
        <v>14761</v>
      </c>
      <c r="F5935" s="25">
        <v>75.34</v>
      </c>
      <c r="G5935" s="12">
        <v>28602.639999999999</v>
      </c>
      <c r="H5935" s="12">
        <v>1430.13</v>
      </c>
      <c r="I5935" s="24" t="s">
        <v>97</v>
      </c>
      <c r="J5935" s="12">
        <v>27172.51</v>
      </c>
      <c r="K5935" s="24" t="s">
        <v>13348</v>
      </c>
    </row>
    <row r="5936" spans="1:11" ht="15">
      <c r="A5936" s="24" t="s">
        <v>14762</v>
      </c>
      <c r="B5936" s="24" t="s">
        <v>14752</v>
      </c>
      <c r="C5936" s="6" t="s">
        <v>3992</v>
      </c>
      <c r="D5936" s="24" t="s">
        <v>74</v>
      </c>
      <c r="E5936" s="6" t="s">
        <v>14763</v>
      </c>
      <c r="F5936" s="25">
        <v>155.66</v>
      </c>
      <c r="G5936" s="12">
        <v>168206.03</v>
      </c>
      <c r="H5936" s="12">
        <v>8410.2999999999993</v>
      </c>
      <c r="I5936" s="24" t="s">
        <v>147</v>
      </c>
      <c r="J5936" s="12">
        <v>159795.73000000001</v>
      </c>
      <c r="K5936" s="24" t="s">
        <v>13348</v>
      </c>
    </row>
    <row r="5937" spans="1:11" ht="15">
      <c r="A5937" s="24" t="s">
        <v>14764</v>
      </c>
      <c r="B5937" s="24" t="s">
        <v>14752</v>
      </c>
      <c r="C5937" s="6" t="s">
        <v>13979</v>
      </c>
      <c r="D5937" s="24" t="s">
        <v>62</v>
      </c>
      <c r="E5937" s="6" t="s">
        <v>14765</v>
      </c>
      <c r="F5937" s="25">
        <v>320.18</v>
      </c>
      <c r="G5937" s="12">
        <v>177253.62</v>
      </c>
      <c r="H5937" s="12">
        <v>8862.68</v>
      </c>
      <c r="I5937" s="24" t="s">
        <v>97</v>
      </c>
      <c r="J5937" s="12">
        <v>168390.94</v>
      </c>
      <c r="K5937" s="24" t="s">
        <v>13348</v>
      </c>
    </row>
    <row r="5938" spans="1:11" ht="15">
      <c r="A5938" s="24" t="s">
        <v>14766</v>
      </c>
      <c r="B5938" s="24" t="s">
        <v>14752</v>
      </c>
      <c r="C5938" s="6" t="s">
        <v>3938</v>
      </c>
      <c r="D5938" s="24" t="s">
        <v>64</v>
      </c>
      <c r="E5938" s="6" t="s">
        <v>14767</v>
      </c>
      <c r="F5938" s="25">
        <v>139.38</v>
      </c>
      <c r="G5938" s="12">
        <v>90908.53</v>
      </c>
      <c r="H5938" s="12">
        <v>4545.43</v>
      </c>
      <c r="I5938" s="24" t="s">
        <v>97</v>
      </c>
      <c r="J5938" s="12">
        <v>86363.1</v>
      </c>
      <c r="K5938" s="24" t="s">
        <v>13348</v>
      </c>
    </row>
    <row r="5939" spans="1:11" ht="15">
      <c r="A5939" s="24" t="s">
        <v>14768</v>
      </c>
      <c r="B5939" s="24" t="s">
        <v>14752</v>
      </c>
      <c r="C5939" s="6" t="s">
        <v>691</v>
      </c>
      <c r="D5939" s="24" t="s">
        <v>56</v>
      </c>
      <c r="E5939" s="6" t="s">
        <v>14769</v>
      </c>
      <c r="F5939" s="25">
        <v>63.7</v>
      </c>
      <c r="G5939" s="12">
        <v>30267.19</v>
      </c>
      <c r="H5939" s="12">
        <v>1513.36</v>
      </c>
      <c r="I5939" s="24" t="s">
        <v>182</v>
      </c>
      <c r="J5939" s="12">
        <v>28753.83</v>
      </c>
      <c r="K5939" s="24" t="s">
        <v>13348</v>
      </c>
    </row>
    <row r="5940" spans="1:11" ht="15">
      <c r="A5940" s="24" t="s">
        <v>14770</v>
      </c>
      <c r="B5940" s="24" t="s">
        <v>14752</v>
      </c>
      <c r="C5940" s="6" t="s">
        <v>14771</v>
      </c>
      <c r="D5940" s="24" t="s">
        <v>60</v>
      </c>
      <c r="E5940" s="6" t="s">
        <v>14772</v>
      </c>
      <c r="F5940" s="25">
        <v>422.28</v>
      </c>
      <c r="G5940" s="12">
        <v>106941.5</v>
      </c>
      <c r="H5940" s="12">
        <v>5347.08</v>
      </c>
      <c r="I5940" s="24" t="s">
        <v>97</v>
      </c>
      <c r="J5940" s="12">
        <v>101594.42</v>
      </c>
      <c r="K5940" s="24" t="s">
        <v>13348</v>
      </c>
    </row>
    <row r="5941" spans="1:11" ht="15">
      <c r="A5941" s="24" t="s">
        <v>14773</v>
      </c>
      <c r="B5941" s="24" t="s">
        <v>14752</v>
      </c>
      <c r="C5941" s="6" t="s">
        <v>1262</v>
      </c>
      <c r="D5941" s="24" t="s">
        <v>68</v>
      </c>
      <c r="E5941" s="6" t="s">
        <v>14774</v>
      </c>
      <c r="F5941" s="25">
        <v>144.22999999999999</v>
      </c>
      <c r="G5941" s="12">
        <v>116944</v>
      </c>
      <c r="H5941" s="12">
        <v>5847.2</v>
      </c>
      <c r="I5941" s="24" t="s">
        <v>97</v>
      </c>
      <c r="J5941" s="12">
        <v>111096.8</v>
      </c>
      <c r="K5941" s="24" t="s">
        <v>13348</v>
      </c>
    </row>
    <row r="5942" spans="1:11" ht="15">
      <c r="A5942" s="24" t="s">
        <v>14775</v>
      </c>
      <c r="B5942" s="24" t="s">
        <v>14776</v>
      </c>
      <c r="C5942" s="6" t="s">
        <v>4390</v>
      </c>
      <c r="D5942" s="24" t="s">
        <v>66</v>
      </c>
      <c r="E5942" s="6" t="s">
        <v>14777</v>
      </c>
      <c r="F5942" s="25">
        <v>342.72</v>
      </c>
      <c r="G5942" s="12">
        <v>78949.33</v>
      </c>
      <c r="H5942" s="12">
        <v>3947.47</v>
      </c>
      <c r="I5942" s="24" t="s">
        <v>97</v>
      </c>
      <c r="J5942" s="12">
        <v>75001.86</v>
      </c>
      <c r="K5942" s="24" t="s">
        <v>13348</v>
      </c>
    </row>
    <row r="5943" spans="1:11" ht="15">
      <c r="A5943" s="24" t="s">
        <v>14778</v>
      </c>
      <c r="B5943" s="24" t="s">
        <v>14776</v>
      </c>
      <c r="C5943" s="6" t="s">
        <v>1985</v>
      </c>
      <c r="D5943" s="24" t="s">
        <v>58</v>
      </c>
      <c r="E5943" s="6" t="s">
        <v>14779</v>
      </c>
      <c r="F5943" s="25">
        <v>339.56</v>
      </c>
      <c r="G5943" s="12">
        <v>108854.01</v>
      </c>
      <c r="H5943" s="12">
        <v>5442.7</v>
      </c>
      <c r="I5943" s="24" t="s">
        <v>97</v>
      </c>
      <c r="J5943" s="12">
        <v>103411.31</v>
      </c>
      <c r="K5943" s="24" t="s">
        <v>13348</v>
      </c>
    </row>
    <row r="5944" spans="1:11" ht="15">
      <c r="A5944" s="24" t="s">
        <v>14780</v>
      </c>
      <c r="B5944" s="24" t="s">
        <v>14776</v>
      </c>
      <c r="C5944" s="6" t="s">
        <v>187</v>
      </c>
      <c r="D5944" s="24" t="s">
        <v>56</v>
      </c>
      <c r="E5944" s="6" t="s">
        <v>14781</v>
      </c>
      <c r="F5944" s="25">
        <v>388.58</v>
      </c>
      <c r="G5944" s="12">
        <v>143651.62</v>
      </c>
      <c r="H5944" s="12">
        <v>7182.58</v>
      </c>
      <c r="I5944" s="24" t="s">
        <v>97</v>
      </c>
      <c r="J5944" s="12">
        <v>136469.04</v>
      </c>
      <c r="K5944" s="24" t="s">
        <v>13348</v>
      </c>
    </row>
    <row r="5945" spans="1:11" ht="15">
      <c r="A5945" s="24" t="s">
        <v>14782</v>
      </c>
      <c r="B5945" s="24" t="s">
        <v>14776</v>
      </c>
      <c r="C5945" s="6" t="s">
        <v>3678</v>
      </c>
      <c r="D5945" s="24" t="s">
        <v>68</v>
      </c>
      <c r="E5945" s="6" t="s">
        <v>14783</v>
      </c>
      <c r="F5945" s="25">
        <v>150.25</v>
      </c>
      <c r="G5945" s="12">
        <v>156403.32999999999</v>
      </c>
      <c r="H5945" s="12">
        <v>7820.17</v>
      </c>
      <c r="I5945" s="24" t="s">
        <v>97</v>
      </c>
      <c r="J5945" s="12">
        <v>148583.16</v>
      </c>
      <c r="K5945" s="24" t="s">
        <v>13348</v>
      </c>
    </row>
    <row r="5946" spans="1:11" ht="15">
      <c r="A5946" s="24" t="s">
        <v>14784</v>
      </c>
      <c r="B5946" s="24" t="s">
        <v>14776</v>
      </c>
      <c r="C5946" s="6" t="s">
        <v>915</v>
      </c>
      <c r="D5946" s="24" t="s">
        <v>64</v>
      </c>
      <c r="E5946" s="6" t="s">
        <v>14785</v>
      </c>
      <c r="F5946" s="25">
        <v>136.13999999999999</v>
      </c>
      <c r="G5946" s="12">
        <v>31692.18</v>
      </c>
      <c r="H5946" s="12">
        <v>1584.61</v>
      </c>
      <c r="I5946" s="24" t="s">
        <v>147</v>
      </c>
      <c r="J5946" s="12">
        <v>30107.57</v>
      </c>
      <c r="K5946" s="24" t="s">
        <v>13348</v>
      </c>
    </row>
    <row r="5947" spans="1:11" ht="15">
      <c r="A5947" s="24" t="s">
        <v>14786</v>
      </c>
      <c r="B5947" s="24" t="s">
        <v>14787</v>
      </c>
      <c r="C5947" s="6" t="s">
        <v>5144</v>
      </c>
      <c r="D5947" s="24" t="s">
        <v>62</v>
      </c>
      <c r="E5947" s="6" t="s">
        <v>14788</v>
      </c>
      <c r="F5947" s="25">
        <v>319.2</v>
      </c>
      <c r="G5947" s="12">
        <v>113319.12</v>
      </c>
      <c r="H5947" s="12">
        <v>5665.96</v>
      </c>
      <c r="I5947" s="24" t="s">
        <v>111</v>
      </c>
      <c r="J5947" s="12">
        <v>107653.16</v>
      </c>
      <c r="K5947" s="24" t="s">
        <v>13348</v>
      </c>
    </row>
    <row r="5948" spans="1:11" ht="15">
      <c r="A5948" s="24" t="s">
        <v>14789</v>
      </c>
      <c r="B5948" s="24" t="s">
        <v>14787</v>
      </c>
      <c r="C5948" s="6" t="s">
        <v>4153</v>
      </c>
      <c r="D5948" s="24" t="s">
        <v>68</v>
      </c>
      <c r="E5948" s="6" t="s">
        <v>14790</v>
      </c>
      <c r="F5948" s="25">
        <v>237.11</v>
      </c>
      <c r="G5948" s="12">
        <v>202942.52</v>
      </c>
      <c r="H5948" s="12">
        <v>10147.129999999999</v>
      </c>
      <c r="I5948" s="24" t="s">
        <v>97</v>
      </c>
      <c r="J5948" s="12">
        <v>192795.39</v>
      </c>
      <c r="K5948" s="24" t="s">
        <v>13348</v>
      </c>
    </row>
    <row r="5949" spans="1:11" ht="15">
      <c r="A5949" s="24" t="s">
        <v>14791</v>
      </c>
      <c r="B5949" s="24" t="s">
        <v>14787</v>
      </c>
      <c r="C5949" s="6" t="s">
        <v>5898</v>
      </c>
      <c r="D5949" s="24" t="s">
        <v>58</v>
      </c>
      <c r="E5949" s="6" t="s">
        <v>14792</v>
      </c>
      <c r="F5949" s="25">
        <v>9.43</v>
      </c>
      <c r="G5949" s="12">
        <v>200896.47</v>
      </c>
      <c r="H5949" s="12">
        <v>10044.82</v>
      </c>
      <c r="I5949" s="24" t="s">
        <v>97</v>
      </c>
      <c r="J5949" s="12">
        <v>190851.65</v>
      </c>
      <c r="K5949" s="24" t="s">
        <v>13348</v>
      </c>
    </row>
    <row r="5950" spans="1:11" ht="15">
      <c r="A5950" s="24" t="s">
        <v>14793</v>
      </c>
      <c r="B5950" s="24" t="s">
        <v>14787</v>
      </c>
      <c r="C5950" s="6" t="s">
        <v>9977</v>
      </c>
      <c r="D5950" s="24" t="s">
        <v>58</v>
      </c>
      <c r="E5950" s="6" t="s">
        <v>14794</v>
      </c>
      <c r="F5950" s="25">
        <v>109.86</v>
      </c>
      <c r="G5950" s="12">
        <v>205618.55</v>
      </c>
      <c r="H5950" s="12">
        <v>10280.93</v>
      </c>
      <c r="I5950" s="24" t="s">
        <v>111</v>
      </c>
      <c r="J5950" s="12">
        <v>195337.62</v>
      </c>
      <c r="K5950" s="24" t="s">
        <v>13348</v>
      </c>
    </row>
    <row r="5951" spans="1:11" ht="15">
      <c r="A5951" s="24" t="s">
        <v>14795</v>
      </c>
      <c r="B5951" s="24" t="s">
        <v>14787</v>
      </c>
      <c r="C5951" s="6" t="s">
        <v>480</v>
      </c>
      <c r="D5951" s="24" t="s">
        <v>68</v>
      </c>
      <c r="E5951" s="6" t="s">
        <v>14796</v>
      </c>
      <c r="F5951" s="25">
        <v>66.94</v>
      </c>
      <c r="G5951" s="12">
        <v>136292.71</v>
      </c>
      <c r="H5951" s="12">
        <v>6814.64</v>
      </c>
      <c r="I5951" s="24" t="s">
        <v>97</v>
      </c>
      <c r="J5951" s="12">
        <v>129478.07</v>
      </c>
      <c r="K5951" s="24" t="s">
        <v>13348</v>
      </c>
    </row>
    <row r="5952" spans="1:11" ht="15">
      <c r="A5952" s="24" t="s">
        <v>14797</v>
      </c>
      <c r="B5952" s="24" t="s">
        <v>14787</v>
      </c>
      <c r="C5952" s="6" t="s">
        <v>864</v>
      </c>
      <c r="D5952" s="24" t="s">
        <v>70</v>
      </c>
      <c r="E5952" s="6" t="s">
        <v>14798</v>
      </c>
      <c r="F5952" s="25">
        <v>232.63</v>
      </c>
      <c r="G5952" s="12">
        <v>152133.32999999999</v>
      </c>
      <c r="H5952" s="12">
        <v>7606.67</v>
      </c>
      <c r="I5952" s="24" t="s">
        <v>97</v>
      </c>
      <c r="J5952" s="12">
        <v>144526.66</v>
      </c>
      <c r="K5952" s="24" t="s">
        <v>13348</v>
      </c>
    </row>
    <row r="5953" spans="1:11" ht="15">
      <c r="A5953" s="24" t="s">
        <v>14799</v>
      </c>
      <c r="B5953" s="24" t="s">
        <v>14787</v>
      </c>
      <c r="C5953" s="6" t="s">
        <v>1427</v>
      </c>
      <c r="D5953" s="24" t="s">
        <v>58</v>
      </c>
      <c r="E5953" s="6" t="s">
        <v>14800</v>
      </c>
      <c r="F5953" s="25">
        <v>77.5</v>
      </c>
      <c r="G5953" s="12">
        <v>71849.95</v>
      </c>
      <c r="H5953" s="12">
        <v>3592.5</v>
      </c>
      <c r="I5953" s="24" t="s">
        <v>97</v>
      </c>
      <c r="J5953" s="12">
        <v>68257.45</v>
      </c>
      <c r="K5953" s="24" t="s">
        <v>13348</v>
      </c>
    </row>
    <row r="5954" spans="1:11" ht="15">
      <c r="A5954" s="24" t="s">
        <v>14801</v>
      </c>
      <c r="B5954" s="24" t="s">
        <v>14787</v>
      </c>
      <c r="C5954" s="6" t="s">
        <v>897</v>
      </c>
      <c r="D5954" s="24" t="s">
        <v>70</v>
      </c>
      <c r="E5954" s="6" t="s">
        <v>14802</v>
      </c>
      <c r="F5954" s="25">
        <v>396.58</v>
      </c>
      <c r="G5954" s="12">
        <v>110892.58</v>
      </c>
      <c r="H5954" s="12">
        <v>5544.63</v>
      </c>
      <c r="I5954" s="24" t="s">
        <v>97</v>
      </c>
      <c r="J5954" s="12">
        <v>105347.95</v>
      </c>
      <c r="K5954" s="24" t="s">
        <v>13348</v>
      </c>
    </row>
    <row r="5955" spans="1:11" ht="15">
      <c r="A5955" s="24" t="s">
        <v>14803</v>
      </c>
      <c r="B5955" s="24" t="s">
        <v>14787</v>
      </c>
      <c r="C5955" s="6" t="s">
        <v>5306</v>
      </c>
      <c r="D5955" s="24" t="s">
        <v>68</v>
      </c>
      <c r="E5955" s="6" t="s">
        <v>14804</v>
      </c>
      <c r="F5955" s="25">
        <v>266.39</v>
      </c>
      <c r="G5955" s="12">
        <v>51990.32</v>
      </c>
      <c r="H5955" s="12">
        <v>2599.52</v>
      </c>
      <c r="I5955" s="24" t="s">
        <v>97</v>
      </c>
      <c r="J5955" s="12">
        <v>49390.8</v>
      </c>
      <c r="K5955" s="24" t="s">
        <v>13348</v>
      </c>
    </row>
    <row r="5956" spans="1:11" ht="15">
      <c r="A5956" s="24" t="s">
        <v>14805</v>
      </c>
      <c r="B5956" s="24" t="s">
        <v>14787</v>
      </c>
      <c r="C5956" s="6" t="s">
        <v>2396</v>
      </c>
      <c r="D5956" s="24" t="s">
        <v>56</v>
      </c>
      <c r="E5956" s="6" t="s">
        <v>14806</v>
      </c>
      <c r="F5956" s="25">
        <v>248.42</v>
      </c>
      <c r="G5956" s="12">
        <v>202406.84</v>
      </c>
      <c r="H5956" s="12">
        <v>10120.34</v>
      </c>
      <c r="I5956" s="24" t="s">
        <v>111</v>
      </c>
      <c r="J5956" s="12">
        <v>192286.5</v>
      </c>
      <c r="K5956" s="24" t="s">
        <v>13348</v>
      </c>
    </row>
    <row r="5957" spans="1:11" ht="15">
      <c r="A5957" s="24" t="s">
        <v>14807</v>
      </c>
      <c r="B5957" s="24" t="s">
        <v>14787</v>
      </c>
      <c r="C5957" s="6" t="s">
        <v>6929</v>
      </c>
      <c r="D5957" s="24" t="s">
        <v>64</v>
      </c>
      <c r="E5957" s="6" t="s">
        <v>14808</v>
      </c>
      <c r="F5957" s="25">
        <v>429.14</v>
      </c>
      <c r="G5957" s="12">
        <v>163244.87</v>
      </c>
      <c r="H5957" s="12">
        <v>8162.24</v>
      </c>
      <c r="I5957" s="24" t="s">
        <v>182</v>
      </c>
      <c r="J5957" s="12">
        <v>155082.63</v>
      </c>
      <c r="K5957" s="24" t="s">
        <v>13348</v>
      </c>
    </row>
    <row r="5958" spans="1:11" ht="15">
      <c r="A5958" s="24" t="s">
        <v>14809</v>
      </c>
      <c r="B5958" s="24" t="s">
        <v>14787</v>
      </c>
      <c r="C5958" s="6" t="s">
        <v>1431</v>
      </c>
      <c r="D5958" s="24" t="s">
        <v>62</v>
      </c>
      <c r="E5958" s="6" t="s">
        <v>14810</v>
      </c>
      <c r="F5958" s="25">
        <v>191.1</v>
      </c>
      <c r="G5958" s="12">
        <v>50830.38</v>
      </c>
      <c r="H5958" s="12">
        <v>2541.52</v>
      </c>
      <c r="I5958" s="24" t="s">
        <v>182</v>
      </c>
      <c r="J5958" s="12">
        <v>48288.86</v>
      </c>
      <c r="K5958" s="24" t="s">
        <v>13348</v>
      </c>
    </row>
    <row r="5959" spans="1:11" ht="15">
      <c r="A5959" s="24" t="s">
        <v>14811</v>
      </c>
      <c r="B5959" s="24" t="s">
        <v>14787</v>
      </c>
      <c r="C5959" s="6" t="s">
        <v>3451</v>
      </c>
      <c r="D5959" s="24" t="s">
        <v>72</v>
      </c>
      <c r="E5959" s="6" t="s">
        <v>14812</v>
      </c>
      <c r="F5959" s="25">
        <v>9.6199999999999992</v>
      </c>
      <c r="G5959" s="12">
        <v>180700.77</v>
      </c>
      <c r="H5959" s="12">
        <v>9035.0400000000009</v>
      </c>
      <c r="I5959" s="24" t="s">
        <v>147</v>
      </c>
      <c r="J5959" s="12">
        <v>171665.73</v>
      </c>
      <c r="K5959" s="24" t="s">
        <v>13348</v>
      </c>
    </row>
    <row r="5960" spans="1:11" ht="15">
      <c r="A5960" s="24" t="s">
        <v>14813</v>
      </c>
      <c r="B5960" s="24" t="s">
        <v>14814</v>
      </c>
      <c r="C5960" s="6" t="s">
        <v>10511</v>
      </c>
      <c r="D5960" s="24" t="s">
        <v>64</v>
      </c>
      <c r="E5960" s="6" t="s">
        <v>14815</v>
      </c>
      <c r="F5960" s="25">
        <v>92.33</v>
      </c>
      <c r="G5960" s="12">
        <v>49099.27</v>
      </c>
      <c r="H5960" s="12">
        <v>2454.96</v>
      </c>
      <c r="I5960" s="24" t="s">
        <v>97</v>
      </c>
      <c r="J5960" s="12">
        <v>46644.31</v>
      </c>
      <c r="K5960" s="24" t="s">
        <v>14816</v>
      </c>
    </row>
    <row r="5961" spans="1:11" ht="15">
      <c r="A5961" s="24" t="s">
        <v>14817</v>
      </c>
      <c r="B5961" s="24" t="s">
        <v>14814</v>
      </c>
      <c r="C5961" s="6" t="s">
        <v>10673</v>
      </c>
      <c r="D5961" s="24" t="s">
        <v>62</v>
      </c>
      <c r="E5961" s="6" t="s">
        <v>14818</v>
      </c>
      <c r="F5961" s="25">
        <v>448.22</v>
      </c>
      <c r="G5961" s="12">
        <v>117376.16</v>
      </c>
      <c r="H5961" s="12">
        <v>5868.81</v>
      </c>
      <c r="I5961" s="24" t="s">
        <v>97</v>
      </c>
      <c r="J5961" s="12">
        <v>111507.35</v>
      </c>
      <c r="K5961" s="24" t="s">
        <v>14816</v>
      </c>
    </row>
    <row r="5962" spans="1:11" ht="15">
      <c r="A5962" s="24" t="s">
        <v>14819</v>
      </c>
      <c r="B5962" s="24" t="s">
        <v>14820</v>
      </c>
      <c r="C5962" s="6" t="s">
        <v>7937</v>
      </c>
      <c r="D5962" s="24" t="s">
        <v>72</v>
      </c>
      <c r="E5962" s="6" t="s">
        <v>14821</v>
      </c>
      <c r="F5962" s="25">
        <v>132.33000000000001</v>
      </c>
      <c r="G5962" s="12">
        <v>141427.91</v>
      </c>
      <c r="H5962" s="12">
        <v>7071.4</v>
      </c>
      <c r="I5962" s="24" t="s">
        <v>111</v>
      </c>
      <c r="J5962" s="12">
        <v>134356.51</v>
      </c>
      <c r="K5962" s="24" t="s">
        <v>14816</v>
      </c>
    </row>
    <row r="5963" spans="1:11" ht="15">
      <c r="A5963" s="24" t="s">
        <v>14822</v>
      </c>
      <c r="B5963" s="24" t="s">
        <v>14820</v>
      </c>
      <c r="C5963" s="6" t="s">
        <v>4508</v>
      </c>
      <c r="D5963" s="24" t="s">
        <v>58</v>
      </c>
      <c r="E5963" s="6" t="s">
        <v>14823</v>
      </c>
      <c r="F5963" s="25">
        <v>408.28</v>
      </c>
      <c r="G5963" s="12">
        <v>119356.78</v>
      </c>
      <c r="H5963" s="12">
        <v>5967.84</v>
      </c>
      <c r="I5963" s="24" t="s">
        <v>97</v>
      </c>
      <c r="J5963" s="12">
        <v>113388.94</v>
      </c>
      <c r="K5963" s="24" t="s">
        <v>14816</v>
      </c>
    </row>
    <row r="5964" spans="1:11" ht="15">
      <c r="A5964" s="24" t="s">
        <v>14824</v>
      </c>
      <c r="B5964" s="24" t="s">
        <v>14820</v>
      </c>
      <c r="C5964" s="6" t="s">
        <v>5812</v>
      </c>
      <c r="D5964" s="24" t="s">
        <v>64</v>
      </c>
      <c r="E5964" s="6" t="s">
        <v>14825</v>
      </c>
      <c r="F5964" s="25">
        <v>29.72</v>
      </c>
      <c r="G5964" s="12">
        <v>52020.42</v>
      </c>
      <c r="H5964" s="12">
        <v>2601.02</v>
      </c>
      <c r="I5964" s="24" t="s">
        <v>147</v>
      </c>
      <c r="J5964" s="12">
        <v>49419.4</v>
      </c>
      <c r="K5964" s="24" t="s">
        <v>14816</v>
      </c>
    </row>
    <row r="5965" spans="1:11" ht="15">
      <c r="A5965" s="24" t="s">
        <v>14826</v>
      </c>
      <c r="B5965" s="24" t="s">
        <v>14820</v>
      </c>
      <c r="C5965" s="6" t="s">
        <v>3926</v>
      </c>
      <c r="D5965" s="24" t="s">
        <v>60</v>
      </c>
      <c r="E5965" s="6" t="s">
        <v>14827</v>
      </c>
      <c r="F5965" s="25">
        <v>362.52</v>
      </c>
      <c r="G5965" s="12">
        <v>114000.17</v>
      </c>
      <c r="H5965" s="12">
        <v>5700.01</v>
      </c>
      <c r="I5965" s="24" t="s">
        <v>147</v>
      </c>
      <c r="J5965" s="12">
        <v>108300.16</v>
      </c>
      <c r="K5965" s="24" t="s">
        <v>14816</v>
      </c>
    </row>
    <row r="5966" spans="1:11" ht="15">
      <c r="A5966" s="24" t="s">
        <v>14828</v>
      </c>
      <c r="B5966" s="24" t="s">
        <v>14820</v>
      </c>
      <c r="C5966" s="6" t="s">
        <v>8838</v>
      </c>
      <c r="D5966" s="24" t="s">
        <v>64</v>
      </c>
      <c r="E5966" s="6" t="s">
        <v>14829</v>
      </c>
      <c r="F5966" s="25">
        <v>145.44</v>
      </c>
      <c r="G5966" s="12">
        <v>206958.15</v>
      </c>
      <c r="H5966" s="12">
        <v>10347.91</v>
      </c>
      <c r="I5966" s="24" t="s">
        <v>97</v>
      </c>
      <c r="J5966" s="12">
        <v>196610.24</v>
      </c>
      <c r="K5966" s="24" t="s">
        <v>14816</v>
      </c>
    </row>
    <row r="5967" spans="1:11" ht="15">
      <c r="A5967" s="24" t="s">
        <v>14830</v>
      </c>
      <c r="B5967" s="24" t="s">
        <v>14820</v>
      </c>
      <c r="C5967" s="6" t="s">
        <v>9998</v>
      </c>
      <c r="D5967" s="24" t="s">
        <v>66</v>
      </c>
      <c r="E5967" s="6" t="s">
        <v>14831</v>
      </c>
      <c r="F5967" s="25">
        <v>230.78</v>
      </c>
      <c r="G5967" s="12">
        <v>112298.78</v>
      </c>
      <c r="H5967" s="12">
        <v>5614.94</v>
      </c>
      <c r="I5967" s="24" t="s">
        <v>97</v>
      </c>
      <c r="J5967" s="12">
        <v>106683.84</v>
      </c>
      <c r="K5967" s="24" t="s">
        <v>14816</v>
      </c>
    </row>
    <row r="5968" spans="1:11" ht="15">
      <c r="A5968" s="24" t="s">
        <v>14832</v>
      </c>
      <c r="B5968" s="24" t="s">
        <v>14833</v>
      </c>
      <c r="C5968" s="6" t="s">
        <v>3889</v>
      </c>
      <c r="D5968" s="24" t="s">
        <v>62</v>
      </c>
      <c r="E5968" s="6" t="s">
        <v>14834</v>
      </c>
      <c r="F5968" s="25">
        <v>434.37</v>
      </c>
      <c r="G5968" s="12">
        <v>136730.25</v>
      </c>
      <c r="H5968" s="12">
        <v>6836.51</v>
      </c>
      <c r="I5968" s="24" t="s">
        <v>147</v>
      </c>
      <c r="J5968" s="12">
        <v>129893.74</v>
      </c>
      <c r="K5968" s="24" t="s">
        <v>14816</v>
      </c>
    </row>
    <row r="5969" spans="1:11" ht="15">
      <c r="A5969" s="24" t="s">
        <v>14835</v>
      </c>
      <c r="B5969" s="24" t="s">
        <v>14833</v>
      </c>
      <c r="C5969" s="6" t="s">
        <v>2439</v>
      </c>
      <c r="D5969" s="24" t="s">
        <v>74</v>
      </c>
      <c r="E5969" s="6" t="s">
        <v>14836</v>
      </c>
      <c r="F5969" s="25">
        <v>263.02999999999997</v>
      </c>
      <c r="G5969" s="12">
        <v>125178.13</v>
      </c>
      <c r="H5969" s="12">
        <v>6258.91</v>
      </c>
      <c r="I5969" s="24" t="s">
        <v>111</v>
      </c>
      <c r="J5969" s="12">
        <v>118919.22</v>
      </c>
      <c r="K5969" s="24" t="s">
        <v>14816</v>
      </c>
    </row>
    <row r="5970" spans="1:11" ht="15">
      <c r="A5970" s="24" t="s">
        <v>14837</v>
      </c>
      <c r="B5970" s="24" t="s">
        <v>14833</v>
      </c>
      <c r="C5970" s="6" t="s">
        <v>7641</v>
      </c>
      <c r="D5970" s="24" t="s">
        <v>66</v>
      </c>
      <c r="E5970" s="6" t="s">
        <v>14838</v>
      </c>
      <c r="F5970" s="25">
        <v>379.19</v>
      </c>
      <c r="G5970" s="12">
        <v>45014.7</v>
      </c>
      <c r="H5970" s="12">
        <v>2250.7399999999998</v>
      </c>
      <c r="I5970" s="24" t="s">
        <v>97</v>
      </c>
      <c r="J5970" s="12">
        <v>42763.96</v>
      </c>
      <c r="K5970" s="24" t="s">
        <v>14816</v>
      </c>
    </row>
    <row r="5971" spans="1:11" ht="15">
      <c r="A5971" s="24" t="s">
        <v>14839</v>
      </c>
      <c r="B5971" s="24" t="s">
        <v>14833</v>
      </c>
      <c r="C5971" s="6" t="s">
        <v>6506</v>
      </c>
      <c r="D5971" s="24" t="s">
        <v>68</v>
      </c>
      <c r="E5971" s="6" t="s">
        <v>14840</v>
      </c>
      <c r="F5971" s="25">
        <v>255.08</v>
      </c>
      <c r="G5971" s="12">
        <v>149415.20000000001</v>
      </c>
      <c r="H5971" s="12">
        <v>7470.76</v>
      </c>
      <c r="I5971" s="24" t="s">
        <v>97</v>
      </c>
      <c r="J5971" s="12">
        <v>141944.44</v>
      </c>
      <c r="K5971" s="24" t="s">
        <v>14816</v>
      </c>
    </row>
    <row r="5972" spans="1:11" ht="15">
      <c r="A5972" s="24" t="s">
        <v>14841</v>
      </c>
      <c r="B5972" s="24" t="s">
        <v>14842</v>
      </c>
      <c r="C5972" s="6" t="s">
        <v>6318</v>
      </c>
      <c r="D5972" s="24" t="s">
        <v>64</v>
      </c>
      <c r="E5972" s="6" t="s">
        <v>14843</v>
      </c>
      <c r="F5972" s="25">
        <v>411.88</v>
      </c>
      <c r="G5972" s="12">
        <v>75794.210000000006</v>
      </c>
      <c r="H5972" s="12">
        <v>3789.71</v>
      </c>
      <c r="I5972" s="24" t="s">
        <v>97</v>
      </c>
      <c r="J5972" s="12">
        <v>72004.5</v>
      </c>
      <c r="K5972" s="24" t="s">
        <v>14816</v>
      </c>
    </row>
    <row r="5973" spans="1:11" ht="15">
      <c r="A5973" s="24" t="s">
        <v>14844</v>
      </c>
      <c r="B5973" s="24" t="s">
        <v>14842</v>
      </c>
      <c r="C5973" s="6" t="s">
        <v>7816</v>
      </c>
      <c r="D5973" s="24" t="s">
        <v>72</v>
      </c>
      <c r="E5973" s="6" t="s">
        <v>14845</v>
      </c>
      <c r="F5973" s="25">
        <v>114.98</v>
      </c>
      <c r="G5973" s="12">
        <v>27471.33</v>
      </c>
      <c r="H5973" s="12">
        <v>1373.57</v>
      </c>
      <c r="I5973" s="24" t="s">
        <v>97</v>
      </c>
      <c r="J5973" s="12">
        <v>26097.759999999998</v>
      </c>
      <c r="K5973" s="24" t="s">
        <v>14816</v>
      </c>
    </row>
    <row r="5974" spans="1:11" ht="15">
      <c r="A5974" s="24" t="s">
        <v>14846</v>
      </c>
      <c r="B5974" s="24" t="s">
        <v>14842</v>
      </c>
      <c r="C5974" s="6" t="s">
        <v>977</v>
      </c>
      <c r="D5974" s="24" t="s">
        <v>66</v>
      </c>
      <c r="E5974" s="6" t="s">
        <v>14847</v>
      </c>
      <c r="F5974" s="25">
        <v>351.61</v>
      </c>
      <c r="G5974" s="12">
        <v>141920.46</v>
      </c>
      <c r="H5974" s="12">
        <v>7096.02</v>
      </c>
      <c r="I5974" s="24" t="s">
        <v>97</v>
      </c>
      <c r="J5974" s="12">
        <v>134824.44</v>
      </c>
      <c r="K5974" s="24" t="s">
        <v>14816</v>
      </c>
    </row>
    <row r="5975" spans="1:11" ht="15">
      <c r="A5975" s="24" t="s">
        <v>14848</v>
      </c>
      <c r="B5975" s="24" t="s">
        <v>14842</v>
      </c>
      <c r="C5975" s="6" t="s">
        <v>5301</v>
      </c>
      <c r="D5975" s="24" t="s">
        <v>58</v>
      </c>
      <c r="E5975" s="6" t="s">
        <v>14849</v>
      </c>
      <c r="F5975" s="25">
        <v>172.68</v>
      </c>
      <c r="G5975" s="12">
        <v>90656.38</v>
      </c>
      <c r="H5975" s="12">
        <v>4532.82</v>
      </c>
      <c r="I5975" s="24" t="s">
        <v>97</v>
      </c>
      <c r="J5975" s="12">
        <v>86123.56</v>
      </c>
      <c r="K5975" s="24" t="s">
        <v>14816</v>
      </c>
    </row>
    <row r="5976" spans="1:11" ht="15">
      <c r="A5976" s="24" t="s">
        <v>14850</v>
      </c>
      <c r="B5976" s="24" t="s">
        <v>14842</v>
      </c>
      <c r="C5976" s="6" t="s">
        <v>364</v>
      </c>
      <c r="D5976" s="24" t="s">
        <v>66</v>
      </c>
      <c r="E5976" s="6" t="s">
        <v>14851</v>
      </c>
      <c r="F5976" s="25">
        <v>338.6</v>
      </c>
      <c r="G5976" s="12">
        <v>120628.47</v>
      </c>
      <c r="H5976" s="12">
        <v>6031.42</v>
      </c>
      <c r="I5976" s="24" t="s">
        <v>97</v>
      </c>
      <c r="J5976" s="12">
        <v>114597.05</v>
      </c>
      <c r="K5976" s="24" t="s">
        <v>14816</v>
      </c>
    </row>
    <row r="5977" spans="1:11" ht="15">
      <c r="A5977" s="24" t="s">
        <v>14852</v>
      </c>
      <c r="B5977" s="24" t="s">
        <v>14853</v>
      </c>
      <c r="C5977" s="6" t="s">
        <v>7544</v>
      </c>
      <c r="D5977" s="24" t="s">
        <v>66</v>
      </c>
      <c r="E5977" s="6" t="s">
        <v>14854</v>
      </c>
      <c r="F5977" s="25">
        <v>107.57</v>
      </c>
      <c r="G5977" s="12">
        <v>83164.47</v>
      </c>
      <c r="H5977" s="12">
        <v>4158.22</v>
      </c>
      <c r="I5977" s="24" t="s">
        <v>97</v>
      </c>
      <c r="J5977" s="12">
        <v>79006.25</v>
      </c>
      <c r="K5977" s="24" t="s">
        <v>14816</v>
      </c>
    </row>
    <row r="5978" spans="1:11" ht="15">
      <c r="A5978" s="24" t="s">
        <v>14855</v>
      </c>
      <c r="B5978" s="24" t="s">
        <v>14853</v>
      </c>
      <c r="C5978" s="6" t="s">
        <v>1227</v>
      </c>
      <c r="D5978" s="24" t="s">
        <v>60</v>
      </c>
      <c r="E5978" s="6" t="s">
        <v>14856</v>
      </c>
      <c r="F5978" s="25">
        <v>214.76</v>
      </c>
      <c r="G5978" s="12">
        <v>183082.7</v>
      </c>
      <c r="H5978" s="12">
        <v>9154.14</v>
      </c>
      <c r="I5978" s="24" t="s">
        <v>97</v>
      </c>
      <c r="J5978" s="12">
        <v>173928.56</v>
      </c>
      <c r="K5978" s="24" t="s">
        <v>14816</v>
      </c>
    </row>
    <row r="5979" spans="1:11" ht="15">
      <c r="A5979" s="24" t="s">
        <v>14857</v>
      </c>
      <c r="B5979" s="24" t="s">
        <v>14853</v>
      </c>
      <c r="C5979" s="6" t="s">
        <v>8897</v>
      </c>
      <c r="D5979" s="24" t="s">
        <v>60</v>
      </c>
      <c r="E5979" s="6" t="s">
        <v>14858</v>
      </c>
      <c r="F5979" s="25">
        <v>259.38</v>
      </c>
      <c r="G5979" s="12">
        <v>105905.31</v>
      </c>
      <c r="H5979" s="12">
        <v>5295.27</v>
      </c>
      <c r="I5979" s="24" t="s">
        <v>97</v>
      </c>
      <c r="J5979" s="12">
        <v>100610.04</v>
      </c>
      <c r="K5979" s="24" t="s">
        <v>14816</v>
      </c>
    </row>
    <row r="5980" spans="1:11" ht="15">
      <c r="A5980" s="24" t="s">
        <v>14859</v>
      </c>
      <c r="B5980" s="24" t="s">
        <v>14853</v>
      </c>
      <c r="C5980" s="6" t="s">
        <v>10019</v>
      </c>
      <c r="D5980" s="24" t="s">
        <v>62</v>
      </c>
      <c r="E5980" s="6" t="s">
        <v>14860</v>
      </c>
      <c r="F5980" s="25">
        <v>39.93</v>
      </c>
      <c r="G5980" s="12">
        <v>156440.49</v>
      </c>
      <c r="H5980" s="12">
        <v>7822.02</v>
      </c>
      <c r="I5980" s="24" t="s">
        <v>182</v>
      </c>
      <c r="J5980" s="12">
        <v>148618.47</v>
      </c>
      <c r="K5980" s="24" t="s">
        <v>14816</v>
      </c>
    </row>
    <row r="5981" spans="1:11" ht="15">
      <c r="A5981" s="24" t="s">
        <v>14861</v>
      </c>
      <c r="B5981" s="24" t="s">
        <v>14853</v>
      </c>
      <c r="C5981" s="6" t="s">
        <v>4950</v>
      </c>
      <c r="D5981" s="24" t="s">
        <v>62</v>
      </c>
      <c r="E5981" s="6" t="s">
        <v>14862</v>
      </c>
      <c r="F5981" s="25">
        <v>339.23</v>
      </c>
      <c r="G5981" s="12">
        <v>175361.14</v>
      </c>
      <c r="H5981" s="12">
        <v>8768.06</v>
      </c>
      <c r="I5981" s="24" t="s">
        <v>97</v>
      </c>
      <c r="J5981" s="12">
        <v>166593.07999999999</v>
      </c>
      <c r="K5981" s="24" t="s">
        <v>14816</v>
      </c>
    </row>
    <row r="5982" spans="1:11" ht="15">
      <c r="A5982" s="24" t="s">
        <v>14863</v>
      </c>
      <c r="B5982" s="24" t="s">
        <v>14853</v>
      </c>
      <c r="C5982" s="6" t="s">
        <v>3183</v>
      </c>
      <c r="D5982" s="24" t="s">
        <v>68</v>
      </c>
      <c r="E5982" s="6" t="s">
        <v>14864</v>
      </c>
      <c r="F5982" s="25">
        <v>71.69</v>
      </c>
      <c r="G5982" s="12">
        <v>200671.47</v>
      </c>
      <c r="H5982" s="12">
        <v>10033.57</v>
      </c>
      <c r="I5982" s="24" t="s">
        <v>111</v>
      </c>
      <c r="J5982" s="12">
        <v>190637.9</v>
      </c>
      <c r="K5982" s="24" t="s">
        <v>14816</v>
      </c>
    </row>
    <row r="5983" spans="1:11" ht="15">
      <c r="A5983" s="24" t="s">
        <v>14865</v>
      </c>
      <c r="B5983" s="24" t="s">
        <v>14853</v>
      </c>
      <c r="C5983" s="6" t="s">
        <v>5954</v>
      </c>
      <c r="D5983" s="24" t="s">
        <v>62</v>
      </c>
      <c r="E5983" s="6" t="s">
        <v>14866</v>
      </c>
      <c r="F5983" s="25">
        <v>192.09</v>
      </c>
      <c r="G5983" s="12">
        <v>143489.44</v>
      </c>
      <c r="H5983" s="12">
        <v>7174.47</v>
      </c>
      <c r="I5983" s="24" t="s">
        <v>97</v>
      </c>
      <c r="J5983" s="12">
        <v>136314.97</v>
      </c>
      <c r="K5983" s="24" t="s">
        <v>14816</v>
      </c>
    </row>
    <row r="5984" spans="1:11" ht="15">
      <c r="A5984" s="24" t="s">
        <v>14867</v>
      </c>
      <c r="B5984" s="24" t="s">
        <v>14853</v>
      </c>
      <c r="C5984" s="6" t="s">
        <v>994</v>
      </c>
      <c r="D5984" s="24" t="s">
        <v>70</v>
      </c>
      <c r="E5984" s="6" t="s">
        <v>14868</v>
      </c>
      <c r="F5984" s="25">
        <v>271.48</v>
      </c>
      <c r="G5984" s="12">
        <v>74750.880000000005</v>
      </c>
      <c r="H5984" s="12">
        <v>3737.54</v>
      </c>
      <c r="I5984" s="24" t="s">
        <v>97</v>
      </c>
      <c r="J5984" s="12">
        <v>71013.34</v>
      </c>
      <c r="K5984" s="24" t="s">
        <v>14816</v>
      </c>
    </row>
    <row r="5985" spans="1:11" ht="15">
      <c r="A5985" s="24" t="s">
        <v>14869</v>
      </c>
      <c r="B5985" s="24" t="s">
        <v>14853</v>
      </c>
      <c r="C5985" s="6" t="s">
        <v>8559</v>
      </c>
      <c r="D5985" s="24" t="s">
        <v>62</v>
      </c>
      <c r="E5985" s="6" t="s">
        <v>14870</v>
      </c>
      <c r="F5985" s="25">
        <v>280.27</v>
      </c>
      <c r="G5985" s="12">
        <v>142274.89000000001</v>
      </c>
      <c r="H5985" s="12">
        <v>7113.74</v>
      </c>
      <c r="I5985" s="24" t="s">
        <v>97</v>
      </c>
      <c r="J5985" s="12">
        <v>135161.15</v>
      </c>
      <c r="K5985" s="24" t="s">
        <v>14816</v>
      </c>
    </row>
    <row r="5986" spans="1:11" ht="15">
      <c r="A5986" s="24" t="s">
        <v>14871</v>
      </c>
      <c r="B5986" s="24" t="s">
        <v>14853</v>
      </c>
      <c r="C5986" s="6" t="s">
        <v>5705</v>
      </c>
      <c r="D5986" s="24" t="s">
        <v>56</v>
      </c>
      <c r="E5986" s="6" t="s">
        <v>14872</v>
      </c>
      <c r="F5986" s="25">
        <v>34.659999999999997</v>
      </c>
      <c r="G5986" s="12">
        <v>97937.29</v>
      </c>
      <c r="H5986" s="12">
        <v>4896.8599999999997</v>
      </c>
      <c r="I5986" s="24" t="s">
        <v>97</v>
      </c>
      <c r="J5986" s="12">
        <v>93040.43</v>
      </c>
      <c r="K5986" s="24" t="s">
        <v>14816</v>
      </c>
    </row>
    <row r="5987" spans="1:11" ht="15">
      <c r="A5987" s="24" t="s">
        <v>14873</v>
      </c>
      <c r="B5987" s="24" t="s">
        <v>14853</v>
      </c>
      <c r="C5987" s="6" t="s">
        <v>2401</v>
      </c>
      <c r="D5987" s="24" t="s">
        <v>70</v>
      </c>
      <c r="E5987" s="6" t="s">
        <v>14874</v>
      </c>
      <c r="F5987" s="25">
        <v>108.38</v>
      </c>
      <c r="G5987" s="12">
        <v>107851.42</v>
      </c>
      <c r="H5987" s="12">
        <v>5392.57</v>
      </c>
      <c r="I5987" s="24" t="s">
        <v>111</v>
      </c>
      <c r="J5987" s="12">
        <v>102458.85</v>
      </c>
      <c r="K5987" s="24" t="s">
        <v>14816</v>
      </c>
    </row>
    <row r="5988" spans="1:11" ht="15">
      <c r="A5988" s="24" t="s">
        <v>14875</v>
      </c>
      <c r="B5988" s="24" t="s">
        <v>14853</v>
      </c>
      <c r="C5988" s="6" t="s">
        <v>7841</v>
      </c>
      <c r="D5988" s="24" t="s">
        <v>56</v>
      </c>
      <c r="E5988" s="6" t="s">
        <v>14876</v>
      </c>
      <c r="F5988" s="25">
        <v>388.74</v>
      </c>
      <c r="G5988" s="12">
        <v>65241.58</v>
      </c>
      <c r="H5988" s="12">
        <v>3262.08</v>
      </c>
      <c r="I5988" s="24" t="s">
        <v>182</v>
      </c>
      <c r="J5988" s="12">
        <v>61979.5</v>
      </c>
      <c r="K5988" s="24" t="s">
        <v>14816</v>
      </c>
    </row>
    <row r="5989" spans="1:11" ht="15">
      <c r="A5989" s="24" t="s">
        <v>14877</v>
      </c>
      <c r="B5989" s="24" t="s">
        <v>14853</v>
      </c>
      <c r="C5989" s="6" t="s">
        <v>1652</v>
      </c>
      <c r="D5989" s="24" t="s">
        <v>70</v>
      </c>
      <c r="E5989" s="6" t="s">
        <v>14878</v>
      </c>
      <c r="F5989" s="25">
        <v>437.38</v>
      </c>
      <c r="G5989" s="12">
        <v>32750.09</v>
      </c>
      <c r="H5989" s="12">
        <v>1637.5</v>
      </c>
      <c r="I5989" s="24" t="s">
        <v>147</v>
      </c>
      <c r="J5989" s="12">
        <v>31112.59</v>
      </c>
      <c r="K5989" s="24" t="s">
        <v>14816</v>
      </c>
    </row>
    <row r="5990" spans="1:11" ht="15">
      <c r="A5990" s="24" t="s">
        <v>14879</v>
      </c>
      <c r="B5990" s="24" t="s">
        <v>14880</v>
      </c>
      <c r="C5990" s="6" t="s">
        <v>13780</v>
      </c>
      <c r="D5990" s="24" t="s">
        <v>62</v>
      </c>
      <c r="E5990" s="6" t="s">
        <v>14881</v>
      </c>
      <c r="F5990" s="25">
        <v>266.39999999999998</v>
      </c>
      <c r="G5990" s="12">
        <v>196456.15</v>
      </c>
      <c r="H5990" s="12">
        <v>9822.81</v>
      </c>
      <c r="I5990" s="24" t="s">
        <v>97</v>
      </c>
      <c r="J5990" s="12">
        <v>186633.34</v>
      </c>
      <c r="K5990" s="24" t="s">
        <v>14816</v>
      </c>
    </row>
    <row r="5991" spans="1:11" ht="15">
      <c r="A5991" s="24" t="s">
        <v>14882</v>
      </c>
      <c r="B5991" s="24" t="s">
        <v>14880</v>
      </c>
      <c r="C5991" s="6" t="s">
        <v>918</v>
      </c>
      <c r="D5991" s="24" t="s">
        <v>60</v>
      </c>
      <c r="E5991" s="6" t="s">
        <v>14883</v>
      </c>
      <c r="F5991" s="25">
        <v>45.89</v>
      </c>
      <c r="G5991" s="12">
        <v>177780.59</v>
      </c>
      <c r="H5991" s="12">
        <v>8889.0300000000007</v>
      </c>
      <c r="I5991" s="24" t="s">
        <v>97</v>
      </c>
      <c r="J5991" s="12">
        <v>168891.56</v>
      </c>
      <c r="K5991" s="24" t="s">
        <v>14816</v>
      </c>
    </row>
    <row r="5992" spans="1:11" ht="15">
      <c r="A5992" s="24" t="s">
        <v>14884</v>
      </c>
      <c r="B5992" s="24" t="s">
        <v>14880</v>
      </c>
      <c r="C5992" s="6" t="s">
        <v>2152</v>
      </c>
      <c r="D5992" s="24" t="s">
        <v>74</v>
      </c>
      <c r="E5992" s="6" t="s">
        <v>14885</v>
      </c>
      <c r="F5992" s="25">
        <v>212.86</v>
      </c>
      <c r="G5992" s="12">
        <v>175296.39</v>
      </c>
      <c r="H5992" s="12">
        <v>8764.82</v>
      </c>
      <c r="I5992" s="24" t="s">
        <v>97</v>
      </c>
      <c r="J5992" s="12">
        <v>166531.57</v>
      </c>
      <c r="K5992" s="24" t="s">
        <v>14816</v>
      </c>
    </row>
    <row r="5993" spans="1:11" ht="15">
      <c r="A5993" s="24" t="s">
        <v>14886</v>
      </c>
      <c r="B5993" s="24" t="s">
        <v>14880</v>
      </c>
      <c r="C5993" s="6" t="s">
        <v>5343</v>
      </c>
      <c r="D5993" s="24" t="s">
        <v>60</v>
      </c>
      <c r="E5993" s="6" t="s">
        <v>14887</v>
      </c>
      <c r="F5993" s="25">
        <v>226.77</v>
      </c>
      <c r="G5993" s="12">
        <v>204132.57</v>
      </c>
      <c r="H5993" s="12">
        <v>10206.629999999999</v>
      </c>
      <c r="I5993" s="24" t="s">
        <v>97</v>
      </c>
      <c r="J5993" s="12">
        <v>193925.94</v>
      </c>
      <c r="K5993" s="24" t="s">
        <v>14816</v>
      </c>
    </row>
    <row r="5994" spans="1:11" ht="15">
      <c r="A5994" s="24" t="s">
        <v>14888</v>
      </c>
      <c r="B5994" s="24" t="s">
        <v>14880</v>
      </c>
      <c r="C5994" s="6" t="s">
        <v>208</v>
      </c>
      <c r="D5994" s="24" t="s">
        <v>56</v>
      </c>
      <c r="E5994" s="6" t="s">
        <v>14889</v>
      </c>
      <c r="F5994" s="25">
        <v>15.19</v>
      </c>
      <c r="G5994" s="12">
        <v>124887.97</v>
      </c>
      <c r="H5994" s="12">
        <v>6244.4</v>
      </c>
      <c r="I5994" s="24" t="s">
        <v>97</v>
      </c>
      <c r="J5994" s="12">
        <v>118643.57</v>
      </c>
      <c r="K5994" s="24" t="s">
        <v>14816</v>
      </c>
    </row>
    <row r="5995" spans="1:11" ht="15">
      <c r="A5995" s="24" t="s">
        <v>14890</v>
      </c>
      <c r="B5995" s="24" t="s">
        <v>14880</v>
      </c>
      <c r="C5995" s="6" t="s">
        <v>2122</v>
      </c>
      <c r="D5995" s="24" t="s">
        <v>72</v>
      </c>
      <c r="E5995" s="6" t="s">
        <v>14891</v>
      </c>
      <c r="F5995" s="25">
        <v>230.18</v>
      </c>
      <c r="G5995" s="12">
        <v>196768.31</v>
      </c>
      <c r="H5995" s="12">
        <v>9838.42</v>
      </c>
      <c r="I5995" s="24" t="s">
        <v>182</v>
      </c>
      <c r="J5995" s="12">
        <v>186929.89</v>
      </c>
      <c r="K5995" s="24" t="s">
        <v>14816</v>
      </c>
    </row>
    <row r="5996" spans="1:11" ht="15">
      <c r="A5996" s="24" t="s">
        <v>14892</v>
      </c>
      <c r="B5996" s="24" t="s">
        <v>14880</v>
      </c>
      <c r="C5996" s="6" t="s">
        <v>767</v>
      </c>
      <c r="D5996" s="24" t="s">
        <v>72</v>
      </c>
      <c r="E5996" s="6" t="s">
        <v>14893</v>
      </c>
      <c r="F5996" s="25">
        <v>19.28</v>
      </c>
      <c r="G5996" s="12">
        <v>202694.78</v>
      </c>
      <c r="H5996" s="12">
        <v>10134.74</v>
      </c>
      <c r="I5996" s="24" t="s">
        <v>97</v>
      </c>
      <c r="J5996" s="12">
        <v>192560.04</v>
      </c>
      <c r="K5996" s="24" t="s">
        <v>14816</v>
      </c>
    </row>
    <row r="5997" spans="1:11" ht="15">
      <c r="A5997" s="24" t="s">
        <v>14894</v>
      </c>
      <c r="B5997" s="24" t="s">
        <v>14895</v>
      </c>
      <c r="C5997" s="6" t="s">
        <v>860</v>
      </c>
      <c r="D5997" s="24" t="s">
        <v>74</v>
      </c>
      <c r="E5997" s="6" t="s">
        <v>14896</v>
      </c>
      <c r="F5997" s="25">
        <v>425.12</v>
      </c>
      <c r="G5997" s="12">
        <v>87074.85</v>
      </c>
      <c r="H5997" s="12">
        <v>4353.74</v>
      </c>
      <c r="I5997" s="24" t="s">
        <v>97</v>
      </c>
      <c r="J5997" s="12">
        <v>82721.11</v>
      </c>
      <c r="K5997" s="24" t="s">
        <v>14816</v>
      </c>
    </row>
    <row r="5998" spans="1:11" ht="15">
      <c r="A5998" s="24" t="s">
        <v>14897</v>
      </c>
      <c r="B5998" s="24" t="s">
        <v>14895</v>
      </c>
      <c r="C5998" s="6" t="s">
        <v>3379</v>
      </c>
      <c r="D5998" s="24" t="s">
        <v>68</v>
      </c>
      <c r="E5998" s="6" t="s">
        <v>14898</v>
      </c>
      <c r="F5998" s="25">
        <v>57.27</v>
      </c>
      <c r="G5998" s="12">
        <v>151597.57999999999</v>
      </c>
      <c r="H5998" s="12">
        <v>7579.88</v>
      </c>
      <c r="I5998" s="24" t="s">
        <v>97</v>
      </c>
      <c r="J5998" s="12">
        <v>144017.70000000001</v>
      </c>
      <c r="K5998" s="24" t="s">
        <v>14816</v>
      </c>
    </row>
    <row r="5999" spans="1:11" ht="15">
      <c r="A5999" s="24" t="s">
        <v>14899</v>
      </c>
      <c r="B5999" s="24" t="s">
        <v>14895</v>
      </c>
      <c r="C5999" s="6" t="s">
        <v>12859</v>
      </c>
      <c r="D5999" s="24" t="s">
        <v>60</v>
      </c>
      <c r="E5999" s="6" t="s">
        <v>14900</v>
      </c>
      <c r="F5999" s="25">
        <v>79.5</v>
      </c>
      <c r="G5999" s="12">
        <v>73202.100000000006</v>
      </c>
      <c r="H5999" s="12">
        <v>3660.11</v>
      </c>
      <c r="I5999" s="24" t="s">
        <v>97</v>
      </c>
      <c r="J5999" s="12">
        <v>69541.990000000005</v>
      </c>
      <c r="K5999" s="24" t="s">
        <v>14816</v>
      </c>
    </row>
    <row r="6000" spans="1:11" ht="15">
      <c r="A6000" s="24" t="s">
        <v>14901</v>
      </c>
      <c r="B6000" s="24" t="s">
        <v>14895</v>
      </c>
      <c r="C6000" s="6" t="s">
        <v>6714</v>
      </c>
      <c r="D6000" s="24" t="s">
        <v>56</v>
      </c>
      <c r="E6000" s="6" t="s">
        <v>14902</v>
      </c>
      <c r="F6000" s="25">
        <v>409.76</v>
      </c>
      <c r="G6000" s="12">
        <v>106039.3</v>
      </c>
      <c r="H6000" s="12">
        <v>5301.96</v>
      </c>
      <c r="I6000" s="24" t="s">
        <v>97</v>
      </c>
      <c r="J6000" s="12">
        <v>100737.34</v>
      </c>
      <c r="K6000" s="24" t="s">
        <v>14816</v>
      </c>
    </row>
    <row r="6001" spans="1:11" ht="15">
      <c r="A6001" s="24" t="s">
        <v>14903</v>
      </c>
      <c r="B6001" s="24" t="s">
        <v>14895</v>
      </c>
      <c r="C6001" s="6" t="s">
        <v>3523</v>
      </c>
      <c r="D6001" s="24" t="s">
        <v>72</v>
      </c>
      <c r="E6001" s="6" t="s">
        <v>14904</v>
      </c>
      <c r="F6001" s="25">
        <v>403.08</v>
      </c>
      <c r="G6001" s="12">
        <v>147625.21</v>
      </c>
      <c r="H6001" s="12">
        <v>7381.26</v>
      </c>
      <c r="I6001" s="24" t="s">
        <v>97</v>
      </c>
      <c r="J6001" s="12">
        <v>140243.95000000001</v>
      </c>
      <c r="K6001" s="24" t="s">
        <v>14816</v>
      </c>
    </row>
    <row r="6002" spans="1:11" ht="15">
      <c r="A6002" s="24" t="s">
        <v>14905</v>
      </c>
      <c r="B6002" s="24" t="s">
        <v>14895</v>
      </c>
      <c r="C6002" s="6" t="s">
        <v>3263</v>
      </c>
      <c r="D6002" s="24" t="s">
        <v>66</v>
      </c>
      <c r="E6002" s="6" t="s">
        <v>14906</v>
      </c>
      <c r="F6002" s="25">
        <v>209.87</v>
      </c>
      <c r="G6002" s="12">
        <v>177181.62</v>
      </c>
      <c r="H6002" s="12">
        <v>8859.08</v>
      </c>
      <c r="I6002" s="24" t="s">
        <v>97</v>
      </c>
      <c r="J6002" s="12">
        <v>168322.54</v>
      </c>
      <c r="K6002" s="24" t="s">
        <v>14816</v>
      </c>
    </row>
    <row r="6003" spans="1:11" ht="15">
      <c r="A6003" s="24" t="s">
        <v>14907</v>
      </c>
      <c r="B6003" s="24" t="s">
        <v>14895</v>
      </c>
      <c r="C6003" s="6" t="s">
        <v>4412</v>
      </c>
      <c r="D6003" s="24" t="s">
        <v>70</v>
      </c>
      <c r="E6003" s="6" t="s">
        <v>14908</v>
      </c>
      <c r="F6003" s="25">
        <v>235.01</v>
      </c>
      <c r="G6003" s="12">
        <v>64639.58</v>
      </c>
      <c r="H6003" s="12">
        <v>3231.98</v>
      </c>
      <c r="I6003" s="24" t="s">
        <v>97</v>
      </c>
      <c r="J6003" s="12">
        <v>61407.6</v>
      </c>
      <c r="K6003" s="24" t="s">
        <v>14816</v>
      </c>
    </row>
    <row r="6004" spans="1:11" ht="15">
      <c r="A6004" s="24" t="s">
        <v>14909</v>
      </c>
      <c r="B6004" s="24" t="s">
        <v>14895</v>
      </c>
      <c r="C6004" s="6" t="s">
        <v>11713</v>
      </c>
      <c r="D6004" s="24" t="s">
        <v>58</v>
      </c>
      <c r="E6004" s="6" t="s">
        <v>14910</v>
      </c>
      <c r="F6004" s="25">
        <v>9.8699999999999992</v>
      </c>
      <c r="G6004" s="12">
        <v>183012.55</v>
      </c>
      <c r="H6004" s="12">
        <v>9150.6299999999992</v>
      </c>
      <c r="I6004" s="24" t="s">
        <v>147</v>
      </c>
      <c r="J6004" s="12">
        <v>173861.92</v>
      </c>
      <c r="K6004" s="24" t="s">
        <v>14816</v>
      </c>
    </row>
    <row r="6005" spans="1:11" ht="15">
      <c r="A6005" s="24" t="s">
        <v>14911</v>
      </c>
      <c r="B6005" s="24" t="s">
        <v>14895</v>
      </c>
      <c r="C6005" s="6" t="s">
        <v>3944</v>
      </c>
      <c r="D6005" s="24" t="s">
        <v>56</v>
      </c>
      <c r="E6005" s="6" t="s">
        <v>14912</v>
      </c>
      <c r="F6005" s="25">
        <v>347.61</v>
      </c>
      <c r="G6005" s="12">
        <v>138589.48000000001</v>
      </c>
      <c r="H6005" s="12">
        <v>6929.47</v>
      </c>
      <c r="I6005" s="24" t="s">
        <v>97</v>
      </c>
      <c r="J6005" s="12">
        <v>131660.01</v>
      </c>
      <c r="K6005" s="24" t="s">
        <v>14816</v>
      </c>
    </row>
    <row r="6006" spans="1:11" ht="15">
      <c r="A6006" s="24" t="s">
        <v>14913</v>
      </c>
      <c r="B6006" s="24" t="s">
        <v>14914</v>
      </c>
      <c r="C6006" s="6" t="s">
        <v>3866</v>
      </c>
      <c r="D6006" s="24" t="s">
        <v>72</v>
      </c>
      <c r="E6006" s="6" t="s">
        <v>14915</v>
      </c>
      <c r="F6006" s="25">
        <v>345.27</v>
      </c>
      <c r="G6006" s="12">
        <v>52092.49</v>
      </c>
      <c r="H6006" s="12">
        <v>2604.62</v>
      </c>
      <c r="I6006" s="24" t="s">
        <v>111</v>
      </c>
      <c r="J6006" s="12">
        <v>49487.87</v>
      </c>
      <c r="K6006" s="24" t="s">
        <v>14816</v>
      </c>
    </row>
    <row r="6007" spans="1:11" ht="15">
      <c r="A6007" s="24" t="s">
        <v>14916</v>
      </c>
      <c r="B6007" s="24" t="s">
        <v>14914</v>
      </c>
      <c r="C6007" s="6" t="s">
        <v>10049</v>
      </c>
      <c r="D6007" s="24" t="s">
        <v>62</v>
      </c>
      <c r="E6007" s="6" t="s">
        <v>14917</v>
      </c>
      <c r="F6007" s="25">
        <v>404.39</v>
      </c>
      <c r="G6007" s="12">
        <v>199088.15</v>
      </c>
      <c r="H6007" s="12">
        <v>9954.41</v>
      </c>
      <c r="I6007" s="24" t="s">
        <v>97</v>
      </c>
      <c r="J6007" s="12">
        <v>189133.74</v>
      </c>
      <c r="K6007" s="24" t="s">
        <v>14816</v>
      </c>
    </row>
    <row r="6008" spans="1:11" ht="15">
      <c r="A6008" s="24" t="s">
        <v>14918</v>
      </c>
      <c r="B6008" s="24" t="s">
        <v>14914</v>
      </c>
      <c r="C6008" s="6" t="s">
        <v>12961</v>
      </c>
      <c r="D6008" s="24" t="s">
        <v>56</v>
      </c>
      <c r="E6008" s="6" t="s">
        <v>14919</v>
      </c>
      <c r="F6008" s="25">
        <v>368.37</v>
      </c>
      <c r="G6008" s="12">
        <v>215051.71</v>
      </c>
      <c r="H6008" s="12">
        <v>10752.59</v>
      </c>
      <c r="I6008" s="24" t="s">
        <v>97</v>
      </c>
      <c r="J6008" s="12">
        <v>204299.12</v>
      </c>
      <c r="K6008" s="24" t="s">
        <v>14816</v>
      </c>
    </row>
    <row r="6009" spans="1:11" ht="15">
      <c r="A6009" s="24" t="s">
        <v>14920</v>
      </c>
      <c r="B6009" s="24" t="s">
        <v>14914</v>
      </c>
      <c r="C6009" s="6" t="s">
        <v>8290</v>
      </c>
      <c r="D6009" s="24" t="s">
        <v>66</v>
      </c>
      <c r="E6009" s="6" t="s">
        <v>14921</v>
      </c>
      <c r="F6009" s="25">
        <v>444.9</v>
      </c>
      <c r="G6009" s="12">
        <v>89449.65</v>
      </c>
      <c r="H6009" s="12">
        <v>4472.4799999999996</v>
      </c>
      <c r="I6009" s="24" t="s">
        <v>97</v>
      </c>
      <c r="J6009" s="12">
        <v>84977.17</v>
      </c>
      <c r="K6009" s="24" t="s">
        <v>14816</v>
      </c>
    </row>
    <row r="6010" spans="1:11" ht="15">
      <c r="A6010" s="24" t="s">
        <v>14922</v>
      </c>
      <c r="B6010" s="24" t="s">
        <v>14914</v>
      </c>
      <c r="C6010" s="6" t="s">
        <v>3165</v>
      </c>
      <c r="D6010" s="24" t="s">
        <v>58</v>
      </c>
      <c r="E6010" s="6" t="s">
        <v>14923</v>
      </c>
      <c r="F6010" s="25">
        <v>401.99</v>
      </c>
      <c r="G6010" s="12">
        <v>172854.03</v>
      </c>
      <c r="H6010" s="12">
        <v>8642.7000000000007</v>
      </c>
      <c r="I6010" s="24" t="s">
        <v>147</v>
      </c>
      <c r="J6010" s="12">
        <v>164211.32999999999</v>
      </c>
      <c r="K6010" s="24" t="s">
        <v>14816</v>
      </c>
    </row>
    <row r="6011" spans="1:11" ht="15">
      <c r="A6011" s="24" t="s">
        <v>14924</v>
      </c>
      <c r="B6011" s="24" t="s">
        <v>14914</v>
      </c>
      <c r="C6011" s="6" t="s">
        <v>7572</v>
      </c>
      <c r="D6011" s="24" t="s">
        <v>72</v>
      </c>
      <c r="E6011" s="6" t="s">
        <v>14925</v>
      </c>
      <c r="F6011" s="25">
        <v>261.89999999999998</v>
      </c>
      <c r="G6011" s="12">
        <v>34477.4</v>
      </c>
      <c r="H6011" s="12">
        <v>1723.87</v>
      </c>
      <c r="I6011" s="24" t="s">
        <v>97</v>
      </c>
      <c r="J6011" s="12">
        <v>32753.53</v>
      </c>
      <c r="K6011" s="24" t="s">
        <v>14816</v>
      </c>
    </row>
    <row r="6012" spans="1:11" ht="15">
      <c r="A6012" s="24" t="s">
        <v>14926</v>
      </c>
      <c r="B6012" s="24" t="s">
        <v>14914</v>
      </c>
      <c r="C6012" s="6" t="s">
        <v>9336</v>
      </c>
      <c r="D6012" s="24" t="s">
        <v>70</v>
      </c>
      <c r="E6012" s="6" t="s">
        <v>14927</v>
      </c>
      <c r="F6012" s="25">
        <v>297.60000000000002</v>
      </c>
      <c r="G6012" s="12">
        <v>180941.09</v>
      </c>
      <c r="H6012" s="12">
        <v>9047.0499999999993</v>
      </c>
      <c r="I6012" s="24" t="s">
        <v>97</v>
      </c>
      <c r="J6012" s="12">
        <v>171894.04</v>
      </c>
      <c r="K6012" s="24" t="s">
        <v>14816</v>
      </c>
    </row>
    <row r="6013" spans="1:11" ht="15">
      <c r="A6013" s="24" t="s">
        <v>14928</v>
      </c>
      <c r="B6013" s="24" t="s">
        <v>14929</v>
      </c>
      <c r="C6013" s="6" t="s">
        <v>3792</v>
      </c>
      <c r="D6013" s="24" t="s">
        <v>74</v>
      </c>
      <c r="E6013" s="6" t="s">
        <v>14930</v>
      </c>
      <c r="F6013" s="25">
        <v>287.02999999999997</v>
      </c>
      <c r="G6013" s="12">
        <v>71521.77</v>
      </c>
      <c r="H6013" s="12">
        <v>3576.09</v>
      </c>
      <c r="I6013" s="24" t="s">
        <v>97</v>
      </c>
      <c r="J6013" s="12">
        <v>67945.679999999993</v>
      </c>
      <c r="K6013" s="24" t="s">
        <v>14816</v>
      </c>
    </row>
    <row r="6014" spans="1:11" ht="15">
      <c r="A6014" s="24" t="s">
        <v>14931</v>
      </c>
      <c r="B6014" s="24" t="s">
        <v>14929</v>
      </c>
      <c r="C6014" s="6" t="s">
        <v>9034</v>
      </c>
      <c r="D6014" s="24" t="s">
        <v>66</v>
      </c>
      <c r="E6014" s="6" t="s">
        <v>14932</v>
      </c>
      <c r="F6014" s="25">
        <v>184.59</v>
      </c>
      <c r="G6014" s="12">
        <v>155776.85</v>
      </c>
      <c r="H6014" s="12">
        <v>7788.84</v>
      </c>
      <c r="I6014" s="24" t="s">
        <v>147</v>
      </c>
      <c r="J6014" s="12">
        <v>147988.01</v>
      </c>
      <c r="K6014" s="24" t="s">
        <v>14816</v>
      </c>
    </row>
    <row r="6015" spans="1:11" ht="15">
      <c r="A6015" s="24" t="s">
        <v>14933</v>
      </c>
      <c r="B6015" s="24" t="s">
        <v>14929</v>
      </c>
      <c r="C6015" s="6" t="s">
        <v>5401</v>
      </c>
      <c r="D6015" s="24" t="s">
        <v>68</v>
      </c>
      <c r="E6015" s="6" t="s">
        <v>14934</v>
      </c>
      <c r="F6015" s="25">
        <v>449.38</v>
      </c>
      <c r="G6015" s="12">
        <v>144770.57999999999</v>
      </c>
      <c r="H6015" s="12">
        <v>7238.53</v>
      </c>
      <c r="I6015" s="24" t="s">
        <v>147</v>
      </c>
      <c r="J6015" s="12">
        <v>137532.04999999999</v>
      </c>
      <c r="K6015" s="24" t="s">
        <v>14816</v>
      </c>
    </row>
    <row r="6016" spans="1:11" ht="15">
      <c r="A6016" s="24" t="s">
        <v>14935</v>
      </c>
      <c r="B6016" s="24" t="s">
        <v>14929</v>
      </c>
      <c r="C6016" s="6" t="s">
        <v>7477</v>
      </c>
      <c r="D6016" s="24" t="s">
        <v>62</v>
      </c>
      <c r="E6016" s="6" t="s">
        <v>14936</v>
      </c>
      <c r="F6016" s="25">
        <v>144.6</v>
      </c>
      <c r="G6016" s="12">
        <v>60555.73</v>
      </c>
      <c r="H6016" s="12">
        <v>3027.79</v>
      </c>
      <c r="I6016" s="24" t="s">
        <v>111</v>
      </c>
      <c r="J6016" s="12">
        <v>57527.94</v>
      </c>
      <c r="K6016" s="24" t="s">
        <v>14816</v>
      </c>
    </row>
    <row r="6017" spans="1:11" ht="15">
      <c r="A6017" s="24" t="s">
        <v>14937</v>
      </c>
      <c r="B6017" s="24" t="s">
        <v>14929</v>
      </c>
      <c r="C6017" s="6" t="s">
        <v>1779</v>
      </c>
      <c r="D6017" s="24" t="s">
        <v>64</v>
      </c>
      <c r="E6017" s="6" t="s">
        <v>14938</v>
      </c>
      <c r="F6017" s="25">
        <v>138.96</v>
      </c>
      <c r="G6017" s="12">
        <v>196210.25</v>
      </c>
      <c r="H6017" s="12">
        <v>9810.51</v>
      </c>
      <c r="I6017" s="24" t="s">
        <v>111</v>
      </c>
      <c r="J6017" s="12">
        <v>186399.74</v>
      </c>
      <c r="K6017" s="24" t="s">
        <v>14816</v>
      </c>
    </row>
    <row r="6018" spans="1:11" ht="15">
      <c r="A6018" s="24" t="s">
        <v>14939</v>
      </c>
      <c r="B6018" s="24" t="s">
        <v>14929</v>
      </c>
      <c r="C6018" s="6" t="s">
        <v>5954</v>
      </c>
      <c r="D6018" s="24" t="s">
        <v>62</v>
      </c>
      <c r="E6018" s="6" t="s">
        <v>14940</v>
      </c>
      <c r="F6018" s="25">
        <v>393.45</v>
      </c>
      <c r="G6018" s="12">
        <v>107346.31</v>
      </c>
      <c r="H6018" s="12">
        <v>5367.32</v>
      </c>
      <c r="I6018" s="24" t="s">
        <v>111</v>
      </c>
      <c r="J6018" s="12">
        <v>101978.99</v>
      </c>
      <c r="K6018" s="24" t="s">
        <v>14816</v>
      </c>
    </row>
    <row r="6019" spans="1:11" ht="15">
      <c r="A6019" s="24" t="s">
        <v>14941</v>
      </c>
      <c r="B6019" s="24" t="s">
        <v>14942</v>
      </c>
      <c r="C6019" s="6" t="s">
        <v>2866</v>
      </c>
      <c r="D6019" s="24" t="s">
        <v>66</v>
      </c>
      <c r="E6019" s="6" t="s">
        <v>14943</v>
      </c>
      <c r="F6019" s="25">
        <v>117.06</v>
      </c>
      <c r="G6019" s="12">
        <v>208952.6</v>
      </c>
      <c r="H6019" s="12">
        <v>10447.629999999999</v>
      </c>
      <c r="I6019" s="24" t="s">
        <v>147</v>
      </c>
      <c r="J6019" s="12">
        <v>198504.97</v>
      </c>
      <c r="K6019" s="24" t="s">
        <v>14816</v>
      </c>
    </row>
    <row r="6020" spans="1:11" ht="15">
      <c r="A6020" s="24" t="s">
        <v>14944</v>
      </c>
      <c r="B6020" s="24" t="s">
        <v>14942</v>
      </c>
      <c r="C6020" s="6" t="s">
        <v>2555</v>
      </c>
      <c r="D6020" s="24" t="s">
        <v>60</v>
      </c>
      <c r="E6020" s="6" t="s">
        <v>14945</v>
      </c>
      <c r="F6020" s="25">
        <v>446.26</v>
      </c>
      <c r="G6020" s="12">
        <v>80136.710000000006</v>
      </c>
      <c r="H6020" s="12">
        <v>4006.84</v>
      </c>
      <c r="I6020" s="24" t="s">
        <v>97</v>
      </c>
      <c r="J6020" s="12">
        <v>76129.87</v>
      </c>
      <c r="K6020" s="24" t="s">
        <v>14816</v>
      </c>
    </row>
    <row r="6021" spans="1:11" ht="15">
      <c r="A6021" s="24" t="s">
        <v>14946</v>
      </c>
      <c r="B6021" s="24" t="s">
        <v>14942</v>
      </c>
      <c r="C6021" s="6" t="s">
        <v>3112</v>
      </c>
      <c r="D6021" s="24" t="s">
        <v>72</v>
      </c>
      <c r="E6021" s="6" t="s">
        <v>14947</v>
      </c>
      <c r="F6021" s="25">
        <v>391.47</v>
      </c>
      <c r="G6021" s="12">
        <v>112205.06</v>
      </c>
      <c r="H6021" s="12">
        <v>5610.25</v>
      </c>
      <c r="I6021" s="24" t="s">
        <v>147</v>
      </c>
      <c r="J6021" s="12">
        <v>106594.81</v>
      </c>
      <c r="K6021" s="24" t="s">
        <v>14816</v>
      </c>
    </row>
    <row r="6022" spans="1:11" ht="15">
      <c r="A6022" s="24" t="s">
        <v>14948</v>
      </c>
      <c r="B6022" s="24" t="s">
        <v>14942</v>
      </c>
      <c r="C6022" s="6" t="s">
        <v>894</v>
      </c>
      <c r="D6022" s="24" t="s">
        <v>64</v>
      </c>
      <c r="E6022" s="6" t="s">
        <v>14949</v>
      </c>
      <c r="F6022" s="25">
        <v>436.1</v>
      </c>
      <c r="G6022" s="12">
        <v>147392.29999999999</v>
      </c>
      <c r="H6022" s="12">
        <v>7369.62</v>
      </c>
      <c r="I6022" s="24" t="s">
        <v>97</v>
      </c>
      <c r="J6022" s="12">
        <v>140022.68</v>
      </c>
      <c r="K6022" s="24" t="s">
        <v>14816</v>
      </c>
    </row>
    <row r="6023" spans="1:11" ht="15">
      <c r="A6023" s="24" t="s">
        <v>14950</v>
      </c>
      <c r="B6023" s="24" t="s">
        <v>14942</v>
      </c>
      <c r="C6023" s="6" t="s">
        <v>8927</v>
      </c>
      <c r="D6023" s="24" t="s">
        <v>72</v>
      </c>
      <c r="E6023" s="6" t="s">
        <v>14951</v>
      </c>
      <c r="F6023" s="25">
        <v>50.15</v>
      </c>
      <c r="G6023" s="12">
        <v>43110.84</v>
      </c>
      <c r="H6023" s="12">
        <v>2155.54</v>
      </c>
      <c r="I6023" s="24" t="s">
        <v>97</v>
      </c>
      <c r="J6023" s="12">
        <v>40955.300000000003</v>
      </c>
      <c r="K6023" s="24" t="s">
        <v>14816</v>
      </c>
    </row>
    <row r="6024" spans="1:11" ht="15">
      <c r="A6024" s="24" t="s">
        <v>14952</v>
      </c>
      <c r="B6024" s="24" t="s">
        <v>14942</v>
      </c>
      <c r="C6024" s="6" t="s">
        <v>5135</v>
      </c>
      <c r="D6024" s="24" t="s">
        <v>58</v>
      </c>
      <c r="E6024" s="6" t="s">
        <v>14953</v>
      </c>
      <c r="F6024" s="25">
        <v>171.79</v>
      </c>
      <c r="G6024" s="12">
        <v>212270.96</v>
      </c>
      <c r="H6024" s="12">
        <v>10613.55</v>
      </c>
      <c r="I6024" s="24" t="s">
        <v>97</v>
      </c>
      <c r="J6024" s="12">
        <v>201657.41</v>
      </c>
      <c r="K6024" s="24" t="s">
        <v>14816</v>
      </c>
    </row>
    <row r="6025" spans="1:11" ht="15">
      <c r="A6025" s="24" t="s">
        <v>14954</v>
      </c>
      <c r="B6025" s="24" t="s">
        <v>14942</v>
      </c>
      <c r="C6025" s="6" t="s">
        <v>103</v>
      </c>
      <c r="D6025" s="24" t="s">
        <v>74</v>
      </c>
      <c r="E6025" s="6" t="s">
        <v>14955</v>
      </c>
      <c r="F6025" s="25">
        <v>317.63</v>
      </c>
      <c r="G6025" s="12">
        <v>142243.42000000001</v>
      </c>
      <c r="H6025" s="12">
        <v>7112.17</v>
      </c>
      <c r="I6025" s="24" t="s">
        <v>97</v>
      </c>
      <c r="J6025" s="12">
        <v>135131.25</v>
      </c>
      <c r="K6025" s="24" t="s">
        <v>14816</v>
      </c>
    </row>
    <row r="6026" spans="1:11" ht="15">
      <c r="A6026" s="24" t="s">
        <v>14956</v>
      </c>
      <c r="B6026" s="24" t="s">
        <v>14957</v>
      </c>
      <c r="C6026" s="6" t="s">
        <v>7934</v>
      </c>
      <c r="D6026" s="24" t="s">
        <v>72</v>
      </c>
      <c r="E6026" s="6" t="s">
        <v>14958</v>
      </c>
      <c r="F6026" s="25">
        <v>256.81</v>
      </c>
      <c r="G6026" s="12">
        <v>54091.13</v>
      </c>
      <c r="H6026" s="12">
        <v>2704.56</v>
      </c>
      <c r="I6026" s="24" t="s">
        <v>97</v>
      </c>
      <c r="J6026" s="12">
        <v>51386.57</v>
      </c>
      <c r="K6026" s="24" t="s">
        <v>14816</v>
      </c>
    </row>
    <row r="6027" spans="1:11" ht="15">
      <c r="A6027" s="24" t="s">
        <v>14959</v>
      </c>
      <c r="B6027" s="24" t="s">
        <v>14957</v>
      </c>
      <c r="C6027" s="6" t="s">
        <v>13343</v>
      </c>
      <c r="D6027" s="24" t="s">
        <v>70</v>
      </c>
      <c r="E6027" s="6" t="s">
        <v>14960</v>
      </c>
      <c r="F6027" s="25">
        <v>311.11</v>
      </c>
      <c r="G6027" s="12">
        <v>202682.83</v>
      </c>
      <c r="H6027" s="12">
        <v>10134.14</v>
      </c>
      <c r="I6027" s="24" t="s">
        <v>97</v>
      </c>
      <c r="J6027" s="12">
        <v>192548.69</v>
      </c>
      <c r="K6027" s="24" t="s">
        <v>14816</v>
      </c>
    </row>
    <row r="6028" spans="1:11" ht="15">
      <c r="A6028" s="24" t="s">
        <v>14961</v>
      </c>
      <c r="B6028" s="24" t="s">
        <v>14957</v>
      </c>
      <c r="C6028" s="6" t="s">
        <v>5892</v>
      </c>
      <c r="D6028" s="24" t="s">
        <v>74</v>
      </c>
      <c r="E6028" s="6" t="s">
        <v>14962</v>
      </c>
      <c r="F6028" s="25">
        <v>204.16</v>
      </c>
      <c r="G6028" s="12">
        <v>194665.76</v>
      </c>
      <c r="H6028" s="12">
        <v>9733.2900000000009</v>
      </c>
      <c r="I6028" s="24" t="s">
        <v>97</v>
      </c>
      <c r="J6028" s="12">
        <v>184932.47</v>
      </c>
      <c r="K6028" s="24" t="s">
        <v>14816</v>
      </c>
    </row>
    <row r="6029" spans="1:11" ht="15">
      <c r="A6029" s="24" t="s">
        <v>14963</v>
      </c>
      <c r="B6029" s="24" t="s">
        <v>14957</v>
      </c>
      <c r="C6029" s="6" t="s">
        <v>1925</v>
      </c>
      <c r="D6029" s="24" t="s">
        <v>72</v>
      </c>
      <c r="E6029" s="6" t="s">
        <v>14964</v>
      </c>
      <c r="F6029" s="25">
        <v>165.04</v>
      </c>
      <c r="G6029" s="12">
        <v>84710.86</v>
      </c>
      <c r="H6029" s="12">
        <v>4235.54</v>
      </c>
      <c r="I6029" s="24" t="s">
        <v>97</v>
      </c>
      <c r="J6029" s="12">
        <v>80475.320000000007</v>
      </c>
      <c r="K6029" s="24" t="s">
        <v>14816</v>
      </c>
    </row>
    <row r="6030" spans="1:11" ht="15">
      <c r="A6030" s="24" t="s">
        <v>14965</v>
      </c>
      <c r="B6030" s="24" t="s">
        <v>14957</v>
      </c>
      <c r="C6030" s="6" t="s">
        <v>3195</v>
      </c>
      <c r="D6030" s="24" t="s">
        <v>60</v>
      </c>
      <c r="E6030" s="6" t="s">
        <v>14966</v>
      </c>
      <c r="F6030" s="25">
        <v>9.26</v>
      </c>
      <c r="G6030" s="12">
        <v>201841.26</v>
      </c>
      <c r="H6030" s="12">
        <v>10092.06</v>
      </c>
      <c r="I6030" s="24" t="s">
        <v>182</v>
      </c>
      <c r="J6030" s="12">
        <v>191749.2</v>
      </c>
      <c r="K6030" s="24" t="s">
        <v>14816</v>
      </c>
    </row>
    <row r="6031" spans="1:11" ht="15">
      <c r="A6031" s="24" t="s">
        <v>14967</v>
      </c>
      <c r="B6031" s="24" t="s">
        <v>14957</v>
      </c>
      <c r="C6031" s="6" t="s">
        <v>9108</v>
      </c>
      <c r="D6031" s="24" t="s">
        <v>62</v>
      </c>
      <c r="E6031" s="6" t="s">
        <v>14968</v>
      </c>
      <c r="F6031" s="25">
        <v>287.08</v>
      </c>
      <c r="G6031" s="12">
        <v>63313.14</v>
      </c>
      <c r="H6031" s="12">
        <v>3165.66</v>
      </c>
      <c r="I6031" s="24" t="s">
        <v>147</v>
      </c>
      <c r="J6031" s="12">
        <v>60147.48</v>
      </c>
      <c r="K6031" s="24" t="s">
        <v>14816</v>
      </c>
    </row>
    <row r="6032" spans="1:11" ht="15">
      <c r="A6032" s="24" t="s">
        <v>14969</v>
      </c>
      <c r="B6032" s="24" t="s">
        <v>14957</v>
      </c>
      <c r="C6032" s="6" t="s">
        <v>3627</v>
      </c>
      <c r="D6032" s="24" t="s">
        <v>66</v>
      </c>
      <c r="E6032" s="6" t="s">
        <v>14970</v>
      </c>
      <c r="F6032" s="25">
        <v>188.76</v>
      </c>
      <c r="G6032" s="12">
        <v>139758.78</v>
      </c>
      <c r="H6032" s="12">
        <v>6987.94</v>
      </c>
      <c r="I6032" s="24" t="s">
        <v>147</v>
      </c>
      <c r="J6032" s="12">
        <v>132770.84</v>
      </c>
      <c r="K6032" s="24" t="s">
        <v>14816</v>
      </c>
    </row>
    <row r="6033" spans="1:11" ht="15">
      <c r="A6033" s="24" t="s">
        <v>14971</v>
      </c>
      <c r="B6033" s="24" t="s">
        <v>14957</v>
      </c>
      <c r="C6033" s="6" t="s">
        <v>3007</v>
      </c>
      <c r="D6033" s="24" t="s">
        <v>62</v>
      </c>
      <c r="E6033" s="6" t="s">
        <v>14972</v>
      </c>
      <c r="F6033" s="25">
        <v>73.16</v>
      </c>
      <c r="G6033" s="12">
        <v>70828.14</v>
      </c>
      <c r="H6033" s="12">
        <v>3541.41</v>
      </c>
      <c r="I6033" s="24" t="s">
        <v>97</v>
      </c>
      <c r="J6033" s="12">
        <v>67286.73</v>
      </c>
      <c r="K6033" s="24" t="s">
        <v>14816</v>
      </c>
    </row>
    <row r="6034" spans="1:11" ht="15">
      <c r="A6034" s="24" t="s">
        <v>14973</v>
      </c>
      <c r="B6034" s="24" t="s">
        <v>14974</v>
      </c>
      <c r="C6034" s="6" t="s">
        <v>5390</v>
      </c>
      <c r="D6034" s="24" t="s">
        <v>72</v>
      </c>
      <c r="E6034" s="6" t="s">
        <v>14975</v>
      </c>
      <c r="F6034" s="25">
        <v>261.82</v>
      </c>
      <c r="G6034" s="12">
        <v>191679.14</v>
      </c>
      <c r="H6034" s="12">
        <v>9583.9599999999991</v>
      </c>
      <c r="I6034" s="24" t="s">
        <v>147</v>
      </c>
      <c r="J6034" s="12">
        <v>182095.18</v>
      </c>
      <c r="K6034" s="24" t="s">
        <v>14816</v>
      </c>
    </row>
    <row r="6035" spans="1:11" ht="15">
      <c r="A6035" s="24" t="s">
        <v>14976</v>
      </c>
      <c r="B6035" s="24" t="s">
        <v>14974</v>
      </c>
      <c r="C6035" s="6" t="s">
        <v>14977</v>
      </c>
      <c r="D6035" s="24" t="s">
        <v>74</v>
      </c>
      <c r="E6035" s="6" t="s">
        <v>14978</v>
      </c>
      <c r="F6035" s="25">
        <v>374.85</v>
      </c>
      <c r="G6035" s="12">
        <v>76884.75</v>
      </c>
      <c r="H6035" s="12">
        <v>3844.24</v>
      </c>
      <c r="I6035" s="24" t="s">
        <v>97</v>
      </c>
      <c r="J6035" s="12">
        <v>73040.509999999995</v>
      </c>
      <c r="K6035" s="24" t="s">
        <v>14816</v>
      </c>
    </row>
    <row r="6036" spans="1:11" ht="15">
      <c r="A6036" s="24" t="s">
        <v>14979</v>
      </c>
      <c r="B6036" s="24" t="s">
        <v>14974</v>
      </c>
      <c r="C6036" s="6" t="s">
        <v>3430</v>
      </c>
      <c r="D6036" s="24" t="s">
        <v>66</v>
      </c>
      <c r="E6036" s="6" t="s">
        <v>14980</v>
      </c>
      <c r="F6036" s="25">
        <v>229.3</v>
      </c>
      <c r="G6036" s="12">
        <v>152590.48000000001</v>
      </c>
      <c r="H6036" s="12">
        <v>7629.52</v>
      </c>
      <c r="I6036" s="24" t="s">
        <v>147</v>
      </c>
      <c r="J6036" s="12">
        <v>144960.95999999999</v>
      </c>
      <c r="K6036" s="24" t="s">
        <v>14816</v>
      </c>
    </row>
    <row r="6037" spans="1:11" ht="15">
      <c r="A6037" s="24" t="s">
        <v>14981</v>
      </c>
      <c r="B6037" s="24" t="s">
        <v>14974</v>
      </c>
      <c r="C6037" s="6" t="s">
        <v>9242</v>
      </c>
      <c r="D6037" s="24" t="s">
        <v>74</v>
      </c>
      <c r="E6037" s="6" t="s">
        <v>14982</v>
      </c>
      <c r="F6037" s="25">
        <v>102.08</v>
      </c>
      <c r="G6037" s="12">
        <v>43552.77</v>
      </c>
      <c r="H6037" s="12">
        <v>2177.64</v>
      </c>
      <c r="I6037" s="24" t="s">
        <v>97</v>
      </c>
      <c r="J6037" s="12">
        <v>41375.129999999997</v>
      </c>
      <c r="K6037" s="24" t="s">
        <v>14816</v>
      </c>
    </row>
    <row r="6038" spans="1:11" ht="15">
      <c r="A6038" s="24" t="s">
        <v>14983</v>
      </c>
      <c r="B6038" s="24" t="s">
        <v>14974</v>
      </c>
      <c r="C6038" s="6" t="s">
        <v>14984</v>
      </c>
      <c r="D6038" s="24" t="s">
        <v>58</v>
      </c>
      <c r="E6038" s="6" t="s">
        <v>14985</v>
      </c>
      <c r="F6038" s="25">
        <v>295.14999999999998</v>
      </c>
      <c r="G6038" s="12">
        <v>46491.23</v>
      </c>
      <c r="H6038" s="12">
        <v>2324.56</v>
      </c>
      <c r="I6038" s="24" t="s">
        <v>97</v>
      </c>
      <c r="J6038" s="12">
        <v>44166.67</v>
      </c>
      <c r="K6038" s="24" t="s">
        <v>14816</v>
      </c>
    </row>
    <row r="6039" spans="1:11" ht="15">
      <c r="A6039" s="24" t="s">
        <v>14986</v>
      </c>
      <c r="B6039" s="24" t="s">
        <v>14974</v>
      </c>
      <c r="C6039" s="6" t="s">
        <v>4766</v>
      </c>
      <c r="D6039" s="24" t="s">
        <v>66</v>
      </c>
      <c r="E6039" s="6" t="s">
        <v>14987</v>
      </c>
      <c r="F6039" s="25">
        <v>33.28</v>
      </c>
      <c r="G6039" s="12">
        <v>137565.75</v>
      </c>
      <c r="H6039" s="12">
        <v>6878.29</v>
      </c>
      <c r="I6039" s="24" t="s">
        <v>97</v>
      </c>
      <c r="J6039" s="12">
        <v>130687.46</v>
      </c>
      <c r="K6039" s="24" t="s">
        <v>14816</v>
      </c>
    </row>
    <row r="6040" spans="1:11" ht="15">
      <c r="A6040" s="24" t="s">
        <v>14988</v>
      </c>
      <c r="B6040" s="24" t="s">
        <v>14974</v>
      </c>
      <c r="C6040" s="6" t="s">
        <v>3787</v>
      </c>
      <c r="D6040" s="24" t="s">
        <v>74</v>
      </c>
      <c r="E6040" s="6" t="s">
        <v>14989</v>
      </c>
      <c r="F6040" s="25">
        <v>269.41000000000003</v>
      </c>
      <c r="G6040" s="12">
        <v>90418.51</v>
      </c>
      <c r="H6040" s="12">
        <v>4520.93</v>
      </c>
      <c r="I6040" s="24" t="s">
        <v>97</v>
      </c>
      <c r="J6040" s="12">
        <v>85897.58</v>
      </c>
      <c r="K6040" s="24" t="s">
        <v>14816</v>
      </c>
    </row>
    <row r="6041" spans="1:11" ht="15">
      <c r="A6041" s="24" t="s">
        <v>14990</v>
      </c>
      <c r="B6041" s="24" t="s">
        <v>14974</v>
      </c>
      <c r="C6041" s="6" t="s">
        <v>5205</v>
      </c>
      <c r="D6041" s="24" t="s">
        <v>68</v>
      </c>
      <c r="E6041" s="6" t="s">
        <v>14991</v>
      </c>
      <c r="F6041" s="25">
        <v>35.549999999999997</v>
      </c>
      <c r="G6041" s="12">
        <v>75292.259999999995</v>
      </c>
      <c r="H6041" s="12">
        <v>3764.61</v>
      </c>
      <c r="I6041" s="24" t="s">
        <v>97</v>
      </c>
      <c r="J6041" s="12">
        <v>71527.649999999994</v>
      </c>
      <c r="K6041" s="24" t="s">
        <v>14816</v>
      </c>
    </row>
    <row r="6042" spans="1:11" ht="15">
      <c r="A6042" s="24" t="s">
        <v>14992</v>
      </c>
      <c r="B6042" s="24" t="s">
        <v>14993</v>
      </c>
      <c r="C6042" s="6" t="s">
        <v>141</v>
      </c>
      <c r="D6042" s="24" t="s">
        <v>60</v>
      </c>
      <c r="E6042" s="6" t="s">
        <v>14994</v>
      </c>
      <c r="F6042" s="25">
        <v>202.28</v>
      </c>
      <c r="G6042" s="12">
        <v>138297.25</v>
      </c>
      <c r="H6042" s="12">
        <v>6914.86</v>
      </c>
      <c r="I6042" s="24" t="s">
        <v>97</v>
      </c>
      <c r="J6042" s="12">
        <v>131382.39000000001</v>
      </c>
      <c r="K6042" s="24" t="s">
        <v>14816</v>
      </c>
    </row>
    <row r="6043" spans="1:11" ht="15">
      <c r="A6043" s="24" t="s">
        <v>14995</v>
      </c>
      <c r="B6043" s="24" t="s">
        <v>14993</v>
      </c>
      <c r="C6043" s="6" t="s">
        <v>1006</v>
      </c>
      <c r="D6043" s="24" t="s">
        <v>60</v>
      </c>
      <c r="E6043" s="6" t="s">
        <v>14996</v>
      </c>
      <c r="F6043" s="25">
        <v>75.150000000000006</v>
      </c>
      <c r="G6043" s="12">
        <v>120871.26</v>
      </c>
      <c r="H6043" s="12">
        <v>6043.56</v>
      </c>
      <c r="I6043" s="24" t="s">
        <v>97</v>
      </c>
      <c r="J6043" s="12">
        <v>114827.7</v>
      </c>
      <c r="K6043" s="24" t="s">
        <v>14816</v>
      </c>
    </row>
    <row r="6044" spans="1:11" ht="15">
      <c r="A6044" s="24" t="s">
        <v>14997</v>
      </c>
      <c r="B6044" s="24" t="s">
        <v>14993</v>
      </c>
      <c r="C6044" s="6" t="s">
        <v>1203</v>
      </c>
      <c r="D6044" s="24" t="s">
        <v>58</v>
      </c>
      <c r="E6044" s="6" t="s">
        <v>14998</v>
      </c>
      <c r="F6044" s="25">
        <v>402.72</v>
      </c>
      <c r="G6044" s="12">
        <v>71313.570000000007</v>
      </c>
      <c r="H6044" s="12">
        <v>3565.68</v>
      </c>
      <c r="I6044" s="24" t="s">
        <v>147</v>
      </c>
      <c r="J6044" s="12">
        <v>67747.89</v>
      </c>
      <c r="K6044" s="24" t="s">
        <v>14816</v>
      </c>
    </row>
    <row r="6045" spans="1:11" ht="15">
      <c r="A6045" s="24" t="s">
        <v>14999</v>
      </c>
      <c r="B6045" s="24" t="s">
        <v>14993</v>
      </c>
      <c r="C6045" s="6" t="s">
        <v>4936</v>
      </c>
      <c r="D6045" s="24" t="s">
        <v>74</v>
      </c>
      <c r="E6045" s="6" t="s">
        <v>15000</v>
      </c>
      <c r="F6045" s="25">
        <v>267.11</v>
      </c>
      <c r="G6045" s="12">
        <v>109031.71</v>
      </c>
      <c r="H6045" s="12">
        <v>5451.59</v>
      </c>
      <c r="I6045" s="24" t="s">
        <v>97</v>
      </c>
      <c r="J6045" s="12">
        <v>103580.12</v>
      </c>
      <c r="K6045" s="24" t="s">
        <v>14816</v>
      </c>
    </row>
    <row r="6046" spans="1:11" ht="15">
      <c r="A6046" s="24" t="s">
        <v>15001</v>
      </c>
      <c r="B6046" s="24" t="s">
        <v>14993</v>
      </c>
      <c r="C6046" s="6" t="s">
        <v>7873</v>
      </c>
      <c r="D6046" s="24" t="s">
        <v>70</v>
      </c>
      <c r="E6046" s="6" t="s">
        <v>15002</v>
      </c>
      <c r="F6046" s="25">
        <v>83.04</v>
      </c>
      <c r="G6046" s="12">
        <v>58425.15</v>
      </c>
      <c r="H6046" s="12">
        <v>2921.26</v>
      </c>
      <c r="I6046" s="24" t="s">
        <v>97</v>
      </c>
      <c r="J6046" s="12">
        <v>55503.89</v>
      </c>
      <c r="K6046" s="24" t="s">
        <v>14816</v>
      </c>
    </row>
    <row r="6047" spans="1:11" ht="15">
      <c r="A6047" s="24" t="s">
        <v>15003</v>
      </c>
      <c r="B6047" s="24" t="s">
        <v>15004</v>
      </c>
      <c r="C6047" s="6" t="s">
        <v>9031</v>
      </c>
      <c r="D6047" s="24" t="s">
        <v>62</v>
      </c>
      <c r="E6047" s="6" t="s">
        <v>15005</v>
      </c>
      <c r="F6047" s="25">
        <v>352.78</v>
      </c>
      <c r="G6047" s="12">
        <v>193793.1</v>
      </c>
      <c r="H6047" s="12">
        <v>9689.66</v>
      </c>
      <c r="I6047" s="24" t="s">
        <v>97</v>
      </c>
      <c r="J6047" s="12">
        <v>184103.44</v>
      </c>
      <c r="K6047" s="24" t="s">
        <v>14816</v>
      </c>
    </row>
    <row r="6048" spans="1:11" ht="15">
      <c r="A6048" s="24" t="s">
        <v>15006</v>
      </c>
      <c r="B6048" s="24" t="s">
        <v>15004</v>
      </c>
      <c r="C6048" s="6" t="s">
        <v>6282</v>
      </c>
      <c r="D6048" s="24" t="s">
        <v>56</v>
      </c>
      <c r="E6048" s="6" t="s">
        <v>15007</v>
      </c>
      <c r="F6048" s="25">
        <v>170.33</v>
      </c>
      <c r="G6048" s="12">
        <v>64296.13</v>
      </c>
      <c r="H6048" s="12">
        <v>3214.81</v>
      </c>
      <c r="I6048" s="24" t="s">
        <v>97</v>
      </c>
      <c r="J6048" s="12">
        <v>61081.32</v>
      </c>
      <c r="K6048" s="24" t="s">
        <v>14816</v>
      </c>
    </row>
    <row r="6049" spans="1:11" ht="15">
      <c r="A6049" s="24" t="s">
        <v>15008</v>
      </c>
      <c r="B6049" s="24" t="s">
        <v>15004</v>
      </c>
      <c r="C6049" s="6" t="s">
        <v>14024</v>
      </c>
      <c r="D6049" s="24" t="s">
        <v>60</v>
      </c>
      <c r="E6049" s="6" t="s">
        <v>15009</v>
      </c>
      <c r="F6049" s="25">
        <v>119.11</v>
      </c>
      <c r="G6049" s="12">
        <v>134051.6</v>
      </c>
      <c r="H6049" s="12">
        <v>6702.58</v>
      </c>
      <c r="I6049" s="24" t="s">
        <v>111</v>
      </c>
      <c r="J6049" s="12">
        <v>127349.02</v>
      </c>
      <c r="K6049" s="24" t="s">
        <v>14816</v>
      </c>
    </row>
    <row r="6050" spans="1:11" ht="15">
      <c r="A6050" s="24" t="s">
        <v>15010</v>
      </c>
      <c r="B6050" s="24" t="s">
        <v>15004</v>
      </c>
      <c r="C6050" s="6" t="s">
        <v>11848</v>
      </c>
      <c r="D6050" s="24" t="s">
        <v>72</v>
      </c>
      <c r="E6050" s="6" t="s">
        <v>15011</v>
      </c>
      <c r="F6050" s="25">
        <v>160.01</v>
      </c>
      <c r="G6050" s="12">
        <v>139326</v>
      </c>
      <c r="H6050" s="12">
        <v>6966.3</v>
      </c>
      <c r="I6050" s="24" t="s">
        <v>97</v>
      </c>
      <c r="J6050" s="12">
        <v>132359.70000000001</v>
      </c>
      <c r="K6050" s="24" t="s">
        <v>14816</v>
      </c>
    </row>
    <row r="6051" spans="1:11" ht="15">
      <c r="A6051" s="24" t="s">
        <v>15012</v>
      </c>
      <c r="B6051" s="24" t="s">
        <v>15004</v>
      </c>
      <c r="C6051" s="6" t="s">
        <v>3866</v>
      </c>
      <c r="D6051" s="24" t="s">
        <v>72</v>
      </c>
      <c r="E6051" s="6" t="s">
        <v>15013</v>
      </c>
      <c r="F6051" s="25">
        <v>278.61</v>
      </c>
      <c r="G6051" s="12">
        <v>67786.66</v>
      </c>
      <c r="H6051" s="12">
        <v>3389.33</v>
      </c>
      <c r="I6051" s="24" t="s">
        <v>97</v>
      </c>
      <c r="J6051" s="12">
        <v>64397.33</v>
      </c>
      <c r="K6051" s="24" t="s">
        <v>14816</v>
      </c>
    </row>
    <row r="6052" spans="1:11" ht="15">
      <c r="A6052" s="24" t="s">
        <v>15014</v>
      </c>
      <c r="B6052" s="24" t="s">
        <v>15015</v>
      </c>
      <c r="C6052" s="6" t="s">
        <v>302</v>
      </c>
      <c r="D6052" s="24" t="s">
        <v>64</v>
      </c>
      <c r="E6052" s="6" t="s">
        <v>15016</v>
      </c>
      <c r="F6052" s="25">
        <v>16.7</v>
      </c>
      <c r="G6052" s="12">
        <v>191079.67999999999</v>
      </c>
      <c r="H6052" s="12">
        <v>9553.98</v>
      </c>
      <c r="I6052" s="24" t="s">
        <v>97</v>
      </c>
      <c r="J6052" s="12">
        <v>181525.7</v>
      </c>
      <c r="K6052" s="24" t="s">
        <v>14816</v>
      </c>
    </row>
    <row r="6053" spans="1:11" ht="15">
      <c r="A6053" s="24" t="s">
        <v>15017</v>
      </c>
      <c r="B6053" s="24" t="s">
        <v>15015</v>
      </c>
      <c r="C6053" s="6" t="s">
        <v>14338</v>
      </c>
      <c r="D6053" s="24" t="s">
        <v>60</v>
      </c>
      <c r="E6053" s="6" t="s">
        <v>15018</v>
      </c>
      <c r="F6053" s="25">
        <v>38.01</v>
      </c>
      <c r="G6053" s="12">
        <v>92692.36</v>
      </c>
      <c r="H6053" s="12">
        <v>4634.62</v>
      </c>
      <c r="I6053" s="24" t="s">
        <v>182</v>
      </c>
      <c r="J6053" s="12">
        <v>88057.74</v>
      </c>
      <c r="K6053" s="24" t="s">
        <v>14816</v>
      </c>
    </row>
    <row r="6054" spans="1:11" ht="15">
      <c r="A6054" s="24" t="s">
        <v>15019</v>
      </c>
      <c r="B6054" s="24" t="s">
        <v>15015</v>
      </c>
      <c r="C6054" s="6" t="s">
        <v>15020</v>
      </c>
      <c r="D6054" s="24" t="s">
        <v>68</v>
      </c>
      <c r="E6054" s="6" t="s">
        <v>15021</v>
      </c>
      <c r="F6054" s="25">
        <v>375.27</v>
      </c>
      <c r="G6054" s="12">
        <v>164214.88</v>
      </c>
      <c r="H6054" s="12">
        <v>8210.74</v>
      </c>
      <c r="I6054" s="24" t="s">
        <v>147</v>
      </c>
      <c r="J6054" s="12">
        <v>156004.14000000001</v>
      </c>
      <c r="K6054" s="24" t="s">
        <v>14816</v>
      </c>
    </row>
    <row r="6055" spans="1:11" ht="15">
      <c r="A6055" s="24" t="s">
        <v>15022</v>
      </c>
      <c r="B6055" s="24" t="s">
        <v>15015</v>
      </c>
      <c r="C6055" s="6" t="s">
        <v>10547</v>
      </c>
      <c r="D6055" s="24" t="s">
        <v>74</v>
      </c>
      <c r="E6055" s="6" t="s">
        <v>15023</v>
      </c>
      <c r="F6055" s="25">
        <v>405.7</v>
      </c>
      <c r="G6055" s="12">
        <v>115509.26</v>
      </c>
      <c r="H6055" s="12">
        <v>5775.46</v>
      </c>
      <c r="I6055" s="24" t="s">
        <v>97</v>
      </c>
      <c r="J6055" s="12">
        <v>109733.8</v>
      </c>
      <c r="K6055" s="24" t="s">
        <v>14816</v>
      </c>
    </row>
    <row r="6056" spans="1:11" ht="15">
      <c r="A6056" s="24" t="s">
        <v>15024</v>
      </c>
      <c r="B6056" s="24" t="s">
        <v>15025</v>
      </c>
      <c r="C6056" s="6" t="s">
        <v>1742</v>
      </c>
      <c r="D6056" s="24" t="s">
        <v>60</v>
      </c>
      <c r="E6056" s="6" t="s">
        <v>15026</v>
      </c>
      <c r="F6056" s="25">
        <v>133.80000000000001</v>
      </c>
      <c r="G6056" s="12">
        <v>112299.9</v>
      </c>
      <c r="H6056" s="12">
        <v>5615</v>
      </c>
      <c r="I6056" s="24" t="s">
        <v>97</v>
      </c>
      <c r="J6056" s="12">
        <v>106684.9</v>
      </c>
      <c r="K6056" s="24" t="s">
        <v>14816</v>
      </c>
    </row>
    <row r="6057" spans="1:11" ht="15">
      <c r="A6057" s="24" t="s">
        <v>15027</v>
      </c>
      <c r="B6057" s="24" t="s">
        <v>15025</v>
      </c>
      <c r="C6057" s="6" t="s">
        <v>3726</v>
      </c>
      <c r="D6057" s="24" t="s">
        <v>66</v>
      </c>
      <c r="E6057" s="6" t="s">
        <v>15028</v>
      </c>
      <c r="F6057" s="25">
        <v>9.41</v>
      </c>
      <c r="G6057" s="12">
        <v>168688.04</v>
      </c>
      <c r="H6057" s="12">
        <v>8434.4</v>
      </c>
      <c r="I6057" s="24" t="s">
        <v>182</v>
      </c>
      <c r="J6057" s="12">
        <v>160253.64000000001</v>
      </c>
      <c r="K6057" s="24" t="s">
        <v>14816</v>
      </c>
    </row>
    <row r="6058" spans="1:11" ht="15">
      <c r="A6058" s="24" t="s">
        <v>15029</v>
      </c>
      <c r="B6058" s="24" t="s">
        <v>15025</v>
      </c>
      <c r="C6058" s="6" t="s">
        <v>2228</v>
      </c>
      <c r="D6058" s="24" t="s">
        <v>70</v>
      </c>
      <c r="E6058" s="6" t="s">
        <v>15030</v>
      </c>
      <c r="F6058" s="25">
        <v>112.4</v>
      </c>
      <c r="G6058" s="12">
        <v>38167.03</v>
      </c>
      <c r="H6058" s="12">
        <v>1908.35</v>
      </c>
      <c r="I6058" s="24" t="s">
        <v>147</v>
      </c>
      <c r="J6058" s="12">
        <v>36258.68</v>
      </c>
      <c r="K6058" s="24" t="s">
        <v>14816</v>
      </c>
    </row>
    <row r="6059" spans="1:11" ht="15">
      <c r="A6059" s="24" t="s">
        <v>15031</v>
      </c>
      <c r="B6059" s="24" t="s">
        <v>15025</v>
      </c>
      <c r="C6059" s="6" t="s">
        <v>8166</v>
      </c>
      <c r="D6059" s="24" t="s">
        <v>66</v>
      </c>
      <c r="E6059" s="6" t="s">
        <v>15032</v>
      </c>
      <c r="F6059" s="25">
        <v>19.29</v>
      </c>
      <c r="G6059" s="12">
        <v>147124.79999999999</v>
      </c>
      <c r="H6059" s="12">
        <v>7356.24</v>
      </c>
      <c r="I6059" s="24" t="s">
        <v>147</v>
      </c>
      <c r="J6059" s="12">
        <v>139768.56</v>
      </c>
      <c r="K6059" s="24" t="s">
        <v>14816</v>
      </c>
    </row>
    <row r="6060" spans="1:11" ht="15">
      <c r="A6060" s="24" t="s">
        <v>15033</v>
      </c>
      <c r="B6060" s="24" t="s">
        <v>15025</v>
      </c>
      <c r="C6060" s="6" t="s">
        <v>4073</v>
      </c>
      <c r="D6060" s="24" t="s">
        <v>72</v>
      </c>
      <c r="E6060" s="6" t="s">
        <v>15034</v>
      </c>
      <c r="F6060" s="25">
        <v>422.8</v>
      </c>
      <c r="G6060" s="12">
        <v>216819.43</v>
      </c>
      <c r="H6060" s="12">
        <v>10840.97</v>
      </c>
      <c r="I6060" s="24" t="s">
        <v>97</v>
      </c>
      <c r="J6060" s="12">
        <v>205978.46</v>
      </c>
      <c r="K6060" s="24" t="s">
        <v>14816</v>
      </c>
    </row>
    <row r="6061" spans="1:11" ht="15">
      <c r="A6061" s="24" t="s">
        <v>15035</v>
      </c>
      <c r="B6061" s="24" t="s">
        <v>15025</v>
      </c>
      <c r="C6061" s="6" t="s">
        <v>2620</v>
      </c>
      <c r="D6061" s="24" t="s">
        <v>66</v>
      </c>
      <c r="E6061" s="6" t="s">
        <v>15036</v>
      </c>
      <c r="F6061" s="25">
        <v>200.09</v>
      </c>
      <c r="G6061" s="12">
        <v>98325.84</v>
      </c>
      <c r="H6061" s="12">
        <v>4916.29</v>
      </c>
      <c r="I6061" s="24" t="s">
        <v>97</v>
      </c>
      <c r="J6061" s="12">
        <v>93409.55</v>
      </c>
      <c r="K6061" s="24" t="s">
        <v>14816</v>
      </c>
    </row>
    <row r="6062" spans="1:11" ht="15">
      <c r="A6062" s="24" t="s">
        <v>15037</v>
      </c>
      <c r="B6062" s="24" t="s">
        <v>15025</v>
      </c>
      <c r="C6062" s="6" t="s">
        <v>2419</v>
      </c>
      <c r="D6062" s="24" t="s">
        <v>56</v>
      </c>
      <c r="E6062" s="6" t="s">
        <v>15038</v>
      </c>
      <c r="F6062" s="25">
        <v>370.98</v>
      </c>
      <c r="G6062" s="12">
        <v>46476.09</v>
      </c>
      <c r="H6062" s="12">
        <v>2323.8000000000002</v>
      </c>
      <c r="I6062" s="24" t="s">
        <v>97</v>
      </c>
      <c r="J6062" s="12">
        <v>44152.29</v>
      </c>
      <c r="K6062" s="24" t="s">
        <v>14816</v>
      </c>
    </row>
    <row r="6063" spans="1:11" ht="15">
      <c r="A6063" s="24" t="s">
        <v>15039</v>
      </c>
      <c r="B6063" s="24" t="s">
        <v>15025</v>
      </c>
      <c r="C6063" s="6" t="s">
        <v>10249</v>
      </c>
      <c r="D6063" s="24" t="s">
        <v>60</v>
      </c>
      <c r="E6063" s="6" t="s">
        <v>15040</v>
      </c>
      <c r="F6063" s="25">
        <v>226.5</v>
      </c>
      <c r="G6063" s="12">
        <v>93477.36</v>
      </c>
      <c r="H6063" s="12">
        <v>4673.87</v>
      </c>
      <c r="I6063" s="24" t="s">
        <v>97</v>
      </c>
      <c r="J6063" s="12">
        <v>88803.49</v>
      </c>
      <c r="K6063" s="24" t="s">
        <v>14816</v>
      </c>
    </row>
    <row r="6064" spans="1:11" ht="15">
      <c r="A6064" s="24" t="s">
        <v>15041</v>
      </c>
      <c r="B6064" s="24" t="s">
        <v>15025</v>
      </c>
      <c r="C6064" s="6" t="s">
        <v>7275</v>
      </c>
      <c r="D6064" s="24" t="s">
        <v>70</v>
      </c>
      <c r="E6064" s="6" t="s">
        <v>15042</v>
      </c>
      <c r="F6064" s="25">
        <v>38.32</v>
      </c>
      <c r="G6064" s="12">
        <v>49966.46</v>
      </c>
      <c r="H6064" s="12">
        <v>2498.3200000000002</v>
      </c>
      <c r="I6064" s="24" t="s">
        <v>97</v>
      </c>
      <c r="J6064" s="12">
        <v>47468.14</v>
      </c>
      <c r="K6064" s="24" t="s">
        <v>14816</v>
      </c>
    </row>
    <row r="6065" spans="1:11" ht="15">
      <c r="A6065" s="24" t="s">
        <v>15043</v>
      </c>
      <c r="B6065" s="24" t="s">
        <v>15025</v>
      </c>
      <c r="C6065" s="6" t="s">
        <v>1183</v>
      </c>
      <c r="D6065" s="24" t="s">
        <v>60</v>
      </c>
      <c r="E6065" s="6" t="s">
        <v>15044</v>
      </c>
      <c r="F6065" s="25">
        <v>428.09</v>
      </c>
      <c r="G6065" s="12">
        <v>84010.28</v>
      </c>
      <c r="H6065" s="12">
        <v>4200.51</v>
      </c>
      <c r="I6065" s="24" t="s">
        <v>97</v>
      </c>
      <c r="J6065" s="12">
        <v>79809.77</v>
      </c>
      <c r="K6065" s="24" t="s">
        <v>14816</v>
      </c>
    </row>
    <row r="6066" spans="1:11" ht="15">
      <c r="A6066" s="24" t="s">
        <v>15045</v>
      </c>
      <c r="B6066" s="24" t="s">
        <v>15046</v>
      </c>
      <c r="C6066" s="6" t="s">
        <v>3060</v>
      </c>
      <c r="D6066" s="24" t="s">
        <v>58</v>
      </c>
      <c r="E6066" s="6" t="s">
        <v>15047</v>
      </c>
      <c r="F6066" s="25">
        <v>247.19</v>
      </c>
      <c r="G6066" s="12">
        <v>31142.87</v>
      </c>
      <c r="H6066" s="12">
        <v>1557.14</v>
      </c>
      <c r="I6066" s="24" t="s">
        <v>147</v>
      </c>
      <c r="J6066" s="12">
        <v>29585.73</v>
      </c>
      <c r="K6066" s="24" t="s">
        <v>14816</v>
      </c>
    </row>
    <row r="6067" spans="1:11" ht="15">
      <c r="A6067" s="24" t="s">
        <v>15048</v>
      </c>
      <c r="B6067" s="24" t="s">
        <v>15046</v>
      </c>
      <c r="C6067" s="6" t="s">
        <v>14977</v>
      </c>
      <c r="D6067" s="24" t="s">
        <v>74</v>
      </c>
      <c r="E6067" s="6" t="s">
        <v>15049</v>
      </c>
      <c r="F6067" s="25">
        <v>143.06</v>
      </c>
      <c r="G6067" s="12">
        <v>38600.01</v>
      </c>
      <c r="H6067" s="12">
        <v>1930</v>
      </c>
      <c r="I6067" s="24" t="s">
        <v>147</v>
      </c>
      <c r="J6067" s="12">
        <v>36670.01</v>
      </c>
      <c r="K6067" s="24" t="s">
        <v>14816</v>
      </c>
    </row>
    <row r="6068" spans="1:11" ht="15">
      <c r="A6068" s="24" t="s">
        <v>15050</v>
      </c>
      <c r="B6068" s="24" t="s">
        <v>15046</v>
      </c>
      <c r="C6068" s="6" t="s">
        <v>7539</v>
      </c>
      <c r="D6068" s="24" t="s">
        <v>64</v>
      </c>
      <c r="E6068" s="6" t="s">
        <v>15051</v>
      </c>
      <c r="F6068" s="25">
        <v>59.99</v>
      </c>
      <c r="G6068" s="12">
        <v>94521.56</v>
      </c>
      <c r="H6068" s="12">
        <v>4726.08</v>
      </c>
      <c r="I6068" s="24" t="s">
        <v>111</v>
      </c>
      <c r="J6068" s="12">
        <v>89795.48</v>
      </c>
      <c r="K6068" s="24" t="s">
        <v>14816</v>
      </c>
    </row>
    <row r="6069" spans="1:11" ht="15">
      <c r="A6069" s="24" t="s">
        <v>15052</v>
      </c>
      <c r="B6069" s="24" t="s">
        <v>15046</v>
      </c>
      <c r="C6069" s="6" t="s">
        <v>2363</v>
      </c>
      <c r="D6069" s="24" t="s">
        <v>68</v>
      </c>
      <c r="E6069" s="6" t="s">
        <v>15053</v>
      </c>
      <c r="F6069" s="25">
        <v>153.44</v>
      </c>
      <c r="G6069" s="12">
        <v>71453.39</v>
      </c>
      <c r="H6069" s="12">
        <v>3572.67</v>
      </c>
      <c r="I6069" s="24" t="s">
        <v>97</v>
      </c>
      <c r="J6069" s="12">
        <v>67880.72</v>
      </c>
      <c r="K6069" s="24" t="s">
        <v>14816</v>
      </c>
    </row>
    <row r="6070" spans="1:11" ht="15">
      <c r="A6070" s="24" t="s">
        <v>15054</v>
      </c>
      <c r="B6070" s="24" t="s">
        <v>15055</v>
      </c>
      <c r="C6070" s="6" t="s">
        <v>7898</v>
      </c>
      <c r="D6070" s="24" t="s">
        <v>72</v>
      </c>
      <c r="E6070" s="6" t="s">
        <v>15056</v>
      </c>
      <c r="F6070" s="25">
        <v>304.88</v>
      </c>
      <c r="G6070" s="12">
        <v>149087.35</v>
      </c>
      <c r="H6070" s="12">
        <v>7454.37</v>
      </c>
      <c r="I6070" s="24" t="s">
        <v>97</v>
      </c>
      <c r="J6070" s="12">
        <v>141632.98000000001</v>
      </c>
      <c r="K6070" s="24" t="s">
        <v>14816</v>
      </c>
    </row>
    <row r="6071" spans="1:11" ht="15">
      <c r="A6071" s="24" t="s">
        <v>15057</v>
      </c>
      <c r="B6071" s="24" t="s">
        <v>15055</v>
      </c>
      <c r="C6071" s="6" t="s">
        <v>6643</v>
      </c>
      <c r="D6071" s="24" t="s">
        <v>60</v>
      </c>
      <c r="E6071" s="6" t="s">
        <v>15058</v>
      </c>
      <c r="F6071" s="25">
        <v>271.5</v>
      </c>
      <c r="G6071" s="12">
        <v>172485.45</v>
      </c>
      <c r="H6071" s="12">
        <v>8624.27</v>
      </c>
      <c r="I6071" s="24" t="s">
        <v>97</v>
      </c>
      <c r="J6071" s="12">
        <v>163861.18</v>
      </c>
      <c r="K6071" s="24" t="s">
        <v>14816</v>
      </c>
    </row>
    <row r="6072" spans="1:11" ht="15">
      <c r="A6072" s="24" t="s">
        <v>15059</v>
      </c>
      <c r="B6072" s="24" t="s">
        <v>15055</v>
      </c>
      <c r="C6072" s="6" t="s">
        <v>9526</v>
      </c>
      <c r="D6072" s="24" t="s">
        <v>58</v>
      </c>
      <c r="E6072" s="6" t="s">
        <v>15060</v>
      </c>
      <c r="F6072" s="25">
        <v>243.31</v>
      </c>
      <c r="G6072" s="12">
        <v>131069.54</v>
      </c>
      <c r="H6072" s="12">
        <v>6553.48</v>
      </c>
      <c r="I6072" s="24" t="s">
        <v>147</v>
      </c>
      <c r="J6072" s="12">
        <v>124516.06</v>
      </c>
      <c r="K6072" s="24" t="s">
        <v>14816</v>
      </c>
    </row>
    <row r="6073" spans="1:11" ht="15">
      <c r="A6073" s="24" t="s">
        <v>15061</v>
      </c>
      <c r="B6073" s="24" t="s">
        <v>15062</v>
      </c>
      <c r="C6073" s="6" t="s">
        <v>8231</v>
      </c>
      <c r="D6073" s="24" t="s">
        <v>66</v>
      </c>
      <c r="E6073" s="6" t="s">
        <v>15063</v>
      </c>
      <c r="F6073" s="25">
        <v>37.159999999999997</v>
      </c>
      <c r="G6073" s="12">
        <v>187832.95</v>
      </c>
      <c r="H6073" s="12">
        <v>9391.65</v>
      </c>
      <c r="I6073" s="24" t="s">
        <v>97</v>
      </c>
      <c r="J6073" s="12">
        <v>178441.3</v>
      </c>
      <c r="K6073" s="24" t="s">
        <v>14816</v>
      </c>
    </row>
    <row r="6074" spans="1:11" ht="15">
      <c r="A6074" s="24" t="s">
        <v>15064</v>
      </c>
      <c r="B6074" s="24" t="s">
        <v>15062</v>
      </c>
      <c r="C6074" s="6" t="s">
        <v>3233</v>
      </c>
      <c r="D6074" s="24" t="s">
        <v>74</v>
      </c>
      <c r="E6074" s="6" t="s">
        <v>15065</v>
      </c>
      <c r="F6074" s="25">
        <v>13.97</v>
      </c>
      <c r="G6074" s="12">
        <v>67174.33</v>
      </c>
      <c r="H6074" s="12">
        <v>3358.72</v>
      </c>
      <c r="I6074" s="24" t="s">
        <v>97</v>
      </c>
      <c r="J6074" s="12">
        <v>63815.61</v>
      </c>
      <c r="K6074" s="24" t="s">
        <v>14816</v>
      </c>
    </row>
    <row r="6075" spans="1:11" ht="15">
      <c r="A6075" s="24" t="s">
        <v>15066</v>
      </c>
      <c r="B6075" s="24" t="s">
        <v>15062</v>
      </c>
      <c r="C6075" s="6" t="s">
        <v>9789</v>
      </c>
      <c r="D6075" s="24" t="s">
        <v>68</v>
      </c>
      <c r="E6075" s="6" t="s">
        <v>15067</v>
      </c>
      <c r="F6075" s="25">
        <v>49.87</v>
      </c>
      <c r="G6075" s="12">
        <v>65963.92</v>
      </c>
      <c r="H6075" s="12">
        <v>3298.2</v>
      </c>
      <c r="I6075" s="24" t="s">
        <v>97</v>
      </c>
      <c r="J6075" s="12">
        <v>62665.72</v>
      </c>
      <c r="K6075" s="24" t="s">
        <v>14816</v>
      </c>
    </row>
    <row r="6076" spans="1:11" ht="15">
      <c r="A6076" s="24" t="s">
        <v>15068</v>
      </c>
      <c r="B6076" s="24" t="s">
        <v>15069</v>
      </c>
      <c r="C6076" s="6" t="s">
        <v>109</v>
      </c>
      <c r="D6076" s="24" t="s">
        <v>68</v>
      </c>
      <c r="E6076" s="6" t="s">
        <v>15070</v>
      </c>
      <c r="F6076" s="25">
        <v>345.02</v>
      </c>
      <c r="G6076" s="12">
        <v>67657.399999999994</v>
      </c>
      <c r="H6076" s="12">
        <v>3382.87</v>
      </c>
      <c r="I6076" s="24" t="s">
        <v>97</v>
      </c>
      <c r="J6076" s="12">
        <v>64274.53</v>
      </c>
      <c r="K6076" s="24" t="s">
        <v>14816</v>
      </c>
    </row>
    <row r="6077" spans="1:11" ht="15">
      <c r="A6077" s="24" t="s">
        <v>15071</v>
      </c>
      <c r="B6077" s="24" t="s">
        <v>15069</v>
      </c>
      <c r="C6077" s="6" t="s">
        <v>3621</v>
      </c>
      <c r="D6077" s="24" t="s">
        <v>60</v>
      </c>
      <c r="E6077" s="6" t="s">
        <v>15072</v>
      </c>
      <c r="F6077" s="25">
        <v>337.09</v>
      </c>
      <c r="G6077" s="12">
        <v>62660.62</v>
      </c>
      <c r="H6077" s="12">
        <v>3133.03</v>
      </c>
      <c r="I6077" s="24" t="s">
        <v>97</v>
      </c>
      <c r="J6077" s="12">
        <v>59527.59</v>
      </c>
      <c r="K6077" s="24" t="s">
        <v>14816</v>
      </c>
    </row>
    <row r="6078" spans="1:11" ht="15">
      <c r="A6078" s="24" t="s">
        <v>15073</v>
      </c>
      <c r="B6078" s="24" t="s">
        <v>15069</v>
      </c>
      <c r="C6078" s="6" t="s">
        <v>1931</v>
      </c>
      <c r="D6078" s="24" t="s">
        <v>64</v>
      </c>
      <c r="E6078" s="6" t="s">
        <v>15074</v>
      </c>
      <c r="F6078" s="25">
        <v>350.26</v>
      </c>
      <c r="G6078" s="12">
        <v>40830.65</v>
      </c>
      <c r="H6078" s="12">
        <v>2041.53</v>
      </c>
      <c r="I6078" s="24" t="s">
        <v>97</v>
      </c>
      <c r="J6078" s="12">
        <v>38789.120000000003</v>
      </c>
      <c r="K6078" s="24" t="s">
        <v>14816</v>
      </c>
    </row>
    <row r="6079" spans="1:11" ht="15">
      <c r="A6079" s="24" t="s">
        <v>15075</v>
      </c>
      <c r="B6079" s="24" t="s">
        <v>15069</v>
      </c>
      <c r="C6079" s="6" t="s">
        <v>3010</v>
      </c>
      <c r="D6079" s="24" t="s">
        <v>62</v>
      </c>
      <c r="E6079" s="6" t="s">
        <v>15076</v>
      </c>
      <c r="F6079" s="25">
        <v>350.27</v>
      </c>
      <c r="G6079" s="12">
        <v>146932.21</v>
      </c>
      <c r="H6079" s="12">
        <v>7346.61</v>
      </c>
      <c r="I6079" s="24" t="s">
        <v>97</v>
      </c>
      <c r="J6079" s="12">
        <v>139585.60000000001</v>
      </c>
      <c r="K6079" s="24" t="s">
        <v>14816</v>
      </c>
    </row>
    <row r="6080" spans="1:11" ht="15">
      <c r="A6080" s="24" t="s">
        <v>15077</v>
      </c>
      <c r="B6080" s="24" t="s">
        <v>15069</v>
      </c>
      <c r="C6080" s="6" t="s">
        <v>13670</v>
      </c>
      <c r="D6080" s="24" t="s">
        <v>60</v>
      </c>
      <c r="E6080" s="6" t="s">
        <v>15078</v>
      </c>
      <c r="F6080" s="25">
        <v>102.29</v>
      </c>
      <c r="G6080" s="12">
        <v>112074.14</v>
      </c>
      <c r="H6080" s="12">
        <v>5603.71</v>
      </c>
      <c r="I6080" s="24" t="s">
        <v>147</v>
      </c>
      <c r="J6080" s="12">
        <v>106470.43</v>
      </c>
      <c r="K6080" s="24" t="s">
        <v>14816</v>
      </c>
    </row>
    <row r="6081" spans="1:11" ht="15">
      <c r="A6081" s="24" t="s">
        <v>15079</v>
      </c>
      <c r="B6081" s="24" t="s">
        <v>15069</v>
      </c>
      <c r="C6081" s="6" t="s">
        <v>323</v>
      </c>
      <c r="D6081" s="24" t="s">
        <v>60</v>
      </c>
      <c r="E6081" s="6" t="s">
        <v>15080</v>
      </c>
      <c r="F6081" s="25">
        <v>304.16000000000003</v>
      </c>
      <c r="G6081" s="12">
        <v>94955.09</v>
      </c>
      <c r="H6081" s="12">
        <v>4747.75</v>
      </c>
      <c r="I6081" s="24" t="s">
        <v>111</v>
      </c>
      <c r="J6081" s="12">
        <v>90207.34</v>
      </c>
      <c r="K6081" s="24" t="s">
        <v>14816</v>
      </c>
    </row>
    <row r="6082" spans="1:11" ht="15">
      <c r="A6082" s="24" t="s">
        <v>15081</v>
      </c>
      <c r="B6082" s="24" t="s">
        <v>15069</v>
      </c>
      <c r="C6082" s="6" t="s">
        <v>8835</v>
      </c>
      <c r="D6082" s="24" t="s">
        <v>56</v>
      </c>
      <c r="E6082" s="6" t="s">
        <v>15082</v>
      </c>
      <c r="F6082" s="25">
        <v>391.1</v>
      </c>
      <c r="G6082" s="12">
        <v>129917.26</v>
      </c>
      <c r="H6082" s="12">
        <v>6495.86</v>
      </c>
      <c r="I6082" s="24" t="s">
        <v>147</v>
      </c>
      <c r="J6082" s="12">
        <v>123421.4</v>
      </c>
      <c r="K6082" s="24" t="s">
        <v>14816</v>
      </c>
    </row>
    <row r="6083" spans="1:11" ht="15">
      <c r="A6083" s="24" t="s">
        <v>15083</v>
      </c>
      <c r="B6083" s="24" t="s">
        <v>15084</v>
      </c>
      <c r="C6083" s="6" t="s">
        <v>8293</v>
      </c>
      <c r="D6083" s="24" t="s">
        <v>72</v>
      </c>
      <c r="E6083" s="6" t="s">
        <v>15085</v>
      </c>
      <c r="F6083" s="25">
        <v>90.7</v>
      </c>
      <c r="G6083" s="12">
        <v>43477.93</v>
      </c>
      <c r="H6083" s="12">
        <v>2173.9</v>
      </c>
      <c r="I6083" s="24" t="s">
        <v>97</v>
      </c>
      <c r="J6083" s="12">
        <v>41304.03</v>
      </c>
      <c r="K6083" s="24" t="s">
        <v>14816</v>
      </c>
    </row>
    <row r="6084" spans="1:11" ht="15">
      <c r="A6084" s="24" t="s">
        <v>15086</v>
      </c>
      <c r="B6084" s="24" t="s">
        <v>15084</v>
      </c>
      <c r="C6084" s="6" t="s">
        <v>8081</v>
      </c>
      <c r="D6084" s="24" t="s">
        <v>58</v>
      </c>
      <c r="E6084" s="6" t="s">
        <v>15087</v>
      </c>
      <c r="F6084" s="25">
        <v>392.2</v>
      </c>
      <c r="G6084" s="12">
        <v>131306.76999999999</v>
      </c>
      <c r="H6084" s="12">
        <v>6565.34</v>
      </c>
      <c r="I6084" s="24" t="s">
        <v>97</v>
      </c>
      <c r="J6084" s="12">
        <v>124741.43</v>
      </c>
      <c r="K6084" s="24" t="s">
        <v>14816</v>
      </c>
    </row>
    <row r="6085" spans="1:11" ht="15">
      <c r="A6085" s="24" t="s">
        <v>15088</v>
      </c>
      <c r="B6085" s="24" t="s">
        <v>15084</v>
      </c>
      <c r="C6085" s="6" t="s">
        <v>1837</v>
      </c>
      <c r="D6085" s="24" t="s">
        <v>74</v>
      </c>
      <c r="E6085" s="6" t="s">
        <v>15089</v>
      </c>
      <c r="F6085" s="25">
        <v>6.84</v>
      </c>
      <c r="G6085" s="12">
        <v>27788.61</v>
      </c>
      <c r="H6085" s="12">
        <v>1389.43</v>
      </c>
      <c r="I6085" s="24" t="s">
        <v>97</v>
      </c>
      <c r="J6085" s="12">
        <v>26399.18</v>
      </c>
      <c r="K6085" s="24" t="s">
        <v>14816</v>
      </c>
    </row>
    <row r="6086" spans="1:11" ht="15">
      <c r="A6086" s="24" t="s">
        <v>15090</v>
      </c>
      <c r="B6086" s="24" t="s">
        <v>15084</v>
      </c>
      <c r="C6086" s="6" t="s">
        <v>1003</v>
      </c>
      <c r="D6086" s="24" t="s">
        <v>72</v>
      </c>
      <c r="E6086" s="6" t="s">
        <v>15091</v>
      </c>
      <c r="F6086" s="25">
        <v>99.99</v>
      </c>
      <c r="G6086" s="12">
        <v>107114.43</v>
      </c>
      <c r="H6086" s="12">
        <v>5355.72</v>
      </c>
      <c r="I6086" s="24" t="s">
        <v>97</v>
      </c>
      <c r="J6086" s="12">
        <v>101758.71</v>
      </c>
      <c r="K6086" s="24" t="s">
        <v>14816</v>
      </c>
    </row>
    <row r="6087" spans="1:11" ht="15">
      <c r="A6087" s="24" t="s">
        <v>15092</v>
      </c>
      <c r="B6087" s="24" t="s">
        <v>15084</v>
      </c>
      <c r="C6087" s="6" t="s">
        <v>5273</v>
      </c>
      <c r="D6087" s="24" t="s">
        <v>70</v>
      </c>
      <c r="E6087" s="6" t="s">
        <v>15093</v>
      </c>
      <c r="F6087" s="25">
        <v>86.26</v>
      </c>
      <c r="G6087" s="12">
        <v>150342.73000000001</v>
      </c>
      <c r="H6087" s="12">
        <v>7517.14</v>
      </c>
      <c r="I6087" s="24" t="s">
        <v>182</v>
      </c>
      <c r="J6087" s="12">
        <v>142825.59</v>
      </c>
      <c r="K6087" s="24" t="s">
        <v>14816</v>
      </c>
    </row>
    <row r="6088" spans="1:11" ht="15">
      <c r="A6088" s="24" t="s">
        <v>15094</v>
      </c>
      <c r="B6088" s="24" t="s">
        <v>15084</v>
      </c>
      <c r="C6088" s="6" t="s">
        <v>3752</v>
      </c>
      <c r="D6088" s="24" t="s">
        <v>72</v>
      </c>
      <c r="E6088" s="6" t="s">
        <v>15095</v>
      </c>
      <c r="F6088" s="25">
        <v>290.64</v>
      </c>
      <c r="G6088" s="12">
        <v>95672.07</v>
      </c>
      <c r="H6088" s="12">
        <v>4783.6000000000004</v>
      </c>
      <c r="I6088" s="24" t="s">
        <v>147</v>
      </c>
      <c r="J6088" s="12">
        <v>90888.47</v>
      </c>
      <c r="K6088" s="24" t="s">
        <v>14816</v>
      </c>
    </row>
    <row r="6089" spans="1:11" ht="15">
      <c r="A6089" s="24" t="s">
        <v>15096</v>
      </c>
      <c r="B6089" s="24" t="s">
        <v>15084</v>
      </c>
      <c r="C6089" s="6" t="s">
        <v>1311</v>
      </c>
      <c r="D6089" s="24" t="s">
        <v>58</v>
      </c>
      <c r="E6089" s="6" t="s">
        <v>15097</v>
      </c>
      <c r="F6089" s="25">
        <v>53.59</v>
      </c>
      <c r="G6089" s="12">
        <v>65009.38</v>
      </c>
      <c r="H6089" s="12">
        <v>3250.47</v>
      </c>
      <c r="I6089" s="24" t="s">
        <v>97</v>
      </c>
      <c r="J6089" s="12">
        <v>61758.91</v>
      </c>
      <c r="K6089" s="24" t="s">
        <v>14816</v>
      </c>
    </row>
    <row r="6090" spans="1:11" ht="15">
      <c r="A6090" s="24" t="s">
        <v>15098</v>
      </c>
      <c r="B6090" s="24" t="s">
        <v>15084</v>
      </c>
      <c r="C6090" s="6" t="s">
        <v>5034</v>
      </c>
      <c r="D6090" s="24" t="s">
        <v>62</v>
      </c>
      <c r="E6090" s="6" t="s">
        <v>15099</v>
      </c>
      <c r="F6090" s="25">
        <v>131.71</v>
      </c>
      <c r="G6090" s="12">
        <v>114904.68</v>
      </c>
      <c r="H6090" s="12">
        <v>5745.23</v>
      </c>
      <c r="I6090" s="24" t="s">
        <v>97</v>
      </c>
      <c r="J6090" s="12">
        <v>109159.45</v>
      </c>
      <c r="K6090" s="24" t="s">
        <v>14816</v>
      </c>
    </row>
    <row r="6091" spans="1:11" ht="15">
      <c r="A6091" s="24" t="s">
        <v>15100</v>
      </c>
      <c r="B6091" s="24" t="s">
        <v>15101</v>
      </c>
      <c r="C6091" s="6" t="s">
        <v>2952</v>
      </c>
      <c r="D6091" s="24" t="s">
        <v>62</v>
      </c>
      <c r="E6091" s="6" t="s">
        <v>15102</v>
      </c>
      <c r="F6091" s="25">
        <v>133.58000000000001</v>
      </c>
      <c r="G6091" s="12">
        <v>41410.54</v>
      </c>
      <c r="H6091" s="12">
        <v>2070.5300000000002</v>
      </c>
      <c r="I6091" s="24" t="s">
        <v>97</v>
      </c>
      <c r="J6091" s="12">
        <v>39340.01</v>
      </c>
      <c r="K6091" s="24" t="s">
        <v>14816</v>
      </c>
    </row>
    <row r="6092" spans="1:11" ht="15">
      <c r="A6092" s="24" t="s">
        <v>15103</v>
      </c>
      <c r="B6092" s="24" t="s">
        <v>15101</v>
      </c>
      <c r="C6092" s="6" t="s">
        <v>9143</v>
      </c>
      <c r="D6092" s="24" t="s">
        <v>62</v>
      </c>
      <c r="E6092" s="6" t="s">
        <v>15104</v>
      </c>
      <c r="F6092" s="25">
        <v>105.14</v>
      </c>
      <c r="G6092" s="12">
        <v>109710.17</v>
      </c>
      <c r="H6092" s="12">
        <v>5485.51</v>
      </c>
      <c r="I6092" s="24" t="s">
        <v>97</v>
      </c>
      <c r="J6092" s="12">
        <v>104224.66</v>
      </c>
      <c r="K6092" s="24" t="s">
        <v>14816</v>
      </c>
    </row>
    <row r="6093" spans="1:11" ht="15">
      <c r="A6093" s="24" t="s">
        <v>15105</v>
      </c>
      <c r="B6093" s="24" t="s">
        <v>15101</v>
      </c>
      <c r="C6093" s="6" t="s">
        <v>5261</v>
      </c>
      <c r="D6093" s="24" t="s">
        <v>72</v>
      </c>
      <c r="E6093" s="6" t="s">
        <v>15106</v>
      </c>
      <c r="F6093" s="25">
        <v>437.82</v>
      </c>
      <c r="G6093" s="12">
        <v>167858.54</v>
      </c>
      <c r="H6093" s="12">
        <v>8392.93</v>
      </c>
      <c r="I6093" s="24" t="s">
        <v>97</v>
      </c>
      <c r="J6093" s="12">
        <v>159465.60999999999</v>
      </c>
      <c r="K6093" s="24" t="s">
        <v>14816</v>
      </c>
    </row>
    <row r="6094" spans="1:11" ht="15">
      <c r="A6094" s="24" t="s">
        <v>15107</v>
      </c>
      <c r="B6094" s="24" t="s">
        <v>15101</v>
      </c>
      <c r="C6094" s="6" t="s">
        <v>224</v>
      </c>
      <c r="D6094" s="24" t="s">
        <v>74</v>
      </c>
      <c r="E6094" s="6" t="s">
        <v>15108</v>
      </c>
      <c r="F6094" s="25">
        <v>339.73</v>
      </c>
      <c r="G6094" s="12">
        <v>69805.289999999994</v>
      </c>
      <c r="H6094" s="12">
        <v>3490.26</v>
      </c>
      <c r="I6094" s="24" t="s">
        <v>97</v>
      </c>
      <c r="J6094" s="12">
        <v>66315.03</v>
      </c>
      <c r="K6094" s="24" t="s">
        <v>14816</v>
      </c>
    </row>
    <row r="6095" spans="1:11" ht="15">
      <c r="A6095" s="24" t="s">
        <v>15109</v>
      </c>
      <c r="B6095" s="24" t="s">
        <v>15101</v>
      </c>
      <c r="C6095" s="6" t="s">
        <v>12146</v>
      </c>
      <c r="D6095" s="24" t="s">
        <v>58</v>
      </c>
      <c r="E6095" s="6" t="s">
        <v>15110</v>
      </c>
      <c r="F6095" s="25">
        <v>233.99</v>
      </c>
      <c r="G6095" s="12">
        <v>185248.97</v>
      </c>
      <c r="H6095" s="12">
        <v>9262.4500000000007</v>
      </c>
      <c r="I6095" s="24" t="s">
        <v>97</v>
      </c>
      <c r="J6095" s="12">
        <v>175986.52</v>
      </c>
      <c r="K6095" s="24" t="s">
        <v>14816</v>
      </c>
    </row>
    <row r="6096" spans="1:11" ht="15">
      <c r="A6096" s="24" t="s">
        <v>15111</v>
      </c>
      <c r="B6096" s="24" t="s">
        <v>15101</v>
      </c>
      <c r="C6096" s="6" t="s">
        <v>6178</v>
      </c>
      <c r="D6096" s="24" t="s">
        <v>58</v>
      </c>
      <c r="E6096" s="6" t="s">
        <v>15112</v>
      </c>
      <c r="F6096" s="25">
        <v>315.48</v>
      </c>
      <c r="G6096" s="12">
        <v>53745.81</v>
      </c>
      <c r="H6096" s="12">
        <v>2687.29</v>
      </c>
      <c r="I6096" s="24" t="s">
        <v>97</v>
      </c>
      <c r="J6096" s="12">
        <v>51058.52</v>
      </c>
      <c r="K6096" s="24" t="s">
        <v>14816</v>
      </c>
    </row>
    <row r="6097" spans="1:11" ht="15">
      <c r="A6097" s="24" t="s">
        <v>15113</v>
      </c>
      <c r="B6097" s="24" t="s">
        <v>15101</v>
      </c>
      <c r="C6097" s="6" t="s">
        <v>12581</v>
      </c>
      <c r="D6097" s="24" t="s">
        <v>70</v>
      </c>
      <c r="E6097" s="6" t="s">
        <v>15114</v>
      </c>
      <c r="F6097" s="25">
        <v>142.28</v>
      </c>
      <c r="G6097" s="12">
        <v>72277.7</v>
      </c>
      <c r="H6097" s="12">
        <v>3613.88</v>
      </c>
      <c r="I6097" s="24" t="s">
        <v>97</v>
      </c>
      <c r="J6097" s="12">
        <v>68663.820000000007</v>
      </c>
      <c r="K6097" s="24" t="s">
        <v>14816</v>
      </c>
    </row>
    <row r="6098" spans="1:11" ht="15">
      <c r="A6098" s="24" t="s">
        <v>15115</v>
      </c>
      <c r="B6098" s="24" t="s">
        <v>15101</v>
      </c>
      <c r="C6098" s="6" t="s">
        <v>7025</v>
      </c>
      <c r="D6098" s="24" t="s">
        <v>66</v>
      </c>
      <c r="E6098" s="6" t="s">
        <v>15116</v>
      </c>
      <c r="F6098" s="25">
        <v>130.9</v>
      </c>
      <c r="G6098" s="12">
        <v>69766.210000000006</v>
      </c>
      <c r="H6098" s="12">
        <v>3488.31</v>
      </c>
      <c r="I6098" s="24" t="s">
        <v>97</v>
      </c>
      <c r="J6098" s="12">
        <v>66277.899999999994</v>
      </c>
      <c r="K6098" s="24" t="s">
        <v>14816</v>
      </c>
    </row>
    <row r="6099" spans="1:11" ht="15">
      <c r="A6099" s="24" t="s">
        <v>15117</v>
      </c>
      <c r="B6099" s="24" t="s">
        <v>15118</v>
      </c>
      <c r="C6099" s="6" t="s">
        <v>1539</v>
      </c>
      <c r="D6099" s="24" t="s">
        <v>60</v>
      </c>
      <c r="E6099" s="6" t="s">
        <v>15119</v>
      </c>
      <c r="F6099" s="25">
        <v>180.77</v>
      </c>
      <c r="G6099" s="12">
        <v>84504.77</v>
      </c>
      <c r="H6099" s="12">
        <v>4225.24</v>
      </c>
      <c r="I6099" s="24" t="s">
        <v>97</v>
      </c>
      <c r="J6099" s="12">
        <v>80279.53</v>
      </c>
      <c r="K6099" s="24" t="s">
        <v>14816</v>
      </c>
    </row>
    <row r="6100" spans="1:11" ht="15">
      <c r="A6100" s="24" t="s">
        <v>15120</v>
      </c>
      <c r="B6100" s="24" t="s">
        <v>15118</v>
      </c>
      <c r="C6100" s="6" t="s">
        <v>12220</v>
      </c>
      <c r="D6100" s="24" t="s">
        <v>66</v>
      </c>
      <c r="E6100" s="6" t="s">
        <v>15121</v>
      </c>
      <c r="F6100" s="25">
        <v>43.28</v>
      </c>
      <c r="G6100" s="12">
        <v>29865.91</v>
      </c>
      <c r="H6100" s="12">
        <v>1493.3</v>
      </c>
      <c r="I6100" s="24" t="s">
        <v>97</v>
      </c>
      <c r="J6100" s="12">
        <v>28372.61</v>
      </c>
      <c r="K6100" s="24" t="s">
        <v>14816</v>
      </c>
    </row>
    <row r="6101" spans="1:11" ht="15">
      <c r="A6101" s="24" t="s">
        <v>15122</v>
      </c>
      <c r="B6101" s="24" t="s">
        <v>15118</v>
      </c>
      <c r="C6101" s="6" t="s">
        <v>6247</v>
      </c>
      <c r="D6101" s="24" t="s">
        <v>74</v>
      </c>
      <c r="E6101" s="6" t="s">
        <v>15123</v>
      </c>
      <c r="F6101" s="25">
        <v>364.46</v>
      </c>
      <c r="G6101" s="12">
        <v>149614.19</v>
      </c>
      <c r="H6101" s="12">
        <v>7480.71</v>
      </c>
      <c r="I6101" s="24" t="s">
        <v>97</v>
      </c>
      <c r="J6101" s="12">
        <v>142133.48000000001</v>
      </c>
      <c r="K6101" s="24" t="s">
        <v>14816</v>
      </c>
    </row>
    <row r="6102" spans="1:11" ht="15">
      <c r="A6102" s="24" t="s">
        <v>15124</v>
      </c>
      <c r="B6102" s="24" t="s">
        <v>15118</v>
      </c>
      <c r="C6102" s="6" t="s">
        <v>3349</v>
      </c>
      <c r="D6102" s="24" t="s">
        <v>74</v>
      </c>
      <c r="E6102" s="6" t="s">
        <v>15125</v>
      </c>
      <c r="F6102" s="25">
        <v>132.9</v>
      </c>
      <c r="G6102" s="12">
        <v>42476.39</v>
      </c>
      <c r="H6102" s="12">
        <v>2123.8200000000002</v>
      </c>
      <c r="I6102" s="24" t="s">
        <v>111</v>
      </c>
      <c r="J6102" s="12">
        <v>40352.57</v>
      </c>
      <c r="K6102" s="24" t="s">
        <v>14816</v>
      </c>
    </row>
    <row r="6103" spans="1:11" ht="15">
      <c r="A6103" s="24" t="s">
        <v>15126</v>
      </c>
      <c r="B6103" s="24" t="s">
        <v>15127</v>
      </c>
      <c r="C6103" s="6" t="s">
        <v>314</v>
      </c>
      <c r="D6103" s="24" t="s">
        <v>60</v>
      </c>
      <c r="E6103" s="6" t="s">
        <v>15128</v>
      </c>
      <c r="F6103" s="25">
        <v>374.63</v>
      </c>
      <c r="G6103" s="12">
        <v>65364.34</v>
      </c>
      <c r="H6103" s="12">
        <v>3268.22</v>
      </c>
      <c r="I6103" s="24" t="s">
        <v>97</v>
      </c>
      <c r="J6103" s="12">
        <v>62096.12</v>
      </c>
      <c r="K6103" s="24" t="s">
        <v>14816</v>
      </c>
    </row>
    <row r="6104" spans="1:11" ht="15">
      <c r="A6104" s="24" t="s">
        <v>15129</v>
      </c>
      <c r="B6104" s="24" t="s">
        <v>15127</v>
      </c>
      <c r="C6104" s="6" t="s">
        <v>2235</v>
      </c>
      <c r="D6104" s="24" t="s">
        <v>72</v>
      </c>
      <c r="E6104" s="6" t="s">
        <v>15130</v>
      </c>
      <c r="F6104" s="25">
        <v>258.89999999999998</v>
      </c>
      <c r="G6104" s="12">
        <v>183456.77</v>
      </c>
      <c r="H6104" s="12">
        <v>9172.84</v>
      </c>
      <c r="I6104" s="24" t="s">
        <v>97</v>
      </c>
      <c r="J6104" s="12">
        <v>174283.93</v>
      </c>
      <c r="K6104" s="24" t="s">
        <v>14816</v>
      </c>
    </row>
    <row r="6105" spans="1:11" ht="15">
      <c r="A6105" s="24" t="s">
        <v>15131</v>
      </c>
      <c r="B6105" s="24" t="s">
        <v>15127</v>
      </c>
      <c r="C6105" s="6" t="s">
        <v>4546</v>
      </c>
      <c r="D6105" s="24" t="s">
        <v>56</v>
      </c>
      <c r="E6105" s="6" t="s">
        <v>15132</v>
      </c>
      <c r="F6105" s="25">
        <v>74.12</v>
      </c>
      <c r="G6105" s="12">
        <v>174164.38</v>
      </c>
      <c r="H6105" s="12">
        <v>8708.2199999999993</v>
      </c>
      <c r="I6105" s="24" t="s">
        <v>97</v>
      </c>
      <c r="J6105" s="12">
        <v>165456.16</v>
      </c>
      <c r="K6105" s="24" t="s">
        <v>14816</v>
      </c>
    </row>
    <row r="6106" spans="1:11" ht="15">
      <c r="A6106" s="24" t="s">
        <v>15133</v>
      </c>
      <c r="B6106" s="24" t="s">
        <v>15127</v>
      </c>
      <c r="C6106" s="6" t="s">
        <v>1658</v>
      </c>
      <c r="D6106" s="24" t="s">
        <v>74</v>
      </c>
      <c r="E6106" s="6" t="s">
        <v>15134</v>
      </c>
      <c r="F6106" s="25">
        <v>27.48</v>
      </c>
      <c r="G6106" s="12">
        <v>100625.77</v>
      </c>
      <c r="H6106" s="12">
        <v>5031.29</v>
      </c>
      <c r="I6106" s="24" t="s">
        <v>97</v>
      </c>
      <c r="J6106" s="12">
        <v>95594.48</v>
      </c>
      <c r="K6106" s="24" t="s">
        <v>14816</v>
      </c>
    </row>
    <row r="6107" spans="1:11" ht="15">
      <c r="A6107" s="24" t="s">
        <v>15135</v>
      </c>
      <c r="B6107" s="24" t="s">
        <v>15127</v>
      </c>
      <c r="C6107" s="6" t="s">
        <v>8706</v>
      </c>
      <c r="D6107" s="24" t="s">
        <v>58</v>
      </c>
      <c r="E6107" s="6" t="s">
        <v>15136</v>
      </c>
      <c r="F6107" s="25">
        <v>138.65</v>
      </c>
      <c r="G6107" s="12">
        <v>80253.75</v>
      </c>
      <c r="H6107" s="12">
        <v>4012.69</v>
      </c>
      <c r="I6107" s="24" t="s">
        <v>182</v>
      </c>
      <c r="J6107" s="12">
        <v>76241.06</v>
      </c>
      <c r="K6107" s="24" t="s">
        <v>14816</v>
      </c>
    </row>
    <row r="6108" spans="1:11" ht="15">
      <c r="A6108" s="24" t="s">
        <v>15137</v>
      </c>
      <c r="B6108" s="24" t="s">
        <v>15127</v>
      </c>
      <c r="C6108" s="6" t="s">
        <v>4177</v>
      </c>
      <c r="D6108" s="24" t="s">
        <v>64</v>
      </c>
      <c r="E6108" s="6" t="s">
        <v>15138</v>
      </c>
      <c r="F6108" s="25">
        <v>38.35</v>
      </c>
      <c r="G6108" s="12">
        <v>124245.41</v>
      </c>
      <c r="H6108" s="12">
        <v>6212.27</v>
      </c>
      <c r="I6108" s="24" t="s">
        <v>97</v>
      </c>
      <c r="J6108" s="12">
        <v>118033.14</v>
      </c>
      <c r="K6108" s="24" t="s">
        <v>14816</v>
      </c>
    </row>
    <row r="6109" spans="1:11" ht="15">
      <c r="A6109" s="24" t="s">
        <v>15139</v>
      </c>
      <c r="B6109" s="24" t="s">
        <v>15127</v>
      </c>
      <c r="C6109" s="6" t="s">
        <v>5253</v>
      </c>
      <c r="D6109" s="24" t="s">
        <v>56</v>
      </c>
      <c r="E6109" s="6" t="s">
        <v>15140</v>
      </c>
      <c r="F6109" s="25">
        <v>443.93</v>
      </c>
      <c r="G6109" s="12">
        <v>179596.93</v>
      </c>
      <c r="H6109" s="12">
        <v>8979.85</v>
      </c>
      <c r="I6109" s="24" t="s">
        <v>97</v>
      </c>
      <c r="J6109" s="12">
        <v>170617.08</v>
      </c>
      <c r="K6109" s="24" t="s">
        <v>14816</v>
      </c>
    </row>
    <row r="6110" spans="1:11" ht="15">
      <c r="A6110" s="24" t="s">
        <v>15141</v>
      </c>
      <c r="B6110" s="24" t="s">
        <v>15142</v>
      </c>
      <c r="C6110" s="6" t="s">
        <v>6252</v>
      </c>
      <c r="D6110" s="24" t="s">
        <v>58</v>
      </c>
      <c r="E6110" s="6" t="s">
        <v>15143</v>
      </c>
      <c r="F6110" s="25">
        <v>422.73</v>
      </c>
      <c r="G6110" s="12">
        <v>179043.74</v>
      </c>
      <c r="H6110" s="12">
        <v>8952.19</v>
      </c>
      <c r="I6110" s="24" t="s">
        <v>97</v>
      </c>
      <c r="J6110" s="12">
        <v>170091.55</v>
      </c>
      <c r="K6110" s="24" t="s">
        <v>14816</v>
      </c>
    </row>
    <row r="6111" spans="1:11" ht="15">
      <c r="A6111" s="24" t="s">
        <v>15144</v>
      </c>
      <c r="B6111" s="24" t="s">
        <v>15142</v>
      </c>
      <c r="C6111" s="6" t="s">
        <v>2934</v>
      </c>
      <c r="D6111" s="24" t="s">
        <v>74</v>
      </c>
      <c r="E6111" s="6" t="s">
        <v>15145</v>
      </c>
      <c r="F6111" s="25">
        <v>139.15</v>
      </c>
      <c r="G6111" s="12">
        <v>42434.14</v>
      </c>
      <c r="H6111" s="12">
        <v>2121.71</v>
      </c>
      <c r="I6111" s="24" t="s">
        <v>97</v>
      </c>
      <c r="J6111" s="12">
        <v>40312.43</v>
      </c>
      <c r="K6111" s="24" t="s">
        <v>14816</v>
      </c>
    </row>
    <row r="6112" spans="1:11" ht="15">
      <c r="A6112" s="24" t="s">
        <v>15146</v>
      </c>
      <c r="B6112" s="24" t="s">
        <v>15142</v>
      </c>
      <c r="C6112" s="6" t="s">
        <v>2143</v>
      </c>
      <c r="D6112" s="24" t="s">
        <v>74</v>
      </c>
      <c r="E6112" s="6" t="s">
        <v>15147</v>
      </c>
      <c r="F6112" s="25">
        <v>89.26</v>
      </c>
      <c r="G6112" s="12">
        <v>121524.95</v>
      </c>
      <c r="H6112" s="12">
        <v>6076.25</v>
      </c>
      <c r="I6112" s="24" t="s">
        <v>147</v>
      </c>
      <c r="J6112" s="12">
        <v>115448.7</v>
      </c>
      <c r="K6112" s="24" t="s">
        <v>14816</v>
      </c>
    </row>
    <row r="6113" spans="1:11" ht="15">
      <c r="A6113" s="24" t="s">
        <v>15148</v>
      </c>
      <c r="B6113" s="24" t="s">
        <v>15142</v>
      </c>
      <c r="C6113" s="6" t="s">
        <v>530</v>
      </c>
      <c r="D6113" s="24" t="s">
        <v>72</v>
      </c>
      <c r="E6113" s="6" t="s">
        <v>15149</v>
      </c>
      <c r="F6113" s="25">
        <v>319.41000000000003</v>
      </c>
      <c r="G6113" s="12">
        <v>166233.98000000001</v>
      </c>
      <c r="H6113" s="12">
        <v>8311.7000000000007</v>
      </c>
      <c r="I6113" s="24" t="s">
        <v>111</v>
      </c>
      <c r="J6113" s="12">
        <v>157922.28</v>
      </c>
      <c r="K6113" s="24" t="s">
        <v>14816</v>
      </c>
    </row>
    <row r="6114" spans="1:11" ht="15">
      <c r="A6114" s="24" t="s">
        <v>15150</v>
      </c>
      <c r="B6114" s="24" t="s">
        <v>15142</v>
      </c>
      <c r="C6114" s="6" t="s">
        <v>6128</v>
      </c>
      <c r="D6114" s="24" t="s">
        <v>66</v>
      </c>
      <c r="E6114" s="6" t="s">
        <v>15151</v>
      </c>
      <c r="F6114" s="25">
        <v>447.54</v>
      </c>
      <c r="G6114" s="12">
        <v>116811.4</v>
      </c>
      <c r="H6114" s="12">
        <v>5840.57</v>
      </c>
      <c r="I6114" s="24" t="s">
        <v>97</v>
      </c>
      <c r="J6114" s="12">
        <v>110970.83</v>
      </c>
      <c r="K6114" s="24" t="s">
        <v>14816</v>
      </c>
    </row>
    <row r="6115" spans="1:11" ht="15">
      <c r="A6115" s="24" t="s">
        <v>15152</v>
      </c>
      <c r="B6115" s="24" t="s">
        <v>15142</v>
      </c>
      <c r="C6115" s="6" t="s">
        <v>6600</v>
      </c>
      <c r="D6115" s="24" t="s">
        <v>60</v>
      </c>
      <c r="E6115" s="6" t="s">
        <v>15153</v>
      </c>
      <c r="F6115" s="25">
        <v>298.91000000000003</v>
      </c>
      <c r="G6115" s="12">
        <v>180224.88</v>
      </c>
      <c r="H6115" s="12">
        <v>9011.24</v>
      </c>
      <c r="I6115" s="24" t="s">
        <v>97</v>
      </c>
      <c r="J6115" s="12">
        <v>171213.64</v>
      </c>
      <c r="K6115" s="24" t="s">
        <v>14816</v>
      </c>
    </row>
    <row r="6116" spans="1:11" ht="15">
      <c r="A6116" s="24" t="s">
        <v>15154</v>
      </c>
      <c r="B6116" s="24" t="s">
        <v>15142</v>
      </c>
      <c r="C6116" s="6" t="s">
        <v>11637</v>
      </c>
      <c r="D6116" s="24" t="s">
        <v>68</v>
      </c>
      <c r="E6116" s="6" t="s">
        <v>15155</v>
      </c>
      <c r="F6116" s="25">
        <v>318.49</v>
      </c>
      <c r="G6116" s="12">
        <v>147013.28</v>
      </c>
      <c r="H6116" s="12">
        <v>7350.66</v>
      </c>
      <c r="I6116" s="24" t="s">
        <v>97</v>
      </c>
      <c r="J6116" s="12">
        <v>139662.62</v>
      </c>
      <c r="K6116" s="24" t="s">
        <v>14816</v>
      </c>
    </row>
    <row r="6117" spans="1:11" ht="15">
      <c r="A6117" s="24" t="s">
        <v>15156</v>
      </c>
      <c r="B6117" s="24" t="s">
        <v>15142</v>
      </c>
      <c r="C6117" s="6" t="s">
        <v>4863</v>
      </c>
      <c r="D6117" s="24" t="s">
        <v>68</v>
      </c>
      <c r="E6117" s="6" t="s">
        <v>15157</v>
      </c>
      <c r="F6117" s="25">
        <v>332.77</v>
      </c>
      <c r="G6117" s="12">
        <v>57554.28</v>
      </c>
      <c r="H6117" s="12">
        <v>2877.71</v>
      </c>
      <c r="I6117" s="24" t="s">
        <v>97</v>
      </c>
      <c r="J6117" s="12">
        <v>54676.57</v>
      </c>
      <c r="K6117" s="24" t="s">
        <v>14816</v>
      </c>
    </row>
    <row r="6118" spans="1:11" ht="15">
      <c r="A6118" s="24" t="s">
        <v>15158</v>
      </c>
      <c r="B6118" s="24" t="s">
        <v>15142</v>
      </c>
      <c r="C6118" s="6" t="s">
        <v>1031</v>
      </c>
      <c r="D6118" s="24" t="s">
        <v>58</v>
      </c>
      <c r="E6118" s="6" t="s">
        <v>15159</v>
      </c>
      <c r="F6118" s="25">
        <v>165.77</v>
      </c>
      <c r="G6118" s="12">
        <v>102783.06</v>
      </c>
      <c r="H6118" s="12">
        <v>5139.1499999999996</v>
      </c>
      <c r="I6118" s="24" t="s">
        <v>97</v>
      </c>
      <c r="J6118" s="12">
        <v>97643.91</v>
      </c>
      <c r="K6118" s="24" t="s">
        <v>14816</v>
      </c>
    </row>
    <row r="6119" spans="1:11" ht="15">
      <c r="A6119" s="24" t="s">
        <v>15160</v>
      </c>
      <c r="B6119" s="24" t="s">
        <v>15161</v>
      </c>
      <c r="C6119" s="6" t="s">
        <v>11228</v>
      </c>
      <c r="D6119" s="24" t="s">
        <v>58</v>
      </c>
      <c r="E6119" s="6" t="s">
        <v>15162</v>
      </c>
      <c r="F6119" s="25">
        <v>411.06</v>
      </c>
      <c r="G6119" s="12">
        <v>73379.92</v>
      </c>
      <c r="H6119" s="12">
        <v>3669</v>
      </c>
      <c r="I6119" s="24" t="s">
        <v>97</v>
      </c>
      <c r="J6119" s="12">
        <v>69710.92</v>
      </c>
      <c r="K6119" s="24" t="s">
        <v>14816</v>
      </c>
    </row>
    <row r="6120" spans="1:11" ht="15">
      <c r="A6120" s="24" t="s">
        <v>15163</v>
      </c>
      <c r="B6120" s="24" t="s">
        <v>15161</v>
      </c>
      <c r="C6120" s="6" t="s">
        <v>10781</v>
      </c>
      <c r="D6120" s="24" t="s">
        <v>70</v>
      </c>
      <c r="E6120" s="6" t="s">
        <v>15164</v>
      </c>
      <c r="F6120" s="25">
        <v>418.06</v>
      </c>
      <c r="G6120" s="12">
        <v>125110.79</v>
      </c>
      <c r="H6120" s="12">
        <v>6255.54</v>
      </c>
      <c r="I6120" s="24" t="s">
        <v>97</v>
      </c>
      <c r="J6120" s="12">
        <v>118855.25</v>
      </c>
      <c r="K6120" s="24" t="s">
        <v>14816</v>
      </c>
    </row>
    <row r="6121" spans="1:11" ht="15">
      <c r="A6121" s="24" t="s">
        <v>15165</v>
      </c>
      <c r="B6121" s="24" t="s">
        <v>15161</v>
      </c>
      <c r="C6121" s="6" t="s">
        <v>9416</v>
      </c>
      <c r="D6121" s="24" t="s">
        <v>70</v>
      </c>
      <c r="E6121" s="6" t="s">
        <v>15166</v>
      </c>
      <c r="F6121" s="25">
        <v>202.49</v>
      </c>
      <c r="G6121" s="12">
        <v>79526.14</v>
      </c>
      <c r="H6121" s="12">
        <v>3976.31</v>
      </c>
      <c r="I6121" s="24" t="s">
        <v>111</v>
      </c>
      <c r="J6121" s="12">
        <v>75549.83</v>
      </c>
      <c r="K6121" s="24" t="s">
        <v>14816</v>
      </c>
    </row>
    <row r="6122" spans="1:11" ht="15">
      <c r="A6122" s="24" t="s">
        <v>15167</v>
      </c>
      <c r="B6122" s="24" t="s">
        <v>15161</v>
      </c>
      <c r="C6122" s="6" t="s">
        <v>3731</v>
      </c>
      <c r="D6122" s="24" t="s">
        <v>74</v>
      </c>
      <c r="E6122" s="6" t="s">
        <v>15168</v>
      </c>
      <c r="F6122" s="25">
        <v>147.13</v>
      </c>
      <c r="G6122" s="12">
        <v>129001.49</v>
      </c>
      <c r="H6122" s="12">
        <v>6450.07</v>
      </c>
      <c r="I6122" s="24" t="s">
        <v>97</v>
      </c>
      <c r="J6122" s="12">
        <v>122551.42</v>
      </c>
      <c r="K6122" s="24" t="s">
        <v>14816</v>
      </c>
    </row>
    <row r="6123" spans="1:11" ht="15">
      <c r="A6123" s="24" t="s">
        <v>15169</v>
      </c>
      <c r="B6123" s="24" t="s">
        <v>15161</v>
      </c>
      <c r="C6123" s="6" t="s">
        <v>443</v>
      </c>
      <c r="D6123" s="24" t="s">
        <v>70</v>
      </c>
      <c r="E6123" s="6" t="s">
        <v>15170</v>
      </c>
      <c r="F6123" s="25">
        <v>238.98</v>
      </c>
      <c r="G6123" s="12">
        <v>187446.75</v>
      </c>
      <c r="H6123" s="12">
        <v>9372.34</v>
      </c>
      <c r="I6123" s="24" t="s">
        <v>97</v>
      </c>
      <c r="J6123" s="12">
        <v>178074.41</v>
      </c>
      <c r="K6123" s="24" t="s">
        <v>14816</v>
      </c>
    </row>
    <row r="6124" spans="1:11" ht="15">
      <c r="A6124" s="24" t="s">
        <v>15171</v>
      </c>
      <c r="B6124" s="24" t="s">
        <v>15161</v>
      </c>
      <c r="C6124" s="6" t="s">
        <v>2564</v>
      </c>
      <c r="D6124" s="24" t="s">
        <v>72</v>
      </c>
      <c r="E6124" s="6" t="s">
        <v>15172</v>
      </c>
      <c r="F6124" s="25">
        <v>279.44</v>
      </c>
      <c r="G6124" s="12">
        <v>131743.76</v>
      </c>
      <c r="H6124" s="12">
        <v>6587.19</v>
      </c>
      <c r="I6124" s="24" t="s">
        <v>147</v>
      </c>
      <c r="J6124" s="12">
        <v>125156.57</v>
      </c>
      <c r="K6124" s="24" t="s">
        <v>14816</v>
      </c>
    </row>
    <row r="6125" spans="1:11" ht="15">
      <c r="A6125" s="24" t="s">
        <v>15173</v>
      </c>
      <c r="B6125" s="24" t="s">
        <v>15161</v>
      </c>
      <c r="C6125" s="6" t="s">
        <v>5610</v>
      </c>
      <c r="D6125" s="24" t="s">
        <v>72</v>
      </c>
      <c r="E6125" s="6" t="s">
        <v>15174</v>
      </c>
      <c r="F6125" s="25">
        <v>307.08999999999997</v>
      </c>
      <c r="G6125" s="12">
        <v>74666.36</v>
      </c>
      <c r="H6125" s="12">
        <v>3733.32</v>
      </c>
      <c r="I6125" s="24" t="s">
        <v>97</v>
      </c>
      <c r="J6125" s="12">
        <v>70933.039999999994</v>
      </c>
      <c r="K6125" s="24" t="s">
        <v>14816</v>
      </c>
    </row>
    <row r="6126" spans="1:11" ht="15">
      <c r="A6126" s="24" t="s">
        <v>15175</v>
      </c>
      <c r="B6126" s="24" t="s">
        <v>15161</v>
      </c>
      <c r="C6126" s="6" t="s">
        <v>5498</v>
      </c>
      <c r="D6126" s="24" t="s">
        <v>62</v>
      </c>
      <c r="E6126" s="6" t="s">
        <v>15176</v>
      </c>
      <c r="F6126" s="25">
        <v>357</v>
      </c>
      <c r="G6126" s="12">
        <v>27290.94</v>
      </c>
      <c r="H6126" s="12">
        <v>1364.55</v>
      </c>
      <c r="I6126" s="24" t="s">
        <v>147</v>
      </c>
      <c r="J6126" s="12">
        <v>25926.39</v>
      </c>
      <c r="K6126" s="24" t="s">
        <v>14816</v>
      </c>
    </row>
    <row r="6127" spans="1:11" ht="15">
      <c r="A6127" s="24" t="s">
        <v>15177</v>
      </c>
      <c r="B6127" s="24" t="s">
        <v>15161</v>
      </c>
      <c r="C6127" s="6" t="s">
        <v>8781</v>
      </c>
      <c r="D6127" s="24" t="s">
        <v>62</v>
      </c>
      <c r="E6127" s="6" t="s">
        <v>15178</v>
      </c>
      <c r="F6127" s="25">
        <v>231.61</v>
      </c>
      <c r="G6127" s="12">
        <v>144923.68</v>
      </c>
      <c r="H6127" s="12">
        <v>7246.18</v>
      </c>
      <c r="I6127" s="24" t="s">
        <v>97</v>
      </c>
      <c r="J6127" s="12">
        <v>137677.5</v>
      </c>
      <c r="K6127" s="24" t="s">
        <v>14816</v>
      </c>
    </row>
    <row r="6128" spans="1:11" ht="15">
      <c r="A6128" s="24" t="s">
        <v>15179</v>
      </c>
      <c r="B6128" s="24" t="s">
        <v>15161</v>
      </c>
      <c r="C6128" s="6" t="s">
        <v>1130</v>
      </c>
      <c r="D6128" s="24" t="s">
        <v>72</v>
      </c>
      <c r="E6128" s="6" t="s">
        <v>15180</v>
      </c>
      <c r="F6128" s="25">
        <v>182.42</v>
      </c>
      <c r="G6128" s="12">
        <v>147639.07999999999</v>
      </c>
      <c r="H6128" s="12">
        <v>7381.95</v>
      </c>
      <c r="I6128" s="24" t="s">
        <v>97</v>
      </c>
      <c r="J6128" s="12">
        <v>140257.13</v>
      </c>
      <c r="K6128" s="24" t="s">
        <v>14816</v>
      </c>
    </row>
    <row r="6129" spans="1:11" ht="15">
      <c r="A6129" s="24" t="s">
        <v>15181</v>
      </c>
      <c r="B6129" s="24" t="s">
        <v>15182</v>
      </c>
      <c r="C6129" s="6" t="s">
        <v>3244</v>
      </c>
      <c r="D6129" s="24" t="s">
        <v>64</v>
      </c>
      <c r="E6129" s="6" t="s">
        <v>15183</v>
      </c>
      <c r="F6129" s="25">
        <v>352.87</v>
      </c>
      <c r="G6129" s="12">
        <v>27481.26</v>
      </c>
      <c r="H6129" s="12">
        <v>1374.06</v>
      </c>
      <c r="I6129" s="24" t="s">
        <v>97</v>
      </c>
      <c r="J6129" s="12">
        <v>26107.200000000001</v>
      </c>
      <c r="K6129" s="24" t="s">
        <v>14816</v>
      </c>
    </row>
    <row r="6130" spans="1:11" ht="15">
      <c r="A6130" s="24" t="s">
        <v>15184</v>
      </c>
      <c r="B6130" s="24" t="s">
        <v>15182</v>
      </c>
      <c r="C6130" s="6" t="s">
        <v>1809</v>
      </c>
      <c r="D6130" s="24" t="s">
        <v>66</v>
      </c>
      <c r="E6130" s="6" t="s">
        <v>15185</v>
      </c>
      <c r="F6130" s="25">
        <v>85.53</v>
      </c>
      <c r="G6130" s="12">
        <v>172213.46</v>
      </c>
      <c r="H6130" s="12">
        <v>8610.67</v>
      </c>
      <c r="I6130" s="24" t="s">
        <v>97</v>
      </c>
      <c r="J6130" s="12">
        <v>163602.79</v>
      </c>
      <c r="K6130" s="24" t="s">
        <v>14816</v>
      </c>
    </row>
    <row r="6131" spans="1:11" ht="15">
      <c r="A6131" s="24" t="s">
        <v>15186</v>
      </c>
      <c r="B6131" s="24" t="s">
        <v>15182</v>
      </c>
      <c r="C6131" s="6" t="s">
        <v>4260</v>
      </c>
      <c r="D6131" s="24" t="s">
        <v>56</v>
      </c>
      <c r="E6131" s="6" t="s">
        <v>15187</v>
      </c>
      <c r="F6131" s="25">
        <v>52.87</v>
      </c>
      <c r="G6131" s="12">
        <v>30320.73</v>
      </c>
      <c r="H6131" s="12">
        <v>1516.04</v>
      </c>
      <c r="I6131" s="24" t="s">
        <v>97</v>
      </c>
      <c r="J6131" s="12">
        <v>28804.69</v>
      </c>
      <c r="K6131" s="24" t="s">
        <v>14816</v>
      </c>
    </row>
    <row r="6132" spans="1:11" ht="15">
      <c r="A6132" s="24" t="s">
        <v>15188</v>
      </c>
      <c r="B6132" s="24" t="s">
        <v>15182</v>
      </c>
      <c r="C6132" s="6" t="s">
        <v>2582</v>
      </c>
      <c r="D6132" s="24" t="s">
        <v>62</v>
      </c>
      <c r="E6132" s="6" t="s">
        <v>15189</v>
      </c>
      <c r="F6132" s="25">
        <v>25.83</v>
      </c>
      <c r="G6132" s="12">
        <v>80283.77</v>
      </c>
      <c r="H6132" s="12">
        <v>4014.19</v>
      </c>
      <c r="I6132" s="24" t="s">
        <v>97</v>
      </c>
      <c r="J6132" s="12">
        <v>76269.58</v>
      </c>
      <c r="K6132" s="24" t="s">
        <v>14816</v>
      </c>
    </row>
    <row r="6133" spans="1:11" ht="15">
      <c r="A6133" s="24" t="s">
        <v>15190</v>
      </c>
      <c r="B6133" s="24" t="s">
        <v>15182</v>
      </c>
      <c r="C6133" s="6" t="s">
        <v>585</v>
      </c>
      <c r="D6133" s="24" t="s">
        <v>64</v>
      </c>
      <c r="E6133" s="6" t="s">
        <v>15191</v>
      </c>
      <c r="F6133" s="25">
        <v>187.3</v>
      </c>
      <c r="G6133" s="12">
        <v>102330.05</v>
      </c>
      <c r="H6133" s="12">
        <v>5116.5</v>
      </c>
      <c r="I6133" s="24" t="s">
        <v>97</v>
      </c>
      <c r="J6133" s="12">
        <v>97213.55</v>
      </c>
      <c r="K6133" s="24" t="s">
        <v>14816</v>
      </c>
    </row>
    <row r="6134" spans="1:11" ht="15">
      <c r="A6134" s="24" t="s">
        <v>15192</v>
      </c>
      <c r="B6134" s="24" t="s">
        <v>15182</v>
      </c>
      <c r="C6134" s="6" t="s">
        <v>1358</v>
      </c>
      <c r="D6134" s="24" t="s">
        <v>66</v>
      </c>
      <c r="E6134" s="6" t="s">
        <v>15193</v>
      </c>
      <c r="F6134" s="25">
        <v>319.95999999999998</v>
      </c>
      <c r="G6134" s="12">
        <v>167495.48000000001</v>
      </c>
      <c r="H6134" s="12">
        <v>8374.77</v>
      </c>
      <c r="I6134" s="24" t="s">
        <v>97</v>
      </c>
      <c r="J6134" s="12">
        <v>159120.71</v>
      </c>
      <c r="K6134" s="24" t="s">
        <v>14816</v>
      </c>
    </row>
    <row r="6135" spans="1:11" ht="15">
      <c r="A6135" s="24" t="s">
        <v>15194</v>
      </c>
      <c r="B6135" s="24" t="s">
        <v>15195</v>
      </c>
      <c r="C6135" s="6" t="s">
        <v>119</v>
      </c>
      <c r="D6135" s="24" t="s">
        <v>64</v>
      </c>
      <c r="E6135" s="6" t="s">
        <v>15196</v>
      </c>
      <c r="F6135" s="25">
        <v>239.63</v>
      </c>
      <c r="G6135" s="12">
        <v>197305.21</v>
      </c>
      <c r="H6135" s="12">
        <v>9865.26</v>
      </c>
      <c r="I6135" s="24" t="s">
        <v>97</v>
      </c>
      <c r="J6135" s="12">
        <v>187439.95</v>
      </c>
      <c r="K6135" s="24" t="s">
        <v>14816</v>
      </c>
    </row>
    <row r="6136" spans="1:11" ht="15">
      <c r="A6136" s="24" t="s">
        <v>15197</v>
      </c>
      <c r="B6136" s="24" t="s">
        <v>15195</v>
      </c>
      <c r="C6136" s="6" t="s">
        <v>3497</v>
      </c>
      <c r="D6136" s="24" t="s">
        <v>68</v>
      </c>
      <c r="E6136" s="6" t="s">
        <v>15198</v>
      </c>
      <c r="F6136" s="25">
        <v>145.15</v>
      </c>
      <c r="G6136" s="12">
        <v>47900.85</v>
      </c>
      <c r="H6136" s="12">
        <v>2395.04</v>
      </c>
      <c r="I6136" s="24" t="s">
        <v>97</v>
      </c>
      <c r="J6136" s="12">
        <v>45505.81</v>
      </c>
      <c r="K6136" s="24" t="s">
        <v>14816</v>
      </c>
    </row>
    <row r="6137" spans="1:11" ht="15">
      <c r="A6137" s="24" t="s">
        <v>15199</v>
      </c>
      <c r="B6137" s="24" t="s">
        <v>15200</v>
      </c>
      <c r="C6137" s="6" t="s">
        <v>6605</v>
      </c>
      <c r="D6137" s="24" t="s">
        <v>62</v>
      </c>
      <c r="E6137" s="6" t="s">
        <v>15201</v>
      </c>
      <c r="F6137" s="25">
        <v>229.96</v>
      </c>
      <c r="G6137" s="12">
        <v>115378.75</v>
      </c>
      <c r="H6137" s="12">
        <v>5768.94</v>
      </c>
      <c r="I6137" s="24" t="s">
        <v>182</v>
      </c>
      <c r="J6137" s="12">
        <v>109609.81</v>
      </c>
      <c r="K6137" s="24" t="s">
        <v>14816</v>
      </c>
    </row>
    <row r="6138" spans="1:11" ht="15">
      <c r="A6138" s="24" t="s">
        <v>15202</v>
      </c>
      <c r="B6138" s="24" t="s">
        <v>15200</v>
      </c>
      <c r="C6138" s="6" t="s">
        <v>3343</v>
      </c>
      <c r="D6138" s="24" t="s">
        <v>62</v>
      </c>
      <c r="E6138" s="6" t="s">
        <v>15203</v>
      </c>
      <c r="F6138" s="25">
        <v>293.66000000000003</v>
      </c>
      <c r="G6138" s="12">
        <v>193694.37</v>
      </c>
      <c r="H6138" s="12">
        <v>9684.7199999999993</v>
      </c>
      <c r="I6138" s="24" t="s">
        <v>97</v>
      </c>
      <c r="J6138" s="12">
        <v>184009.65</v>
      </c>
      <c r="K6138" s="24" t="s">
        <v>14816</v>
      </c>
    </row>
    <row r="6139" spans="1:11" ht="15">
      <c r="A6139" s="24" t="s">
        <v>15204</v>
      </c>
      <c r="B6139" s="24" t="s">
        <v>15200</v>
      </c>
      <c r="C6139" s="6" t="s">
        <v>5459</v>
      </c>
      <c r="D6139" s="24" t="s">
        <v>56</v>
      </c>
      <c r="E6139" s="6" t="s">
        <v>15205</v>
      </c>
      <c r="F6139" s="25">
        <v>351.75</v>
      </c>
      <c r="G6139" s="12">
        <v>60457.63</v>
      </c>
      <c r="H6139" s="12">
        <v>3022.88</v>
      </c>
      <c r="I6139" s="24" t="s">
        <v>97</v>
      </c>
      <c r="J6139" s="12">
        <v>57434.75</v>
      </c>
      <c r="K6139" s="24" t="s">
        <v>14816</v>
      </c>
    </row>
    <row r="6140" spans="1:11" ht="15">
      <c r="A6140" s="24" t="s">
        <v>15206</v>
      </c>
      <c r="B6140" s="24" t="s">
        <v>15200</v>
      </c>
      <c r="C6140" s="6" t="s">
        <v>3987</v>
      </c>
      <c r="D6140" s="24" t="s">
        <v>74</v>
      </c>
      <c r="E6140" s="6" t="s">
        <v>15207</v>
      </c>
      <c r="F6140" s="25">
        <v>73.78</v>
      </c>
      <c r="G6140" s="12">
        <v>182316.16</v>
      </c>
      <c r="H6140" s="12">
        <v>9115.81</v>
      </c>
      <c r="I6140" s="24" t="s">
        <v>97</v>
      </c>
      <c r="J6140" s="12">
        <v>173200.35</v>
      </c>
      <c r="K6140" s="24" t="s">
        <v>14816</v>
      </c>
    </row>
    <row r="6141" spans="1:11" ht="15">
      <c r="A6141" s="24" t="s">
        <v>15208</v>
      </c>
      <c r="B6141" s="24" t="s">
        <v>15200</v>
      </c>
      <c r="C6141" s="6" t="s">
        <v>4933</v>
      </c>
      <c r="D6141" s="24" t="s">
        <v>68</v>
      </c>
      <c r="E6141" s="6" t="s">
        <v>15209</v>
      </c>
      <c r="F6141" s="25">
        <v>200.94</v>
      </c>
      <c r="G6141" s="12">
        <v>140566.04</v>
      </c>
      <c r="H6141" s="12">
        <v>7028.3</v>
      </c>
      <c r="I6141" s="24" t="s">
        <v>111</v>
      </c>
      <c r="J6141" s="12">
        <v>133537.74</v>
      </c>
      <c r="K6141" s="24" t="s">
        <v>14816</v>
      </c>
    </row>
    <row r="6142" spans="1:11" ht="15">
      <c r="A6142" s="24" t="s">
        <v>15210</v>
      </c>
      <c r="B6142" s="24" t="s">
        <v>15200</v>
      </c>
      <c r="C6142" s="6" t="s">
        <v>1262</v>
      </c>
      <c r="D6142" s="24" t="s">
        <v>68</v>
      </c>
      <c r="E6142" s="6" t="s">
        <v>15211</v>
      </c>
      <c r="F6142" s="25">
        <v>77.3</v>
      </c>
      <c r="G6142" s="12">
        <v>35310.32</v>
      </c>
      <c r="H6142" s="12">
        <v>1765.52</v>
      </c>
      <c r="I6142" s="24" t="s">
        <v>97</v>
      </c>
      <c r="J6142" s="12">
        <v>33544.800000000003</v>
      </c>
      <c r="K6142" s="24" t="s">
        <v>14816</v>
      </c>
    </row>
    <row r="6143" spans="1:11" ht="15">
      <c r="A6143" s="24" t="s">
        <v>15212</v>
      </c>
      <c r="B6143" s="24" t="s">
        <v>15200</v>
      </c>
      <c r="C6143" s="6" t="s">
        <v>3570</v>
      </c>
      <c r="D6143" s="24" t="s">
        <v>72</v>
      </c>
      <c r="E6143" s="6" t="s">
        <v>15213</v>
      </c>
      <c r="F6143" s="25">
        <v>417.49</v>
      </c>
      <c r="G6143" s="12">
        <v>29589.62</v>
      </c>
      <c r="H6143" s="12">
        <v>1479.48</v>
      </c>
      <c r="I6143" s="24" t="s">
        <v>97</v>
      </c>
      <c r="J6143" s="12">
        <v>28110.14</v>
      </c>
      <c r="K6143" s="24" t="s">
        <v>14816</v>
      </c>
    </row>
    <row r="6144" spans="1:11" ht="15">
      <c r="A6144" s="24" t="s">
        <v>15214</v>
      </c>
      <c r="B6144" s="24" t="s">
        <v>15200</v>
      </c>
      <c r="C6144" s="6" t="s">
        <v>13697</v>
      </c>
      <c r="D6144" s="24" t="s">
        <v>70</v>
      </c>
      <c r="E6144" s="6" t="s">
        <v>15215</v>
      </c>
      <c r="F6144" s="25">
        <v>159.71</v>
      </c>
      <c r="G6144" s="12">
        <v>166967.64000000001</v>
      </c>
      <c r="H6144" s="12">
        <v>8348.3799999999992</v>
      </c>
      <c r="I6144" s="24" t="s">
        <v>147</v>
      </c>
      <c r="J6144" s="12">
        <v>158619.26</v>
      </c>
      <c r="K6144" s="24" t="s">
        <v>14816</v>
      </c>
    </row>
    <row r="6145" spans="1:11" ht="15">
      <c r="A6145" s="24" t="s">
        <v>15216</v>
      </c>
      <c r="B6145" s="24" t="s">
        <v>15200</v>
      </c>
      <c r="C6145" s="6" t="s">
        <v>3514</v>
      </c>
      <c r="D6145" s="24" t="s">
        <v>66</v>
      </c>
      <c r="E6145" s="6" t="s">
        <v>15217</v>
      </c>
      <c r="F6145" s="25">
        <v>117.11</v>
      </c>
      <c r="G6145" s="12">
        <v>27290.5</v>
      </c>
      <c r="H6145" s="12">
        <v>1364.52</v>
      </c>
      <c r="I6145" s="24" t="s">
        <v>97</v>
      </c>
      <c r="J6145" s="12">
        <v>25925.98</v>
      </c>
      <c r="K6145" s="24" t="s">
        <v>14816</v>
      </c>
    </row>
    <row r="6146" spans="1:11" ht="15">
      <c r="A6146" s="24" t="s">
        <v>15218</v>
      </c>
      <c r="B6146" s="24" t="s">
        <v>15200</v>
      </c>
      <c r="C6146" s="6" t="s">
        <v>9382</v>
      </c>
      <c r="D6146" s="24" t="s">
        <v>68</v>
      </c>
      <c r="E6146" s="6" t="s">
        <v>15219</v>
      </c>
      <c r="F6146" s="25">
        <v>298.85000000000002</v>
      </c>
      <c r="G6146" s="12">
        <v>62919.67</v>
      </c>
      <c r="H6146" s="12">
        <v>3145.98</v>
      </c>
      <c r="I6146" s="24" t="s">
        <v>97</v>
      </c>
      <c r="J6146" s="12">
        <v>59773.69</v>
      </c>
      <c r="K6146" s="24" t="s">
        <v>14816</v>
      </c>
    </row>
    <row r="6147" spans="1:11" ht="15">
      <c r="A6147" s="24" t="s">
        <v>15220</v>
      </c>
      <c r="B6147" s="24" t="s">
        <v>15200</v>
      </c>
      <c r="C6147" s="6" t="s">
        <v>2847</v>
      </c>
      <c r="D6147" s="24" t="s">
        <v>66</v>
      </c>
      <c r="E6147" s="6" t="s">
        <v>15221</v>
      </c>
      <c r="F6147" s="25">
        <v>445.98</v>
      </c>
      <c r="G6147" s="12">
        <v>97436.84</v>
      </c>
      <c r="H6147" s="12">
        <v>4871.84</v>
      </c>
      <c r="I6147" s="24" t="s">
        <v>147</v>
      </c>
      <c r="J6147" s="12">
        <v>92565</v>
      </c>
      <c r="K6147" s="24" t="s">
        <v>14816</v>
      </c>
    </row>
    <row r="6148" spans="1:11" ht="15">
      <c r="A6148" s="24" t="s">
        <v>15222</v>
      </c>
      <c r="B6148" s="24" t="s">
        <v>15223</v>
      </c>
      <c r="C6148" s="6" t="s">
        <v>3022</v>
      </c>
      <c r="D6148" s="24" t="s">
        <v>68</v>
      </c>
      <c r="E6148" s="6" t="s">
        <v>15224</v>
      </c>
      <c r="F6148" s="25">
        <v>188.75</v>
      </c>
      <c r="G6148" s="12">
        <v>119906.35</v>
      </c>
      <c r="H6148" s="12">
        <v>5995.32</v>
      </c>
      <c r="I6148" s="24" t="s">
        <v>97</v>
      </c>
      <c r="J6148" s="12">
        <v>113911.03</v>
      </c>
      <c r="K6148" s="24" t="s">
        <v>14816</v>
      </c>
    </row>
    <row r="6149" spans="1:11" ht="15">
      <c r="A6149" s="24" t="s">
        <v>15225</v>
      </c>
      <c r="B6149" s="24" t="s">
        <v>15223</v>
      </c>
      <c r="C6149" s="6" t="s">
        <v>2975</v>
      </c>
      <c r="D6149" s="24" t="s">
        <v>68</v>
      </c>
      <c r="E6149" s="6" t="s">
        <v>15226</v>
      </c>
      <c r="F6149" s="25">
        <v>400.05</v>
      </c>
      <c r="G6149" s="12">
        <v>208584.71</v>
      </c>
      <c r="H6149" s="12">
        <v>10429.24</v>
      </c>
      <c r="I6149" s="24" t="s">
        <v>97</v>
      </c>
      <c r="J6149" s="12">
        <v>198155.47</v>
      </c>
      <c r="K6149" s="24" t="s">
        <v>14816</v>
      </c>
    </row>
    <row r="6150" spans="1:11" ht="15">
      <c r="A6150" s="24" t="s">
        <v>15227</v>
      </c>
      <c r="B6150" s="24" t="s">
        <v>15223</v>
      </c>
      <c r="C6150" s="6" t="s">
        <v>4555</v>
      </c>
      <c r="D6150" s="24" t="s">
        <v>70</v>
      </c>
      <c r="E6150" s="6" t="s">
        <v>15228</v>
      </c>
      <c r="F6150" s="25">
        <v>434.04</v>
      </c>
      <c r="G6150" s="12">
        <v>86513.29</v>
      </c>
      <c r="H6150" s="12">
        <v>4325.66</v>
      </c>
      <c r="I6150" s="24" t="s">
        <v>97</v>
      </c>
      <c r="J6150" s="12">
        <v>82187.63</v>
      </c>
      <c r="K6150" s="24" t="s">
        <v>14816</v>
      </c>
    </row>
    <row r="6151" spans="1:11" ht="15">
      <c r="A6151" s="24" t="s">
        <v>15229</v>
      </c>
      <c r="B6151" s="24" t="s">
        <v>15223</v>
      </c>
      <c r="C6151" s="6" t="s">
        <v>6143</v>
      </c>
      <c r="D6151" s="24" t="s">
        <v>64</v>
      </c>
      <c r="E6151" s="6" t="s">
        <v>15230</v>
      </c>
      <c r="F6151" s="25">
        <v>329.3</v>
      </c>
      <c r="G6151" s="12">
        <v>44514.2</v>
      </c>
      <c r="H6151" s="12">
        <v>2225.71</v>
      </c>
      <c r="I6151" s="24" t="s">
        <v>97</v>
      </c>
      <c r="J6151" s="12">
        <v>42288.49</v>
      </c>
      <c r="K6151" s="24" t="s">
        <v>14816</v>
      </c>
    </row>
    <row r="6152" spans="1:11" ht="15">
      <c r="A6152" s="24" t="s">
        <v>15231</v>
      </c>
      <c r="B6152" s="24" t="s">
        <v>15223</v>
      </c>
      <c r="C6152" s="6" t="s">
        <v>1243</v>
      </c>
      <c r="D6152" s="24" t="s">
        <v>64</v>
      </c>
      <c r="E6152" s="6" t="s">
        <v>15232</v>
      </c>
      <c r="F6152" s="25">
        <v>58.86</v>
      </c>
      <c r="G6152" s="12">
        <v>123576.27</v>
      </c>
      <c r="H6152" s="12">
        <v>6178.81</v>
      </c>
      <c r="I6152" s="24" t="s">
        <v>97</v>
      </c>
      <c r="J6152" s="12">
        <v>117397.46</v>
      </c>
      <c r="K6152" s="24" t="s">
        <v>14816</v>
      </c>
    </row>
    <row r="6153" spans="1:11" ht="15">
      <c r="A6153" s="24" t="s">
        <v>15233</v>
      </c>
      <c r="B6153" s="24" t="s">
        <v>15223</v>
      </c>
      <c r="C6153" s="6" t="s">
        <v>6977</v>
      </c>
      <c r="D6153" s="24" t="s">
        <v>62</v>
      </c>
      <c r="E6153" s="6" t="s">
        <v>15234</v>
      </c>
      <c r="F6153" s="25">
        <v>399.84</v>
      </c>
      <c r="G6153" s="12">
        <v>97302.71</v>
      </c>
      <c r="H6153" s="12">
        <v>4865.1400000000003</v>
      </c>
      <c r="I6153" s="24" t="s">
        <v>97</v>
      </c>
      <c r="J6153" s="12">
        <v>92437.57</v>
      </c>
      <c r="K6153" s="24" t="s">
        <v>14816</v>
      </c>
    </row>
    <row r="6154" spans="1:11" ht="15">
      <c r="A6154" s="24" t="s">
        <v>15235</v>
      </c>
      <c r="B6154" s="24" t="s">
        <v>15223</v>
      </c>
      <c r="C6154" s="6" t="s">
        <v>2485</v>
      </c>
      <c r="D6154" s="24" t="s">
        <v>74</v>
      </c>
      <c r="E6154" s="6" t="s">
        <v>15236</v>
      </c>
      <c r="F6154" s="25">
        <v>26</v>
      </c>
      <c r="G6154" s="12">
        <v>32179.66</v>
      </c>
      <c r="H6154" s="12">
        <v>1608.98</v>
      </c>
      <c r="I6154" s="24" t="s">
        <v>97</v>
      </c>
      <c r="J6154" s="12">
        <v>30570.68</v>
      </c>
      <c r="K6154" s="24" t="s">
        <v>14816</v>
      </c>
    </row>
    <row r="6155" spans="1:11" ht="15">
      <c r="A6155" s="24" t="s">
        <v>15237</v>
      </c>
      <c r="B6155" s="24" t="s">
        <v>15238</v>
      </c>
      <c r="C6155" s="6" t="s">
        <v>8559</v>
      </c>
      <c r="D6155" s="24" t="s">
        <v>62</v>
      </c>
      <c r="E6155" s="6" t="s">
        <v>15239</v>
      </c>
      <c r="F6155" s="25">
        <v>160.83000000000001</v>
      </c>
      <c r="G6155" s="12">
        <v>40177.22</v>
      </c>
      <c r="H6155" s="12">
        <v>2008.86</v>
      </c>
      <c r="I6155" s="24" t="s">
        <v>97</v>
      </c>
      <c r="J6155" s="12">
        <v>38168.36</v>
      </c>
      <c r="K6155" s="24" t="s">
        <v>14816</v>
      </c>
    </row>
    <row r="6156" spans="1:11" ht="15">
      <c r="A6156" s="24" t="s">
        <v>15240</v>
      </c>
      <c r="B6156" s="24" t="s">
        <v>15238</v>
      </c>
      <c r="C6156" s="6" t="s">
        <v>13270</v>
      </c>
      <c r="D6156" s="24" t="s">
        <v>56</v>
      </c>
      <c r="E6156" s="6" t="s">
        <v>15241</v>
      </c>
      <c r="F6156" s="25">
        <v>424.15</v>
      </c>
      <c r="G6156" s="12">
        <v>156776.94</v>
      </c>
      <c r="H6156" s="12">
        <v>7838.85</v>
      </c>
      <c r="I6156" s="24" t="s">
        <v>97</v>
      </c>
      <c r="J6156" s="12">
        <v>148938.09</v>
      </c>
      <c r="K6156" s="24" t="s">
        <v>14816</v>
      </c>
    </row>
    <row r="6157" spans="1:11" ht="15">
      <c r="A6157" s="24" t="s">
        <v>15242</v>
      </c>
      <c r="B6157" s="24" t="s">
        <v>15238</v>
      </c>
      <c r="C6157" s="6" t="s">
        <v>13670</v>
      </c>
      <c r="D6157" s="24" t="s">
        <v>60</v>
      </c>
      <c r="E6157" s="6" t="s">
        <v>15243</v>
      </c>
      <c r="F6157" s="25">
        <v>289.22000000000003</v>
      </c>
      <c r="G6157" s="12">
        <v>95758.36</v>
      </c>
      <c r="H6157" s="12">
        <v>4787.92</v>
      </c>
      <c r="I6157" s="24" t="s">
        <v>97</v>
      </c>
      <c r="J6157" s="12">
        <v>90970.44</v>
      </c>
      <c r="K6157" s="24" t="s">
        <v>14816</v>
      </c>
    </row>
    <row r="6158" spans="1:11" ht="15">
      <c r="A6158" s="24" t="s">
        <v>15244</v>
      </c>
      <c r="B6158" s="24" t="s">
        <v>15238</v>
      </c>
      <c r="C6158" s="6" t="s">
        <v>2743</v>
      </c>
      <c r="D6158" s="24" t="s">
        <v>74</v>
      </c>
      <c r="E6158" s="6" t="s">
        <v>15245</v>
      </c>
      <c r="F6158" s="25">
        <v>140.37</v>
      </c>
      <c r="G6158" s="12">
        <v>145977.88</v>
      </c>
      <c r="H6158" s="12">
        <v>7298.89</v>
      </c>
      <c r="I6158" s="24" t="s">
        <v>97</v>
      </c>
      <c r="J6158" s="12">
        <v>138678.99</v>
      </c>
      <c r="K6158" s="24" t="s">
        <v>14816</v>
      </c>
    </row>
    <row r="6159" spans="1:11" ht="15">
      <c r="A6159" s="24" t="s">
        <v>15246</v>
      </c>
      <c r="B6159" s="24" t="s">
        <v>15238</v>
      </c>
      <c r="C6159" s="6" t="s">
        <v>8149</v>
      </c>
      <c r="D6159" s="24" t="s">
        <v>64</v>
      </c>
      <c r="E6159" s="6" t="s">
        <v>15247</v>
      </c>
      <c r="F6159" s="25">
        <v>384.17</v>
      </c>
      <c r="G6159" s="12">
        <v>118391.49</v>
      </c>
      <c r="H6159" s="12">
        <v>5919.57</v>
      </c>
      <c r="I6159" s="24" t="s">
        <v>97</v>
      </c>
      <c r="J6159" s="12">
        <v>112471.92</v>
      </c>
      <c r="K6159" s="24" t="s">
        <v>14816</v>
      </c>
    </row>
    <row r="6160" spans="1:11" ht="15">
      <c r="A6160" s="24" t="s">
        <v>15248</v>
      </c>
      <c r="B6160" s="24" t="s">
        <v>15238</v>
      </c>
      <c r="C6160" s="6" t="s">
        <v>5562</v>
      </c>
      <c r="D6160" s="24" t="s">
        <v>70</v>
      </c>
      <c r="E6160" s="6" t="s">
        <v>15249</v>
      </c>
      <c r="F6160" s="25">
        <v>338.58</v>
      </c>
      <c r="G6160" s="12">
        <v>167351.41</v>
      </c>
      <c r="H6160" s="12">
        <v>8367.57</v>
      </c>
      <c r="I6160" s="24" t="s">
        <v>97</v>
      </c>
      <c r="J6160" s="12">
        <v>158983.84</v>
      </c>
      <c r="K6160" s="24" t="s">
        <v>14816</v>
      </c>
    </row>
    <row r="6161" spans="1:11" ht="15">
      <c r="A6161" s="24" t="s">
        <v>15250</v>
      </c>
      <c r="B6161" s="24" t="s">
        <v>15238</v>
      </c>
      <c r="C6161" s="6" t="s">
        <v>2611</v>
      </c>
      <c r="D6161" s="24" t="s">
        <v>74</v>
      </c>
      <c r="E6161" s="6" t="s">
        <v>15251</v>
      </c>
      <c r="F6161" s="25">
        <v>291.58999999999997</v>
      </c>
      <c r="G6161" s="12">
        <v>154331.42000000001</v>
      </c>
      <c r="H6161" s="12">
        <v>7716.57</v>
      </c>
      <c r="I6161" s="24" t="s">
        <v>97</v>
      </c>
      <c r="J6161" s="12">
        <v>146614.85</v>
      </c>
      <c r="K6161" s="24" t="s">
        <v>14816</v>
      </c>
    </row>
    <row r="6162" spans="1:11" ht="15">
      <c r="A6162" s="24" t="s">
        <v>15252</v>
      </c>
      <c r="B6162" s="24" t="s">
        <v>15238</v>
      </c>
      <c r="C6162" s="6" t="s">
        <v>1103</v>
      </c>
      <c r="D6162" s="24" t="s">
        <v>70</v>
      </c>
      <c r="E6162" s="6" t="s">
        <v>15253</v>
      </c>
      <c r="F6162" s="25">
        <v>19.350000000000001</v>
      </c>
      <c r="G6162" s="12">
        <v>166291.04</v>
      </c>
      <c r="H6162" s="12">
        <v>8314.5499999999993</v>
      </c>
      <c r="I6162" s="24" t="s">
        <v>147</v>
      </c>
      <c r="J6162" s="12">
        <v>157976.49</v>
      </c>
      <c r="K6162" s="24" t="s">
        <v>14816</v>
      </c>
    </row>
    <row r="6163" spans="1:11" ht="15">
      <c r="A6163" s="24" t="s">
        <v>15254</v>
      </c>
      <c r="B6163" s="24" t="s">
        <v>15238</v>
      </c>
      <c r="C6163" s="6" t="s">
        <v>1993</v>
      </c>
      <c r="D6163" s="24" t="s">
        <v>64</v>
      </c>
      <c r="E6163" s="6" t="s">
        <v>15255</v>
      </c>
      <c r="F6163" s="25">
        <v>151.44999999999999</v>
      </c>
      <c r="G6163" s="12">
        <v>103100.65</v>
      </c>
      <c r="H6163" s="12">
        <v>5155.03</v>
      </c>
      <c r="I6163" s="24" t="s">
        <v>147</v>
      </c>
      <c r="J6163" s="12">
        <v>97945.62</v>
      </c>
      <c r="K6163" s="24" t="s">
        <v>14816</v>
      </c>
    </row>
    <row r="6164" spans="1:11" ht="15">
      <c r="A6164" s="24" t="s">
        <v>15256</v>
      </c>
      <c r="B6164" s="24" t="s">
        <v>15238</v>
      </c>
      <c r="C6164" s="6" t="s">
        <v>3810</v>
      </c>
      <c r="D6164" s="24" t="s">
        <v>56</v>
      </c>
      <c r="E6164" s="6" t="s">
        <v>15257</v>
      </c>
      <c r="F6164" s="25">
        <v>243.67</v>
      </c>
      <c r="G6164" s="12">
        <v>212147.06</v>
      </c>
      <c r="H6164" s="12">
        <v>10607.35</v>
      </c>
      <c r="I6164" s="24" t="s">
        <v>97</v>
      </c>
      <c r="J6164" s="12">
        <v>201539.71</v>
      </c>
      <c r="K6164" s="24" t="s">
        <v>14816</v>
      </c>
    </row>
    <row r="6165" spans="1:11" ht="15">
      <c r="A6165" s="24" t="s">
        <v>15258</v>
      </c>
      <c r="B6165" s="24" t="s">
        <v>15238</v>
      </c>
      <c r="C6165" s="6" t="s">
        <v>14984</v>
      </c>
      <c r="D6165" s="24" t="s">
        <v>58</v>
      </c>
      <c r="E6165" s="6" t="s">
        <v>15259</v>
      </c>
      <c r="F6165" s="25">
        <v>63.49</v>
      </c>
      <c r="G6165" s="12">
        <v>167675.32999999999</v>
      </c>
      <c r="H6165" s="12">
        <v>8383.77</v>
      </c>
      <c r="I6165" s="24" t="s">
        <v>97</v>
      </c>
      <c r="J6165" s="12">
        <v>159291.56</v>
      </c>
      <c r="K6165" s="24" t="s">
        <v>14816</v>
      </c>
    </row>
    <row r="6166" spans="1:11" ht="15">
      <c r="A6166" s="24" t="s">
        <v>15260</v>
      </c>
      <c r="B6166" s="24" t="s">
        <v>15238</v>
      </c>
      <c r="C6166" s="6" t="s">
        <v>3340</v>
      </c>
      <c r="D6166" s="24" t="s">
        <v>62</v>
      </c>
      <c r="E6166" s="6" t="s">
        <v>15261</v>
      </c>
      <c r="F6166" s="25">
        <v>403.21</v>
      </c>
      <c r="G6166" s="12">
        <v>75772.27</v>
      </c>
      <c r="H6166" s="12">
        <v>3788.61</v>
      </c>
      <c r="I6166" s="24" t="s">
        <v>97</v>
      </c>
      <c r="J6166" s="12">
        <v>71983.66</v>
      </c>
      <c r="K6166" s="24" t="s">
        <v>14816</v>
      </c>
    </row>
    <row r="6167" spans="1:11" ht="15">
      <c r="A6167" s="24" t="s">
        <v>15262</v>
      </c>
      <c r="B6167" s="24" t="s">
        <v>15238</v>
      </c>
      <c r="C6167" s="6" t="s">
        <v>171</v>
      </c>
      <c r="D6167" s="24" t="s">
        <v>68</v>
      </c>
      <c r="E6167" s="6" t="s">
        <v>15263</v>
      </c>
      <c r="F6167" s="25">
        <v>212.25</v>
      </c>
      <c r="G6167" s="12">
        <v>114914.41</v>
      </c>
      <c r="H6167" s="12">
        <v>5745.72</v>
      </c>
      <c r="I6167" s="24" t="s">
        <v>97</v>
      </c>
      <c r="J6167" s="12">
        <v>109168.69</v>
      </c>
      <c r="K6167" s="24" t="s">
        <v>14816</v>
      </c>
    </row>
    <row r="6168" spans="1:11" ht="15">
      <c r="A6168" s="24" t="s">
        <v>15264</v>
      </c>
      <c r="B6168" s="24" t="s">
        <v>15238</v>
      </c>
      <c r="C6168" s="6" t="s">
        <v>1100</v>
      </c>
      <c r="D6168" s="24" t="s">
        <v>62</v>
      </c>
      <c r="E6168" s="6" t="s">
        <v>15265</v>
      </c>
      <c r="F6168" s="25">
        <v>194.61</v>
      </c>
      <c r="G6168" s="12">
        <v>116116.05</v>
      </c>
      <c r="H6168" s="12">
        <v>5805.8</v>
      </c>
      <c r="I6168" s="24" t="s">
        <v>97</v>
      </c>
      <c r="J6168" s="12">
        <v>110310.25</v>
      </c>
      <c r="K6168" s="24" t="s">
        <v>14816</v>
      </c>
    </row>
    <row r="6169" spans="1:11" ht="15">
      <c r="A6169" s="24" t="s">
        <v>15266</v>
      </c>
      <c r="B6169" s="24" t="s">
        <v>15267</v>
      </c>
      <c r="C6169" s="6" t="s">
        <v>1951</v>
      </c>
      <c r="D6169" s="24" t="s">
        <v>66</v>
      </c>
      <c r="E6169" s="6" t="s">
        <v>15268</v>
      </c>
      <c r="F6169" s="25">
        <v>36.130000000000003</v>
      </c>
      <c r="G6169" s="12">
        <v>102854.07</v>
      </c>
      <c r="H6169" s="12">
        <v>5142.7</v>
      </c>
      <c r="I6169" s="24" t="s">
        <v>97</v>
      </c>
      <c r="J6169" s="12">
        <v>97711.37</v>
      </c>
      <c r="K6169" s="24" t="s">
        <v>14816</v>
      </c>
    </row>
    <row r="6170" spans="1:11" ht="15">
      <c r="A6170" s="24" t="s">
        <v>15269</v>
      </c>
      <c r="B6170" s="24" t="s">
        <v>15267</v>
      </c>
      <c r="C6170" s="6" t="s">
        <v>12581</v>
      </c>
      <c r="D6170" s="24" t="s">
        <v>70</v>
      </c>
      <c r="E6170" s="6" t="s">
        <v>15270</v>
      </c>
      <c r="F6170" s="25">
        <v>13.78</v>
      </c>
      <c r="G6170" s="12">
        <v>163638.26999999999</v>
      </c>
      <c r="H6170" s="12">
        <v>8181.91</v>
      </c>
      <c r="I6170" s="24" t="s">
        <v>147</v>
      </c>
      <c r="J6170" s="12">
        <v>155456.35999999999</v>
      </c>
      <c r="K6170" s="24" t="s">
        <v>14816</v>
      </c>
    </row>
    <row r="6171" spans="1:11" ht="15">
      <c r="A6171" s="24" t="s">
        <v>15271</v>
      </c>
      <c r="B6171" s="24" t="s">
        <v>15267</v>
      </c>
      <c r="C6171" s="6" t="s">
        <v>329</v>
      </c>
      <c r="D6171" s="24" t="s">
        <v>60</v>
      </c>
      <c r="E6171" s="6" t="s">
        <v>15272</v>
      </c>
      <c r="F6171" s="25">
        <v>70.819999999999993</v>
      </c>
      <c r="G6171" s="12">
        <v>120220.44</v>
      </c>
      <c r="H6171" s="12">
        <v>6011.02</v>
      </c>
      <c r="I6171" s="24" t="s">
        <v>97</v>
      </c>
      <c r="J6171" s="12">
        <v>114209.42</v>
      </c>
      <c r="K6171" s="24" t="s">
        <v>14816</v>
      </c>
    </row>
    <row r="6172" spans="1:11" ht="15">
      <c r="A6172" s="24" t="s">
        <v>15273</v>
      </c>
      <c r="B6172" s="24" t="s">
        <v>15267</v>
      </c>
      <c r="C6172" s="6" t="s">
        <v>5946</v>
      </c>
      <c r="D6172" s="24" t="s">
        <v>58</v>
      </c>
      <c r="E6172" s="6" t="s">
        <v>15274</v>
      </c>
      <c r="F6172" s="25">
        <v>203.01</v>
      </c>
      <c r="G6172" s="12">
        <v>117940.52</v>
      </c>
      <c r="H6172" s="12">
        <v>5897.03</v>
      </c>
      <c r="I6172" s="24" t="s">
        <v>97</v>
      </c>
      <c r="J6172" s="12">
        <v>112043.49</v>
      </c>
      <c r="K6172" s="24" t="s">
        <v>14816</v>
      </c>
    </row>
    <row r="6173" spans="1:11" ht="15">
      <c r="A6173" s="24" t="s">
        <v>15275</v>
      </c>
      <c r="B6173" s="24" t="s">
        <v>15267</v>
      </c>
      <c r="C6173" s="6" t="s">
        <v>1127</v>
      </c>
      <c r="D6173" s="24" t="s">
        <v>74</v>
      </c>
      <c r="E6173" s="6" t="s">
        <v>15276</v>
      </c>
      <c r="F6173" s="25">
        <v>445.41</v>
      </c>
      <c r="G6173" s="12">
        <v>174389.06</v>
      </c>
      <c r="H6173" s="12">
        <v>8719.4500000000007</v>
      </c>
      <c r="I6173" s="24" t="s">
        <v>147</v>
      </c>
      <c r="J6173" s="12">
        <v>165669.60999999999</v>
      </c>
      <c r="K6173" s="24" t="s">
        <v>14816</v>
      </c>
    </row>
    <row r="6174" spans="1:11" ht="15">
      <c r="A6174" s="24" t="s">
        <v>15277</v>
      </c>
      <c r="B6174" s="24" t="s">
        <v>15267</v>
      </c>
      <c r="C6174" s="6" t="s">
        <v>508</v>
      </c>
      <c r="D6174" s="24" t="s">
        <v>68</v>
      </c>
      <c r="E6174" s="6" t="s">
        <v>15278</v>
      </c>
      <c r="F6174" s="25">
        <v>50</v>
      </c>
      <c r="G6174" s="12">
        <v>186856.54</v>
      </c>
      <c r="H6174" s="12">
        <v>9342.83</v>
      </c>
      <c r="I6174" s="24" t="s">
        <v>97</v>
      </c>
      <c r="J6174" s="12">
        <v>177513.71</v>
      </c>
      <c r="K6174" s="24" t="s">
        <v>14816</v>
      </c>
    </row>
    <row r="6175" spans="1:11" ht="15">
      <c r="A6175" s="24" t="s">
        <v>15279</v>
      </c>
      <c r="B6175" s="24" t="s">
        <v>15267</v>
      </c>
      <c r="C6175" s="6" t="s">
        <v>2202</v>
      </c>
      <c r="D6175" s="24" t="s">
        <v>66</v>
      </c>
      <c r="E6175" s="6" t="s">
        <v>15280</v>
      </c>
      <c r="F6175" s="25">
        <v>136.83000000000001</v>
      </c>
      <c r="G6175" s="12">
        <v>81479.37</v>
      </c>
      <c r="H6175" s="12">
        <v>4073.97</v>
      </c>
      <c r="I6175" s="24" t="s">
        <v>97</v>
      </c>
      <c r="J6175" s="12">
        <v>77405.399999999994</v>
      </c>
      <c r="K6175" s="24" t="s">
        <v>14816</v>
      </c>
    </row>
    <row r="6176" spans="1:11" ht="15">
      <c r="A6176" s="24" t="s">
        <v>15281</v>
      </c>
      <c r="B6176" s="24" t="s">
        <v>15282</v>
      </c>
      <c r="C6176" s="6" t="s">
        <v>8258</v>
      </c>
      <c r="D6176" s="24" t="s">
        <v>58</v>
      </c>
      <c r="E6176" s="6" t="s">
        <v>15283</v>
      </c>
      <c r="F6176" s="25">
        <v>157.6</v>
      </c>
      <c r="G6176" s="12">
        <v>145987.35</v>
      </c>
      <c r="H6176" s="12">
        <v>7299.37</v>
      </c>
      <c r="I6176" s="24" t="s">
        <v>97</v>
      </c>
      <c r="J6176" s="12">
        <v>138687.98000000001</v>
      </c>
      <c r="K6176" s="24" t="s">
        <v>14816</v>
      </c>
    </row>
    <row r="6177" spans="1:11" ht="15">
      <c r="A6177" s="24" t="s">
        <v>15284</v>
      </c>
      <c r="B6177" s="24" t="s">
        <v>15282</v>
      </c>
      <c r="C6177" s="6" t="s">
        <v>8142</v>
      </c>
      <c r="D6177" s="24" t="s">
        <v>72</v>
      </c>
      <c r="E6177" s="6" t="s">
        <v>15285</v>
      </c>
      <c r="F6177" s="25">
        <v>7.32</v>
      </c>
      <c r="G6177" s="12">
        <v>198434.19</v>
      </c>
      <c r="H6177" s="12">
        <v>9921.7099999999991</v>
      </c>
      <c r="I6177" s="24" t="s">
        <v>97</v>
      </c>
      <c r="J6177" s="12">
        <v>188512.48</v>
      </c>
      <c r="K6177" s="24" t="s">
        <v>14816</v>
      </c>
    </row>
    <row r="6178" spans="1:11" ht="15">
      <c r="A6178" s="24" t="s">
        <v>15286</v>
      </c>
      <c r="B6178" s="24" t="s">
        <v>15282</v>
      </c>
      <c r="C6178" s="6" t="s">
        <v>5724</v>
      </c>
      <c r="D6178" s="24" t="s">
        <v>70</v>
      </c>
      <c r="E6178" s="6" t="s">
        <v>15287</v>
      </c>
      <c r="F6178" s="25">
        <v>421.99</v>
      </c>
      <c r="G6178" s="12">
        <v>86202.2</v>
      </c>
      <c r="H6178" s="12">
        <v>4310.1099999999997</v>
      </c>
      <c r="I6178" s="24" t="s">
        <v>97</v>
      </c>
      <c r="J6178" s="12">
        <v>81892.09</v>
      </c>
      <c r="K6178" s="24" t="s">
        <v>14816</v>
      </c>
    </row>
    <row r="6179" spans="1:11" ht="15">
      <c r="A6179" s="24" t="s">
        <v>15288</v>
      </c>
      <c r="B6179" s="24" t="s">
        <v>15282</v>
      </c>
      <c r="C6179" s="6" t="s">
        <v>1562</v>
      </c>
      <c r="D6179" s="24" t="s">
        <v>72</v>
      </c>
      <c r="E6179" s="6" t="s">
        <v>15289</v>
      </c>
      <c r="F6179" s="25">
        <v>410.25</v>
      </c>
      <c r="G6179" s="12">
        <v>207298.67</v>
      </c>
      <c r="H6179" s="12">
        <v>10364.93</v>
      </c>
      <c r="I6179" s="24" t="s">
        <v>111</v>
      </c>
      <c r="J6179" s="12">
        <v>196933.74</v>
      </c>
      <c r="K6179" s="24" t="s">
        <v>14816</v>
      </c>
    </row>
    <row r="6180" spans="1:11" ht="15">
      <c r="A6180" s="24" t="s">
        <v>15290</v>
      </c>
      <c r="B6180" s="24" t="s">
        <v>15282</v>
      </c>
      <c r="C6180" s="6" t="s">
        <v>854</v>
      </c>
      <c r="D6180" s="24" t="s">
        <v>58</v>
      </c>
      <c r="E6180" s="6" t="s">
        <v>15291</v>
      </c>
      <c r="F6180" s="25">
        <v>157.32</v>
      </c>
      <c r="G6180" s="12">
        <v>47652.93</v>
      </c>
      <c r="H6180" s="12">
        <v>2382.65</v>
      </c>
      <c r="I6180" s="24" t="s">
        <v>97</v>
      </c>
      <c r="J6180" s="12">
        <v>45270.28</v>
      </c>
      <c r="K6180" s="24" t="s">
        <v>14816</v>
      </c>
    </row>
    <row r="6181" spans="1:11" ht="15">
      <c r="A6181" s="24" t="s">
        <v>15292</v>
      </c>
      <c r="B6181" s="24" t="s">
        <v>15282</v>
      </c>
      <c r="C6181" s="6" t="s">
        <v>1308</v>
      </c>
      <c r="D6181" s="24" t="s">
        <v>74</v>
      </c>
      <c r="E6181" s="6" t="s">
        <v>15293</v>
      </c>
      <c r="F6181" s="25">
        <v>414.78</v>
      </c>
      <c r="G6181" s="12">
        <v>98645.29</v>
      </c>
      <c r="H6181" s="12">
        <v>4932.26</v>
      </c>
      <c r="I6181" s="24" t="s">
        <v>97</v>
      </c>
      <c r="J6181" s="12">
        <v>93713.03</v>
      </c>
      <c r="K6181" s="24" t="s">
        <v>14816</v>
      </c>
    </row>
    <row r="6182" spans="1:11" ht="15">
      <c r="A6182" s="24" t="s">
        <v>15294</v>
      </c>
      <c r="B6182" s="24" t="s">
        <v>15282</v>
      </c>
      <c r="C6182" s="6" t="s">
        <v>5853</v>
      </c>
      <c r="D6182" s="24" t="s">
        <v>74</v>
      </c>
      <c r="E6182" s="6" t="s">
        <v>15295</v>
      </c>
      <c r="F6182" s="25">
        <v>195.61</v>
      </c>
      <c r="G6182" s="12">
        <v>58131.53</v>
      </c>
      <c r="H6182" s="12">
        <v>2906.58</v>
      </c>
      <c r="I6182" s="24" t="s">
        <v>97</v>
      </c>
      <c r="J6182" s="12">
        <v>55224.95</v>
      </c>
      <c r="K6182" s="24" t="s">
        <v>14816</v>
      </c>
    </row>
    <row r="6183" spans="1:11" ht="15">
      <c r="A6183" s="24" t="s">
        <v>15296</v>
      </c>
      <c r="B6183" s="24" t="s">
        <v>15282</v>
      </c>
      <c r="C6183" s="6" t="s">
        <v>386</v>
      </c>
      <c r="D6183" s="24" t="s">
        <v>64</v>
      </c>
      <c r="E6183" s="6" t="s">
        <v>15297</v>
      </c>
      <c r="F6183" s="25">
        <v>12.04</v>
      </c>
      <c r="G6183" s="12">
        <v>35467.11</v>
      </c>
      <c r="H6183" s="12">
        <v>1773.36</v>
      </c>
      <c r="I6183" s="24" t="s">
        <v>97</v>
      </c>
      <c r="J6183" s="12">
        <v>33693.75</v>
      </c>
      <c r="K6183" s="24" t="s">
        <v>14816</v>
      </c>
    </row>
    <row r="6184" spans="1:11" ht="15">
      <c r="A6184" s="24" t="s">
        <v>15298</v>
      </c>
      <c r="B6184" s="24" t="s">
        <v>15282</v>
      </c>
      <c r="C6184" s="6" t="s">
        <v>1597</v>
      </c>
      <c r="D6184" s="24" t="s">
        <v>72</v>
      </c>
      <c r="E6184" s="6" t="s">
        <v>15299</v>
      </c>
      <c r="F6184" s="25">
        <v>187.82</v>
      </c>
      <c r="G6184" s="12">
        <v>86629.93</v>
      </c>
      <c r="H6184" s="12">
        <v>4331.5</v>
      </c>
      <c r="I6184" s="24" t="s">
        <v>97</v>
      </c>
      <c r="J6184" s="12">
        <v>82298.429999999993</v>
      </c>
      <c r="K6184" s="24" t="s">
        <v>14816</v>
      </c>
    </row>
    <row r="6185" spans="1:11" ht="15">
      <c r="A6185" s="24" t="s">
        <v>15300</v>
      </c>
      <c r="B6185" s="24" t="s">
        <v>15301</v>
      </c>
      <c r="C6185" s="6" t="s">
        <v>1292</v>
      </c>
      <c r="D6185" s="24" t="s">
        <v>68</v>
      </c>
      <c r="E6185" s="6" t="s">
        <v>15302</v>
      </c>
      <c r="F6185" s="25">
        <v>251.53</v>
      </c>
      <c r="G6185" s="12">
        <v>120794.49</v>
      </c>
      <c r="H6185" s="12">
        <v>6039.72</v>
      </c>
      <c r="I6185" s="24" t="s">
        <v>97</v>
      </c>
      <c r="J6185" s="12">
        <v>114754.77</v>
      </c>
      <c r="K6185" s="24" t="s">
        <v>14816</v>
      </c>
    </row>
    <row r="6186" spans="1:11" ht="15">
      <c r="A6186" s="24" t="s">
        <v>15303</v>
      </c>
      <c r="B6186" s="24" t="s">
        <v>15301</v>
      </c>
      <c r="C6186" s="6" t="s">
        <v>4267</v>
      </c>
      <c r="D6186" s="24" t="s">
        <v>70</v>
      </c>
      <c r="E6186" s="6" t="s">
        <v>15304</v>
      </c>
      <c r="F6186" s="25">
        <v>117.15</v>
      </c>
      <c r="G6186" s="12">
        <v>97170.77</v>
      </c>
      <c r="H6186" s="12">
        <v>4858.54</v>
      </c>
      <c r="I6186" s="24" t="s">
        <v>97</v>
      </c>
      <c r="J6186" s="12">
        <v>92312.23</v>
      </c>
      <c r="K6186" s="24" t="s">
        <v>14816</v>
      </c>
    </row>
    <row r="6187" spans="1:11" ht="15">
      <c r="A6187" s="24" t="s">
        <v>15305</v>
      </c>
      <c r="B6187" s="24" t="s">
        <v>15301</v>
      </c>
      <c r="C6187" s="6" t="s">
        <v>527</v>
      </c>
      <c r="D6187" s="24" t="s">
        <v>58</v>
      </c>
      <c r="E6187" s="6" t="s">
        <v>15306</v>
      </c>
      <c r="F6187" s="25">
        <v>158.62</v>
      </c>
      <c r="G6187" s="12">
        <v>96504.41</v>
      </c>
      <c r="H6187" s="12">
        <v>4825.22</v>
      </c>
      <c r="I6187" s="24" t="s">
        <v>97</v>
      </c>
      <c r="J6187" s="12">
        <v>91679.19</v>
      </c>
      <c r="K6187" s="24" t="s">
        <v>14816</v>
      </c>
    </row>
    <row r="6188" spans="1:11" ht="15">
      <c r="A6188" s="24" t="s">
        <v>15307</v>
      </c>
      <c r="B6188" s="24" t="s">
        <v>15301</v>
      </c>
      <c r="C6188" s="6" t="s">
        <v>2530</v>
      </c>
      <c r="D6188" s="24" t="s">
        <v>56</v>
      </c>
      <c r="E6188" s="6" t="s">
        <v>15308</v>
      </c>
      <c r="F6188" s="25">
        <v>356.03</v>
      </c>
      <c r="G6188" s="12">
        <v>62482.71</v>
      </c>
      <c r="H6188" s="12">
        <v>3124.14</v>
      </c>
      <c r="I6188" s="24" t="s">
        <v>97</v>
      </c>
      <c r="J6188" s="12">
        <v>59358.57</v>
      </c>
      <c r="K6188" s="24" t="s">
        <v>14816</v>
      </c>
    </row>
    <row r="6189" spans="1:11" ht="15">
      <c r="A6189" s="24" t="s">
        <v>15309</v>
      </c>
      <c r="B6189" s="24" t="s">
        <v>15301</v>
      </c>
      <c r="C6189" s="6" t="s">
        <v>6840</v>
      </c>
      <c r="D6189" s="24" t="s">
        <v>64</v>
      </c>
      <c r="E6189" s="6" t="s">
        <v>15310</v>
      </c>
      <c r="F6189" s="25">
        <v>389.64</v>
      </c>
      <c r="G6189" s="12">
        <v>71998.33</v>
      </c>
      <c r="H6189" s="12">
        <v>3599.92</v>
      </c>
      <c r="I6189" s="24" t="s">
        <v>97</v>
      </c>
      <c r="J6189" s="12">
        <v>68398.41</v>
      </c>
      <c r="K6189" s="24" t="s">
        <v>14816</v>
      </c>
    </row>
    <row r="6190" spans="1:11" ht="15">
      <c r="A6190" s="24" t="s">
        <v>15311</v>
      </c>
      <c r="B6190" s="24" t="s">
        <v>15301</v>
      </c>
      <c r="C6190" s="6" t="s">
        <v>925</v>
      </c>
      <c r="D6190" s="24" t="s">
        <v>74</v>
      </c>
      <c r="E6190" s="6" t="s">
        <v>15312</v>
      </c>
      <c r="F6190" s="25">
        <v>322.77</v>
      </c>
      <c r="G6190" s="12">
        <v>188945.59</v>
      </c>
      <c r="H6190" s="12">
        <v>9447.2800000000007</v>
      </c>
      <c r="I6190" s="24" t="s">
        <v>97</v>
      </c>
      <c r="J6190" s="12">
        <v>179498.31</v>
      </c>
      <c r="K6190" s="24" t="s">
        <v>14816</v>
      </c>
    </row>
    <row r="6191" spans="1:11" ht="15">
      <c r="A6191" s="24" t="s">
        <v>15313</v>
      </c>
      <c r="B6191" s="24" t="s">
        <v>15301</v>
      </c>
      <c r="C6191" s="6" t="s">
        <v>7499</v>
      </c>
      <c r="D6191" s="24" t="s">
        <v>70</v>
      </c>
      <c r="E6191" s="6" t="s">
        <v>15314</v>
      </c>
      <c r="F6191" s="25">
        <v>332.84</v>
      </c>
      <c r="G6191" s="12">
        <v>133339.39000000001</v>
      </c>
      <c r="H6191" s="12">
        <v>6666.97</v>
      </c>
      <c r="I6191" s="24" t="s">
        <v>97</v>
      </c>
      <c r="J6191" s="12">
        <v>126672.42</v>
      </c>
      <c r="K6191" s="24" t="s">
        <v>14816</v>
      </c>
    </row>
    <row r="6192" spans="1:11" ht="15">
      <c r="A6192" s="24" t="s">
        <v>15315</v>
      </c>
      <c r="B6192" s="24" t="s">
        <v>15316</v>
      </c>
      <c r="C6192" s="6" t="s">
        <v>5719</v>
      </c>
      <c r="D6192" s="24" t="s">
        <v>68</v>
      </c>
      <c r="E6192" s="6" t="s">
        <v>15317</v>
      </c>
      <c r="F6192" s="25">
        <v>329.42</v>
      </c>
      <c r="G6192" s="12">
        <v>194586.75</v>
      </c>
      <c r="H6192" s="12">
        <v>9729.34</v>
      </c>
      <c r="I6192" s="24" t="s">
        <v>97</v>
      </c>
      <c r="J6192" s="12">
        <v>184857.41</v>
      </c>
      <c r="K6192" s="24" t="s">
        <v>14816</v>
      </c>
    </row>
    <row r="6193" spans="1:11" ht="15">
      <c r="A6193" s="24" t="s">
        <v>15318</v>
      </c>
      <c r="B6193" s="24" t="s">
        <v>15316</v>
      </c>
      <c r="C6193" s="6" t="s">
        <v>7462</v>
      </c>
      <c r="D6193" s="24" t="s">
        <v>64</v>
      </c>
      <c r="E6193" s="6" t="s">
        <v>15319</v>
      </c>
      <c r="F6193" s="25">
        <v>125.81</v>
      </c>
      <c r="G6193" s="12">
        <v>32064.46</v>
      </c>
      <c r="H6193" s="12">
        <v>1603.22</v>
      </c>
      <c r="I6193" s="24" t="s">
        <v>111</v>
      </c>
      <c r="J6193" s="12">
        <v>30461.24</v>
      </c>
      <c r="K6193" s="24" t="s">
        <v>14816</v>
      </c>
    </row>
    <row r="6194" spans="1:11" ht="15">
      <c r="A6194" s="24" t="s">
        <v>15320</v>
      </c>
      <c r="B6194" s="24" t="s">
        <v>15316</v>
      </c>
      <c r="C6194" s="6" t="s">
        <v>1040</v>
      </c>
      <c r="D6194" s="24" t="s">
        <v>64</v>
      </c>
      <c r="E6194" s="6" t="s">
        <v>15321</v>
      </c>
      <c r="F6194" s="25">
        <v>355.81</v>
      </c>
      <c r="G6194" s="12">
        <v>110968.04</v>
      </c>
      <c r="H6194" s="12">
        <v>5548.4</v>
      </c>
      <c r="I6194" s="24" t="s">
        <v>97</v>
      </c>
      <c r="J6194" s="12">
        <v>105419.64</v>
      </c>
      <c r="K6194" s="24" t="s">
        <v>14816</v>
      </c>
    </row>
    <row r="6195" spans="1:11" ht="15">
      <c r="A6195" s="24" t="s">
        <v>15322</v>
      </c>
      <c r="B6195" s="24" t="s">
        <v>15323</v>
      </c>
      <c r="C6195" s="6" t="s">
        <v>6943</v>
      </c>
      <c r="D6195" s="24" t="s">
        <v>74</v>
      </c>
      <c r="E6195" s="6" t="s">
        <v>15324</v>
      </c>
      <c r="F6195" s="25">
        <v>26</v>
      </c>
      <c r="G6195" s="12">
        <v>206301.08</v>
      </c>
      <c r="H6195" s="12">
        <v>10315.049999999999</v>
      </c>
      <c r="I6195" s="24" t="s">
        <v>97</v>
      </c>
      <c r="J6195" s="12">
        <v>195986.03</v>
      </c>
      <c r="K6195" s="24" t="s">
        <v>14816</v>
      </c>
    </row>
    <row r="6196" spans="1:11" ht="15">
      <c r="A6196" s="24" t="s">
        <v>15325</v>
      </c>
      <c r="B6196" s="24" t="s">
        <v>15323</v>
      </c>
      <c r="C6196" s="6" t="s">
        <v>2309</v>
      </c>
      <c r="D6196" s="24" t="s">
        <v>72</v>
      </c>
      <c r="E6196" s="6" t="s">
        <v>15326</v>
      </c>
      <c r="F6196" s="25">
        <v>339.5</v>
      </c>
      <c r="G6196" s="12">
        <v>103030.54</v>
      </c>
      <c r="H6196" s="12">
        <v>5151.53</v>
      </c>
      <c r="I6196" s="24" t="s">
        <v>97</v>
      </c>
      <c r="J6196" s="12">
        <v>97879.01</v>
      </c>
      <c r="K6196" s="24" t="s">
        <v>14816</v>
      </c>
    </row>
    <row r="6197" spans="1:11" ht="15">
      <c r="A6197" s="24" t="s">
        <v>15327</v>
      </c>
      <c r="B6197" s="24" t="s">
        <v>15323</v>
      </c>
      <c r="C6197" s="6" t="s">
        <v>7324</v>
      </c>
      <c r="D6197" s="24" t="s">
        <v>60</v>
      </c>
      <c r="E6197" s="6" t="s">
        <v>15328</v>
      </c>
      <c r="F6197" s="25">
        <v>246.05</v>
      </c>
      <c r="G6197" s="12">
        <v>145142.68</v>
      </c>
      <c r="H6197" s="12">
        <v>7257.13</v>
      </c>
      <c r="I6197" s="24" t="s">
        <v>97</v>
      </c>
      <c r="J6197" s="12">
        <v>137885.54999999999</v>
      </c>
      <c r="K6197" s="24" t="s">
        <v>14816</v>
      </c>
    </row>
    <row r="6198" spans="1:11" ht="15">
      <c r="A6198" s="24" t="s">
        <v>15329</v>
      </c>
      <c r="B6198" s="24" t="s">
        <v>15323</v>
      </c>
      <c r="C6198" s="6" t="s">
        <v>8760</v>
      </c>
      <c r="D6198" s="24" t="s">
        <v>74</v>
      </c>
      <c r="E6198" s="6" t="s">
        <v>15330</v>
      </c>
      <c r="F6198" s="25">
        <v>187.83</v>
      </c>
      <c r="G6198" s="12">
        <v>91832.320000000007</v>
      </c>
      <c r="H6198" s="12">
        <v>4591.62</v>
      </c>
      <c r="I6198" s="24" t="s">
        <v>97</v>
      </c>
      <c r="J6198" s="12">
        <v>87240.7</v>
      </c>
      <c r="K6198" s="24" t="s">
        <v>14816</v>
      </c>
    </row>
    <row r="6199" spans="1:11" ht="15">
      <c r="A6199" s="24" t="s">
        <v>15331</v>
      </c>
      <c r="B6199" s="24" t="s">
        <v>15323</v>
      </c>
      <c r="C6199" s="6" t="s">
        <v>9225</v>
      </c>
      <c r="D6199" s="24" t="s">
        <v>64</v>
      </c>
      <c r="E6199" s="6" t="s">
        <v>15332</v>
      </c>
      <c r="F6199" s="25">
        <v>80.41</v>
      </c>
      <c r="G6199" s="12">
        <v>116438.07</v>
      </c>
      <c r="H6199" s="12">
        <v>5821.9</v>
      </c>
      <c r="I6199" s="24" t="s">
        <v>97</v>
      </c>
      <c r="J6199" s="12">
        <v>110616.17</v>
      </c>
      <c r="K6199" s="24" t="s">
        <v>14816</v>
      </c>
    </row>
    <row r="6200" spans="1:11" ht="15">
      <c r="A6200" s="24" t="s">
        <v>15333</v>
      </c>
      <c r="B6200" s="24" t="s">
        <v>15323</v>
      </c>
      <c r="C6200" s="6" t="s">
        <v>12380</v>
      </c>
      <c r="D6200" s="24" t="s">
        <v>68</v>
      </c>
      <c r="E6200" s="6" t="s">
        <v>15334</v>
      </c>
      <c r="F6200" s="25">
        <v>26.91</v>
      </c>
      <c r="G6200" s="12">
        <v>47786.41</v>
      </c>
      <c r="H6200" s="12">
        <v>2389.3200000000002</v>
      </c>
      <c r="I6200" s="24" t="s">
        <v>147</v>
      </c>
      <c r="J6200" s="12">
        <v>45397.09</v>
      </c>
      <c r="K6200" s="24" t="s">
        <v>14816</v>
      </c>
    </row>
    <row r="6201" spans="1:11" ht="15">
      <c r="A6201" s="24" t="s">
        <v>15335</v>
      </c>
      <c r="B6201" s="24" t="s">
        <v>15323</v>
      </c>
      <c r="C6201" s="6" t="s">
        <v>5100</v>
      </c>
      <c r="D6201" s="24" t="s">
        <v>74</v>
      </c>
      <c r="E6201" s="6" t="s">
        <v>15336</v>
      </c>
      <c r="F6201" s="25">
        <v>206.6</v>
      </c>
      <c r="G6201" s="12">
        <v>172527</v>
      </c>
      <c r="H6201" s="12">
        <v>8626.35</v>
      </c>
      <c r="I6201" s="24" t="s">
        <v>97</v>
      </c>
      <c r="J6201" s="12">
        <v>163900.65</v>
      </c>
      <c r="K6201" s="24" t="s">
        <v>14816</v>
      </c>
    </row>
    <row r="6202" spans="1:11" ht="15">
      <c r="A6202" s="24" t="s">
        <v>15337</v>
      </c>
      <c r="B6202" s="24" t="s">
        <v>15323</v>
      </c>
      <c r="C6202" s="6" t="s">
        <v>1384</v>
      </c>
      <c r="D6202" s="24" t="s">
        <v>74</v>
      </c>
      <c r="E6202" s="6" t="s">
        <v>15338</v>
      </c>
      <c r="F6202" s="25">
        <v>94.16</v>
      </c>
      <c r="G6202" s="12">
        <v>72362.509999999995</v>
      </c>
      <c r="H6202" s="12">
        <v>3618.13</v>
      </c>
      <c r="I6202" s="24" t="s">
        <v>97</v>
      </c>
      <c r="J6202" s="12">
        <v>68744.38</v>
      </c>
      <c r="K6202" s="24" t="s">
        <v>14816</v>
      </c>
    </row>
    <row r="6203" spans="1:11" ht="15">
      <c r="A6203" s="24" t="s">
        <v>15339</v>
      </c>
      <c r="B6203" s="24" t="s">
        <v>15340</v>
      </c>
      <c r="C6203" s="6" t="s">
        <v>5559</v>
      </c>
      <c r="D6203" s="24" t="s">
        <v>62</v>
      </c>
      <c r="E6203" s="6" t="s">
        <v>15341</v>
      </c>
      <c r="F6203" s="25">
        <v>177.47</v>
      </c>
      <c r="G6203" s="12">
        <v>134941.31</v>
      </c>
      <c r="H6203" s="12">
        <v>6747.07</v>
      </c>
      <c r="I6203" s="24" t="s">
        <v>97</v>
      </c>
      <c r="J6203" s="12">
        <v>128194.24000000001</v>
      </c>
      <c r="K6203" s="24" t="s">
        <v>14816</v>
      </c>
    </row>
    <row r="6204" spans="1:11" ht="15">
      <c r="A6204" s="24" t="s">
        <v>15342</v>
      </c>
      <c r="B6204" s="24" t="s">
        <v>15340</v>
      </c>
      <c r="C6204" s="6" t="s">
        <v>5596</v>
      </c>
      <c r="D6204" s="24" t="s">
        <v>74</v>
      </c>
      <c r="E6204" s="6" t="s">
        <v>15343</v>
      </c>
      <c r="F6204" s="25">
        <v>185.29</v>
      </c>
      <c r="G6204" s="12">
        <v>29990.42</v>
      </c>
      <c r="H6204" s="12">
        <v>1499.52</v>
      </c>
      <c r="I6204" s="24" t="s">
        <v>97</v>
      </c>
      <c r="J6204" s="12">
        <v>28490.9</v>
      </c>
      <c r="K6204" s="24" t="s">
        <v>14816</v>
      </c>
    </row>
    <row r="6205" spans="1:11" ht="15">
      <c r="A6205" s="24" t="s">
        <v>15344</v>
      </c>
      <c r="B6205" s="24" t="s">
        <v>15340</v>
      </c>
      <c r="C6205" s="6" t="s">
        <v>9213</v>
      </c>
      <c r="D6205" s="24" t="s">
        <v>66</v>
      </c>
      <c r="E6205" s="6" t="s">
        <v>15345</v>
      </c>
      <c r="F6205" s="25">
        <v>286.61</v>
      </c>
      <c r="G6205" s="12">
        <v>160072.85999999999</v>
      </c>
      <c r="H6205" s="12">
        <v>8003.64</v>
      </c>
      <c r="I6205" s="24" t="s">
        <v>97</v>
      </c>
      <c r="J6205" s="12">
        <v>152069.22</v>
      </c>
      <c r="K6205" s="24" t="s">
        <v>14816</v>
      </c>
    </row>
    <row r="6206" spans="1:11" ht="15">
      <c r="A6206" s="24" t="s">
        <v>15346</v>
      </c>
      <c r="B6206" s="24" t="s">
        <v>15340</v>
      </c>
      <c r="C6206" s="6" t="s">
        <v>7521</v>
      </c>
      <c r="D6206" s="24" t="s">
        <v>72</v>
      </c>
      <c r="E6206" s="6" t="s">
        <v>15347</v>
      </c>
      <c r="F6206" s="25">
        <v>101.72</v>
      </c>
      <c r="G6206" s="12">
        <v>44367.38</v>
      </c>
      <c r="H6206" s="12">
        <v>2218.37</v>
      </c>
      <c r="I6206" s="24" t="s">
        <v>147</v>
      </c>
      <c r="J6206" s="12">
        <v>42149.01</v>
      </c>
      <c r="K6206" s="24" t="s">
        <v>14816</v>
      </c>
    </row>
    <row r="6207" spans="1:11" ht="15">
      <c r="A6207" s="24" t="s">
        <v>15348</v>
      </c>
      <c r="B6207" s="24" t="s">
        <v>15340</v>
      </c>
      <c r="C6207" s="6" t="s">
        <v>10642</v>
      </c>
      <c r="D6207" s="24" t="s">
        <v>60</v>
      </c>
      <c r="E6207" s="6" t="s">
        <v>15349</v>
      </c>
      <c r="F6207" s="25">
        <v>318.25</v>
      </c>
      <c r="G6207" s="12">
        <v>37535.81</v>
      </c>
      <c r="H6207" s="12">
        <v>1876.79</v>
      </c>
      <c r="I6207" s="24" t="s">
        <v>97</v>
      </c>
      <c r="J6207" s="12">
        <v>35659.019999999997</v>
      </c>
      <c r="K6207" s="24" t="s">
        <v>14816</v>
      </c>
    </row>
    <row r="6208" spans="1:11" ht="15">
      <c r="A6208" s="24" t="s">
        <v>15350</v>
      </c>
      <c r="B6208" s="24" t="s">
        <v>15351</v>
      </c>
      <c r="C6208" s="6" t="s">
        <v>848</v>
      </c>
      <c r="D6208" s="24" t="s">
        <v>66</v>
      </c>
      <c r="E6208" s="6" t="s">
        <v>15352</v>
      </c>
      <c r="F6208" s="25">
        <v>151.44</v>
      </c>
      <c r="G6208" s="12">
        <v>82753.23</v>
      </c>
      <c r="H6208" s="12">
        <v>4137.66</v>
      </c>
      <c r="I6208" s="24" t="s">
        <v>111</v>
      </c>
      <c r="J6208" s="12">
        <v>78615.570000000007</v>
      </c>
      <c r="K6208" s="24" t="s">
        <v>14816</v>
      </c>
    </row>
    <row r="6209" spans="1:11" ht="15">
      <c r="A6209" s="24" t="s">
        <v>15353</v>
      </c>
      <c r="B6209" s="24" t="s">
        <v>15351</v>
      </c>
      <c r="C6209" s="6" t="s">
        <v>3506</v>
      </c>
      <c r="D6209" s="24" t="s">
        <v>72</v>
      </c>
      <c r="E6209" s="6" t="s">
        <v>15354</v>
      </c>
      <c r="F6209" s="25">
        <v>213.19</v>
      </c>
      <c r="G6209" s="12">
        <v>151229.94</v>
      </c>
      <c r="H6209" s="12">
        <v>7561.5</v>
      </c>
      <c r="I6209" s="24" t="s">
        <v>97</v>
      </c>
      <c r="J6209" s="12">
        <v>143668.44</v>
      </c>
      <c r="K6209" s="24" t="s">
        <v>14816</v>
      </c>
    </row>
    <row r="6210" spans="1:11" ht="15">
      <c r="A6210" s="24" t="s">
        <v>15355</v>
      </c>
      <c r="B6210" s="24" t="s">
        <v>15351</v>
      </c>
      <c r="C6210" s="6" t="s">
        <v>7182</v>
      </c>
      <c r="D6210" s="24" t="s">
        <v>64</v>
      </c>
      <c r="E6210" s="6" t="s">
        <v>15356</v>
      </c>
      <c r="F6210" s="25">
        <v>111.9</v>
      </c>
      <c r="G6210" s="12">
        <v>73588.12</v>
      </c>
      <c r="H6210" s="12">
        <v>3679.41</v>
      </c>
      <c r="I6210" s="24" t="s">
        <v>147</v>
      </c>
      <c r="J6210" s="12">
        <v>69908.710000000006</v>
      </c>
      <c r="K6210" s="24" t="s">
        <v>14816</v>
      </c>
    </row>
    <row r="6211" spans="1:11" ht="15">
      <c r="A6211" s="24" t="s">
        <v>15357</v>
      </c>
      <c r="B6211" s="24" t="s">
        <v>15351</v>
      </c>
      <c r="C6211" s="6" t="s">
        <v>5390</v>
      </c>
      <c r="D6211" s="24" t="s">
        <v>72</v>
      </c>
      <c r="E6211" s="6" t="s">
        <v>15358</v>
      </c>
      <c r="F6211" s="25">
        <v>447.05</v>
      </c>
      <c r="G6211" s="12">
        <v>41259.910000000003</v>
      </c>
      <c r="H6211" s="12">
        <v>2063</v>
      </c>
      <c r="I6211" s="24" t="s">
        <v>97</v>
      </c>
      <c r="J6211" s="12">
        <v>39196.910000000003</v>
      </c>
      <c r="K6211" s="24" t="s">
        <v>14816</v>
      </c>
    </row>
    <row r="6212" spans="1:11" ht="15">
      <c r="A6212" s="24" t="s">
        <v>15359</v>
      </c>
      <c r="B6212" s="24" t="s">
        <v>15351</v>
      </c>
      <c r="C6212" s="6" t="s">
        <v>1519</v>
      </c>
      <c r="D6212" s="24" t="s">
        <v>72</v>
      </c>
      <c r="E6212" s="6" t="s">
        <v>15360</v>
      </c>
      <c r="F6212" s="25">
        <v>159.15</v>
      </c>
      <c r="G6212" s="12">
        <v>95724.67</v>
      </c>
      <c r="H6212" s="12">
        <v>4786.2299999999996</v>
      </c>
      <c r="I6212" s="24" t="s">
        <v>97</v>
      </c>
      <c r="J6212" s="12">
        <v>90938.44</v>
      </c>
      <c r="K6212" s="24" t="s">
        <v>14816</v>
      </c>
    </row>
    <row r="6213" spans="1:11" ht="15">
      <c r="A6213" s="24" t="s">
        <v>15361</v>
      </c>
      <c r="B6213" s="24" t="s">
        <v>15351</v>
      </c>
      <c r="C6213" s="6" t="s">
        <v>983</v>
      </c>
      <c r="D6213" s="24" t="s">
        <v>56</v>
      </c>
      <c r="E6213" s="6" t="s">
        <v>15362</v>
      </c>
      <c r="F6213" s="25">
        <v>148.38</v>
      </c>
      <c r="G6213" s="12">
        <v>27151.53</v>
      </c>
      <c r="H6213" s="12">
        <v>1357.58</v>
      </c>
      <c r="I6213" s="24" t="s">
        <v>111</v>
      </c>
      <c r="J6213" s="12">
        <v>25793.95</v>
      </c>
      <c r="K6213" s="24" t="s">
        <v>14816</v>
      </c>
    </row>
    <row r="6214" spans="1:11" ht="15">
      <c r="A6214" s="24" t="s">
        <v>15363</v>
      </c>
      <c r="B6214" s="24" t="s">
        <v>15351</v>
      </c>
      <c r="C6214" s="6" t="s">
        <v>952</v>
      </c>
      <c r="D6214" s="24" t="s">
        <v>62</v>
      </c>
      <c r="E6214" s="6" t="s">
        <v>15364</v>
      </c>
      <c r="F6214" s="25">
        <v>445.36</v>
      </c>
      <c r="G6214" s="12">
        <v>44244.56</v>
      </c>
      <c r="H6214" s="12">
        <v>2212.23</v>
      </c>
      <c r="I6214" s="24" t="s">
        <v>97</v>
      </c>
      <c r="J6214" s="12">
        <v>42032.33</v>
      </c>
      <c r="K6214" s="24" t="s">
        <v>14816</v>
      </c>
    </row>
    <row r="6215" spans="1:11" ht="15">
      <c r="A6215" s="24" t="s">
        <v>15365</v>
      </c>
      <c r="B6215" s="24" t="s">
        <v>15351</v>
      </c>
      <c r="C6215" s="6" t="s">
        <v>3297</v>
      </c>
      <c r="D6215" s="24" t="s">
        <v>58</v>
      </c>
      <c r="E6215" s="6" t="s">
        <v>15366</v>
      </c>
      <c r="F6215" s="25">
        <v>207.06</v>
      </c>
      <c r="G6215" s="12">
        <v>78167.960000000006</v>
      </c>
      <c r="H6215" s="12">
        <v>3908.4</v>
      </c>
      <c r="I6215" s="24" t="s">
        <v>97</v>
      </c>
      <c r="J6215" s="12">
        <v>74259.56</v>
      </c>
      <c r="K6215" s="24" t="s">
        <v>14816</v>
      </c>
    </row>
    <row r="6216" spans="1:11" ht="15">
      <c r="A6216" s="24" t="s">
        <v>15367</v>
      </c>
      <c r="B6216" s="24" t="s">
        <v>15351</v>
      </c>
      <c r="C6216" s="6" t="s">
        <v>292</v>
      </c>
      <c r="D6216" s="24" t="s">
        <v>62</v>
      </c>
      <c r="E6216" s="6" t="s">
        <v>15368</v>
      </c>
      <c r="F6216" s="25">
        <v>332.29</v>
      </c>
      <c r="G6216" s="12">
        <v>185893.35</v>
      </c>
      <c r="H6216" s="12">
        <v>9294.67</v>
      </c>
      <c r="I6216" s="24" t="s">
        <v>97</v>
      </c>
      <c r="J6216" s="12">
        <v>176598.68</v>
      </c>
      <c r="K6216" s="24" t="s">
        <v>14816</v>
      </c>
    </row>
    <row r="6217" spans="1:11" ht="15">
      <c r="A6217" s="24" t="s">
        <v>15369</v>
      </c>
      <c r="B6217" s="24" t="s">
        <v>15351</v>
      </c>
      <c r="C6217" s="6" t="s">
        <v>282</v>
      </c>
      <c r="D6217" s="24" t="s">
        <v>66</v>
      </c>
      <c r="E6217" s="6" t="s">
        <v>15370</v>
      </c>
      <c r="F6217" s="25">
        <v>358.57</v>
      </c>
      <c r="G6217" s="12">
        <v>154549.94</v>
      </c>
      <c r="H6217" s="12">
        <v>7727.5</v>
      </c>
      <c r="I6217" s="24" t="s">
        <v>97</v>
      </c>
      <c r="J6217" s="12">
        <v>146822.44</v>
      </c>
      <c r="K6217" s="24" t="s">
        <v>14816</v>
      </c>
    </row>
    <row r="6218" spans="1:11" ht="15">
      <c r="A6218" s="24" t="s">
        <v>15371</v>
      </c>
      <c r="B6218" s="24" t="s">
        <v>15351</v>
      </c>
      <c r="C6218" s="6" t="s">
        <v>524</v>
      </c>
      <c r="D6218" s="24" t="s">
        <v>62</v>
      </c>
      <c r="E6218" s="6" t="s">
        <v>15372</v>
      </c>
      <c r="F6218" s="25">
        <v>435.69</v>
      </c>
      <c r="G6218" s="12">
        <v>149616.71</v>
      </c>
      <c r="H6218" s="12">
        <v>7480.84</v>
      </c>
      <c r="I6218" s="24" t="s">
        <v>97</v>
      </c>
      <c r="J6218" s="12">
        <v>142135.87</v>
      </c>
      <c r="K6218" s="24" t="s">
        <v>14816</v>
      </c>
    </row>
    <row r="6219" spans="1:11" ht="15">
      <c r="A6219" s="24" t="s">
        <v>15373</v>
      </c>
      <c r="B6219" s="24" t="s">
        <v>15351</v>
      </c>
      <c r="C6219" s="6" t="s">
        <v>119</v>
      </c>
      <c r="D6219" s="24" t="s">
        <v>64</v>
      </c>
      <c r="E6219" s="6" t="s">
        <v>15374</v>
      </c>
      <c r="F6219" s="25">
        <v>365.94</v>
      </c>
      <c r="G6219" s="12">
        <v>55197.760000000002</v>
      </c>
      <c r="H6219" s="12">
        <v>2759.89</v>
      </c>
      <c r="I6219" s="24" t="s">
        <v>182</v>
      </c>
      <c r="J6219" s="12">
        <v>52437.87</v>
      </c>
      <c r="K6219" s="24" t="s">
        <v>14816</v>
      </c>
    </row>
    <row r="6220" spans="1:11" ht="15">
      <c r="A6220" s="24" t="s">
        <v>15375</v>
      </c>
      <c r="B6220" s="24" t="s">
        <v>15351</v>
      </c>
      <c r="C6220" s="6" t="s">
        <v>5100</v>
      </c>
      <c r="D6220" s="24" t="s">
        <v>74</v>
      </c>
      <c r="E6220" s="6" t="s">
        <v>15376</v>
      </c>
      <c r="F6220" s="25">
        <v>189.63</v>
      </c>
      <c r="G6220" s="12">
        <v>25621.66</v>
      </c>
      <c r="H6220" s="12">
        <v>1281.08</v>
      </c>
      <c r="I6220" s="24" t="s">
        <v>111</v>
      </c>
      <c r="J6220" s="12">
        <v>24340.58</v>
      </c>
      <c r="K6220" s="24" t="s">
        <v>14816</v>
      </c>
    </row>
    <row r="6221" spans="1:11" ht="15">
      <c r="A6221" s="24" t="s">
        <v>15377</v>
      </c>
      <c r="B6221" s="24" t="s">
        <v>15378</v>
      </c>
      <c r="C6221" s="6" t="s">
        <v>2995</v>
      </c>
      <c r="D6221" s="24" t="s">
        <v>58</v>
      </c>
      <c r="E6221" s="6" t="s">
        <v>15379</v>
      </c>
      <c r="F6221" s="25">
        <v>199.63</v>
      </c>
      <c r="G6221" s="12">
        <v>39334.79</v>
      </c>
      <c r="H6221" s="12">
        <v>1966.74</v>
      </c>
      <c r="I6221" s="24" t="s">
        <v>111</v>
      </c>
      <c r="J6221" s="12">
        <v>37368.050000000003</v>
      </c>
      <c r="K6221" s="24" t="s">
        <v>14816</v>
      </c>
    </row>
    <row r="6222" spans="1:11" ht="15">
      <c r="A6222" s="24" t="s">
        <v>15380</v>
      </c>
      <c r="B6222" s="24" t="s">
        <v>15378</v>
      </c>
      <c r="C6222" s="6" t="s">
        <v>4771</v>
      </c>
      <c r="D6222" s="24" t="s">
        <v>72</v>
      </c>
      <c r="E6222" s="6" t="s">
        <v>15381</v>
      </c>
      <c r="F6222" s="25">
        <v>418.02</v>
      </c>
      <c r="G6222" s="12">
        <v>67989.929999999993</v>
      </c>
      <c r="H6222" s="12">
        <v>3399.5</v>
      </c>
      <c r="I6222" s="24" t="s">
        <v>97</v>
      </c>
      <c r="J6222" s="12">
        <v>64590.43</v>
      </c>
      <c r="K6222" s="24" t="s">
        <v>14816</v>
      </c>
    </row>
    <row r="6223" spans="1:11" ht="15">
      <c r="A6223" s="24" t="s">
        <v>15382</v>
      </c>
      <c r="B6223" s="24" t="s">
        <v>15378</v>
      </c>
      <c r="C6223" s="6" t="s">
        <v>3325</v>
      </c>
      <c r="D6223" s="24" t="s">
        <v>56</v>
      </c>
      <c r="E6223" s="6" t="s">
        <v>15383</v>
      </c>
      <c r="F6223" s="25">
        <v>243.25</v>
      </c>
      <c r="G6223" s="12">
        <v>77965.17</v>
      </c>
      <c r="H6223" s="12">
        <v>3898.26</v>
      </c>
      <c r="I6223" s="24" t="s">
        <v>97</v>
      </c>
      <c r="J6223" s="12">
        <v>74066.91</v>
      </c>
      <c r="K6223" s="24" t="s">
        <v>14816</v>
      </c>
    </row>
    <row r="6224" spans="1:11" ht="15">
      <c r="A6224" s="24" t="s">
        <v>15384</v>
      </c>
      <c r="B6224" s="24" t="s">
        <v>15378</v>
      </c>
      <c r="C6224" s="6" t="s">
        <v>221</v>
      </c>
      <c r="D6224" s="24" t="s">
        <v>56</v>
      </c>
      <c r="E6224" s="6" t="s">
        <v>15385</v>
      </c>
      <c r="F6224" s="25">
        <v>213.06</v>
      </c>
      <c r="G6224" s="12">
        <v>180117.84</v>
      </c>
      <c r="H6224" s="12">
        <v>9005.89</v>
      </c>
      <c r="I6224" s="24" t="s">
        <v>97</v>
      </c>
      <c r="J6224" s="12">
        <v>171111.95</v>
      </c>
      <c r="K6224" s="24" t="s">
        <v>14816</v>
      </c>
    </row>
    <row r="6225" spans="1:11" ht="15">
      <c r="A6225" s="24" t="s">
        <v>15386</v>
      </c>
      <c r="B6225" s="24" t="s">
        <v>15378</v>
      </c>
      <c r="C6225" s="6" t="s">
        <v>486</v>
      </c>
      <c r="D6225" s="24" t="s">
        <v>74</v>
      </c>
      <c r="E6225" s="6" t="s">
        <v>15387</v>
      </c>
      <c r="F6225" s="25">
        <v>317.64999999999998</v>
      </c>
      <c r="G6225" s="12">
        <v>35592.68</v>
      </c>
      <c r="H6225" s="12">
        <v>1779.63</v>
      </c>
      <c r="I6225" s="24" t="s">
        <v>97</v>
      </c>
      <c r="J6225" s="12">
        <v>33813.050000000003</v>
      </c>
      <c r="K6225" s="24" t="s">
        <v>14816</v>
      </c>
    </row>
    <row r="6226" spans="1:11" ht="15">
      <c r="A6226" s="24" t="s">
        <v>15388</v>
      </c>
      <c r="B6226" s="24" t="s">
        <v>15378</v>
      </c>
      <c r="C6226" s="6" t="s">
        <v>3218</v>
      </c>
      <c r="D6226" s="24" t="s">
        <v>62</v>
      </c>
      <c r="E6226" s="6" t="s">
        <v>15389</v>
      </c>
      <c r="F6226" s="25">
        <v>279.29000000000002</v>
      </c>
      <c r="G6226" s="12">
        <v>80006.2</v>
      </c>
      <c r="H6226" s="12">
        <v>4000.31</v>
      </c>
      <c r="I6226" s="24" t="s">
        <v>97</v>
      </c>
      <c r="J6226" s="12">
        <v>76005.89</v>
      </c>
      <c r="K6226" s="24" t="s">
        <v>14816</v>
      </c>
    </row>
    <row r="6227" spans="1:11" ht="15">
      <c r="A6227" s="24" t="s">
        <v>15390</v>
      </c>
      <c r="B6227" s="24" t="s">
        <v>15378</v>
      </c>
      <c r="C6227" s="6" t="s">
        <v>4489</v>
      </c>
      <c r="D6227" s="24" t="s">
        <v>70</v>
      </c>
      <c r="E6227" s="6" t="s">
        <v>15391</v>
      </c>
      <c r="F6227" s="25">
        <v>45.24</v>
      </c>
      <c r="G6227" s="12">
        <v>158787.75</v>
      </c>
      <c r="H6227" s="12">
        <v>7939.39</v>
      </c>
      <c r="I6227" s="24" t="s">
        <v>97</v>
      </c>
      <c r="J6227" s="12">
        <v>150848.35999999999</v>
      </c>
      <c r="K6227" s="24" t="s">
        <v>14816</v>
      </c>
    </row>
    <row r="6228" spans="1:11" ht="15">
      <c r="A6228" s="24" t="s">
        <v>15392</v>
      </c>
      <c r="B6228" s="24" t="s">
        <v>15393</v>
      </c>
      <c r="C6228" s="6" t="s">
        <v>1900</v>
      </c>
      <c r="D6228" s="24" t="s">
        <v>60</v>
      </c>
      <c r="E6228" s="6" t="s">
        <v>15394</v>
      </c>
      <c r="F6228" s="25">
        <v>258.43</v>
      </c>
      <c r="G6228" s="12">
        <v>186262</v>
      </c>
      <c r="H6228" s="12">
        <v>9313.1</v>
      </c>
      <c r="I6228" s="24" t="s">
        <v>97</v>
      </c>
      <c r="J6228" s="12">
        <v>176948.9</v>
      </c>
      <c r="K6228" s="24" t="s">
        <v>14816</v>
      </c>
    </row>
    <row r="6229" spans="1:11" ht="15">
      <c r="A6229" s="24" t="s">
        <v>15395</v>
      </c>
      <c r="B6229" s="24" t="s">
        <v>15393</v>
      </c>
      <c r="C6229" s="6" t="s">
        <v>1897</v>
      </c>
      <c r="D6229" s="24" t="s">
        <v>62</v>
      </c>
      <c r="E6229" s="6" t="s">
        <v>15396</v>
      </c>
      <c r="F6229" s="25">
        <v>223.53</v>
      </c>
      <c r="G6229" s="12">
        <v>131509.82999999999</v>
      </c>
      <c r="H6229" s="12">
        <v>6575.49</v>
      </c>
      <c r="I6229" s="24" t="s">
        <v>97</v>
      </c>
      <c r="J6229" s="12">
        <v>124934.34</v>
      </c>
      <c r="K6229" s="24" t="s">
        <v>14816</v>
      </c>
    </row>
    <row r="6230" spans="1:11" ht="15">
      <c r="A6230" s="24" t="s">
        <v>15397</v>
      </c>
      <c r="B6230" s="24" t="s">
        <v>15393</v>
      </c>
      <c r="C6230" s="6" t="s">
        <v>2344</v>
      </c>
      <c r="D6230" s="24" t="s">
        <v>60</v>
      </c>
      <c r="E6230" s="6" t="s">
        <v>15398</v>
      </c>
      <c r="F6230" s="25">
        <v>269.19</v>
      </c>
      <c r="G6230" s="12">
        <v>173418.77</v>
      </c>
      <c r="H6230" s="12">
        <v>8670.94</v>
      </c>
      <c r="I6230" s="24" t="s">
        <v>97</v>
      </c>
      <c r="J6230" s="12">
        <v>164747.82999999999</v>
      </c>
      <c r="K6230" s="24" t="s">
        <v>14816</v>
      </c>
    </row>
    <row r="6231" spans="1:11" ht="15">
      <c r="A6231" s="24" t="s">
        <v>15399</v>
      </c>
      <c r="B6231" s="24" t="s">
        <v>15393</v>
      </c>
      <c r="C6231" s="6" t="s">
        <v>6163</v>
      </c>
      <c r="D6231" s="24" t="s">
        <v>64</v>
      </c>
      <c r="E6231" s="6" t="s">
        <v>15400</v>
      </c>
      <c r="F6231" s="25">
        <v>282.05</v>
      </c>
      <c r="G6231" s="12">
        <v>214043.76</v>
      </c>
      <c r="H6231" s="12">
        <v>10702.19</v>
      </c>
      <c r="I6231" s="24" t="s">
        <v>97</v>
      </c>
      <c r="J6231" s="12">
        <v>203341.57</v>
      </c>
      <c r="K6231" s="24" t="s">
        <v>14816</v>
      </c>
    </row>
    <row r="6232" spans="1:11" ht="15">
      <c r="A6232" s="24" t="s">
        <v>15401</v>
      </c>
      <c r="B6232" s="24" t="s">
        <v>15393</v>
      </c>
      <c r="C6232" s="6" t="s">
        <v>7327</v>
      </c>
      <c r="D6232" s="24" t="s">
        <v>74</v>
      </c>
      <c r="E6232" s="6" t="s">
        <v>15402</v>
      </c>
      <c r="F6232" s="25">
        <v>41.22</v>
      </c>
      <c r="G6232" s="12">
        <v>113389.09</v>
      </c>
      <c r="H6232" s="12">
        <v>5669.45</v>
      </c>
      <c r="I6232" s="24" t="s">
        <v>97</v>
      </c>
      <c r="J6232" s="12">
        <v>107719.64</v>
      </c>
      <c r="K6232" s="24" t="s">
        <v>14816</v>
      </c>
    </row>
    <row r="6233" spans="1:11" ht="15">
      <c r="A6233" s="24" t="s">
        <v>15403</v>
      </c>
      <c r="B6233" s="24" t="s">
        <v>15393</v>
      </c>
      <c r="C6233" s="6" t="s">
        <v>4695</v>
      </c>
      <c r="D6233" s="24" t="s">
        <v>70</v>
      </c>
      <c r="E6233" s="6" t="s">
        <v>15404</v>
      </c>
      <c r="F6233" s="25">
        <v>268.93</v>
      </c>
      <c r="G6233" s="12">
        <v>129348.85</v>
      </c>
      <c r="H6233" s="12">
        <v>6467.44</v>
      </c>
      <c r="I6233" s="24" t="s">
        <v>97</v>
      </c>
      <c r="J6233" s="12">
        <v>122881.41</v>
      </c>
      <c r="K6233" s="24" t="s">
        <v>14816</v>
      </c>
    </row>
    <row r="6234" spans="1:11" ht="15">
      <c r="A6234" s="24" t="s">
        <v>15405</v>
      </c>
      <c r="B6234" s="24" t="s">
        <v>15393</v>
      </c>
      <c r="C6234" s="6" t="s">
        <v>4370</v>
      </c>
      <c r="D6234" s="24" t="s">
        <v>66</v>
      </c>
      <c r="E6234" s="6" t="s">
        <v>15406</v>
      </c>
      <c r="F6234" s="25">
        <v>187.46</v>
      </c>
      <c r="G6234" s="12">
        <v>29403.11</v>
      </c>
      <c r="H6234" s="12">
        <v>1470.16</v>
      </c>
      <c r="I6234" s="24" t="s">
        <v>147</v>
      </c>
      <c r="J6234" s="12">
        <v>27932.95</v>
      </c>
      <c r="K6234" s="24" t="s">
        <v>14816</v>
      </c>
    </row>
    <row r="6235" spans="1:11" ht="15">
      <c r="A6235" s="24" t="s">
        <v>15407</v>
      </c>
      <c r="B6235" s="24" t="s">
        <v>15393</v>
      </c>
      <c r="C6235" s="6" t="s">
        <v>4910</v>
      </c>
      <c r="D6235" s="24" t="s">
        <v>72</v>
      </c>
      <c r="E6235" s="6" t="s">
        <v>15408</v>
      </c>
      <c r="F6235" s="25">
        <v>423.9</v>
      </c>
      <c r="G6235" s="12">
        <v>115180.96</v>
      </c>
      <c r="H6235" s="12">
        <v>5759.05</v>
      </c>
      <c r="I6235" s="24" t="s">
        <v>97</v>
      </c>
      <c r="J6235" s="12">
        <v>109421.91</v>
      </c>
      <c r="K6235" s="24" t="s">
        <v>14816</v>
      </c>
    </row>
    <row r="6236" spans="1:11" ht="15">
      <c r="A6236" s="24" t="s">
        <v>15409</v>
      </c>
      <c r="B6236" s="24" t="s">
        <v>15393</v>
      </c>
      <c r="C6236" s="6" t="s">
        <v>6343</v>
      </c>
      <c r="D6236" s="24" t="s">
        <v>58</v>
      </c>
      <c r="E6236" s="6" t="s">
        <v>15410</v>
      </c>
      <c r="F6236" s="25">
        <v>102.23</v>
      </c>
      <c r="G6236" s="12">
        <v>163606.44</v>
      </c>
      <c r="H6236" s="12">
        <v>8180.32</v>
      </c>
      <c r="I6236" s="24" t="s">
        <v>97</v>
      </c>
      <c r="J6236" s="12">
        <v>155426.12</v>
      </c>
      <c r="K6236" s="24" t="s">
        <v>14816</v>
      </c>
    </row>
    <row r="6237" spans="1:11" ht="15">
      <c r="A6237" s="24" t="s">
        <v>15411</v>
      </c>
      <c r="B6237" s="24" t="s">
        <v>15393</v>
      </c>
      <c r="C6237" s="6" t="s">
        <v>7524</v>
      </c>
      <c r="D6237" s="24" t="s">
        <v>74</v>
      </c>
      <c r="E6237" s="6" t="s">
        <v>15412</v>
      </c>
      <c r="F6237" s="25">
        <v>332.92</v>
      </c>
      <c r="G6237" s="12">
        <v>55943.38</v>
      </c>
      <c r="H6237" s="12">
        <v>2797.17</v>
      </c>
      <c r="I6237" s="24" t="s">
        <v>182</v>
      </c>
      <c r="J6237" s="12">
        <v>53146.21</v>
      </c>
      <c r="K6237" s="24" t="s">
        <v>14816</v>
      </c>
    </row>
    <row r="6238" spans="1:11" ht="15">
      <c r="A6238" s="24" t="s">
        <v>15413</v>
      </c>
      <c r="B6238" s="24" t="s">
        <v>15414</v>
      </c>
      <c r="C6238" s="6" t="s">
        <v>13343</v>
      </c>
      <c r="D6238" s="24" t="s">
        <v>70</v>
      </c>
      <c r="E6238" s="6" t="s">
        <v>15415</v>
      </c>
      <c r="F6238" s="25">
        <v>168.88</v>
      </c>
      <c r="G6238" s="12">
        <v>153982.43</v>
      </c>
      <c r="H6238" s="12">
        <v>7699.12</v>
      </c>
      <c r="I6238" s="24" t="s">
        <v>97</v>
      </c>
      <c r="J6238" s="12">
        <v>146283.31</v>
      </c>
      <c r="K6238" s="24" t="s">
        <v>14816</v>
      </c>
    </row>
    <row r="6239" spans="1:11" ht="15">
      <c r="A6239" s="24" t="s">
        <v>15416</v>
      </c>
      <c r="B6239" s="24" t="s">
        <v>15414</v>
      </c>
      <c r="C6239" s="6" t="s">
        <v>8084</v>
      </c>
      <c r="D6239" s="24" t="s">
        <v>56</v>
      </c>
      <c r="E6239" s="6" t="s">
        <v>15417</v>
      </c>
      <c r="F6239" s="25">
        <v>279.54000000000002</v>
      </c>
      <c r="G6239" s="12">
        <v>120716.76</v>
      </c>
      <c r="H6239" s="12">
        <v>6035.84</v>
      </c>
      <c r="I6239" s="24" t="s">
        <v>97</v>
      </c>
      <c r="J6239" s="12">
        <v>114680.92</v>
      </c>
      <c r="K6239" s="24" t="s">
        <v>14816</v>
      </c>
    </row>
    <row r="6240" spans="1:11" ht="15">
      <c r="A6240" s="24" t="s">
        <v>15418</v>
      </c>
      <c r="B6240" s="24" t="s">
        <v>15414</v>
      </c>
      <c r="C6240" s="6" t="s">
        <v>741</v>
      </c>
      <c r="D6240" s="24" t="s">
        <v>62</v>
      </c>
      <c r="E6240" s="6" t="s">
        <v>15419</v>
      </c>
      <c r="F6240" s="25">
        <v>423.49</v>
      </c>
      <c r="G6240" s="12">
        <v>108743.05</v>
      </c>
      <c r="H6240" s="12">
        <v>5437.15</v>
      </c>
      <c r="I6240" s="24" t="s">
        <v>97</v>
      </c>
      <c r="J6240" s="12">
        <v>103305.9</v>
      </c>
      <c r="K6240" s="24" t="s">
        <v>14816</v>
      </c>
    </row>
    <row r="6241" spans="1:11" ht="15">
      <c r="A6241" s="24" t="s">
        <v>15420</v>
      </c>
      <c r="B6241" s="24" t="s">
        <v>15414</v>
      </c>
      <c r="C6241" s="6" t="s">
        <v>6818</v>
      </c>
      <c r="D6241" s="24" t="s">
        <v>66</v>
      </c>
      <c r="E6241" s="6" t="s">
        <v>15421</v>
      </c>
      <c r="F6241" s="25">
        <v>10.06</v>
      </c>
      <c r="G6241" s="12">
        <v>24866.69</v>
      </c>
      <c r="H6241" s="12">
        <v>1243.33</v>
      </c>
      <c r="I6241" s="24" t="s">
        <v>182</v>
      </c>
      <c r="J6241" s="12">
        <v>23623.360000000001</v>
      </c>
      <c r="K6241" s="24" t="s">
        <v>14816</v>
      </c>
    </row>
    <row r="6242" spans="1:11" ht="15">
      <c r="A6242" s="24" t="s">
        <v>15422</v>
      </c>
      <c r="B6242" s="24" t="s">
        <v>15414</v>
      </c>
      <c r="C6242" s="6" t="s">
        <v>654</v>
      </c>
      <c r="D6242" s="24" t="s">
        <v>74</v>
      </c>
      <c r="E6242" s="6" t="s">
        <v>15423</v>
      </c>
      <c r="F6242" s="25">
        <v>27.9</v>
      </c>
      <c r="G6242" s="12">
        <v>118601.15</v>
      </c>
      <c r="H6242" s="12">
        <v>5930.06</v>
      </c>
      <c r="I6242" s="24" t="s">
        <v>97</v>
      </c>
      <c r="J6242" s="12">
        <v>112671.09</v>
      </c>
      <c r="K6242" s="24" t="s">
        <v>14816</v>
      </c>
    </row>
    <row r="6243" spans="1:11" ht="15">
      <c r="A6243" s="24" t="s">
        <v>15424</v>
      </c>
      <c r="B6243" s="24" t="s">
        <v>15414</v>
      </c>
      <c r="C6243" s="6" t="s">
        <v>3269</v>
      </c>
      <c r="D6243" s="24" t="s">
        <v>62</v>
      </c>
      <c r="E6243" s="6" t="s">
        <v>15425</v>
      </c>
      <c r="F6243" s="25">
        <v>77.540000000000006</v>
      </c>
      <c r="G6243" s="12">
        <v>158728.15</v>
      </c>
      <c r="H6243" s="12">
        <v>7936.41</v>
      </c>
      <c r="I6243" s="24" t="s">
        <v>147</v>
      </c>
      <c r="J6243" s="12">
        <v>150791.74</v>
      </c>
      <c r="K6243" s="24" t="s">
        <v>14816</v>
      </c>
    </row>
    <row r="6244" spans="1:11" ht="15">
      <c r="A6244" s="24" t="s">
        <v>15426</v>
      </c>
      <c r="B6244" s="24" t="s">
        <v>15414</v>
      </c>
      <c r="C6244" s="6" t="s">
        <v>1683</v>
      </c>
      <c r="D6244" s="24" t="s">
        <v>68</v>
      </c>
      <c r="E6244" s="6" t="s">
        <v>15427</v>
      </c>
      <c r="F6244" s="25">
        <v>381.3</v>
      </c>
      <c r="G6244" s="12">
        <v>95534.31</v>
      </c>
      <c r="H6244" s="12">
        <v>4776.72</v>
      </c>
      <c r="I6244" s="24" t="s">
        <v>97</v>
      </c>
      <c r="J6244" s="12">
        <v>90757.59</v>
      </c>
      <c r="K6244" s="24" t="s">
        <v>14816</v>
      </c>
    </row>
    <row r="6245" spans="1:11" ht="15">
      <c r="A6245" s="24" t="s">
        <v>15428</v>
      </c>
      <c r="B6245" s="24" t="s">
        <v>15414</v>
      </c>
      <c r="C6245" s="6" t="s">
        <v>6503</v>
      </c>
      <c r="D6245" s="24" t="s">
        <v>64</v>
      </c>
      <c r="E6245" s="6" t="s">
        <v>15429</v>
      </c>
      <c r="F6245" s="25">
        <v>265.45</v>
      </c>
      <c r="G6245" s="12">
        <v>157292.43</v>
      </c>
      <c r="H6245" s="12">
        <v>7864.62</v>
      </c>
      <c r="I6245" s="24" t="s">
        <v>97</v>
      </c>
      <c r="J6245" s="12">
        <v>149427.81</v>
      </c>
      <c r="K6245" s="24" t="s">
        <v>14816</v>
      </c>
    </row>
    <row r="6246" spans="1:11" ht="15">
      <c r="A6246" s="24" t="s">
        <v>15430</v>
      </c>
      <c r="B6246" s="24" t="s">
        <v>15414</v>
      </c>
      <c r="C6246" s="6" t="s">
        <v>295</v>
      </c>
      <c r="D6246" s="24" t="s">
        <v>58</v>
      </c>
      <c r="E6246" s="6" t="s">
        <v>15431</v>
      </c>
      <c r="F6246" s="25">
        <v>288.54000000000002</v>
      </c>
      <c r="G6246" s="12">
        <v>73592.600000000006</v>
      </c>
      <c r="H6246" s="12">
        <v>3679.63</v>
      </c>
      <c r="I6246" s="24" t="s">
        <v>97</v>
      </c>
      <c r="J6246" s="12">
        <v>69912.97</v>
      </c>
      <c r="K6246" s="24" t="s">
        <v>14816</v>
      </c>
    </row>
    <row r="6247" spans="1:11" ht="15">
      <c r="A6247" s="24" t="s">
        <v>15432</v>
      </c>
      <c r="B6247" s="24" t="s">
        <v>15433</v>
      </c>
      <c r="C6247" s="6" t="s">
        <v>1252</v>
      </c>
      <c r="D6247" s="24" t="s">
        <v>56</v>
      </c>
      <c r="E6247" s="6" t="s">
        <v>15434</v>
      </c>
      <c r="F6247" s="25">
        <v>288.26</v>
      </c>
      <c r="G6247" s="12">
        <v>154649.93</v>
      </c>
      <c r="H6247" s="12">
        <v>7732.5</v>
      </c>
      <c r="I6247" s="24" t="s">
        <v>97</v>
      </c>
      <c r="J6247" s="12">
        <v>146917.43</v>
      </c>
      <c r="K6247" s="24" t="s">
        <v>14816</v>
      </c>
    </row>
    <row r="6248" spans="1:11" ht="15">
      <c r="A6248" s="24" t="s">
        <v>15435</v>
      </c>
      <c r="B6248" s="24" t="s">
        <v>15433</v>
      </c>
      <c r="C6248" s="6" t="s">
        <v>3385</v>
      </c>
      <c r="D6248" s="24" t="s">
        <v>60</v>
      </c>
      <c r="E6248" s="6" t="s">
        <v>15436</v>
      </c>
      <c r="F6248" s="25">
        <v>92.78</v>
      </c>
      <c r="G6248" s="12">
        <v>164421.76000000001</v>
      </c>
      <c r="H6248" s="12">
        <v>8221.09</v>
      </c>
      <c r="I6248" s="24" t="s">
        <v>97</v>
      </c>
      <c r="J6248" s="12">
        <v>156200.67000000001</v>
      </c>
      <c r="K6248" s="24" t="s">
        <v>14816</v>
      </c>
    </row>
    <row r="6249" spans="1:11" ht="15">
      <c r="A6249" s="24" t="s">
        <v>15437</v>
      </c>
      <c r="B6249" s="24" t="s">
        <v>15433</v>
      </c>
      <c r="C6249" s="6" t="s">
        <v>1421</v>
      </c>
      <c r="D6249" s="24" t="s">
        <v>74</v>
      </c>
      <c r="E6249" s="6" t="s">
        <v>15438</v>
      </c>
      <c r="F6249" s="25">
        <v>178.57</v>
      </c>
      <c r="G6249" s="12">
        <v>181663.24</v>
      </c>
      <c r="H6249" s="12">
        <v>9083.16</v>
      </c>
      <c r="I6249" s="24" t="s">
        <v>111</v>
      </c>
      <c r="J6249" s="12">
        <v>172580.08</v>
      </c>
      <c r="K6249" s="24" t="s">
        <v>14816</v>
      </c>
    </row>
    <row r="6250" spans="1:11" ht="15">
      <c r="A6250" s="24" t="s">
        <v>15439</v>
      </c>
      <c r="B6250" s="24" t="s">
        <v>15440</v>
      </c>
      <c r="C6250" s="6" t="s">
        <v>3191</v>
      </c>
      <c r="D6250" s="24" t="s">
        <v>70</v>
      </c>
      <c r="E6250" s="6" t="s">
        <v>15441</v>
      </c>
      <c r="F6250" s="25">
        <v>414.34</v>
      </c>
      <c r="G6250" s="12">
        <v>35095.78</v>
      </c>
      <c r="H6250" s="12">
        <v>1754.79</v>
      </c>
      <c r="I6250" s="24" t="s">
        <v>97</v>
      </c>
      <c r="J6250" s="12">
        <v>33340.99</v>
      </c>
      <c r="K6250" s="24" t="s">
        <v>14816</v>
      </c>
    </row>
    <row r="6251" spans="1:11" ht="15">
      <c r="A6251" s="24" t="s">
        <v>15442</v>
      </c>
      <c r="B6251" s="24" t="s">
        <v>15440</v>
      </c>
      <c r="C6251" s="6" t="s">
        <v>13720</v>
      </c>
      <c r="D6251" s="24" t="s">
        <v>64</v>
      </c>
      <c r="E6251" s="6" t="s">
        <v>15443</v>
      </c>
      <c r="F6251" s="25">
        <v>10.17</v>
      </c>
      <c r="G6251" s="12">
        <v>203860.11</v>
      </c>
      <c r="H6251" s="12">
        <v>10193.01</v>
      </c>
      <c r="I6251" s="24" t="s">
        <v>147</v>
      </c>
      <c r="J6251" s="12">
        <v>193667.1</v>
      </c>
      <c r="K6251" s="24" t="s">
        <v>14816</v>
      </c>
    </row>
    <row r="6252" spans="1:11" ht="15">
      <c r="A6252" s="24" t="s">
        <v>15444</v>
      </c>
      <c r="B6252" s="24" t="s">
        <v>15440</v>
      </c>
      <c r="C6252" s="6" t="s">
        <v>4692</v>
      </c>
      <c r="D6252" s="24" t="s">
        <v>56</v>
      </c>
      <c r="E6252" s="6" t="s">
        <v>15445</v>
      </c>
      <c r="F6252" s="25">
        <v>30.63</v>
      </c>
      <c r="G6252" s="12">
        <v>56612.22</v>
      </c>
      <c r="H6252" s="12">
        <v>2830.61</v>
      </c>
      <c r="I6252" s="24" t="s">
        <v>97</v>
      </c>
      <c r="J6252" s="12">
        <v>53781.61</v>
      </c>
      <c r="K6252" s="24" t="s">
        <v>14816</v>
      </c>
    </row>
    <row r="6253" spans="1:11" ht="15">
      <c r="A6253" s="24" t="s">
        <v>15446</v>
      </c>
      <c r="B6253" s="24" t="s">
        <v>15440</v>
      </c>
      <c r="C6253" s="6" t="s">
        <v>15447</v>
      </c>
      <c r="D6253" s="24" t="s">
        <v>64</v>
      </c>
      <c r="E6253" s="6" t="s">
        <v>15448</v>
      </c>
      <c r="F6253" s="25">
        <v>85.68</v>
      </c>
      <c r="G6253" s="12">
        <v>110344.55</v>
      </c>
      <c r="H6253" s="12">
        <v>5517.23</v>
      </c>
      <c r="I6253" s="24" t="s">
        <v>97</v>
      </c>
      <c r="J6253" s="12">
        <v>104827.32</v>
      </c>
      <c r="K6253" s="24" t="s">
        <v>14816</v>
      </c>
    </row>
    <row r="6254" spans="1:11" ht="15">
      <c r="A6254" s="24" t="s">
        <v>15449</v>
      </c>
      <c r="B6254" s="24" t="s">
        <v>15440</v>
      </c>
      <c r="C6254" s="6" t="s">
        <v>1286</v>
      </c>
      <c r="D6254" s="24" t="s">
        <v>70</v>
      </c>
      <c r="E6254" s="6" t="s">
        <v>15450</v>
      </c>
      <c r="F6254" s="25">
        <v>96.68</v>
      </c>
      <c r="G6254" s="12">
        <v>100145.91</v>
      </c>
      <c r="H6254" s="12">
        <v>5007.3</v>
      </c>
      <c r="I6254" s="24" t="s">
        <v>147</v>
      </c>
      <c r="J6254" s="12">
        <v>95138.61</v>
      </c>
      <c r="K6254" s="24" t="s">
        <v>14816</v>
      </c>
    </row>
    <row r="6255" spans="1:11" ht="15">
      <c r="A6255" s="24" t="s">
        <v>15451</v>
      </c>
      <c r="B6255" s="24" t="s">
        <v>15440</v>
      </c>
      <c r="C6255" s="6" t="s">
        <v>3168</v>
      </c>
      <c r="D6255" s="24" t="s">
        <v>70</v>
      </c>
      <c r="E6255" s="6" t="s">
        <v>15452</v>
      </c>
      <c r="F6255" s="25">
        <v>311.87</v>
      </c>
      <c r="G6255" s="12">
        <v>168874.28</v>
      </c>
      <c r="H6255" s="12">
        <v>8443.7099999999991</v>
      </c>
      <c r="I6255" s="24" t="s">
        <v>97</v>
      </c>
      <c r="J6255" s="12">
        <v>160430.57</v>
      </c>
      <c r="K6255" s="24" t="s">
        <v>14816</v>
      </c>
    </row>
    <row r="6256" spans="1:11" ht="15">
      <c r="A6256" s="24" t="s">
        <v>15453</v>
      </c>
      <c r="B6256" s="24" t="s">
        <v>15440</v>
      </c>
      <c r="C6256" s="6" t="s">
        <v>3884</v>
      </c>
      <c r="D6256" s="24" t="s">
        <v>58</v>
      </c>
      <c r="E6256" s="6" t="s">
        <v>15454</v>
      </c>
      <c r="F6256" s="25">
        <v>49.57</v>
      </c>
      <c r="G6256" s="12">
        <v>137311.37</v>
      </c>
      <c r="H6256" s="12">
        <v>6865.57</v>
      </c>
      <c r="I6256" s="24" t="s">
        <v>147</v>
      </c>
      <c r="J6256" s="12">
        <v>130445.8</v>
      </c>
      <c r="K6256" s="24" t="s">
        <v>14816</v>
      </c>
    </row>
    <row r="6257" spans="1:11" ht="15">
      <c r="A6257" s="24" t="s">
        <v>15455</v>
      </c>
      <c r="B6257" s="24" t="s">
        <v>15456</v>
      </c>
      <c r="C6257" s="6" t="s">
        <v>3406</v>
      </c>
      <c r="D6257" s="24" t="s">
        <v>66</v>
      </c>
      <c r="E6257" s="6" t="s">
        <v>15457</v>
      </c>
      <c r="F6257" s="25">
        <v>435.15</v>
      </c>
      <c r="G6257" s="12">
        <v>105236.61</v>
      </c>
      <c r="H6257" s="12">
        <v>5261.83</v>
      </c>
      <c r="I6257" s="24" t="s">
        <v>97</v>
      </c>
      <c r="J6257" s="12">
        <v>99974.78</v>
      </c>
      <c r="K6257" s="24" t="s">
        <v>14816</v>
      </c>
    </row>
    <row r="6258" spans="1:11" ht="15">
      <c r="A6258" s="24" t="s">
        <v>15458</v>
      </c>
      <c r="B6258" s="24" t="s">
        <v>15456</v>
      </c>
      <c r="C6258" s="6" t="s">
        <v>2478</v>
      </c>
      <c r="D6258" s="24" t="s">
        <v>70</v>
      </c>
      <c r="E6258" s="6" t="s">
        <v>15459</v>
      </c>
      <c r="F6258" s="25">
        <v>305.02</v>
      </c>
      <c r="G6258" s="12">
        <v>64219.13</v>
      </c>
      <c r="H6258" s="12">
        <v>3210.96</v>
      </c>
      <c r="I6258" s="24" t="s">
        <v>97</v>
      </c>
      <c r="J6258" s="12">
        <v>61008.17</v>
      </c>
      <c r="K6258" s="24" t="s">
        <v>14816</v>
      </c>
    </row>
    <row r="6259" spans="1:11" ht="15">
      <c r="A6259" s="24" t="s">
        <v>15460</v>
      </c>
      <c r="B6259" s="24" t="s">
        <v>15456</v>
      </c>
      <c r="C6259" s="6" t="s">
        <v>10217</v>
      </c>
      <c r="D6259" s="24" t="s">
        <v>58</v>
      </c>
      <c r="E6259" s="6" t="s">
        <v>15461</v>
      </c>
      <c r="F6259" s="25">
        <v>66.58</v>
      </c>
      <c r="G6259" s="12">
        <v>189073.76</v>
      </c>
      <c r="H6259" s="12">
        <v>9453.69</v>
      </c>
      <c r="I6259" s="24" t="s">
        <v>97</v>
      </c>
      <c r="J6259" s="12">
        <v>179620.07</v>
      </c>
      <c r="K6259" s="24" t="s">
        <v>14816</v>
      </c>
    </row>
    <row r="6260" spans="1:11" ht="15">
      <c r="A6260" s="24" t="s">
        <v>15462</v>
      </c>
      <c r="B6260" s="24" t="s">
        <v>15456</v>
      </c>
      <c r="C6260" s="6" t="s">
        <v>3600</v>
      </c>
      <c r="D6260" s="24" t="s">
        <v>60</v>
      </c>
      <c r="E6260" s="6" t="s">
        <v>15463</v>
      </c>
      <c r="F6260" s="25">
        <v>355.72</v>
      </c>
      <c r="G6260" s="12">
        <v>47972.37</v>
      </c>
      <c r="H6260" s="12">
        <v>2398.62</v>
      </c>
      <c r="I6260" s="24" t="s">
        <v>182</v>
      </c>
      <c r="J6260" s="12">
        <v>45573.75</v>
      </c>
      <c r="K6260" s="24" t="s">
        <v>14816</v>
      </c>
    </row>
    <row r="6261" spans="1:11" ht="15">
      <c r="A6261" s="24" t="s">
        <v>15464</v>
      </c>
      <c r="B6261" s="24" t="s">
        <v>15456</v>
      </c>
      <c r="C6261" s="6" t="s">
        <v>619</v>
      </c>
      <c r="D6261" s="24" t="s">
        <v>72</v>
      </c>
      <c r="E6261" s="6" t="s">
        <v>15465</v>
      </c>
      <c r="F6261" s="25">
        <v>309.98</v>
      </c>
      <c r="G6261" s="12">
        <v>100044.69</v>
      </c>
      <c r="H6261" s="12">
        <v>5002.2299999999996</v>
      </c>
      <c r="I6261" s="24" t="s">
        <v>147</v>
      </c>
      <c r="J6261" s="12">
        <v>95042.46</v>
      </c>
      <c r="K6261" s="24" t="s">
        <v>14816</v>
      </c>
    </row>
    <row r="6262" spans="1:11" ht="15">
      <c r="A6262" s="24" t="s">
        <v>15466</v>
      </c>
      <c r="B6262" s="24" t="s">
        <v>15456</v>
      </c>
      <c r="C6262" s="6" t="s">
        <v>6813</v>
      </c>
      <c r="D6262" s="24" t="s">
        <v>58</v>
      </c>
      <c r="E6262" s="6" t="s">
        <v>15467</v>
      </c>
      <c r="F6262" s="25">
        <v>194.49</v>
      </c>
      <c r="G6262" s="12">
        <v>167860.94</v>
      </c>
      <c r="H6262" s="12">
        <v>8393.0499999999993</v>
      </c>
      <c r="I6262" s="24" t="s">
        <v>111</v>
      </c>
      <c r="J6262" s="12">
        <v>159467.89000000001</v>
      </c>
      <c r="K6262" s="24" t="s">
        <v>14816</v>
      </c>
    </row>
    <row r="6263" spans="1:11" ht="15">
      <c r="A6263" s="24" t="s">
        <v>15468</v>
      </c>
      <c r="B6263" s="24" t="s">
        <v>15456</v>
      </c>
      <c r="C6263" s="6" t="s">
        <v>6929</v>
      </c>
      <c r="D6263" s="24" t="s">
        <v>64</v>
      </c>
      <c r="E6263" s="6" t="s">
        <v>15469</v>
      </c>
      <c r="F6263" s="25">
        <v>254.17</v>
      </c>
      <c r="G6263" s="12">
        <v>79983.09</v>
      </c>
      <c r="H6263" s="12">
        <v>3999.15</v>
      </c>
      <c r="I6263" s="24" t="s">
        <v>97</v>
      </c>
      <c r="J6263" s="12">
        <v>75983.94</v>
      </c>
      <c r="K6263" s="24" t="s">
        <v>14816</v>
      </c>
    </row>
    <row r="6264" spans="1:11" ht="15">
      <c r="A6264" s="24" t="s">
        <v>15470</v>
      </c>
      <c r="B6264" s="24" t="s">
        <v>15456</v>
      </c>
      <c r="C6264" s="6" t="s">
        <v>2205</v>
      </c>
      <c r="D6264" s="24" t="s">
        <v>62</v>
      </c>
      <c r="E6264" s="6" t="s">
        <v>15471</v>
      </c>
      <c r="F6264" s="25">
        <v>383.41</v>
      </c>
      <c r="G6264" s="12">
        <v>214761.13</v>
      </c>
      <c r="H6264" s="12">
        <v>10738.06</v>
      </c>
      <c r="I6264" s="24" t="s">
        <v>147</v>
      </c>
      <c r="J6264" s="12">
        <v>204023.07</v>
      </c>
      <c r="K6264" s="24" t="s">
        <v>14816</v>
      </c>
    </row>
    <row r="6265" spans="1:11" ht="15">
      <c r="A6265" s="24" t="s">
        <v>15472</v>
      </c>
      <c r="B6265" s="24" t="s">
        <v>15456</v>
      </c>
      <c r="C6265" s="6" t="s">
        <v>5087</v>
      </c>
      <c r="D6265" s="24" t="s">
        <v>62</v>
      </c>
      <c r="E6265" s="6" t="s">
        <v>15473</v>
      </c>
      <c r="F6265" s="25">
        <v>38.950000000000003</v>
      </c>
      <c r="G6265" s="12">
        <v>195964.21</v>
      </c>
      <c r="H6265" s="12">
        <v>9798.2099999999991</v>
      </c>
      <c r="I6265" s="24" t="s">
        <v>111</v>
      </c>
      <c r="J6265" s="12">
        <v>186166</v>
      </c>
      <c r="K6265" s="24" t="s">
        <v>14816</v>
      </c>
    </row>
    <row r="6266" spans="1:11" ht="15">
      <c r="A6266" s="24" t="s">
        <v>15474</v>
      </c>
      <c r="B6266" s="24" t="s">
        <v>15456</v>
      </c>
      <c r="C6266" s="6" t="s">
        <v>10869</v>
      </c>
      <c r="D6266" s="24" t="s">
        <v>56</v>
      </c>
      <c r="E6266" s="6" t="s">
        <v>15475</v>
      </c>
      <c r="F6266" s="25">
        <v>149.38</v>
      </c>
      <c r="G6266" s="12">
        <v>96846.05</v>
      </c>
      <c r="H6266" s="12">
        <v>4842.3</v>
      </c>
      <c r="I6266" s="24" t="s">
        <v>147</v>
      </c>
      <c r="J6266" s="12">
        <v>92003.75</v>
      </c>
      <c r="K6266" s="24" t="s">
        <v>14816</v>
      </c>
    </row>
    <row r="6267" spans="1:11" ht="15">
      <c r="A6267" s="24" t="s">
        <v>15476</v>
      </c>
      <c r="B6267" s="24" t="s">
        <v>15456</v>
      </c>
      <c r="C6267" s="6" t="s">
        <v>3003</v>
      </c>
      <c r="D6267" s="24" t="s">
        <v>64</v>
      </c>
      <c r="E6267" s="6" t="s">
        <v>15477</v>
      </c>
      <c r="F6267" s="25">
        <v>252.78</v>
      </c>
      <c r="G6267" s="12">
        <v>193646.95</v>
      </c>
      <c r="H6267" s="12">
        <v>9682.35</v>
      </c>
      <c r="I6267" s="24" t="s">
        <v>147</v>
      </c>
      <c r="J6267" s="12">
        <v>183964.6</v>
      </c>
      <c r="K6267" s="24" t="s">
        <v>14816</v>
      </c>
    </row>
    <row r="6268" spans="1:11" ht="15">
      <c r="A6268" s="24" t="s">
        <v>15478</v>
      </c>
      <c r="B6268" s="24" t="s">
        <v>15456</v>
      </c>
      <c r="C6268" s="6" t="s">
        <v>11461</v>
      </c>
      <c r="D6268" s="24" t="s">
        <v>58</v>
      </c>
      <c r="E6268" s="6" t="s">
        <v>15479</v>
      </c>
      <c r="F6268" s="25">
        <v>152.85</v>
      </c>
      <c r="G6268" s="12">
        <v>129281.43</v>
      </c>
      <c r="H6268" s="12">
        <v>6464.07</v>
      </c>
      <c r="I6268" s="24" t="s">
        <v>147</v>
      </c>
      <c r="J6268" s="12">
        <v>122817.36</v>
      </c>
      <c r="K6268" s="24" t="s">
        <v>14816</v>
      </c>
    </row>
    <row r="6269" spans="1:11" ht="15">
      <c r="A6269" s="24" t="s">
        <v>15480</v>
      </c>
      <c r="B6269" s="24" t="s">
        <v>15456</v>
      </c>
      <c r="C6269" s="6" t="s">
        <v>514</v>
      </c>
      <c r="D6269" s="24" t="s">
        <v>74</v>
      </c>
      <c r="E6269" s="6" t="s">
        <v>15481</v>
      </c>
      <c r="F6269" s="25">
        <v>32.97</v>
      </c>
      <c r="G6269" s="12">
        <v>184915.73</v>
      </c>
      <c r="H6269" s="12">
        <v>9245.7900000000009</v>
      </c>
      <c r="I6269" s="24" t="s">
        <v>111</v>
      </c>
      <c r="J6269" s="12">
        <v>175669.94</v>
      </c>
      <c r="K6269" s="24" t="s">
        <v>14816</v>
      </c>
    </row>
    <row r="6270" spans="1:11" ht="15">
      <c r="A6270" s="24" t="s">
        <v>15482</v>
      </c>
      <c r="B6270" s="24" t="s">
        <v>15456</v>
      </c>
      <c r="C6270" s="6" t="s">
        <v>5322</v>
      </c>
      <c r="D6270" s="24" t="s">
        <v>66</v>
      </c>
      <c r="E6270" s="6" t="s">
        <v>15483</v>
      </c>
      <c r="F6270" s="25">
        <v>84.02</v>
      </c>
      <c r="G6270" s="12">
        <v>125906.62</v>
      </c>
      <c r="H6270" s="12">
        <v>6295.33</v>
      </c>
      <c r="I6270" s="24" t="s">
        <v>97</v>
      </c>
      <c r="J6270" s="12">
        <v>119611.29</v>
      </c>
      <c r="K6270" s="24" t="s">
        <v>14816</v>
      </c>
    </row>
    <row r="6271" spans="1:11" ht="15">
      <c r="A6271" s="24" t="s">
        <v>15484</v>
      </c>
      <c r="B6271" s="24" t="s">
        <v>15456</v>
      </c>
      <c r="C6271" s="6" t="s">
        <v>5646</v>
      </c>
      <c r="D6271" s="24" t="s">
        <v>60</v>
      </c>
      <c r="E6271" s="6" t="s">
        <v>15485</v>
      </c>
      <c r="F6271" s="25">
        <v>339.17</v>
      </c>
      <c r="G6271" s="12">
        <v>163558.51</v>
      </c>
      <c r="H6271" s="12">
        <v>8177.93</v>
      </c>
      <c r="I6271" s="24" t="s">
        <v>111</v>
      </c>
      <c r="J6271" s="12">
        <v>155380.57999999999</v>
      </c>
      <c r="K6271" s="24" t="s">
        <v>14816</v>
      </c>
    </row>
    <row r="6272" spans="1:11" ht="15">
      <c r="A6272" s="24" t="s">
        <v>15486</v>
      </c>
      <c r="B6272" s="24" t="s">
        <v>15487</v>
      </c>
      <c r="C6272" s="6" t="s">
        <v>4629</v>
      </c>
      <c r="D6272" s="24" t="s">
        <v>62</v>
      </c>
      <c r="E6272" s="6" t="s">
        <v>15488</v>
      </c>
      <c r="F6272" s="25">
        <v>363.98</v>
      </c>
      <c r="G6272" s="12">
        <v>24273.17</v>
      </c>
      <c r="H6272" s="12">
        <v>1213.6600000000001</v>
      </c>
      <c r="I6272" s="24" t="s">
        <v>97</v>
      </c>
      <c r="J6272" s="12">
        <v>23059.51</v>
      </c>
      <c r="K6272" s="24" t="s">
        <v>14816</v>
      </c>
    </row>
    <row r="6273" spans="1:11" ht="15">
      <c r="A6273" s="24" t="s">
        <v>15489</v>
      </c>
      <c r="B6273" s="24" t="s">
        <v>15487</v>
      </c>
      <c r="C6273" s="6" t="s">
        <v>3071</v>
      </c>
      <c r="D6273" s="24" t="s">
        <v>58</v>
      </c>
      <c r="E6273" s="6" t="s">
        <v>15490</v>
      </c>
      <c r="F6273" s="25">
        <v>98.76</v>
      </c>
      <c r="G6273" s="12">
        <v>65274.26</v>
      </c>
      <c r="H6273" s="12">
        <v>3263.71</v>
      </c>
      <c r="I6273" s="24" t="s">
        <v>97</v>
      </c>
      <c r="J6273" s="12">
        <v>62010.55</v>
      </c>
      <c r="K6273" s="24" t="s">
        <v>14816</v>
      </c>
    </row>
    <row r="6274" spans="1:11" ht="15">
      <c r="A6274" s="24" t="s">
        <v>15491</v>
      </c>
      <c r="B6274" s="24" t="s">
        <v>15487</v>
      </c>
      <c r="C6274" s="6" t="s">
        <v>4895</v>
      </c>
      <c r="D6274" s="24" t="s">
        <v>60</v>
      </c>
      <c r="E6274" s="6" t="s">
        <v>15492</v>
      </c>
      <c r="F6274" s="25">
        <v>30.72</v>
      </c>
      <c r="G6274" s="12">
        <v>51051.040000000001</v>
      </c>
      <c r="H6274" s="12">
        <v>2552.5500000000002</v>
      </c>
      <c r="I6274" s="24" t="s">
        <v>97</v>
      </c>
      <c r="J6274" s="12">
        <v>48498.49</v>
      </c>
      <c r="K6274" s="24" t="s">
        <v>14816</v>
      </c>
    </row>
    <row r="6275" spans="1:11" ht="15">
      <c r="A6275" s="24" t="s">
        <v>15493</v>
      </c>
      <c r="B6275" s="24" t="s">
        <v>15487</v>
      </c>
      <c r="C6275" s="6" t="s">
        <v>465</v>
      </c>
      <c r="D6275" s="24" t="s">
        <v>56</v>
      </c>
      <c r="E6275" s="6" t="s">
        <v>15494</v>
      </c>
      <c r="F6275" s="25">
        <v>430.52</v>
      </c>
      <c r="G6275" s="12">
        <v>189342.68</v>
      </c>
      <c r="H6275" s="12">
        <v>9467.1299999999992</v>
      </c>
      <c r="I6275" s="24" t="s">
        <v>97</v>
      </c>
      <c r="J6275" s="12">
        <v>179875.55</v>
      </c>
      <c r="K6275" s="24" t="s">
        <v>14816</v>
      </c>
    </row>
    <row r="6276" spans="1:11" ht="15">
      <c r="A6276" s="24" t="s">
        <v>15495</v>
      </c>
      <c r="B6276" s="24" t="s">
        <v>15487</v>
      </c>
      <c r="C6276" s="6" t="s">
        <v>2640</v>
      </c>
      <c r="D6276" s="24" t="s">
        <v>66</v>
      </c>
      <c r="E6276" s="6" t="s">
        <v>15496</v>
      </c>
      <c r="F6276" s="25">
        <v>111.22</v>
      </c>
      <c r="G6276" s="12">
        <v>61120.42</v>
      </c>
      <c r="H6276" s="12">
        <v>3056.02</v>
      </c>
      <c r="I6276" s="24" t="s">
        <v>111</v>
      </c>
      <c r="J6276" s="12">
        <v>58064.4</v>
      </c>
      <c r="K6276" s="24" t="s">
        <v>14816</v>
      </c>
    </row>
    <row r="6277" spans="1:11" ht="15">
      <c r="A6277" s="24" t="s">
        <v>15497</v>
      </c>
      <c r="B6277" s="24" t="s">
        <v>15487</v>
      </c>
      <c r="C6277" s="6" t="s">
        <v>11141</v>
      </c>
      <c r="D6277" s="24" t="s">
        <v>66</v>
      </c>
      <c r="E6277" s="6" t="s">
        <v>15498</v>
      </c>
      <c r="F6277" s="25">
        <v>67.03</v>
      </c>
      <c r="G6277" s="12">
        <v>159396.04999999999</v>
      </c>
      <c r="H6277" s="12">
        <v>7969.8</v>
      </c>
      <c r="I6277" s="24" t="s">
        <v>97</v>
      </c>
      <c r="J6277" s="12">
        <v>151426.25</v>
      </c>
      <c r="K6277" s="24" t="s">
        <v>14816</v>
      </c>
    </row>
    <row r="6278" spans="1:11" ht="15">
      <c r="A6278" s="24" t="s">
        <v>15499</v>
      </c>
      <c r="B6278" s="24" t="s">
        <v>15487</v>
      </c>
      <c r="C6278" s="6" t="s">
        <v>2930</v>
      </c>
      <c r="D6278" s="24" t="s">
        <v>56</v>
      </c>
      <c r="E6278" s="6" t="s">
        <v>15500</v>
      </c>
      <c r="F6278" s="25">
        <v>445.96</v>
      </c>
      <c r="G6278" s="12">
        <v>96576.19</v>
      </c>
      <c r="H6278" s="12">
        <v>4828.8100000000004</v>
      </c>
      <c r="I6278" s="24" t="s">
        <v>147</v>
      </c>
      <c r="J6278" s="12">
        <v>91747.38</v>
      </c>
      <c r="K6278" s="24" t="s">
        <v>14816</v>
      </c>
    </row>
    <row r="6279" spans="1:11" ht="15">
      <c r="A6279" s="24" t="s">
        <v>15501</v>
      </c>
      <c r="B6279" s="24" t="s">
        <v>15487</v>
      </c>
      <c r="C6279" s="6" t="s">
        <v>9095</v>
      </c>
      <c r="D6279" s="24" t="s">
        <v>56</v>
      </c>
      <c r="E6279" s="6" t="s">
        <v>15502</v>
      </c>
      <c r="F6279" s="25">
        <v>441.03</v>
      </c>
      <c r="G6279" s="12">
        <v>207730.49</v>
      </c>
      <c r="H6279" s="12">
        <v>10386.52</v>
      </c>
      <c r="I6279" s="24" t="s">
        <v>147</v>
      </c>
      <c r="J6279" s="12">
        <v>197343.97</v>
      </c>
      <c r="K6279" s="24" t="s">
        <v>14816</v>
      </c>
    </row>
    <row r="6280" spans="1:11" ht="15">
      <c r="A6280" s="24" t="s">
        <v>15503</v>
      </c>
      <c r="B6280" s="24" t="s">
        <v>15487</v>
      </c>
      <c r="C6280" s="6" t="s">
        <v>2967</v>
      </c>
      <c r="D6280" s="24" t="s">
        <v>56</v>
      </c>
      <c r="E6280" s="6" t="s">
        <v>15504</v>
      </c>
      <c r="F6280" s="25">
        <v>294.52999999999997</v>
      </c>
      <c r="G6280" s="12">
        <v>169728.12</v>
      </c>
      <c r="H6280" s="12">
        <v>8486.41</v>
      </c>
      <c r="I6280" s="24" t="s">
        <v>97</v>
      </c>
      <c r="J6280" s="12">
        <v>161241.71</v>
      </c>
      <c r="K6280" s="24" t="s">
        <v>14816</v>
      </c>
    </row>
    <row r="6281" spans="1:11" ht="15">
      <c r="A6281" s="24" t="s">
        <v>15505</v>
      </c>
      <c r="B6281" s="24" t="s">
        <v>15487</v>
      </c>
      <c r="C6281" s="6" t="s">
        <v>1556</v>
      </c>
      <c r="D6281" s="24" t="s">
        <v>70</v>
      </c>
      <c r="E6281" s="6" t="s">
        <v>15506</v>
      </c>
      <c r="F6281" s="25">
        <v>192.64</v>
      </c>
      <c r="G6281" s="12">
        <v>130139.11</v>
      </c>
      <c r="H6281" s="12">
        <v>6506.96</v>
      </c>
      <c r="I6281" s="24" t="s">
        <v>97</v>
      </c>
      <c r="J6281" s="12">
        <v>123632.15</v>
      </c>
      <c r="K6281" s="24" t="s">
        <v>14816</v>
      </c>
    </row>
    <row r="6282" spans="1:11" ht="15">
      <c r="A6282" s="24" t="s">
        <v>15507</v>
      </c>
      <c r="B6282" s="24" t="s">
        <v>15487</v>
      </c>
      <c r="C6282" s="6" t="s">
        <v>3420</v>
      </c>
      <c r="D6282" s="24" t="s">
        <v>72</v>
      </c>
      <c r="E6282" s="6" t="s">
        <v>15508</v>
      </c>
      <c r="F6282" s="25">
        <v>199.94</v>
      </c>
      <c r="G6282" s="12">
        <v>158768.35999999999</v>
      </c>
      <c r="H6282" s="12">
        <v>7938.42</v>
      </c>
      <c r="I6282" s="24" t="s">
        <v>97</v>
      </c>
      <c r="J6282" s="12">
        <v>150829.94</v>
      </c>
      <c r="K6282" s="24" t="s">
        <v>14816</v>
      </c>
    </row>
    <row r="6283" spans="1:11" ht="15">
      <c r="A6283" s="24" t="s">
        <v>15509</v>
      </c>
      <c r="B6283" s="24" t="s">
        <v>15510</v>
      </c>
      <c r="C6283" s="6" t="s">
        <v>3584</v>
      </c>
      <c r="D6283" s="24" t="s">
        <v>70</v>
      </c>
      <c r="E6283" s="6" t="s">
        <v>15511</v>
      </c>
      <c r="F6283" s="25">
        <v>119.01</v>
      </c>
      <c r="G6283" s="12">
        <v>63289.52</v>
      </c>
      <c r="H6283" s="12">
        <v>3164.48</v>
      </c>
      <c r="I6283" s="24" t="s">
        <v>147</v>
      </c>
      <c r="J6283" s="12">
        <v>60125.04</v>
      </c>
      <c r="K6283" s="24" t="s">
        <v>14816</v>
      </c>
    </row>
    <row r="6284" spans="1:11" ht="15">
      <c r="A6284" s="24" t="s">
        <v>15512</v>
      </c>
      <c r="B6284" s="24" t="s">
        <v>15510</v>
      </c>
      <c r="C6284" s="6" t="s">
        <v>2740</v>
      </c>
      <c r="D6284" s="24" t="s">
        <v>66</v>
      </c>
      <c r="E6284" s="6" t="s">
        <v>15513</v>
      </c>
      <c r="F6284" s="25">
        <v>381.53</v>
      </c>
      <c r="G6284" s="12">
        <v>60146.55</v>
      </c>
      <c r="H6284" s="12">
        <v>3007.33</v>
      </c>
      <c r="I6284" s="24" t="s">
        <v>97</v>
      </c>
      <c r="J6284" s="12">
        <v>57139.22</v>
      </c>
      <c r="K6284" s="24" t="s">
        <v>14816</v>
      </c>
    </row>
    <row r="6285" spans="1:11" ht="15">
      <c r="A6285" s="24" t="s">
        <v>15514</v>
      </c>
      <c r="B6285" s="24" t="s">
        <v>15510</v>
      </c>
      <c r="C6285" s="6" t="s">
        <v>7813</v>
      </c>
      <c r="D6285" s="24" t="s">
        <v>62</v>
      </c>
      <c r="E6285" s="6" t="s">
        <v>15515</v>
      </c>
      <c r="F6285" s="25">
        <v>58.12</v>
      </c>
      <c r="G6285" s="12">
        <v>87255.78</v>
      </c>
      <c r="H6285" s="12">
        <v>4362.79</v>
      </c>
      <c r="I6285" s="24" t="s">
        <v>97</v>
      </c>
      <c r="J6285" s="12">
        <v>82892.990000000005</v>
      </c>
      <c r="K6285" s="24" t="s">
        <v>14816</v>
      </c>
    </row>
    <row r="6286" spans="1:11" ht="15">
      <c r="A6286" s="24" t="s">
        <v>15516</v>
      </c>
      <c r="B6286" s="24" t="s">
        <v>15510</v>
      </c>
      <c r="C6286" s="6" t="s">
        <v>3247</v>
      </c>
      <c r="D6286" s="24" t="s">
        <v>70</v>
      </c>
      <c r="E6286" s="6" t="s">
        <v>15517</v>
      </c>
      <c r="F6286" s="25">
        <v>408.95</v>
      </c>
      <c r="G6286" s="12">
        <v>41635.78</v>
      </c>
      <c r="H6286" s="12">
        <v>2081.79</v>
      </c>
      <c r="I6286" s="24" t="s">
        <v>147</v>
      </c>
      <c r="J6286" s="12">
        <v>39553.99</v>
      </c>
      <c r="K6286" s="24" t="s">
        <v>14816</v>
      </c>
    </row>
    <row r="6287" spans="1:11" ht="15">
      <c r="A6287" s="24" t="s">
        <v>15518</v>
      </c>
      <c r="B6287" s="24" t="s">
        <v>15510</v>
      </c>
      <c r="C6287" s="6" t="s">
        <v>2917</v>
      </c>
      <c r="D6287" s="24" t="s">
        <v>64</v>
      </c>
      <c r="E6287" s="6" t="s">
        <v>15519</v>
      </c>
      <c r="F6287" s="25">
        <v>12.62</v>
      </c>
      <c r="G6287" s="12">
        <v>159916.68</v>
      </c>
      <c r="H6287" s="12">
        <v>7995.83</v>
      </c>
      <c r="I6287" s="24" t="s">
        <v>97</v>
      </c>
      <c r="J6287" s="12">
        <v>151920.85</v>
      </c>
      <c r="K6287" s="24" t="s">
        <v>14816</v>
      </c>
    </row>
    <row r="6288" spans="1:11" ht="15">
      <c r="A6288" s="24" t="s">
        <v>15520</v>
      </c>
      <c r="B6288" s="24" t="s">
        <v>15510</v>
      </c>
      <c r="C6288" s="6" t="s">
        <v>6423</v>
      </c>
      <c r="D6288" s="24" t="s">
        <v>60</v>
      </c>
      <c r="E6288" s="6" t="s">
        <v>15521</v>
      </c>
      <c r="F6288" s="25">
        <v>145.88999999999999</v>
      </c>
      <c r="G6288" s="12">
        <v>87733.63</v>
      </c>
      <c r="H6288" s="12">
        <v>4386.68</v>
      </c>
      <c r="I6288" s="24" t="s">
        <v>97</v>
      </c>
      <c r="J6288" s="12">
        <v>83346.95</v>
      </c>
      <c r="K6288" s="24" t="s">
        <v>14816</v>
      </c>
    </row>
    <row r="6289" spans="1:11" ht="15">
      <c r="A6289" s="24" t="s">
        <v>15522</v>
      </c>
      <c r="B6289" s="24" t="s">
        <v>15523</v>
      </c>
      <c r="C6289" s="6" t="s">
        <v>10555</v>
      </c>
      <c r="D6289" s="24" t="s">
        <v>60</v>
      </c>
      <c r="E6289" s="6" t="s">
        <v>15524</v>
      </c>
      <c r="F6289" s="25">
        <v>212.87</v>
      </c>
      <c r="G6289" s="12">
        <v>98856.36</v>
      </c>
      <c r="H6289" s="12">
        <v>4942.82</v>
      </c>
      <c r="I6289" s="24" t="s">
        <v>111</v>
      </c>
      <c r="J6289" s="12">
        <v>93913.54</v>
      </c>
      <c r="K6289" s="24" t="s">
        <v>14816</v>
      </c>
    </row>
    <row r="6290" spans="1:11" ht="15">
      <c r="A6290" s="24" t="s">
        <v>15525</v>
      </c>
      <c r="B6290" s="24" t="s">
        <v>15523</v>
      </c>
      <c r="C6290" s="6" t="s">
        <v>8942</v>
      </c>
      <c r="D6290" s="24" t="s">
        <v>72</v>
      </c>
      <c r="E6290" s="6" t="s">
        <v>15526</v>
      </c>
      <c r="F6290" s="25">
        <v>120.8</v>
      </c>
      <c r="G6290" s="12">
        <v>136270.62</v>
      </c>
      <c r="H6290" s="12">
        <v>6813.53</v>
      </c>
      <c r="I6290" s="24" t="s">
        <v>97</v>
      </c>
      <c r="J6290" s="12">
        <v>129457.09</v>
      </c>
      <c r="K6290" s="24" t="s">
        <v>14816</v>
      </c>
    </row>
    <row r="6291" spans="1:11" ht="15">
      <c r="A6291" s="24" t="s">
        <v>15527</v>
      </c>
      <c r="B6291" s="24" t="s">
        <v>15523</v>
      </c>
      <c r="C6291" s="6" t="s">
        <v>4380</v>
      </c>
      <c r="D6291" s="24" t="s">
        <v>58</v>
      </c>
      <c r="E6291" s="6" t="s">
        <v>15528</v>
      </c>
      <c r="F6291" s="25">
        <v>396.99</v>
      </c>
      <c r="G6291" s="12">
        <v>50414.78</v>
      </c>
      <c r="H6291" s="12">
        <v>2520.7399999999998</v>
      </c>
      <c r="I6291" s="24" t="s">
        <v>97</v>
      </c>
      <c r="J6291" s="12">
        <v>47894.04</v>
      </c>
      <c r="K6291" s="24" t="s">
        <v>14816</v>
      </c>
    </row>
    <row r="6292" spans="1:11" ht="15">
      <c r="A6292" s="24" t="s">
        <v>15529</v>
      </c>
      <c r="B6292" s="24" t="s">
        <v>15523</v>
      </c>
      <c r="C6292" s="6" t="s">
        <v>8313</v>
      </c>
      <c r="D6292" s="24" t="s">
        <v>74</v>
      </c>
      <c r="E6292" s="6" t="s">
        <v>15530</v>
      </c>
      <c r="F6292" s="25">
        <v>23.11</v>
      </c>
      <c r="G6292" s="12">
        <v>32970.85</v>
      </c>
      <c r="H6292" s="12">
        <v>1648.54</v>
      </c>
      <c r="I6292" s="24" t="s">
        <v>97</v>
      </c>
      <c r="J6292" s="12">
        <v>31322.31</v>
      </c>
      <c r="K6292" s="24" t="s">
        <v>14816</v>
      </c>
    </row>
    <row r="6293" spans="1:11" ht="15">
      <c r="A6293" s="24" t="s">
        <v>15531</v>
      </c>
      <c r="B6293" s="24" t="s">
        <v>15532</v>
      </c>
      <c r="C6293" s="6" t="s">
        <v>1643</v>
      </c>
      <c r="D6293" s="24" t="s">
        <v>62</v>
      </c>
      <c r="E6293" s="6" t="s">
        <v>15533</v>
      </c>
      <c r="F6293" s="25">
        <v>6.75</v>
      </c>
      <c r="G6293" s="12">
        <v>89556.76</v>
      </c>
      <c r="H6293" s="12">
        <v>4477.84</v>
      </c>
      <c r="I6293" s="24" t="s">
        <v>147</v>
      </c>
      <c r="J6293" s="12">
        <v>85078.92</v>
      </c>
      <c r="K6293" s="24" t="s">
        <v>14816</v>
      </c>
    </row>
    <row r="6294" spans="1:11" ht="15">
      <c r="A6294" s="24" t="s">
        <v>15534</v>
      </c>
      <c r="B6294" s="24" t="s">
        <v>15532</v>
      </c>
      <c r="C6294" s="6" t="s">
        <v>1156</v>
      </c>
      <c r="D6294" s="24" t="s">
        <v>70</v>
      </c>
      <c r="E6294" s="6" t="s">
        <v>15535</v>
      </c>
      <c r="F6294" s="25">
        <v>335.11</v>
      </c>
      <c r="G6294" s="12">
        <v>207050.59</v>
      </c>
      <c r="H6294" s="12">
        <v>10352.530000000001</v>
      </c>
      <c r="I6294" s="24" t="s">
        <v>97</v>
      </c>
      <c r="J6294" s="12">
        <v>196698.06</v>
      </c>
      <c r="K6294" s="24" t="s">
        <v>14816</v>
      </c>
    </row>
    <row r="6295" spans="1:11" ht="15">
      <c r="A6295" s="24" t="s">
        <v>15536</v>
      </c>
      <c r="B6295" s="24" t="s">
        <v>15532</v>
      </c>
      <c r="C6295" s="6" t="s">
        <v>6943</v>
      </c>
      <c r="D6295" s="24" t="s">
        <v>74</v>
      </c>
      <c r="E6295" s="6" t="s">
        <v>15537</v>
      </c>
      <c r="F6295" s="25">
        <v>152</v>
      </c>
      <c r="G6295" s="12">
        <v>176824.53</v>
      </c>
      <c r="H6295" s="12">
        <v>8841.23</v>
      </c>
      <c r="I6295" s="24" t="s">
        <v>97</v>
      </c>
      <c r="J6295" s="12">
        <v>167983.3</v>
      </c>
      <c r="K6295" s="24" t="s">
        <v>14816</v>
      </c>
    </row>
    <row r="6296" spans="1:11" ht="15">
      <c r="A6296" s="24" t="s">
        <v>15538</v>
      </c>
      <c r="B6296" s="24" t="s">
        <v>15532</v>
      </c>
      <c r="C6296" s="6" t="s">
        <v>7077</v>
      </c>
      <c r="D6296" s="24" t="s">
        <v>64</v>
      </c>
      <c r="E6296" s="6" t="s">
        <v>15539</v>
      </c>
      <c r="F6296" s="25">
        <v>72.42</v>
      </c>
      <c r="G6296" s="12">
        <v>42257.55</v>
      </c>
      <c r="H6296" s="12">
        <v>2112.88</v>
      </c>
      <c r="I6296" s="24" t="s">
        <v>97</v>
      </c>
      <c r="J6296" s="12">
        <v>40144.67</v>
      </c>
      <c r="K6296" s="24" t="s">
        <v>14816</v>
      </c>
    </row>
    <row r="6297" spans="1:11" ht="15">
      <c r="A6297" s="24" t="s">
        <v>15540</v>
      </c>
      <c r="B6297" s="24" t="s">
        <v>15532</v>
      </c>
      <c r="C6297" s="6" t="s">
        <v>1539</v>
      </c>
      <c r="D6297" s="24" t="s">
        <v>60</v>
      </c>
      <c r="E6297" s="6" t="s">
        <v>15541</v>
      </c>
      <c r="F6297" s="25">
        <v>30.25</v>
      </c>
      <c r="G6297" s="12">
        <v>101953.87</v>
      </c>
      <c r="H6297" s="12">
        <v>5097.6899999999996</v>
      </c>
      <c r="I6297" s="24" t="s">
        <v>97</v>
      </c>
      <c r="J6297" s="12">
        <v>96856.18</v>
      </c>
      <c r="K6297" s="24" t="s">
        <v>14816</v>
      </c>
    </row>
    <row r="6298" spans="1:11" ht="15">
      <c r="A6298" s="24" t="s">
        <v>15542</v>
      </c>
      <c r="B6298" s="24" t="s">
        <v>15543</v>
      </c>
      <c r="C6298" s="6" t="s">
        <v>2722</v>
      </c>
      <c r="D6298" s="24" t="s">
        <v>74</v>
      </c>
      <c r="E6298" s="6" t="s">
        <v>15544</v>
      </c>
      <c r="F6298" s="25">
        <v>439.53</v>
      </c>
      <c r="G6298" s="12">
        <v>186708.57</v>
      </c>
      <c r="H6298" s="12">
        <v>9335.43</v>
      </c>
      <c r="I6298" s="24" t="s">
        <v>147</v>
      </c>
      <c r="J6298" s="12">
        <v>177373.14</v>
      </c>
      <c r="K6298" s="24" t="s">
        <v>14816</v>
      </c>
    </row>
    <row r="6299" spans="1:11" ht="15">
      <c r="A6299" s="24" t="s">
        <v>15545</v>
      </c>
      <c r="B6299" s="24" t="s">
        <v>15543</v>
      </c>
      <c r="C6299" s="6" t="s">
        <v>9529</v>
      </c>
      <c r="D6299" s="24" t="s">
        <v>72</v>
      </c>
      <c r="E6299" s="6" t="s">
        <v>15546</v>
      </c>
      <c r="F6299" s="25">
        <v>141.65</v>
      </c>
      <c r="G6299" s="12">
        <v>60354.95</v>
      </c>
      <c r="H6299" s="12">
        <v>3017.75</v>
      </c>
      <c r="I6299" s="24" t="s">
        <v>147</v>
      </c>
      <c r="J6299" s="12">
        <v>57337.2</v>
      </c>
      <c r="K6299" s="24" t="s">
        <v>14816</v>
      </c>
    </row>
    <row r="6300" spans="1:11" ht="15">
      <c r="A6300" s="24" t="s">
        <v>15547</v>
      </c>
      <c r="B6300" s="24" t="s">
        <v>15543</v>
      </c>
      <c r="C6300" s="6" t="s">
        <v>4880</v>
      </c>
      <c r="D6300" s="24" t="s">
        <v>68</v>
      </c>
      <c r="E6300" s="6" t="s">
        <v>15548</v>
      </c>
      <c r="F6300" s="25">
        <v>149.72999999999999</v>
      </c>
      <c r="G6300" s="12">
        <v>163736.79999999999</v>
      </c>
      <c r="H6300" s="12">
        <v>8186.84</v>
      </c>
      <c r="I6300" s="24" t="s">
        <v>97</v>
      </c>
      <c r="J6300" s="12">
        <v>155549.96</v>
      </c>
      <c r="K6300" s="24" t="s">
        <v>14816</v>
      </c>
    </row>
    <row r="6301" spans="1:11" ht="15">
      <c r="A6301" s="24" t="s">
        <v>15549</v>
      </c>
      <c r="B6301" s="24" t="s">
        <v>15543</v>
      </c>
      <c r="C6301" s="6" t="s">
        <v>4409</v>
      </c>
      <c r="D6301" s="24" t="s">
        <v>58</v>
      </c>
      <c r="E6301" s="6" t="s">
        <v>15550</v>
      </c>
      <c r="F6301" s="25">
        <v>327.72</v>
      </c>
      <c r="G6301" s="12">
        <v>206671.72</v>
      </c>
      <c r="H6301" s="12">
        <v>10333.59</v>
      </c>
      <c r="I6301" s="24" t="s">
        <v>111</v>
      </c>
      <c r="J6301" s="12">
        <v>196338.13</v>
      </c>
      <c r="K6301" s="24" t="s">
        <v>14816</v>
      </c>
    </row>
    <row r="6302" spans="1:11" ht="15">
      <c r="A6302" s="24" t="s">
        <v>15551</v>
      </c>
      <c r="B6302" s="24" t="s">
        <v>15543</v>
      </c>
      <c r="C6302" s="6" t="s">
        <v>4159</v>
      </c>
      <c r="D6302" s="24" t="s">
        <v>56</v>
      </c>
      <c r="E6302" s="6" t="s">
        <v>15552</v>
      </c>
      <c r="F6302" s="25">
        <v>226.07</v>
      </c>
      <c r="G6302" s="12">
        <v>159917.94</v>
      </c>
      <c r="H6302" s="12">
        <v>7995.9</v>
      </c>
      <c r="I6302" s="24" t="s">
        <v>97</v>
      </c>
      <c r="J6302" s="12">
        <v>151922.04</v>
      </c>
      <c r="K6302" s="24" t="s">
        <v>14816</v>
      </c>
    </row>
    <row r="6303" spans="1:11" ht="15">
      <c r="A6303" s="24" t="s">
        <v>15553</v>
      </c>
      <c r="B6303" s="24" t="s">
        <v>15543</v>
      </c>
      <c r="C6303" s="6" t="s">
        <v>3074</v>
      </c>
      <c r="D6303" s="24" t="s">
        <v>60</v>
      </c>
      <c r="E6303" s="6" t="s">
        <v>15554</v>
      </c>
      <c r="F6303" s="25">
        <v>40.53</v>
      </c>
      <c r="G6303" s="12">
        <v>185450.27</v>
      </c>
      <c r="H6303" s="12">
        <v>9272.51</v>
      </c>
      <c r="I6303" s="24" t="s">
        <v>97</v>
      </c>
      <c r="J6303" s="12">
        <v>176177.76</v>
      </c>
      <c r="K6303" s="24" t="s">
        <v>14816</v>
      </c>
    </row>
    <row r="6304" spans="1:11" ht="15">
      <c r="A6304" s="24" t="s">
        <v>15555</v>
      </c>
      <c r="B6304" s="24" t="s">
        <v>15543</v>
      </c>
      <c r="C6304" s="6" t="s">
        <v>10210</v>
      </c>
      <c r="D6304" s="24" t="s">
        <v>62</v>
      </c>
      <c r="E6304" s="6" t="s">
        <v>15556</v>
      </c>
      <c r="F6304" s="25">
        <v>177.01</v>
      </c>
      <c r="G6304" s="12">
        <v>179487.49</v>
      </c>
      <c r="H6304" s="12">
        <v>8974.3700000000008</v>
      </c>
      <c r="I6304" s="24" t="s">
        <v>97</v>
      </c>
      <c r="J6304" s="12">
        <v>170513.12</v>
      </c>
      <c r="K6304" s="24" t="s">
        <v>14816</v>
      </c>
    </row>
    <row r="6305" spans="1:11" ht="15">
      <c r="A6305" s="24" t="s">
        <v>15557</v>
      </c>
      <c r="B6305" s="24" t="s">
        <v>15543</v>
      </c>
      <c r="C6305" s="6" t="s">
        <v>7921</v>
      </c>
      <c r="D6305" s="24" t="s">
        <v>62</v>
      </c>
      <c r="E6305" s="6" t="s">
        <v>15558</v>
      </c>
      <c r="F6305" s="25">
        <v>178.05</v>
      </c>
      <c r="G6305" s="12">
        <v>57686.8</v>
      </c>
      <c r="H6305" s="12">
        <v>2884.34</v>
      </c>
      <c r="I6305" s="24" t="s">
        <v>97</v>
      </c>
      <c r="J6305" s="12">
        <v>54802.46</v>
      </c>
      <c r="K6305" s="24" t="s">
        <v>14816</v>
      </c>
    </row>
    <row r="6306" spans="1:11" ht="15">
      <c r="A6306" s="24" t="s">
        <v>15559</v>
      </c>
      <c r="B6306" s="24" t="s">
        <v>15543</v>
      </c>
      <c r="C6306" s="6" t="s">
        <v>10242</v>
      </c>
      <c r="D6306" s="24" t="s">
        <v>64</v>
      </c>
      <c r="E6306" s="6" t="s">
        <v>15560</v>
      </c>
      <c r="F6306" s="25">
        <v>436.37</v>
      </c>
      <c r="G6306" s="12">
        <v>65640.69</v>
      </c>
      <c r="H6306" s="12">
        <v>3282.03</v>
      </c>
      <c r="I6306" s="24" t="s">
        <v>111</v>
      </c>
      <c r="J6306" s="12">
        <v>62358.66</v>
      </c>
      <c r="K6306" s="24" t="s">
        <v>14816</v>
      </c>
    </row>
    <row r="6307" spans="1:11" ht="15">
      <c r="A6307" s="24" t="s">
        <v>15561</v>
      </c>
      <c r="B6307" s="24" t="s">
        <v>15562</v>
      </c>
      <c r="C6307" s="6" t="s">
        <v>2084</v>
      </c>
      <c r="D6307" s="24" t="s">
        <v>64</v>
      </c>
      <c r="E6307" s="6" t="s">
        <v>15563</v>
      </c>
      <c r="F6307" s="25">
        <v>121.07</v>
      </c>
      <c r="G6307" s="12">
        <v>188073.09</v>
      </c>
      <c r="H6307" s="12">
        <v>9403.65</v>
      </c>
      <c r="I6307" s="24" t="s">
        <v>97</v>
      </c>
      <c r="J6307" s="12">
        <v>178669.44</v>
      </c>
      <c r="K6307" s="24" t="s">
        <v>14816</v>
      </c>
    </row>
    <row r="6308" spans="1:11" ht="15">
      <c r="A6308" s="24" t="s">
        <v>15564</v>
      </c>
      <c r="B6308" s="24" t="s">
        <v>15562</v>
      </c>
      <c r="C6308" s="6" t="s">
        <v>6724</v>
      </c>
      <c r="D6308" s="24" t="s">
        <v>66</v>
      </c>
      <c r="E6308" s="6" t="s">
        <v>15565</v>
      </c>
      <c r="F6308" s="25">
        <v>196.04</v>
      </c>
      <c r="G6308" s="12">
        <v>174431.75</v>
      </c>
      <c r="H6308" s="12">
        <v>8721.59</v>
      </c>
      <c r="I6308" s="24" t="s">
        <v>147</v>
      </c>
      <c r="J6308" s="12">
        <v>165710.16</v>
      </c>
      <c r="K6308" s="24" t="s">
        <v>14816</v>
      </c>
    </row>
    <row r="6309" spans="1:11" ht="15">
      <c r="A6309" s="24" t="s">
        <v>15566</v>
      </c>
      <c r="B6309" s="24" t="s">
        <v>15562</v>
      </c>
      <c r="C6309" s="6" t="s">
        <v>8986</v>
      </c>
      <c r="D6309" s="24" t="s">
        <v>58</v>
      </c>
      <c r="E6309" s="6" t="s">
        <v>15567</v>
      </c>
      <c r="F6309" s="25">
        <v>207.25</v>
      </c>
      <c r="G6309" s="12">
        <v>59113.7</v>
      </c>
      <c r="H6309" s="12">
        <v>2955.68</v>
      </c>
      <c r="I6309" s="24" t="s">
        <v>97</v>
      </c>
      <c r="J6309" s="12">
        <v>56158.02</v>
      </c>
      <c r="K6309" s="24" t="s">
        <v>14816</v>
      </c>
    </row>
    <row r="6310" spans="1:11" ht="15">
      <c r="A6310" s="24" t="s">
        <v>15568</v>
      </c>
      <c r="B6310" s="24" t="s">
        <v>15562</v>
      </c>
      <c r="C6310" s="6" t="s">
        <v>1265</v>
      </c>
      <c r="D6310" s="24" t="s">
        <v>72</v>
      </c>
      <c r="E6310" s="6" t="s">
        <v>15569</v>
      </c>
      <c r="F6310" s="25">
        <v>425.15</v>
      </c>
      <c r="G6310" s="12">
        <v>183682.38</v>
      </c>
      <c r="H6310" s="12">
        <v>9184.1200000000008</v>
      </c>
      <c r="I6310" s="24" t="s">
        <v>111</v>
      </c>
      <c r="J6310" s="12">
        <v>174498.26</v>
      </c>
      <c r="K6310" s="24" t="s">
        <v>14816</v>
      </c>
    </row>
    <row r="6311" spans="1:11" ht="15">
      <c r="A6311" s="24" t="s">
        <v>15570</v>
      </c>
      <c r="B6311" s="24" t="s">
        <v>15562</v>
      </c>
      <c r="C6311" s="6" t="s">
        <v>8125</v>
      </c>
      <c r="D6311" s="24" t="s">
        <v>66</v>
      </c>
      <c r="E6311" s="6" t="s">
        <v>15571</v>
      </c>
      <c r="F6311" s="25">
        <v>231.86</v>
      </c>
      <c r="G6311" s="12">
        <v>152976.97</v>
      </c>
      <c r="H6311" s="12">
        <v>7648.85</v>
      </c>
      <c r="I6311" s="24" t="s">
        <v>97</v>
      </c>
      <c r="J6311" s="12">
        <v>145328.12</v>
      </c>
      <c r="K6311" s="24" t="s">
        <v>14816</v>
      </c>
    </row>
    <row r="6312" spans="1:11" ht="15">
      <c r="A6312" s="24" t="s">
        <v>15572</v>
      </c>
      <c r="B6312" s="24" t="s">
        <v>15562</v>
      </c>
      <c r="C6312" s="6" t="s">
        <v>910</v>
      </c>
      <c r="D6312" s="24" t="s">
        <v>64</v>
      </c>
      <c r="E6312" s="6" t="s">
        <v>15573</v>
      </c>
      <c r="F6312" s="25">
        <v>449.59</v>
      </c>
      <c r="G6312" s="12">
        <v>95256.74</v>
      </c>
      <c r="H6312" s="12">
        <v>4762.84</v>
      </c>
      <c r="I6312" s="24" t="s">
        <v>97</v>
      </c>
      <c r="J6312" s="12">
        <v>90493.9</v>
      </c>
      <c r="K6312" s="24" t="s">
        <v>14816</v>
      </c>
    </row>
    <row r="6313" spans="1:11" ht="15">
      <c r="A6313" s="24" t="s">
        <v>15574</v>
      </c>
      <c r="B6313" s="24" t="s">
        <v>15575</v>
      </c>
      <c r="C6313" s="6" t="s">
        <v>3136</v>
      </c>
      <c r="D6313" s="24" t="s">
        <v>62</v>
      </c>
      <c r="E6313" s="6" t="s">
        <v>15576</v>
      </c>
      <c r="F6313" s="25">
        <v>394.69</v>
      </c>
      <c r="G6313" s="12">
        <v>179600.76</v>
      </c>
      <c r="H6313" s="12">
        <v>8980.0400000000009</v>
      </c>
      <c r="I6313" s="24" t="s">
        <v>97</v>
      </c>
      <c r="J6313" s="12">
        <v>170620.72</v>
      </c>
      <c r="K6313" s="24" t="s">
        <v>14816</v>
      </c>
    </row>
    <row r="6314" spans="1:11" ht="15">
      <c r="A6314" s="24" t="s">
        <v>15577</v>
      </c>
      <c r="B6314" s="24" t="s">
        <v>15575</v>
      </c>
      <c r="C6314" s="6" t="s">
        <v>1256</v>
      </c>
      <c r="D6314" s="24" t="s">
        <v>58</v>
      </c>
      <c r="E6314" s="6" t="s">
        <v>15578</v>
      </c>
      <c r="F6314" s="25">
        <v>131.53</v>
      </c>
      <c r="G6314" s="12">
        <v>146435.24</v>
      </c>
      <c r="H6314" s="12">
        <v>7321.76</v>
      </c>
      <c r="I6314" s="24" t="s">
        <v>97</v>
      </c>
      <c r="J6314" s="12">
        <v>139113.48000000001</v>
      </c>
      <c r="K6314" s="24" t="s">
        <v>14816</v>
      </c>
    </row>
    <row r="6315" spans="1:11" ht="15">
      <c r="A6315" s="24" t="s">
        <v>15579</v>
      </c>
      <c r="B6315" s="24" t="s">
        <v>15575</v>
      </c>
      <c r="C6315" s="6" t="s">
        <v>1566</v>
      </c>
      <c r="D6315" s="24" t="s">
        <v>74</v>
      </c>
      <c r="E6315" s="6" t="s">
        <v>15580</v>
      </c>
      <c r="F6315" s="25">
        <v>106.84</v>
      </c>
      <c r="G6315" s="12">
        <v>59682.45</v>
      </c>
      <c r="H6315" s="12">
        <v>2984.12</v>
      </c>
      <c r="I6315" s="24" t="s">
        <v>97</v>
      </c>
      <c r="J6315" s="12">
        <v>56698.33</v>
      </c>
      <c r="K6315" s="24" t="s">
        <v>14816</v>
      </c>
    </row>
    <row r="6316" spans="1:11" ht="15">
      <c r="A6316" s="24" t="s">
        <v>15581</v>
      </c>
      <c r="B6316" s="24" t="s">
        <v>15575</v>
      </c>
      <c r="C6316" s="6" t="s">
        <v>4127</v>
      </c>
      <c r="D6316" s="24" t="s">
        <v>74</v>
      </c>
      <c r="E6316" s="6" t="s">
        <v>15582</v>
      </c>
      <c r="F6316" s="25">
        <v>227.28</v>
      </c>
      <c r="G6316" s="12">
        <v>109581.99</v>
      </c>
      <c r="H6316" s="12">
        <v>5479.1</v>
      </c>
      <c r="I6316" s="24" t="s">
        <v>97</v>
      </c>
      <c r="J6316" s="12">
        <v>104102.89</v>
      </c>
      <c r="K6316" s="24" t="s">
        <v>14816</v>
      </c>
    </row>
    <row r="6317" spans="1:11" ht="15">
      <c r="A6317" s="24" t="s">
        <v>15583</v>
      </c>
      <c r="B6317" s="24" t="s">
        <v>15575</v>
      </c>
      <c r="C6317" s="6" t="s">
        <v>632</v>
      </c>
      <c r="D6317" s="24" t="s">
        <v>58</v>
      </c>
      <c r="E6317" s="6" t="s">
        <v>15584</v>
      </c>
      <c r="F6317" s="25">
        <v>55.71</v>
      </c>
      <c r="G6317" s="12">
        <v>80179.75</v>
      </c>
      <c r="H6317" s="12">
        <v>4008.99</v>
      </c>
      <c r="I6317" s="24" t="s">
        <v>97</v>
      </c>
      <c r="J6317" s="12">
        <v>76170.759999999995</v>
      </c>
      <c r="K6317" s="24" t="s">
        <v>14816</v>
      </c>
    </row>
    <row r="6318" spans="1:11" ht="15">
      <c r="A6318" s="24" t="s">
        <v>15585</v>
      </c>
      <c r="B6318" s="24" t="s">
        <v>15575</v>
      </c>
      <c r="C6318" s="6" t="s">
        <v>5319</v>
      </c>
      <c r="D6318" s="24" t="s">
        <v>64</v>
      </c>
      <c r="E6318" s="6" t="s">
        <v>15586</v>
      </c>
      <c r="F6318" s="25">
        <v>77.7</v>
      </c>
      <c r="G6318" s="12">
        <v>82885.350000000006</v>
      </c>
      <c r="H6318" s="12">
        <v>4144.2700000000004</v>
      </c>
      <c r="I6318" s="24" t="s">
        <v>147</v>
      </c>
      <c r="J6318" s="12">
        <v>78741.08</v>
      </c>
      <c r="K6318" s="24" t="s">
        <v>14816</v>
      </c>
    </row>
    <row r="6319" spans="1:11" ht="15">
      <c r="A6319" s="24" t="s">
        <v>15587</v>
      </c>
      <c r="B6319" s="24" t="s">
        <v>15575</v>
      </c>
      <c r="C6319" s="6" t="s">
        <v>5480</v>
      </c>
      <c r="D6319" s="24" t="s">
        <v>72</v>
      </c>
      <c r="E6319" s="6" t="s">
        <v>15588</v>
      </c>
      <c r="F6319" s="25">
        <v>239.94</v>
      </c>
      <c r="G6319" s="12">
        <v>165034.44</v>
      </c>
      <c r="H6319" s="12">
        <v>8251.7199999999993</v>
      </c>
      <c r="I6319" s="24" t="s">
        <v>97</v>
      </c>
      <c r="J6319" s="12">
        <v>156782.72</v>
      </c>
      <c r="K6319" s="24" t="s">
        <v>14816</v>
      </c>
    </row>
    <row r="6320" spans="1:11" ht="15">
      <c r="A6320" s="24" t="s">
        <v>15589</v>
      </c>
      <c r="B6320" s="24" t="s">
        <v>15590</v>
      </c>
      <c r="C6320" s="6" t="s">
        <v>14771</v>
      </c>
      <c r="D6320" s="24" t="s">
        <v>60</v>
      </c>
      <c r="E6320" s="6" t="s">
        <v>15591</v>
      </c>
      <c r="F6320" s="25">
        <v>11.96</v>
      </c>
      <c r="G6320" s="12">
        <v>203112.46</v>
      </c>
      <c r="H6320" s="12">
        <v>10155.620000000001</v>
      </c>
      <c r="I6320" s="24" t="s">
        <v>147</v>
      </c>
      <c r="J6320" s="12">
        <v>192956.84</v>
      </c>
      <c r="K6320" s="24" t="s">
        <v>14816</v>
      </c>
    </row>
    <row r="6321" spans="1:11" ht="15">
      <c r="A6321" s="24" t="s">
        <v>15592</v>
      </c>
      <c r="B6321" s="24" t="s">
        <v>15590</v>
      </c>
      <c r="C6321" s="6" t="s">
        <v>10566</v>
      </c>
      <c r="D6321" s="24" t="s">
        <v>68</v>
      </c>
      <c r="E6321" s="6" t="s">
        <v>15593</v>
      </c>
      <c r="F6321" s="25">
        <v>111.35</v>
      </c>
      <c r="G6321" s="12">
        <v>64795.98</v>
      </c>
      <c r="H6321" s="12">
        <v>3239.8</v>
      </c>
      <c r="I6321" s="24" t="s">
        <v>97</v>
      </c>
      <c r="J6321" s="12">
        <v>61556.18</v>
      </c>
      <c r="K6321" s="24" t="s">
        <v>14816</v>
      </c>
    </row>
    <row r="6322" spans="1:11" ht="15">
      <c r="A6322" s="24" t="s">
        <v>15594</v>
      </c>
      <c r="B6322" s="24" t="s">
        <v>15590</v>
      </c>
      <c r="C6322" s="6" t="s">
        <v>9792</v>
      </c>
      <c r="D6322" s="24" t="s">
        <v>62</v>
      </c>
      <c r="E6322" s="6" t="s">
        <v>15595</v>
      </c>
      <c r="F6322" s="25">
        <v>423.24</v>
      </c>
      <c r="G6322" s="12">
        <v>55974.61</v>
      </c>
      <c r="H6322" s="12">
        <v>2798.73</v>
      </c>
      <c r="I6322" s="24" t="s">
        <v>97</v>
      </c>
      <c r="J6322" s="12">
        <v>53175.88</v>
      </c>
      <c r="K6322" s="24" t="s">
        <v>14816</v>
      </c>
    </row>
    <row r="6323" spans="1:11" ht="15">
      <c r="A6323" s="24" t="s">
        <v>15596</v>
      </c>
      <c r="B6323" s="24" t="s">
        <v>15590</v>
      </c>
      <c r="C6323" s="6" t="s">
        <v>6583</v>
      </c>
      <c r="D6323" s="24" t="s">
        <v>66</v>
      </c>
      <c r="E6323" s="6" t="s">
        <v>15597</v>
      </c>
      <c r="F6323" s="25">
        <v>422.19</v>
      </c>
      <c r="G6323" s="12">
        <v>131333.46</v>
      </c>
      <c r="H6323" s="12">
        <v>6566.67</v>
      </c>
      <c r="I6323" s="24" t="s">
        <v>147</v>
      </c>
      <c r="J6323" s="12">
        <v>124766.79</v>
      </c>
      <c r="K6323" s="24" t="s">
        <v>14816</v>
      </c>
    </row>
    <row r="6324" spans="1:11" ht="15">
      <c r="A6324" s="24" t="s">
        <v>15598</v>
      </c>
      <c r="B6324" s="24" t="s">
        <v>15590</v>
      </c>
      <c r="C6324" s="6" t="s">
        <v>1976</v>
      </c>
      <c r="D6324" s="24" t="s">
        <v>66</v>
      </c>
      <c r="E6324" s="6" t="s">
        <v>15599</v>
      </c>
      <c r="F6324" s="25">
        <v>174.24</v>
      </c>
      <c r="G6324" s="12">
        <v>117282.37</v>
      </c>
      <c r="H6324" s="12">
        <v>5864.12</v>
      </c>
      <c r="I6324" s="24" t="s">
        <v>97</v>
      </c>
      <c r="J6324" s="12">
        <v>111418.25</v>
      </c>
      <c r="K6324" s="24" t="s">
        <v>14816</v>
      </c>
    </row>
    <row r="6325" spans="1:11" ht="15">
      <c r="A6325" s="24" t="s">
        <v>15600</v>
      </c>
      <c r="B6325" s="24" t="s">
        <v>15601</v>
      </c>
      <c r="C6325" s="6" t="s">
        <v>4579</v>
      </c>
      <c r="D6325" s="24" t="s">
        <v>62</v>
      </c>
      <c r="E6325" s="6" t="s">
        <v>15602</v>
      </c>
      <c r="F6325" s="25">
        <v>84.55</v>
      </c>
      <c r="G6325" s="12">
        <v>117818.12</v>
      </c>
      <c r="H6325" s="12">
        <v>5890.91</v>
      </c>
      <c r="I6325" s="24" t="s">
        <v>97</v>
      </c>
      <c r="J6325" s="12">
        <v>111927.21</v>
      </c>
      <c r="K6325" s="24" t="s">
        <v>14816</v>
      </c>
    </row>
    <row r="6326" spans="1:11" ht="15">
      <c r="A6326" s="24" t="s">
        <v>15603</v>
      </c>
      <c r="B6326" s="24" t="s">
        <v>15601</v>
      </c>
      <c r="C6326" s="6" t="s">
        <v>471</v>
      </c>
      <c r="D6326" s="24" t="s">
        <v>68</v>
      </c>
      <c r="E6326" s="6" t="s">
        <v>15604</v>
      </c>
      <c r="F6326" s="25">
        <v>234.43</v>
      </c>
      <c r="G6326" s="12">
        <v>144150.04999999999</v>
      </c>
      <c r="H6326" s="12">
        <v>7207.5</v>
      </c>
      <c r="I6326" s="24" t="s">
        <v>97</v>
      </c>
      <c r="J6326" s="12">
        <v>136942.54999999999</v>
      </c>
      <c r="K6326" s="24" t="s">
        <v>14816</v>
      </c>
    </row>
    <row r="6327" spans="1:11" ht="15">
      <c r="A6327" s="24" t="s">
        <v>15605</v>
      </c>
      <c r="B6327" s="24" t="s">
        <v>15601</v>
      </c>
      <c r="C6327" s="6" t="s">
        <v>4555</v>
      </c>
      <c r="D6327" s="24" t="s">
        <v>70</v>
      </c>
      <c r="E6327" s="6" t="s">
        <v>15606</v>
      </c>
      <c r="F6327" s="25">
        <v>72.260000000000005</v>
      </c>
      <c r="G6327" s="12">
        <v>31630.639999999999</v>
      </c>
      <c r="H6327" s="12">
        <v>1581.53</v>
      </c>
      <c r="I6327" s="24" t="s">
        <v>97</v>
      </c>
      <c r="J6327" s="12">
        <v>30049.11</v>
      </c>
      <c r="K6327" s="24" t="s">
        <v>14816</v>
      </c>
    </row>
    <row r="6328" spans="1:11" ht="15">
      <c r="A6328" s="24" t="s">
        <v>15607</v>
      </c>
      <c r="B6328" s="24" t="s">
        <v>15601</v>
      </c>
      <c r="C6328" s="6" t="s">
        <v>474</v>
      </c>
      <c r="D6328" s="24" t="s">
        <v>68</v>
      </c>
      <c r="E6328" s="6" t="s">
        <v>15608</v>
      </c>
      <c r="F6328" s="25">
        <v>358.48</v>
      </c>
      <c r="G6328" s="12">
        <v>172659.32</v>
      </c>
      <c r="H6328" s="12">
        <v>8632.9699999999993</v>
      </c>
      <c r="I6328" s="24" t="s">
        <v>97</v>
      </c>
      <c r="J6328" s="12">
        <v>164026.35</v>
      </c>
      <c r="K6328" s="24" t="s">
        <v>14816</v>
      </c>
    </row>
    <row r="6329" spans="1:11" ht="15">
      <c r="A6329" s="24" t="s">
        <v>15609</v>
      </c>
      <c r="B6329" s="24" t="s">
        <v>15610</v>
      </c>
      <c r="C6329" s="6" t="s">
        <v>9079</v>
      </c>
      <c r="D6329" s="24" t="s">
        <v>70</v>
      </c>
      <c r="E6329" s="6" t="s">
        <v>15611</v>
      </c>
      <c r="F6329" s="25">
        <v>438.91</v>
      </c>
      <c r="G6329" s="12">
        <v>69319.17</v>
      </c>
      <c r="H6329" s="12">
        <v>3465.96</v>
      </c>
      <c r="I6329" s="24" t="s">
        <v>97</v>
      </c>
      <c r="J6329" s="12">
        <v>65853.210000000006</v>
      </c>
      <c r="K6329" s="24" t="s">
        <v>14816</v>
      </c>
    </row>
    <row r="6330" spans="1:11" ht="15">
      <c r="A6330" s="24" t="s">
        <v>15612</v>
      </c>
      <c r="B6330" s="24" t="s">
        <v>15610</v>
      </c>
      <c r="C6330" s="6" t="s">
        <v>4535</v>
      </c>
      <c r="D6330" s="24" t="s">
        <v>62</v>
      </c>
      <c r="E6330" s="6" t="s">
        <v>15613</v>
      </c>
      <c r="F6330" s="25">
        <v>41.95</v>
      </c>
      <c r="G6330" s="12">
        <v>59332.639999999999</v>
      </c>
      <c r="H6330" s="12">
        <v>2966.63</v>
      </c>
      <c r="I6330" s="24" t="s">
        <v>97</v>
      </c>
      <c r="J6330" s="12">
        <v>56366.01</v>
      </c>
      <c r="K6330" s="24" t="s">
        <v>14816</v>
      </c>
    </row>
    <row r="6331" spans="1:11" ht="15">
      <c r="A6331" s="24" t="s">
        <v>15614</v>
      </c>
      <c r="B6331" s="24" t="s">
        <v>15610</v>
      </c>
      <c r="C6331" s="6" t="s">
        <v>7736</v>
      </c>
      <c r="D6331" s="24" t="s">
        <v>60</v>
      </c>
      <c r="E6331" s="6" t="s">
        <v>15615</v>
      </c>
      <c r="F6331" s="25">
        <v>383.45</v>
      </c>
      <c r="G6331" s="12">
        <v>181320.15</v>
      </c>
      <c r="H6331" s="12">
        <v>9066.01</v>
      </c>
      <c r="I6331" s="24" t="s">
        <v>97</v>
      </c>
      <c r="J6331" s="12">
        <v>172254.14</v>
      </c>
      <c r="K6331" s="24" t="s">
        <v>14816</v>
      </c>
    </row>
    <row r="6332" spans="1:11" ht="15">
      <c r="A6332" s="24" t="s">
        <v>15616</v>
      </c>
      <c r="B6332" s="24" t="s">
        <v>15610</v>
      </c>
      <c r="C6332" s="6" t="s">
        <v>4668</v>
      </c>
      <c r="D6332" s="24" t="s">
        <v>58</v>
      </c>
      <c r="E6332" s="6" t="s">
        <v>15617</v>
      </c>
      <c r="F6332" s="25">
        <v>22.87</v>
      </c>
      <c r="G6332" s="12">
        <v>101601.68</v>
      </c>
      <c r="H6332" s="12">
        <v>5080.08</v>
      </c>
      <c r="I6332" s="24" t="s">
        <v>97</v>
      </c>
      <c r="J6332" s="12">
        <v>96521.600000000006</v>
      </c>
      <c r="K6332" s="24" t="s">
        <v>14816</v>
      </c>
    </row>
    <row r="6333" spans="1:11" ht="15">
      <c r="A6333" s="24" t="s">
        <v>15618</v>
      </c>
      <c r="B6333" s="24" t="s">
        <v>15610</v>
      </c>
      <c r="C6333" s="6" t="s">
        <v>7182</v>
      </c>
      <c r="D6333" s="24" t="s">
        <v>64</v>
      </c>
      <c r="E6333" s="6" t="s">
        <v>15619</v>
      </c>
      <c r="F6333" s="25">
        <v>28.79</v>
      </c>
      <c r="G6333" s="12">
        <v>80164.89</v>
      </c>
      <c r="H6333" s="12">
        <v>4008.24</v>
      </c>
      <c r="I6333" s="24" t="s">
        <v>97</v>
      </c>
      <c r="J6333" s="12">
        <v>76156.649999999994</v>
      </c>
      <c r="K6333" s="24" t="s">
        <v>14816</v>
      </c>
    </row>
    <row r="6334" spans="1:11" ht="15">
      <c r="A6334" s="24" t="s">
        <v>15620</v>
      </c>
      <c r="B6334" s="24" t="s">
        <v>15610</v>
      </c>
      <c r="C6334" s="6" t="s">
        <v>5630</v>
      </c>
      <c r="D6334" s="24" t="s">
        <v>62</v>
      </c>
      <c r="E6334" s="6" t="s">
        <v>15621</v>
      </c>
      <c r="F6334" s="25">
        <v>206.09</v>
      </c>
      <c r="G6334" s="12">
        <v>26216.959999999999</v>
      </c>
      <c r="H6334" s="12">
        <v>1310.85</v>
      </c>
      <c r="I6334" s="24" t="s">
        <v>97</v>
      </c>
      <c r="J6334" s="12">
        <v>24906.11</v>
      </c>
      <c r="K6334" s="24" t="s">
        <v>14816</v>
      </c>
    </row>
    <row r="6335" spans="1:11" ht="15">
      <c r="A6335" s="24" t="s">
        <v>15622</v>
      </c>
      <c r="B6335" s="24" t="s">
        <v>15610</v>
      </c>
      <c r="C6335" s="6" t="s">
        <v>2062</v>
      </c>
      <c r="D6335" s="24" t="s">
        <v>60</v>
      </c>
      <c r="E6335" s="6" t="s">
        <v>15623</v>
      </c>
      <c r="F6335" s="25">
        <v>247.45</v>
      </c>
      <c r="G6335" s="12">
        <v>113330.05</v>
      </c>
      <c r="H6335" s="12">
        <v>5666.5</v>
      </c>
      <c r="I6335" s="24" t="s">
        <v>97</v>
      </c>
      <c r="J6335" s="12">
        <v>107663.55</v>
      </c>
      <c r="K6335" s="24" t="s">
        <v>14816</v>
      </c>
    </row>
    <row r="6336" spans="1:11" ht="15">
      <c r="A6336" s="24" t="s">
        <v>15624</v>
      </c>
      <c r="B6336" s="24" t="s">
        <v>15610</v>
      </c>
      <c r="C6336" s="6" t="s">
        <v>10381</v>
      </c>
      <c r="D6336" s="24" t="s">
        <v>74</v>
      </c>
      <c r="E6336" s="6" t="s">
        <v>15625</v>
      </c>
      <c r="F6336" s="25">
        <v>291.33</v>
      </c>
      <c r="G6336" s="12">
        <v>201639.06</v>
      </c>
      <c r="H6336" s="12">
        <v>10081.950000000001</v>
      </c>
      <c r="I6336" s="24" t="s">
        <v>97</v>
      </c>
      <c r="J6336" s="12">
        <v>191557.11</v>
      </c>
      <c r="K6336" s="24" t="s">
        <v>14816</v>
      </c>
    </row>
    <row r="6337" spans="1:11" ht="15">
      <c r="A6337" s="24" t="s">
        <v>15626</v>
      </c>
      <c r="B6337" s="24" t="s">
        <v>15610</v>
      </c>
      <c r="C6337" s="6" t="s">
        <v>5949</v>
      </c>
      <c r="D6337" s="24" t="s">
        <v>60</v>
      </c>
      <c r="E6337" s="6" t="s">
        <v>15627</v>
      </c>
      <c r="F6337" s="25">
        <v>28.88</v>
      </c>
      <c r="G6337" s="12">
        <v>40147.269999999997</v>
      </c>
      <c r="H6337" s="12">
        <v>2007.36</v>
      </c>
      <c r="I6337" s="24" t="s">
        <v>97</v>
      </c>
      <c r="J6337" s="12">
        <v>38139.910000000003</v>
      </c>
      <c r="K6337" s="24" t="s">
        <v>14816</v>
      </c>
    </row>
    <row r="6338" spans="1:11" ht="15">
      <c r="A6338" s="24" t="s">
        <v>15628</v>
      </c>
      <c r="B6338" s="24" t="s">
        <v>15610</v>
      </c>
      <c r="C6338" s="6" t="s">
        <v>5684</v>
      </c>
      <c r="D6338" s="24" t="s">
        <v>60</v>
      </c>
      <c r="E6338" s="6" t="s">
        <v>15629</v>
      </c>
      <c r="F6338" s="25">
        <v>406.65</v>
      </c>
      <c r="G6338" s="12">
        <v>210068.08</v>
      </c>
      <c r="H6338" s="12">
        <v>10503.4</v>
      </c>
      <c r="I6338" s="24" t="s">
        <v>97</v>
      </c>
      <c r="J6338" s="12">
        <v>199564.68</v>
      </c>
      <c r="K6338" s="24" t="s">
        <v>14816</v>
      </c>
    </row>
    <row r="6339" spans="1:11" ht="15">
      <c r="A6339" s="24" t="s">
        <v>15630</v>
      </c>
      <c r="B6339" s="24" t="s">
        <v>15610</v>
      </c>
      <c r="C6339" s="6" t="s">
        <v>7255</v>
      </c>
      <c r="D6339" s="24" t="s">
        <v>66</v>
      </c>
      <c r="E6339" s="6" t="s">
        <v>15631</v>
      </c>
      <c r="F6339" s="25">
        <v>83.25</v>
      </c>
      <c r="G6339" s="12">
        <v>99175.58</v>
      </c>
      <c r="H6339" s="12">
        <v>4958.78</v>
      </c>
      <c r="I6339" s="24" t="s">
        <v>147</v>
      </c>
      <c r="J6339" s="12">
        <v>94216.8</v>
      </c>
      <c r="K6339" s="24" t="s">
        <v>14816</v>
      </c>
    </row>
    <row r="6340" spans="1:11" ht="15">
      <c r="A6340" s="24" t="s">
        <v>15632</v>
      </c>
      <c r="B6340" s="24" t="s">
        <v>15633</v>
      </c>
      <c r="C6340" s="6" t="s">
        <v>11663</v>
      </c>
      <c r="D6340" s="24" t="s">
        <v>72</v>
      </c>
      <c r="E6340" s="6" t="s">
        <v>15634</v>
      </c>
      <c r="F6340" s="25">
        <v>446.23</v>
      </c>
      <c r="G6340" s="12">
        <v>62121.11</v>
      </c>
      <c r="H6340" s="12">
        <v>3106.06</v>
      </c>
      <c r="I6340" s="24" t="s">
        <v>97</v>
      </c>
      <c r="J6340" s="12">
        <v>59015.05</v>
      </c>
      <c r="K6340" s="24" t="s">
        <v>14816</v>
      </c>
    </row>
    <row r="6341" spans="1:11" ht="15">
      <c r="A6341" s="24" t="s">
        <v>15635</v>
      </c>
      <c r="B6341" s="24" t="s">
        <v>15633</v>
      </c>
      <c r="C6341" s="6" t="s">
        <v>1358</v>
      </c>
      <c r="D6341" s="24" t="s">
        <v>66</v>
      </c>
      <c r="E6341" s="6" t="s">
        <v>15636</v>
      </c>
      <c r="F6341" s="25">
        <v>85.3</v>
      </c>
      <c r="G6341" s="12">
        <v>31703.17</v>
      </c>
      <c r="H6341" s="12">
        <v>1585.16</v>
      </c>
      <c r="I6341" s="24" t="s">
        <v>97</v>
      </c>
      <c r="J6341" s="12">
        <v>30118.01</v>
      </c>
      <c r="K6341" s="24" t="s">
        <v>14816</v>
      </c>
    </row>
    <row r="6342" spans="1:11" ht="15">
      <c r="A6342" s="24" t="s">
        <v>15637</v>
      </c>
      <c r="B6342" s="24" t="s">
        <v>15633</v>
      </c>
      <c r="C6342" s="6" t="s">
        <v>10555</v>
      </c>
      <c r="D6342" s="24" t="s">
        <v>60</v>
      </c>
      <c r="E6342" s="6" t="s">
        <v>15638</v>
      </c>
      <c r="F6342" s="25">
        <v>258.48</v>
      </c>
      <c r="G6342" s="12">
        <v>193065.28</v>
      </c>
      <c r="H6342" s="12">
        <v>9653.26</v>
      </c>
      <c r="I6342" s="24" t="s">
        <v>97</v>
      </c>
      <c r="J6342" s="12">
        <v>183412.02</v>
      </c>
      <c r="K6342" s="24" t="s">
        <v>14816</v>
      </c>
    </row>
    <row r="6343" spans="1:11" ht="15">
      <c r="A6343" s="24" t="s">
        <v>15639</v>
      </c>
      <c r="B6343" s="24" t="s">
        <v>15633</v>
      </c>
      <c r="C6343" s="6" t="s">
        <v>3427</v>
      </c>
      <c r="D6343" s="24" t="s">
        <v>56</v>
      </c>
      <c r="E6343" s="6" t="s">
        <v>15640</v>
      </c>
      <c r="F6343" s="25">
        <v>43.89</v>
      </c>
      <c r="G6343" s="12">
        <v>100490.06</v>
      </c>
      <c r="H6343" s="12">
        <v>5024.5</v>
      </c>
      <c r="I6343" s="24" t="s">
        <v>97</v>
      </c>
      <c r="J6343" s="12">
        <v>95465.56</v>
      </c>
      <c r="K6343" s="24" t="s">
        <v>14816</v>
      </c>
    </row>
    <row r="6344" spans="1:11" ht="15">
      <c r="A6344" s="24" t="s">
        <v>15641</v>
      </c>
      <c r="B6344" s="24" t="s">
        <v>15633</v>
      </c>
      <c r="C6344" s="6" t="s">
        <v>2644</v>
      </c>
      <c r="D6344" s="24" t="s">
        <v>56</v>
      </c>
      <c r="E6344" s="6" t="s">
        <v>15642</v>
      </c>
      <c r="F6344" s="25">
        <v>37.200000000000003</v>
      </c>
      <c r="G6344" s="12">
        <v>139675.5</v>
      </c>
      <c r="H6344" s="12">
        <v>6983.78</v>
      </c>
      <c r="I6344" s="24" t="s">
        <v>97</v>
      </c>
      <c r="J6344" s="12">
        <v>132691.72</v>
      </c>
      <c r="K6344" s="24" t="s">
        <v>14816</v>
      </c>
    </row>
    <row r="6345" spans="1:11" ht="15">
      <c r="A6345" s="24" t="s">
        <v>15643</v>
      </c>
      <c r="B6345" s="24" t="s">
        <v>15644</v>
      </c>
      <c r="C6345" s="6" t="s">
        <v>7499</v>
      </c>
      <c r="D6345" s="24" t="s">
        <v>70</v>
      </c>
      <c r="E6345" s="6" t="s">
        <v>15645</v>
      </c>
      <c r="F6345" s="25">
        <v>362.95</v>
      </c>
      <c r="G6345" s="12">
        <v>36775.230000000003</v>
      </c>
      <c r="H6345" s="12">
        <v>1838.76</v>
      </c>
      <c r="I6345" s="24" t="s">
        <v>97</v>
      </c>
      <c r="J6345" s="12">
        <v>34936.47</v>
      </c>
      <c r="K6345" s="24" t="s">
        <v>14816</v>
      </c>
    </row>
    <row r="6346" spans="1:11" ht="15">
      <c r="A6346" s="24" t="s">
        <v>15646</v>
      </c>
      <c r="B6346" s="24" t="s">
        <v>15644</v>
      </c>
      <c r="C6346" s="6" t="s">
        <v>4730</v>
      </c>
      <c r="D6346" s="24" t="s">
        <v>72</v>
      </c>
      <c r="E6346" s="6" t="s">
        <v>15647</v>
      </c>
      <c r="F6346" s="25">
        <v>59.5</v>
      </c>
      <c r="G6346" s="12">
        <v>127323.92</v>
      </c>
      <c r="H6346" s="12">
        <v>6366.2</v>
      </c>
      <c r="I6346" s="24" t="s">
        <v>97</v>
      </c>
      <c r="J6346" s="12">
        <v>120957.72</v>
      </c>
      <c r="K6346" s="24" t="s">
        <v>14816</v>
      </c>
    </row>
    <row r="6347" spans="1:11" ht="15">
      <c r="A6347" s="24" t="s">
        <v>15648</v>
      </c>
      <c r="B6347" s="24" t="s">
        <v>15644</v>
      </c>
      <c r="C6347" s="6" t="s">
        <v>14984</v>
      </c>
      <c r="D6347" s="24" t="s">
        <v>58</v>
      </c>
      <c r="E6347" s="6" t="s">
        <v>15649</v>
      </c>
      <c r="F6347" s="25">
        <v>425.47</v>
      </c>
      <c r="G6347" s="12">
        <v>25011.34</v>
      </c>
      <c r="H6347" s="12">
        <v>1250.57</v>
      </c>
      <c r="I6347" s="24" t="s">
        <v>97</v>
      </c>
      <c r="J6347" s="12">
        <v>23760.77</v>
      </c>
      <c r="K6347" s="24" t="s">
        <v>14816</v>
      </c>
    </row>
    <row r="6348" spans="1:11" ht="15">
      <c r="A6348" s="24" t="s">
        <v>15650</v>
      </c>
      <c r="B6348" s="24" t="s">
        <v>15644</v>
      </c>
      <c r="C6348" s="6" t="s">
        <v>4282</v>
      </c>
      <c r="D6348" s="24" t="s">
        <v>68</v>
      </c>
      <c r="E6348" s="6" t="s">
        <v>15651</v>
      </c>
      <c r="F6348" s="25">
        <v>243.3</v>
      </c>
      <c r="G6348" s="12">
        <v>177728.04</v>
      </c>
      <c r="H6348" s="12">
        <v>8886.4</v>
      </c>
      <c r="I6348" s="24" t="s">
        <v>97</v>
      </c>
      <c r="J6348" s="12">
        <v>168841.64</v>
      </c>
      <c r="K6348" s="24" t="s">
        <v>14816</v>
      </c>
    </row>
    <row r="6349" spans="1:11" ht="15">
      <c r="A6349" s="24" t="s">
        <v>15652</v>
      </c>
      <c r="B6349" s="24" t="s">
        <v>15644</v>
      </c>
      <c r="C6349" s="6" t="s">
        <v>5244</v>
      </c>
      <c r="D6349" s="24" t="s">
        <v>74</v>
      </c>
      <c r="E6349" s="6" t="s">
        <v>15653</v>
      </c>
      <c r="F6349" s="25">
        <v>79.709999999999994</v>
      </c>
      <c r="G6349" s="12">
        <v>24881.96</v>
      </c>
      <c r="H6349" s="12">
        <v>1244.0999999999999</v>
      </c>
      <c r="I6349" s="24" t="s">
        <v>97</v>
      </c>
      <c r="J6349" s="12">
        <v>23637.86</v>
      </c>
      <c r="K6349" s="24" t="s">
        <v>14816</v>
      </c>
    </row>
    <row r="6350" spans="1:11" ht="15">
      <c r="A6350" s="24" t="s">
        <v>15654</v>
      </c>
      <c r="B6350" s="24" t="s">
        <v>15644</v>
      </c>
      <c r="C6350" s="6" t="s">
        <v>746</v>
      </c>
      <c r="D6350" s="24" t="s">
        <v>60</v>
      </c>
      <c r="E6350" s="6" t="s">
        <v>15655</v>
      </c>
      <c r="F6350" s="25">
        <v>45.83</v>
      </c>
      <c r="G6350" s="12">
        <v>87133.34</v>
      </c>
      <c r="H6350" s="12">
        <v>4356.67</v>
      </c>
      <c r="I6350" s="24" t="s">
        <v>111</v>
      </c>
      <c r="J6350" s="12">
        <v>82776.67</v>
      </c>
      <c r="K6350" s="24" t="s">
        <v>14816</v>
      </c>
    </row>
    <row r="6351" spans="1:11" ht="15">
      <c r="A6351" s="24" t="s">
        <v>15656</v>
      </c>
      <c r="B6351" s="24" t="s">
        <v>15644</v>
      </c>
      <c r="C6351" s="6" t="s">
        <v>7159</v>
      </c>
      <c r="D6351" s="24" t="s">
        <v>64</v>
      </c>
      <c r="E6351" s="6" t="s">
        <v>15657</v>
      </c>
      <c r="F6351" s="25">
        <v>239.34</v>
      </c>
      <c r="G6351" s="12">
        <v>126361.41</v>
      </c>
      <c r="H6351" s="12">
        <v>6318.07</v>
      </c>
      <c r="I6351" s="24" t="s">
        <v>97</v>
      </c>
      <c r="J6351" s="12">
        <v>120043.34</v>
      </c>
      <c r="K6351" s="24" t="s">
        <v>14816</v>
      </c>
    </row>
    <row r="6352" spans="1:11" ht="15">
      <c r="A6352" s="24" t="s">
        <v>15658</v>
      </c>
      <c r="B6352" s="24" t="s">
        <v>15659</v>
      </c>
      <c r="C6352" s="6" t="s">
        <v>8807</v>
      </c>
      <c r="D6352" s="24" t="s">
        <v>68</v>
      </c>
      <c r="E6352" s="6" t="s">
        <v>15660</v>
      </c>
      <c r="F6352" s="25">
        <v>288.88</v>
      </c>
      <c r="G6352" s="12">
        <v>165826.12</v>
      </c>
      <c r="H6352" s="12">
        <v>8291.31</v>
      </c>
      <c r="I6352" s="24" t="s">
        <v>182</v>
      </c>
      <c r="J6352" s="12">
        <v>157534.81</v>
      </c>
      <c r="K6352" s="24" t="s">
        <v>14816</v>
      </c>
    </row>
    <row r="6353" spans="1:11" ht="15">
      <c r="A6353" s="24" t="s">
        <v>15661</v>
      </c>
      <c r="B6353" s="24" t="s">
        <v>15659</v>
      </c>
      <c r="C6353" s="6" t="s">
        <v>6922</v>
      </c>
      <c r="D6353" s="24" t="s">
        <v>68</v>
      </c>
      <c r="E6353" s="6" t="s">
        <v>15662</v>
      </c>
      <c r="F6353" s="25">
        <v>424.19</v>
      </c>
      <c r="G6353" s="12">
        <v>35671.81</v>
      </c>
      <c r="H6353" s="12">
        <v>1783.59</v>
      </c>
      <c r="I6353" s="24" t="s">
        <v>97</v>
      </c>
      <c r="J6353" s="12">
        <v>33888.22</v>
      </c>
      <c r="K6353" s="24" t="s">
        <v>14816</v>
      </c>
    </row>
    <row r="6354" spans="1:11" ht="15">
      <c r="A6354" s="24" t="s">
        <v>15663</v>
      </c>
      <c r="B6354" s="24" t="s">
        <v>15659</v>
      </c>
      <c r="C6354" s="6" t="s">
        <v>9437</v>
      </c>
      <c r="D6354" s="24" t="s">
        <v>72</v>
      </c>
      <c r="E6354" s="6" t="s">
        <v>15664</v>
      </c>
      <c r="F6354" s="25">
        <v>100.69</v>
      </c>
      <c r="G6354" s="12">
        <v>60587.519999999997</v>
      </c>
      <c r="H6354" s="12">
        <v>3029.38</v>
      </c>
      <c r="I6354" s="24" t="s">
        <v>97</v>
      </c>
      <c r="J6354" s="12">
        <v>57558.14</v>
      </c>
      <c r="K6354" s="24" t="s">
        <v>14816</v>
      </c>
    </row>
    <row r="6355" spans="1:11" ht="15">
      <c r="A6355" s="24" t="s">
        <v>15665</v>
      </c>
      <c r="B6355" s="24" t="s">
        <v>15659</v>
      </c>
      <c r="C6355" s="6" t="s">
        <v>6448</v>
      </c>
      <c r="D6355" s="24" t="s">
        <v>60</v>
      </c>
      <c r="E6355" s="6" t="s">
        <v>15666</v>
      </c>
      <c r="F6355" s="25">
        <v>235.69</v>
      </c>
      <c r="G6355" s="12">
        <v>36772.589999999997</v>
      </c>
      <c r="H6355" s="12">
        <v>1838.63</v>
      </c>
      <c r="I6355" s="24" t="s">
        <v>97</v>
      </c>
      <c r="J6355" s="12">
        <v>34933.96</v>
      </c>
      <c r="K6355" s="24" t="s">
        <v>14816</v>
      </c>
    </row>
    <row r="6356" spans="1:11" ht="15">
      <c r="A6356" s="24" t="s">
        <v>15667</v>
      </c>
      <c r="B6356" s="24" t="s">
        <v>15659</v>
      </c>
      <c r="C6356" s="6" t="s">
        <v>5336</v>
      </c>
      <c r="D6356" s="24" t="s">
        <v>70</v>
      </c>
      <c r="E6356" s="6" t="s">
        <v>15668</v>
      </c>
      <c r="F6356" s="25">
        <v>238.14</v>
      </c>
      <c r="G6356" s="12">
        <v>142802.48000000001</v>
      </c>
      <c r="H6356" s="12">
        <v>7140.12</v>
      </c>
      <c r="I6356" s="24" t="s">
        <v>97</v>
      </c>
      <c r="J6356" s="12">
        <v>135662.35999999999</v>
      </c>
      <c r="K6356" s="24" t="s">
        <v>14816</v>
      </c>
    </row>
    <row r="6357" spans="1:11" ht="15">
      <c r="A6357" s="24" t="s">
        <v>15669</v>
      </c>
      <c r="B6357" s="24" t="s">
        <v>15659</v>
      </c>
      <c r="C6357" s="6" t="s">
        <v>1440</v>
      </c>
      <c r="D6357" s="24" t="s">
        <v>62</v>
      </c>
      <c r="E6357" s="6" t="s">
        <v>15670</v>
      </c>
      <c r="F6357" s="25">
        <v>330.18</v>
      </c>
      <c r="G6357" s="12">
        <v>74642.75</v>
      </c>
      <c r="H6357" s="12">
        <v>3732.14</v>
      </c>
      <c r="I6357" s="24" t="s">
        <v>97</v>
      </c>
      <c r="J6357" s="12">
        <v>70910.61</v>
      </c>
      <c r="K6357" s="24" t="s">
        <v>14816</v>
      </c>
    </row>
    <row r="6358" spans="1:11" ht="15">
      <c r="A6358" s="24" t="s">
        <v>15671</v>
      </c>
      <c r="B6358" s="24" t="s">
        <v>15659</v>
      </c>
      <c r="C6358" s="6" t="s">
        <v>12779</v>
      </c>
      <c r="D6358" s="24" t="s">
        <v>60</v>
      </c>
      <c r="E6358" s="6" t="s">
        <v>15672</v>
      </c>
      <c r="F6358" s="25">
        <v>139.71</v>
      </c>
      <c r="G6358" s="12">
        <v>164380.29</v>
      </c>
      <c r="H6358" s="12">
        <v>8219.01</v>
      </c>
      <c r="I6358" s="24" t="s">
        <v>111</v>
      </c>
      <c r="J6358" s="12">
        <v>156161.28</v>
      </c>
      <c r="K6358" s="24" t="s">
        <v>14816</v>
      </c>
    </row>
    <row r="6359" spans="1:11" ht="15">
      <c r="A6359" s="24" t="s">
        <v>15673</v>
      </c>
      <c r="B6359" s="24" t="s">
        <v>15659</v>
      </c>
      <c r="C6359" s="6" t="s">
        <v>2220</v>
      </c>
      <c r="D6359" s="24" t="s">
        <v>56</v>
      </c>
      <c r="E6359" s="6" t="s">
        <v>15674</v>
      </c>
      <c r="F6359" s="25">
        <v>169.56</v>
      </c>
      <c r="G6359" s="12">
        <v>166768.57999999999</v>
      </c>
      <c r="H6359" s="12">
        <v>8338.43</v>
      </c>
      <c r="I6359" s="24" t="s">
        <v>97</v>
      </c>
      <c r="J6359" s="12">
        <v>158430.15</v>
      </c>
      <c r="K6359" s="24" t="s">
        <v>14816</v>
      </c>
    </row>
    <row r="6360" spans="1:11" ht="15">
      <c r="A6360" s="24" t="s">
        <v>15675</v>
      </c>
      <c r="B6360" s="24" t="s">
        <v>15659</v>
      </c>
      <c r="C6360" s="6" t="s">
        <v>8909</v>
      </c>
      <c r="D6360" s="24" t="s">
        <v>60</v>
      </c>
      <c r="E6360" s="6" t="s">
        <v>15676</v>
      </c>
      <c r="F6360" s="25">
        <v>76.91</v>
      </c>
      <c r="G6360" s="12">
        <v>172028.01</v>
      </c>
      <c r="H6360" s="12">
        <v>8601.4</v>
      </c>
      <c r="I6360" s="24" t="s">
        <v>97</v>
      </c>
      <c r="J6360" s="12">
        <v>163426.60999999999</v>
      </c>
      <c r="K6360" s="24" t="s">
        <v>14816</v>
      </c>
    </row>
    <row r="6361" spans="1:11" ht="15">
      <c r="A6361" s="24" t="s">
        <v>15677</v>
      </c>
      <c r="B6361" s="24" t="s">
        <v>15659</v>
      </c>
      <c r="C6361" s="6" t="s">
        <v>4990</v>
      </c>
      <c r="D6361" s="24" t="s">
        <v>68</v>
      </c>
      <c r="E6361" s="6" t="s">
        <v>15678</v>
      </c>
      <c r="F6361" s="25">
        <v>286.26</v>
      </c>
      <c r="G6361" s="12">
        <v>84501.33</v>
      </c>
      <c r="H6361" s="12">
        <v>4225.07</v>
      </c>
      <c r="I6361" s="24" t="s">
        <v>97</v>
      </c>
      <c r="J6361" s="12">
        <v>80276.259999999995</v>
      </c>
      <c r="K6361" s="24" t="s">
        <v>14816</v>
      </c>
    </row>
    <row r="6362" spans="1:11" ht="15">
      <c r="A6362" s="24" t="s">
        <v>15679</v>
      </c>
      <c r="B6362" s="24" t="s">
        <v>15659</v>
      </c>
      <c r="C6362" s="6" t="s">
        <v>2177</v>
      </c>
      <c r="D6362" s="24" t="s">
        <v>66</v>
      </c>
      <c r="E6362" s="6" t="s">
        <v>15680</v>
      </c>
      <c r="F6362" s="25">
        <v>222.9</v>
      </c>
      <c r="G6362" s="12">
        <v>71466.47</v>
      </c>
      <c r="H6362" s="12">
        <v>3573.32</v>
      </c>
      <c r="I6362" s="24" t="s">
        <v>147</v>
      </c>
      <c r="J6362" s="12">
        <v>67893.149999999994</v>
      </c>
      <c r="K6362" s="24" t="s">
        <v>14816</v>
      </c>
    </row>
    <row r="6363" spans="1:11" ht="15">
      <c r="A6363" s="24" t="s">
        <v>15681</v>
      </c>
      <c r="B6363" s="24" t="s">
        <v>15682</v>
      </c>
      <c r="C6363" s="6" t="s">
        <v>7123</v>
      </c>
      <c r="D6363" s="24" t="s">
        <v>58</v>
      </c>
      <c r="E6363" s="6" t="s">
        <v>15683</v>
      </c>
      <c r="F6363" s="25">
        <v>124.99</v>
      </c>
      <c r="G6363" s="12">
        <v>183903.83</v>
      </c>
      <c r="H6363" s="12">
        <v>9195.19</v>
      </c>
      <c r="I6363" s="24" t="s">
        <v>97</v>
      </c>
      <c r="J6363" s="12">
        <v>174708.64</v>
      </c>
      <c r="K6363" s="24" t="s">
        <v>14816</v>
      </c>
    </row>
    <row r="6364" spans="1:11" ht="15">
      <c r="A6364" s="24" t="s">
        <v>15684</v>
      </c>
      <c r="B6364" s="24" t="s">
        <v>15682</v>
      </c>
      <c r="C6364" s="6" t="s">
        <v>3476</v>
      </c>
      <c r="D6364" s="24" t="s">
        <v>56</v>
      </c>
      <c r="E6364" s="6" t="s">
        <v>15685</v>
      </c>
      <c r="F6364" s="25">
        <v>13.02</v>
      </c>
      <c r="G6364" s="12">
        <v>130825.01</v>
      </c>
      <c r="H6364" s="12">
        <v>6541.25</v>
      </c>
      <c r="I6364" s="24" t="s">
        <v>97</v>
      </c>
      <c r="J6364" s="12">
        <v>124283.76</v>
      </c>
      <c r="K6364" s="24" t="s">
        <v>14816</v>
      </c>
    </row>
    <row r="6365" spans="1:11" ht="15">
      <c r="A6365" s="24" t="s">
        <v>15686</v>
      </c>
      <c r="B6365" s="24" t="s">
        <v>15682</v>
      </c>
      <c r="C6365" s="6" t="s">
        <v>1455</v>
      </c>
      <c r="D6365" s="24" t="s">
        <v>70</v>
      </c>
      <c r="E6365" s="6" t="s">
        <v>15687</v>
      </c>
      <c r="F6365" s="25">
        <v>101.69</v>
      </c>
      <c r="G6365" s="12">
        <v>182026.8</v>
      </c>
      <c r="H6365" s="12">
        <v>9101.34</v>
      </c>
      <c r="I6365" s="24" t="s">
        <v>182</v>
      </c>
      <c r="J6365" s="12">
        <v>172925.46</v>
      </c>
      <c r="K6365" s="24" t="s">
        <v>14816</v>
      </c>
    </row>
    <row r="6366" spans="1:11" ht="15">
      <c r="A6366" s="24" t="s">
        <v>15688</v>
      </c>
      <c r="B6366" s="24" t="s">
        <v>15682</v>
      </c>
      <c r="C6366" s="6" t="s">
        <v>8192</v>
      </c>
      <c r="D6366" s="24" t="s">
        <v>74</v>
      </c>
      <c r="E6366" s="6" t="s">
        <v>15689</v>
      </c>
      <c r="F6366" s="25">
        <v>51.72</v>
      </c>
      <c r="G6366" s="12">
        <v>205606.31</v>
      </c>
      <c r="H6366" s="12">
        <v>10280.32</v>
      </c>
      <c r="I6366" s="24" t="s">
        <v>97</v>
      </c>
      <c r="J6366" s="12">
        <v>195325.99</v>
      </c>
      <c r="K6366" s="24" t="s">
        <v>14816</v>
      </c>
    </row>
    <row r="6367" spans="1:11" ht="15">
      <c r="A6367" s="24" t="s">
        <v>15690</v>
      </c>
      <c r="B6367" s="24" t="s">
        <v>15682</v>
      </c>
      <c r="C6367" s="6" t="s">
        <v>279</v>
      </c>
      <c r="D6367" s="24" t="s">
        <v>60</v>
      </c>
      <c r="E6367" s="6" t="s">
        <v>15691</v>
      </c>
      <c r="F6367" s="25">
        <v>439.46</v>
      </c>
      <c r="G6367" s="12">
        <v>64770.74</v>
      </c>
      <c r="H6367" s="12">
        <v>3238.54</v>
      </c>
      <c r="I6367" s="24" t="s">
        <v>97</v>
      </c>
      <c r="J6367" s="12">
        <v>61532.2</v>
      </c>
      <c r="K6367" s="24" t="s">
        <v>14816</v>
      </c>
    </row>
    <row r="6368" spans="1:11" ht="15">
      <c r="A6368" s="24" t="s">
        <v>15692</v>
      </c>
      <c r="B6368" s="24" t="s">
        <v>15682</v>
      </c>
      <c r="C6368" s="6" t="s">
        <v>14540</v>
      </c>
      <c r="D6368" s="24" t="s">
        <v>64</v>
      </c>
      <c r="E6368" s="6" t="s">
        <v>15693</v>
      </c>
      <c r="F6368" s="25">
        <v>196.86</v>
      </c>
      <c r="G6368" s="12">
        <v>194602.3</v>
      </c>
      <c r="H6368" s="12">
        <v>9730.1200000000008</v>
      </c>
      <c r="I6368" s="24" t="s">
        <v>111</v>
      </c>
      <c r="J6368" s="12">
        <v>184872.18</v>
      </c>
      <c r="K6368" s="24" t="s">
        <v>14816</v>
      </c>
    </row>
    <row r="6369" spans="1:11" ht="15">
      <c r="A6369" s="24" t="s">
        <v>15694</v>
      </c>
      <c r="B6369" s="24" t="s">
        <v>15695</v>
      </c>
      <c r="C6369" s="6" t="s">
        <v>14540</v>
      </c>
      <c r="D6369" s="24" t="s">
        <v>64</v>
      </c>
      <c r="E6369" s="6" t="s">
        <v>15696</v>
      </c>
      <c r="F6369" s="25">
        <v>370.18</v>
      </c>
      <c r="G6369" s="12">
        <v>49692.68</v>
      </c>
      <c r="H6369" s="12">
        <v>2484.63</v>
      </c>
      <c r="I6369" s="24" t="s">
        <v>97</v>
      </c>
      <c r="J6369" s="12">
        <v>47208.05</v>
      </c>
      <c r="K6369" s="24" t="s">
        <v>14816</v>
      </c>
    </row>
    <row r="6370" spans="1:11" ht="15">
      <c r="A6370" s="24" t="s">
        <v>15697</v>
      </c>
      <c r="B6370" s="24" t="s">
        <v>15695</v>
      </c>
      <c r="C6370" s="6" t="s">
        <v>358</v>
      </c>
      <c r="D6370" s="24" t="s">
        <v>68</v>
      </c>
      <c r="E6370" s="6" t="s">
        <v>15698</v>
      </c>
      <c r="F6370" s="25">
        <v>11.6</v>
      </c>
      <c r="G6370" s="12">
        <v>181017.68</v>
      </c>
      <c r="H6370" s="12">
        <v>9050.8799999999992</v>
      </c>
      <c r="I6370" s="24" t="s">
        <v>147</v>
      </c>
      <c r="J6370" s="12">
        <v>171966.8</v>
      </c>
      <c r="K6370" s="24" t="s">
        <v>14816</v>
      </c>
    </row>
    <row r="6371" spans="1:11" ht="15">
      <c r="A6371" s="24" t="s">
        <v>15699</v>
      </c>
      <c r="B6371" s="24" t="s">
        <v>15695</v>
      </c>
      <c r="C6371" s="6" t="s">
        <v>10361</v>
      </c>
      <c r="D6371" s="24" t="s">
        <v>68</v>
      </c>
      <c r="E6371" s="6" t="s">
        <v>15700</v>
      </c>
      <c r="F6371" s="25">
        <v>127.8</v>
      </c>
      <c r="G6371" s="12">
        <v>67443.61</v>
      </c>
      <c r="H6371" s="12">
        <v>3372.18</v>
      </c>
      <c r="I6371" s="24" t="s">
        <v>182</v>
      </c>
      <c r="J6371" s="12">
        <v>64071.43</v>
      </c>
      <c r="K6371" s="24" t="s">
        <v>14816</v>
      </c>
    </row>
    <row r="6372" spans="1:11" ht="15">
      <c r="A6372" s="24" t="s">
        <v>15701</v>
      </c>
      <c r="B6372" s="24" t="s">
        <v>15695</v>
      </c>
      <c r="C6372" s="6" t="s">
        <v>5892</v>
      </c>
      <c r="D6372" s="24" t="s">
        <v>74</v>
      </c>
      <c r="E6372" s="6" t="s">
        <v>15702</v>
      </c>
      <c r="F6372" s="25">
        <v>343.51</v>
      </c>
      <c r="G6372" s="12">
        <v>44657.440000000002</v>
      </c>
      <c r="H6372" s="12">
        <v>2232.87</v>
      </c>
      <c r="I6372" s="24" t="s">
        <v>97</v>
      </c>
      <c r="J6372" s="12">
        <v>42424.57</v>
      </c>
      <c r="K6372" s="24" t="s">
        <v>14816</v>
      </c>
    </row>
    <row r="6373" spans="1:11" ht="15">
      <c r="A6373" s="24" t="s">
        <v>15703</v>
      </c>
      <c r="B6373" s="24" t="s">
        <v>15695</v>
      </c>
      <c r="C6373" s="6" t="s">
        <v>233</v>
      </c>
      <c r="D6373" s="24" t="s">
        <v>60</v>
      </c>
      <c r="E6373" s="6" t="s">
        <v>15704</v>
      </c>
      <c r="F6373" s="25">
        <v>326.52999999999997</v>
      </c>
      <c r="G6373" s="12">
        <v>75590.02</v>
      </c>
      <c r="H6373" s="12">
        <v>3779.5</v>
      </c>
      <c r="I6373" s="24" t="s">
        <v>97</v>
      </c>
      <c r="J6373" s="12">
        <v>71810.52</v>
      </c>
      <c r="K6373" s="24" t="s">
        <v>14816</v>
      </c>
    </row>
    <row r="6374" spans="1:11" ht="15">
      <c r="A6374" s="24" t="s">
        <v>15705</v>
      </c>
      <c r="B6374" s="24" t="s">
        <v>15706</v>
      </c>
      <c r="C6374" s="6" t="s">
        <v>1076</v>
      </c>
      <c r="D6374" s="24" t="s">
        <v>58</v>
      </c>
      <c r="E6374" s="6" t="s">
        <v>15707</v>
      </c>
      <c r="F6374" s="25">
        <v>335.95</v>
      </c>
      <c r="G6374" s="12">
        <v>94594.05</v>
      </c>
      <c r="H6374" s="12">
        <v>4729.7</v>
      </c>
      <c r="I6374" s="24" t="s">
        <v>97</v>
      </c>
      <c r="J6374" s="12">
        <v>89864.35</v>
      </c>
      <c r="K6374" s="24" t="s">
        <v>14816</v>
      </c>
    </row>
    <row r="6375" spans="1:11" ht="15">
      <c r="A6375" s="24" t="s">
        <v>15708</v>
      </c>
      <c r="B6375" s="24" t="s">
        <v>15706</v>
      </c>
      <c r="C6375" s="6" t="s">
        <v>9561</v>
      </c>
      <c r="D6375" s="24" t="s">
        <v>70</v>
      </c>
      <c r="E6375" s="6" t="s">
        <v>15709</v>
      </c>
      <c r="F6375" s="25">
        <v>13.11</v>
      </c>
      <c r="G6375" s="12">
        <v>94035.26</v>
      </c>
      <c r="H6375" s="12">
        <v>4701.76</v>
      </c>
      <c r="I6375" s="24" t="s">
        <v>97</v>
      </c>
      <c r="J6375" s="12">
        <v>89333.5</v>
      </c>
      <c r="K6375" s="24" t="s">
        <v>14816</v>
      </c>
    </row>
    <row r="6376" spans="1:11" ht="15">
      <c r="A6376" s="24" t="s">
        <v>15710</v>
      </c>
      <c r="B6376" s="24" t="s">
        <v>15706</v>
      </c>
      <c r="C6376" s="6" t="s">
        <v>4791</v>
      </c>
      <c r="D6376" s="24" t="s">
        <v>60</v>
      </c>
      <c r="E6376" s="6" t="s">
        <v>15711</v>
      </c>
      <c r="F6376" s="25">
        <v>352.78</v>
      </c>
      <c r="G6376" s="12">
        <v>159323.09</v>
      </c>
      <c r="H6376" s="12">
        <v>7966.15</v>
      </c>
      <c r="I6376" s="24" t="s">
        <v>111</v>
      </c>
      <c r="J6376" s="12">
        <v>151356.94</v>
      </c>
      <c r="K6376" s="24" t="s">
        <v>14816</v>
      </c>
    </row>
    <row r="6377" spans="1:11" ht="15">
      <c r="A6377" s="24" t="s">
        <v>15712</v>
      </c>
      <c r="B6377" s="24" t="s">
        <v>15706</v>
      </c>
      <c r="C6377" s="6" t="s">
        <v>11495</v>
      </c>
      <c r="D6377" s="24" t="s">
        <v>70</v>
      </c>
      <c r="E6377" s="6" t="s">
        <v>15713</v>
      </c>
      <c r="F6377" s="25">
        <v>66.95</v>
      </c>
      <c r="G6377" s="12">
        <v>55753.86</v>
      </c>
      <c r="H6377" s="12">
        <v>2787.69</v>
      </c>
      <c r="I6377" s="24" t="s">
        <v>97</v>
      </c>
      <c r="J6377" s="12">
        <v>52966.17</v>
      </c>
      <c r="K6377" s="24" t="s">
        <v>14816</v>
      </c>
    </row>
    <row r="6378" spans="1:11" ht="15">
      <c r="A6378" s="24" t="s">
        <v>15714</v>
      </c>
      <c r="B6378" s="24" t="s">
        <v>15706</v>
      </c>
      <c r="C6378" s="6" t="s">
        <v>4880</v>
      </c>
      <c r="D6378" s="24" t="s">
        <v>68</v>
      </c>
      <c r="E6378" s="6" t="s">
        <v>15715</v>
      </c>
      <c r="F6378" s="25">
        <v>242.98</v>
      </c>
      <c r="G6378" s="12">
        <v>81704.149999999994</v>
      </c>
      <c r="H6378" s="12">
        <v>4085.21</v>
      </c>
      <c r="I6378" s="24" t="s">
        <v>97</v>
      </c>
      <c r="J6378" s="12">
        <v>77618.94</v>
      </c>
      <c r="K6378" s="24" t="s">
        <v>14816</v>
      </c>
    </row>
    <row r="6379" spans="1:11" ht="15">
      <c r="A6379" s="24" t="s">
        <v>15716</v>
      </c>
      <c r="B6379" s="24" t="s">
        <v>15706</v>
      </c>
      <c r="C6379" s="6" t="s">
        <v>1413</v>
      </c>
      <c r="D6379" s="24" t="s">
        <v>72</v>
      </c>
      <c r="E6379" s="6" t="s">
        <v>15717</v>
      </c>
      <c r="F6379" s="25">
        <v>11.33</v>
      </c>
      <c r="G6379" s="12">
        <v>177046.67</v>
      </c>
      <c r="H6379" s="12">
        <v>8852.33</v>
      </c>
      <c r="I6379" s="24" t="s">
        <v>97</v>
      </c>
      <c r="J6379" s="12">
        <v>168194.34</v>
      </c>
      <c r="K6379" s="24" t="s">
        <v>14816</v>
      </c>
    </row>
    <row r="6380" spans="1:11" ht="15">
      <c r="A6380" s="24" t="s">
        <v>15718</v>
      </c>
      <c r="B6380" s="24" t="s">
        <v>15706</v>
      </c>
      <c r="C6380" s="6" t="s">
        <v>6065</v>
      </c>
      <c r="D6380" s="24" t="s">
        <v>60</v>
      </c>
      <c r="E6380" s="6" t="s">
        <v>15719</v>
      </c>
      <c r="F6380" s="25">
        <v>233.35</v>
      </c>
      <c r="G6380" s="12">
        <v>69952.83</v>
      </c>
      <c r="H6380" s="12">
        <v>3497.64</v>
      </c>
      <c r="I6380" s="24" t="s">
        <v>97</v>
      </c>
      <c r="J6380" s="12">
        <v>66455.19</v>
      </c>
      <c r="K6380" s="24" t="s">
        <v>14816</v>
      </c>
    </row>
    <row r="6381" spans="1:11" ht="15">
      <c r="A6381" s="24" t="s">
        <v>15720</v>
      </c>
      <c r="B6381" s="24" t="s">
        <v>15706</v>
      </c>
      <c r="C6381" s="6" t="s">
        <v>5144</v>
      </c>
      <c r="D6381" s="24" t="s">
        <v>62</v>
      </c>
      <c r="E6381" s="6" t="s">
        <v>15721</v>
      </c>
      <c r="F6381" s="25">
        <v>207.54</v>
      </c>
      <c r="G6381" s="12">
        <v>170675</v>
      </c>
      <c r="H6381" s="12">
        <v>8533.75</v>
      </c>
      <c r="I6381" s="24" t="s">
        <v>97</v>
      </c>
      <c r="J6381" s="12">
        <v>162141.25</v>
      </c>
      <c r="K6381" s="24" t="s">
        <v>14816</v>
      </c>
    </row>
    <row r="6382" spans="1:11" ht="15">
      <c r="A6382" s="24" t="s">
        <v>15722</v>
      </c>
      <c r="B6382" s="24" t="s">
        <v>15723</v>
      </c>
      <c r="C6382" s="6" t="s">
        <v>152</v>
      </c>
      <c r="D6382" s="24" t="s">
        <v>64</v>
      </c>
      <c r="E6382" s="6" t="s">
        <v>15724</v>
      </c>
      <c r="F6382" s="25">
        <v>238.79</v>
      </c>
      <c r="G6382" s="12">
        <v>158489.39000000001</v>
      </c>
      <c r="H6382" s="12">
        <v>7924.47</v>
      </c>
      <c r="I6382" s="24" t="s">
        <v>97</v>
      </c>
      <c r="J6382" s="12">
        <v>150564.92000000001</v>
      </c>
      <c r="K6382" s="24" t="s">
        <v>14816</v>
      </c>
    </row>
    <row r="6383" spans="1:11" ht="15">
      <c r="A6383" s="24" t="s">
        <v>15725</v>
      </c>
      <c r="B6383" s="24" t="s">
        <v>15723</v>
      </c>
      <c r="C6383" s="6" t="s">
        <v>2637</v>
      </c>
      <c r="D6383" s="24" t="s">
        <v>56</v>
      </c>
      <c r="E6383" s="6" t="s">
        <v>15726</v>
      </c>
      <c r="F6383" s="25">
        <v>186.73</v>
      </c>
      <c r="G6383" s="12">
        <v>114438.2</v>
      </c>
      <c r="H6383" s="12">
        <v>5721.91</v>
      </c>
      <c r="I6383" s="24" t="s">
        <v>97</v>
      </c>
      <c r="J6383" s="12">
        <v>108716.29</v>
      </c>
      <c r="K6383" s="24" t="s">
        <v>14816</v>
      </c>
    </row>
    <row r="6384" spans="1:11" ht="15">
      <c r="A6384" s="24" t="s">
        <v>15727</v>
      </c>
      <c r="B6384" s="24" t="s">
        <v>15723</v>
      </c>
      <c r="C6384" s="6" t="s">
        <v>6234</v>
      </c>
      <c r="D6384" s="24" t="s">
        <v>56</v>
      </c>
      <c r="E6384" s="6" t="s">
        <v>15728</v>
      </c>
      <c r="F6384" s="25">
        <v>357.12</v>
      </c>
      <c r="G6384" s="12">
        <v>83660.62</v>
      </c>
      <c r="H6384" s="12">
        <v>4183.03</v>
      </c>
      <c r="I6384" s="24" t="s">
        <v>97</v>
      </c>
      <c r="J6384" s="12">
        <v>79477.59</v>
      </c>
      <c r="K6384" s="24" t="s">
        <v>14816</v>
      </c>
    </row>
    <row r="6385" spans="1:11" ht="15">
      <c r="A6385" s="24" t="s">
        <v>15729</v>
      </c>
      <c r="B6385" s="24" t="s">
        <v>15723</v>
      </c>
      <c r="C6385" s="6" t="s">
        <v>5132</v>
      </c>
      <c r="D6385" s="24" t="s">
        <v>68</v>
      </c>
      <c r="E6385" s="6" t="s">
        <v>15730</v>
      </c>
      <c r="F6385" s="25">
        <v>11.94</v>
      </c>
      <c r="G6385" s="12">
        <v>139118.79999999999</v>
      </c>
      <c r="H6385" s="12">
        <v>6955.94</v>
      </c>
      <c r="I6385" s="24" t="s">
        <v>97</v>
      </c>
      <c r="J6385" s="12">
        <v>132162.85999999999</v>
      </c>
      <c r="K6385" s="24" t="s">
        <v>14816</v>
      </c>
    </row>
    <row r="6386" spans="1:11" ht="15">
      <c r="A6386" s="24" t="s">
        <v>15731</v>
      </c>
      <c r="B6386" s="24" t="s">
        <v>15723</v>
      </c>
      <c r="C6386" s="6" t="s">
        <v>6685</v>
      </c>
      <c r="D6386" s="24" t="s">
        <v>62</v>
      </c>
      <c r="E6386" s="6" t="s">
        <v>15732</v>
      </c>
      <c r="F6386" s="25">
        <v>195.67</v>
      </c>
      <c r="G6386" s="12">
        <v>92501.23</v>
      </c>
      <c r="H6386" s="12">
        <v>4625.0600000000004</v>
      </c>
      <c r="I6386" s="24" t="s">
        <v>97</v>
      </c>
      <c r="J6386" s="12">
        <v>87876.17</v>
      </c>
      <c r="K6386" s="24" t="s">
        <v>14816</v>
      </c>
    </row>
    <row r="6387" spans="1:11" ht="15">
      <c r="A6387" s="24" t="s">
        <v>15733</v>
      </c>
      <c r="B6387" s="24" t="s">
        <v>15723</v>
      </c>
      <c r="C6387" s="6" t="s">
        <v>3766</v>
      </c>
      <c r="D6387" s="24" t="s">
        <v>66</v>
      </c>
      <c r="E6387" s="6" t="s">
        <v>15734</v>
      </c>
      <c r="F6387" s="25">
        <v>347.06</v>
      </c>
      <c r="G6387" s="12">
        <v>207244.26</v>
      </c>
      <c r="H6387" s="12">
        <v>10362.209999999999</v>
      </c>
      <c r="I6387" s="24" t="s">
        <v>97</v>
      </c>
      <c r="J6387" s="12">
        <v>196882.05</v>
      </c>
      <c r="K6387" s="24" t="s">
        <v>14816</v>
      </c>
    </row>
    <row r="6388" spans="1:11" ht="15">
      <c r="A6388" s="24" t="s">
        <v>15735</v>
      </c>
      <c r="B6388" s="24" t="s">
        <v>15723</v>
      </c>
      <c r="C6388" s="6" t="s">
        <v>1942</v>
      </c>
      <c r="D6388" s="24" t="s">
        <v>66</v>
      </c>
      <c r="E6388" s="6" t="s">
        <v>15736</v>
      </c>
      <c r="F6388" s="25">
        <v>173.6</v>
      </c>
      <c r="G6388" s="12">
        <v>92811.89</v>
      </c>
      <c r="H6388" s="12">
        <v>4640.59</v>
      </c>
      <c r="I6388" s="24" t="s">
        <v>97</v>
      </c>
      <c r="J6388" s="12">
        <v>88171.3</v>
      </c>
      <c r="K6388" s="24" t="s">
        <v>14816</v>
      </c>
    </row>
    <row r="6389" spans="1:11" ht="15">
      <c r="A6389" s="24" t="s">
        <v>15737</v>
      </c>
      <c r="B6389" s="24" t="s">
        <v>15723</v>
      </c>
      <c r="C6389" s="6" t="s">
        <v>12992</v>
      </c>
      <c r="D6389" s="24" t="s">
        <v>60</v>
      </c>
      <c r="E6389" s="6" t="s">
        <v>15738</v>
      </c>
      <c r="F6389" s="25">
        <v>37.729999999999997</v>
      </c>
      <c r="G6389" s="12">
        <v>157384.98000000001</v>
      </c>
      <c r="H6389" s="12">
        <v>7869.25</v>
      </c>
      <c r="I6389" s="24" t="s">
        <v>147</v>
      </c>
      <c r="J6389" s="12">
        <v>149515.73000000001</v>
      </c>
      <c r="K6389" s="24" t="s">
        <v>14816</v>
      </c>
    </row>
    <row r="6390" spans="1:11" ht="15">
      <c r="A6390" s="24" t="s">
        <v>15739</v>
      </c>
      <c r="B6390" s="24" t="s">
        <v>15740</v>
      </c>
      <c r="C6390" s="6" t="s">
        <v>11260</v>
      </c>
      <c r="D6390" s="24" t="s">
        <v>66</v>
      </c>
      <c r="E6390" s="6" t="s">
        <v>15741</v>
      </c>
      <c r="F6390" s="25">
        <v>375.68</v>
      </c>
      <c r="G6390" s="12">
        <v>81299.08</v>
      </c>
      <c r="H6390" s="12">
        <v>4064.95</v>
      </c>
      <c r="I6390" s="24" t="s">
        <v>97</v>
      </c>
      <c r="J6390" s="12">
        <v>77234.13</v>
      </c>
      <c r="K6390" s="24" t="s">
        <v>14816</v>
      </c>
    </row>
    <row r="6391" spans="1:11" ht="15">
      <c r="A6391" s="24" t="s">
        <v>15742</v>
      </c>
      <c r="B6391" s="24" t="s">
        <v>15740</v>
      </c>
      <c r="C6391" s="6" t="s">
        <v>713</v>
      </c>
      <c r="D6391" s="24" t="s">
        <v>64</v>
      </c>
      <c r="E6391" s="6" t="s">
        <v>15743</v>
      </c>
      <c r="F6391" s="25">
        <v>45.51</v>
      </c>
      <c r="G6391" s="12">
        <v>143980.57</v>
      </c>
      <c r="H6391" s="12">
        <v>7199.03</v>
      </c>
      <c r="I6391" s="24" t="s">
        <v>97</v>
      </c>
      <c r="J6391" s="12">
        <v>136781.54</v>
      </c>
      <c r="K6391" s="24" t="s">
        <v>14816</v>
      </c>
    </row>
    <row r="6392" spans="1:11" ht="15">
      <c r="A6392" s="24" t="s">
        <v>15744</v>
      </c>
      <c r="B6392" s="24" t="s">
        <v>15740</v>
      </c>
      <c r="C6392" s="6" t="s">
        <v>7945</v>
      </c>
      <c r="D6392" s="24" t="s">
        <v>74</v>
      </c>
      <c r="E6392" s="6" t="s">
        <v>15745</v>
      </c>
      <c r="F6392" s="25">
        <v>117.92</v>
      </c>
      <c r="G6392" s="12">
        <v>100073.03</v>
      </c>
      <c r="H6392" s="12">
        <v>5003.6499999999996</v>
      </c>
      <c r="I6392" s="24" t="s">
        <v>97</v>
      </c>
      <c r="J6392" s="12">
        <v>95069.38</v>
      </c>
      <c r="K6392" s="24" t="s">
        <v>14816</v>
      </c>
    </row>
    <row r="6393" spans="1:11" ht="15">
      <c r="A6393" s="24" t="s">
        <v>15746</v>
      </c>
      <c r="B6393" s="24" t="s">
        <v>15740</v>
      </c>
      <c r="C6393" s="6" t="s">
        <v>2949</v>
      </c>
      <c r="D6393" s="24" t="s">
        <v>64</v>
      </c>
      <c r="E6393" s="6" t="s">
        <v>15747</v>
      </c>
      <c r="F6393" s="25">
        <v>406.16</v>
      </c>
      <c r="G6393" s="12">
        <v>121300.56</v>
      </c>
      <c r="H6393" s="12">
        <v>6065.03</v>
      </c>
      <c r="I6393" s="24" t="s">
        <v>97</v>
      </c>
      <c r="J6393" s="12">
        <v>115235.53</v>
      </c>
      <c r="K6393" s="24" t="s">
        <v>14816</v>
      </c>
    </row>
    <row r="6394" spans="1:11" ht="15">
      <c r="A6394" s="24" t="s">
        <v>15748</v>
      </c>
      <c r="B6394" s="24" t="s">
        <v>15740</v>
      </c>
      <c r="C6394" s="6" t="s">
        <v>12832</v>
      </c>
      <c r="D6394" s="24" t="s">
        <v>72</v>
      </c>
      <c r="E6394" s="6" t="s">
        <v>15749</v>
      </c>
      <c r="F6394" s="25">
        <v>48.91</v>
      </c>
      <c r="G6394" s="12">
        <v>73752.929999999993</v>
      </c>
      <c r="H6394" s="12">
        <v>3687.65</v>
      </c>
      <c r="I6394" s="24" t="s">
        <v>97</v>
      </c>
      <c r="J6394" s="12">
        <v>70065.279999999999</v>
      </c>
      <c r="K6394" s="24" t="s">
        <v>14816</v>
      </c>
    </row>
    <row r="6395" spans="1:11" ht="15">
      <c r="A6395" s="24" t="s">
        <v>15750</v>
      </c>
      <c r="B6395" s="24" t="s">
        <v>15740</v>
      </c>
      <c r="C6395" s="6" t="s">
        <v>5163</v>
      </c>
      <c r="D6395" s="24" t="s">
        <v>60</v>
      </c>
      <c r="E6395" s="6" t="s">
        <v>15751</v>
      </c>
      <c r="F6395" s="25">
        <v>290.97000000000003</v>
      </c>
      <c r="G6395" s="12">
        <v>152441.17000000001</v>
      </c>
      <c r="H6395" s="12">
        <v>7622.06</v>
      </c>
      <c r="I6395" s="24" t="s">
        <v>97</v>
      </c>
      <c r="J6395" s="12">
        <v>144819.10999999999</v>
      </c>
      <c r="K6395" s="24" t="s">
        <v>14816</v>
      </c>
    </row>
    <row r="6396" spans="1:11" ht="15">
      <c r="A6396" s="24" t="s">
        <v>15752</v>
      </c>
      <c r="B6396" s="24" t="s">
        <v>15740</v>
      </c>
      <c r="C6396" s="6" t="s">
        <v>3930</v>
      </c>
      <c r="D6396" s="24" t="s">
        <v>62</v>
      </c>
      <c r="E6396" s="6" t="s">
        <v>15753</v>
      </c>
      <c r="F6396" s="25">
        <v>250.35</v>
      </c>
      <c r="G6396" s="12">
        <v>102849.82</v>
      </c>
      <c r="H6396" s="12">
        <v>5142.49</v>
      </c>
      <c r="I6396" s="24" t="s">
        <v>97</v>
      </c>
      <c r="J6396" s="12">
        <v>97707.33</v>
      </c>
      <c r="K6396" s="24" t="s">
        <v>14816</v>
      </c>
    </row>
    <row r="6397" spans="1:11" ht="15">
      <c r="A6397" s="24" t="s">
        <v>15754</v>
      </c>
      <c r="B6397" s="24" t="s">
        <v>15755</v>
      </c>
      <c r="C6397" s="6" t="s">
        <v>3853</v>
      </c>
      <c r="D6397" s="24" t="s">
        <v>60</v>
      </c>
      <c r="E6397" s="6" t="s">
        <v>15756</v>
      </c>
      <c r="F6397" s="25">
        <v>79.290000000000006</v>
      </c>
      <c r="G6397" s="12">
        <v>45046.76</v>
      </c>
      <c r="H6397" s="12">
        <v>2252.34</v>
      </c>
      <c r="I6397" s="24" t="s">
        <v>111</v>
      </c>
      <c r="J6397" s="12">
        <v>42794.42</v>
      </c>
      <c r="K6397" s="24" t="s">
        <v>14816</v>
      </c>
    </row>
    <row r="6398" spans="1:11" ht="15">
      <c r="A6398" s="24" t="s">
        <v>15757</v>
      </c>
      <c r="B6398" s="24" t="s">
        <v>15755</v>
      </c>
      <c r="C6398" s="6" t="s">
        <v>15758</v>
      </c>
      <c r="D6398" s="24" t="s">
        <v>62</v>
      </c>
      <c r="E6398" s="6" t="s">
        <v>15759</v>
      </c>
      <c r="F6398" s="25">
        <v>222.69</v>
      </c>
      <c r="G6398" s="12">
        <v>105464.36</v>
      </c>
      <c r="H6398" s="12">
        <v>5273.22</v>
      </c>
      <c r="I6398" s="24" t="s">
        <v>97</v>
      </c>
      <c r="J6398" s="12">
        <v>100191.14</v>
      </c>
      <c r="K6398" s="24" t="s">
        <v>14816</v>
      </c>
    </row>
    <row r="6399" spans="1:11" ht="15">
      <c r="A6399" s="24" t="s">
        <v>15760</v>
      </c>
      <c r="B6399" s="24" t="s">
        <v>15755</v>
      </c>
      <c r="C6399" s="6" t="s">
        <v>10035</v>
      </c>
      <c r="D6399" s="24" t="s">
        <v>66</v>
      </c>
      <c r="E6399" s="6" t="s">
        <v>15761</v>
      </c>
      <c r="F6399" s="25">
        <v>350.6</v>
      </c>
      <c r="G6399" s="12">
        <v>64091.91</v>
      </c>
      <c r="H6399" s="12">
        <v>3204.6</v>
      </c>
      <c r="I6399" s="24" t="s">
        <v>97</v>
      </c>
      <c r="J6399" s="12">
        <v>60887.31</v>
      </c>
      <c r="K6399" s="24" t="s">
        <v>14816</v>
      </c>
    </row>
    <row r="6400" spans="1:11" ht="15">
      <c r="A6400" s="24" t="s">
        <v>15762</v>
      </c>
      <c r="B6400" s="24" t="s">
        <v>15755</v>
      </c>
      <c r="C6400" s="6" t="s">
        <v>761</v>
      </c>
      <c r="D6400" s="24" t="s">
        <v>56</v>
      </c>
      <c r="E6400" s="6" t="s">
        <v>15763</v>
      </c>
      <c r="F6400" s="25">
        <v>184.9</v>
      </c>
      <c r="G6400" s="12">
        <v>95936.3</v>
      </c>
      <c r="H6400" s="12">
        <v>4796.82</v>
      </c>
      <c r="I6400" s="24" t="s">
        <v>97</v>
      </c>
      <c r="J6400" s="12">
        <v>91139.48</v>
      </c>
      <c r="K6400" s="24" t="s">
        <v>14816</v>
      </c>
    </row>
    <row r="6401" spans="1:11" ht="15">
      <c r="A6401" s="24" t="s">
        <v>15764</v>
      </c>
      <c r="B6401" s="24" t="s">
        <v>15755</v>
      </c>
      <c r="C6401" s="6" t="s">
        <v>8372</v>
      </c>
      <c r="D6401" s="24" t="s">
        <v>74</v>
      </c>
      <c r="E6401" s="6" t="s">
        <v>15765</v>
      </c>
      <c r="F6401" s="25">
        <v>127.99</v>
      </c>
      <c r="G6401" s="12">
        <v>95565.7</v>
      </c>
      <c r="H6401" s="12">
        <v>4778.28</v>
      </c>
      <c r="I6401" s="24" t="s">
        <v>97</v>
      </c>
      <c r="J6401" s="12">
        <v>90787.42</v>
      </c>
      <c r="K6401" s="24" t="s">
        <v>14816</v>
      </c>
    </row>
    <row r="6402" spans="1:11" ht="15">
      <c r="A6402" s="24" t="s">
        <v>15766</v>
      </c>
      <c r="B6402" s="24" t="s">
        <v>15755</v>
      </c>
      <c r="C6402" s="6" t="s">
        <v>308</v>
      </c>
      <c r="D6402" s="24" t="s">
        <v>56</v>
      </c>
      <c r="E6402" s="6" t="s">
        <v>15767</v>
      </c>
      <c r="F6402" s="25">
        <v>140.22</v>
      </c>
      <c r="G6402" s="12">
        <v>165176.46</v>
      </c>
      <c r="H6402" s="12">
        <v>8258.82</v>
      </c>
      <c r="I6402" s="24" t="s">
        <v>97</v>
      </c>
      <c r="J6402" s="12">
        <v>156917.64000000001</v>
      </c>
      <c r="K6402" s="24" t="s">
        <v>14816</v>
      </c>
    </row>
    <row r="6403" spans="1:11" ht="15">
      <c r="A6403" s="24" t="s">
        <v>15768</v>
      </c>
      <c r="B6403" s="24" t="s">
        <v>15755</v>
      </c>
      <c r="C6403" s="6" t="s">
        <v>9416</v>
      </c>
      <c r="D6403" s="24" t="s">
        <v>70</v>
      </c>
      <c r="E6403" s="6" t="s">
        <v>15769</v>
      </c>
      <c r="F6403" s="25">
        <v>96.26</v>
      </c>
      <c r="G6403" s="12">
        <v>109695.17</v>
      </c>
      <c r="H6403" s="12">
        <v>5484.76</v>
      </c>
      <c r="I6403" s="24" t="s">
        <v>147</v>
      </c>
      <c r="J6403" s="12">
        <v>104210.41</v>
      </c>
      <c r="K6403" s="24" t="s">
        <v>14816</v>
      </c>
    </row>
    <row r="6404" spans="1:11" ht="15">
      <c r="A6404" s="24" t="s">
        <v>15770</v>
      </c>
      <c r="B6404" s="24" t="s">
        <v>15755</v>
      </c>
      <c r="C6404" s="6" t="s">
        <v>1400</v>
      </c>
      <c r="D6404" s="24" t="s">
        <v>56</v>
      </c>
      <c r="E6404" s="6" t="s">
        <v>15771</v>
      </c>
      <c r="F6404" s="25">
        <v>107.73</v>
      </c>
      <c r="G6404" s="12">
        <v>71137.509999999995</v>
      </c>
      <c r="H6404" s="12">
        <v>3556.88</v>
      </c>
      <c r="I6404" s="24" t="s">
        <v>147</v>
      </c>
      <c r="J6404" s="12">
        <v>67580.63</v>
      </c>
      <c r="K6404" s="24" t="s">
        <v>14816</v>
      </c>
    </row>
    <row r="6405" spans="1:11" ht="15">
      <c r="A6405" s="24" t="s">
        <v>15772</v>
      </c>
      <c r="B6405" s="24" t="s">
        <v>15755</v>
      </c>
      <c r="C6405" s="6" t="s">
        <v>1276</v>
      </c>
      <c r="D6405" s="24" t="s">
        <v>60</v>
      </c>
      <c r="E6405" s="6" t="s">
        <v>15773</v>
      </c>
      <c r="F6405" s="25">
        <v>302.32</v>
      </c>
      <c r="G6405" s="12">
        <v>194788.79</v>
      </c>
      <c r="H6405" s="12">
        <v>9739.44</v>
      </c>
      <c r="I6405" s="24" t="s">
        <v>111</v>
      </c>
      <c r="J6405" s="12">
        <v>185049.35</v>
      </c>
      <c r="K6405" s="24" t="s">
        <v>14816</v>
      </c>
    </row>
    <row r="6406" spans="1:11" ht="15">
      <c r="A6406" s="24" t="s">
        <v>15774</v>
      </c>
      <c r="B6406" s="24" t="s">
        <v>15775</v>
      </c>
      <c r="C6406" s="6" t="s">
        <v>994</v>
      </c>
      <c r="D6406" s="24" t="s">
        <v>70</v>
      </c>
      <c r="E6406" s="6" t="s">
        <v>15776</v>
      </c>
      <c r="F6406" s="25">
        <v>150.88999999999999</v>
      </c>
      <c r="G6406" s="12">
        <v>95310.96</v>
      </c>
      <c r="H6406" s="12">
        <v>4765.55</v>
      </c>
      <c r="I6406" s="24" t="s">
        <v>97</v>
      </c>
      <c r="J6406" s="12">
        <v>90545.41</v>
      </c>
      <c r="K6406" s="24" t="s">
        <v>14816</v>
      </c>
    </row>
    <row r="6407" spans="1:11" ht="15">
      <c r="A6407" s="24" t="s">
        <v>15777</v>
      </c>
      <c r="B6407" s="24" t="s">
        <v>15775</v>
      </c>
      <c r="C6407" s="6" t="s">
        <v>9998</v>
      </c>
      <c r="D6407" s="24" t="s">
        <v>66</v>
      </c>
      <c r="E6407" s="6" t="s">
        <v>15778</v>
      </c>
      <c r="F6407" s="25">
        <v>284.5</v>
      </c>
      <c r="G6407" s="12">
        <v>175857.01</v>
      </c>
      <c r="H6407" s="12">
        <v>8792.85</v>
      </c>
      <c r="I6407" s="24" t="s">
        <v>147</v>
      </c>
      <c r="J6407" s="12">
        <v>167064.16</v>
      </c>
      <c r="K6407" s="24" t="s">
        <v>14816</v>
      </c>
    </row>
    <row r="6408" spans="1:11" ht="15">
      <c r="A6408" s="24" t="s">
        <v>15779</v>
      </c>
      <c r="B6408" s="24" t="s">
        <v>15775</v>
      </c>
      <c r="C6408" s="6" t="s">
        <v>453</v>
      </c>
      <c r="D6408" s="24" t="s">
        <v>66</v>
      </c>
      <c r="E6408" s="6" t="s">
        <v>15780</v>
      </c>
      <c r="F6408" s="25">
        <v>177.82</v>
      </c>
      <c r="G6408" s="12">
        <v>135302.09</v>
      </c>
      <c r="H6408" s="12">
        <v>6765.1</v>
      </c>
      <c r="I6408" s="24" t="s">
        <v>182</v>
      </c>
      <c r="J6408" s="12">
        <v>128536.99</v>
      </c>
      <c r="K6408" s="24" t="s">
        <v>14816</v>
      </c>
    </row>
    <row r="6409" spans="1:11" ht="15">
      <c r="A6409" s="24" t="s">
        <v>15781</v>
      </c>
      <c r="B6409" s="24" t="s">
        <v>15775</v>
      </c>
      <c r="C6409" s="6" t="s">
        <v>1824</v>
      </c>
      <c r="D6409" s="24" t="s">
        <v>66</v>
      </c>
      <c r="E6409" s="6" t="s">
        <v>15782</v>
      </c>
      <c r="F6409" s="25">
        <v>137.54</v>
      </c>
      <c r="G6409" s="12">
        <v>195785.15</v>
      </c>
      <c r="H6409" s="12">
        <v>9789.26</v>
      </c>
      <c r="I6409" s="24" t="s">
        <v>97</v>
      </c>
      <c r="J6409" s="12">
        <v>185995.89</v>
      </c>
      <c r="K6409" s="24" t="s">
        <v>14816</v>
      </c>
    </row>
    <row r="6410" spans="1:11" ht="15">
      <c r="A6410" s="24" t="s">
        <v>15783</v>
      </c>
      <c r="B6410" s="24" t="s">
        <v>15775</v>
      </c>
      <c r="C6410" s="6" t="s">
        <v>12880</v>
      </c>
      <c r="D6410" s="24" t="s">
        <v>56</v>
      </c>
      <c r="E6410" s="6" t="s">
        <v>15784</v>
      </c>
      <c r="F6410" s="25">
        <v>261.01</v>
      </c>
      <c r="G6410" s="12">
        <v>49335.57</v>
      </c>
      <c r="H6410" s="12">
        <v>2466.7800000000002</v>
      </c>
      <c r="I6410" s="24" t="s">
        <v>97</v>
      </c>
      <c r="J6410" s="12">
        <v>46868.79</v>
      </c>
      <c r="K6410" s="24" t="s">
        <v>14816</v>
      </c>
    </row>
    <row r="6411" spans="1:11" ht="15">
      <c r="A6411" s="24" t="s">
        <v>15785</v>
      </c>
      <c r="B6411" s="24" t="s">
        <v>15775</v>
      </c>
      <c r="C6411" s="6" t="s">
        <v>5459</v>
      </c>
      <c r="D6411" s="24" t="s">
        <v>56</v>
      </c>
      <c r="E6411" s="6" t="s">
        <v>15786</v>
      </c>
      <c r="F6411" s="25">
        <v>86.62</v>
      </c>
      <c r="G6411" s="12">
        <v>56256.08</v>
      </c>
      <c r="H6411" s="12">
        <v>2812.8</v>
      </c>
      <c r="I6411" s="24" t="s">
        <v>97</v>
      </c>
      <c r="J6411" s="12">
        <v>53443.28</v>
      </c>
      <c r="K6411" s="24" t="s">
        <v>14816</v>
      </c>
    </row>
    <row r="6412" spans="1:11" ht="15">
      <c r="A6412" s="24" t="s">
        <v>15787</v>
      </c>
      <c r="B6412" s="24" t="s">
        <v>15775</v>
      </c>
      <c r="C6412" s="6" t="s">
        <v>601</v>
      </c>
      <c r="D6412" s="24" t="s">
        <v>64</v>
      </c>
      <c r="E6412" s="6" t="s">
        <v>15788</v>
      </c>
      <c r="F6412" s="25">
        <v>427.85</v>
      </c>
      <c r="G6412" s="12">
        <v>24406.15</v>
      </c>
      <c r="H6412" s="12">
        <v>1220.31</v>
      </c>
      <c r="I6412" s="24" t="s">
        <v>147</v>
      </c>
      <c r="J6412" s="12">
        <v>23185.84</v>
      </c>
      <c r="K6412" s="24" t="s">
        <v>14816</v>
      </c>
    </row>
    <row r="6413" spans="1:11" ht="15">
      <c r="A6413" s="24" t="s">
        <v>15789</v>
      </c>
      <c r="B6413" s="24" t="s">
        <v>15775</v>
      </c>
      <c r="C6413" s="6" t="s">
        <v>5934</v>
      </c>
      <c r="D6413" s="24" t="s">
        <v>72</v>
      </c>
      <c r="E6413" s="6" t="s">
        <v>15790</v>
      </c>
      <c r="F6413" s="25">
        <v>409.35</v>
      </c>
      <c r="G6413" s="12">
        <v>71764.34</v>
      </c>
      <c r="H6413" s="12">
        <v>3588.22</v>
      </c>
      <c r="I6413" s="24" t="s">
        <v>97</v>
      </c>
      <c r="J6413" s="12">
        <v>68176.12</v>
      </c>
      <c r="K6413" s="24" t="s">
        <v>14816</v>
      </c>
    </row>
    <row r="6414" spans="1:11" ht="15">
      <c r="A6414" s="24" t="s">
        <v>15791</v>
      </c>
      <c r="B6414" s="24" t="s">
        <v>15775</v>
      </c>
      <c r="C6414" s="6" t="s">
        <v>10352</v>
      </c>
      <c r="D6414" s="24" t="s">
        <v>60</v>
      </c>
      <c r="E6414" s="6" t="s">
        <v>15792</v>
      </c>
      <c r="F6414" s="25">
        <v>60.79</v>
      </c>
      <c r="G6414" s="12">
        <v>205602.91</v>
      </c>
      <c r="H6414" s="12">
        <v>10280.15</v>
      </c>
      <c r="I6414" s="24" t="s">
        <v>97</v>
      </c>
      <c r="J6414" s="12">
        <v>195322.76</v>
      </c>
      <c r="K6414" s="24" t="s">
        <v>14816</v>
      </c>
    </row>
    <row r="6415" spans="1:11" ht="15">
      <c r="A6415" s="24" t="s">
        <v>15793</v>
      </c>
      <c r="B6415" s="24" t="s">
        <v>15775</v>
      </c>
      <c r="C6415" s="6" t="s">
        <v>4824</v>
      </c>
      <c r="D6415" s="24" t="s">
        <v>58</v>
      </c>
      <c r="E6415" s="6" t="s">
        <v>15794</v>
      </c>
      <c r="F6415" s="25">
        <v>41.6</v>
      </c>
      <c r="G6415" s="12">
        <v>81268.53</v>
      </c>
      <c r="H6415" s="12">
        <v>4063.43</v>
      </c>
      <c r="I6415" s="24" t="s">
        <v>182</v>
      </c>
      <c r="J6415" s="12">
        <v>77205.100000000006</v>
      </c>
      <c r="K6415" s="24" t="s">
        <v>14816</v>
      </c>
    </row>
    <row r="6416" spans="1:11" ht="15">
      <c r="A6416" s="24" t="s">
        <v>15795</v>
      </c>
      <c r="B6416" s="24" t="s">
        <v>15775</v>
      </c>
      <c r="C6416" s="6" t="s">
        <v>5281</v>
      </c>
      <c r="D6416" s="24" t="s">
        <v>74</v>
      </c>
      <c r="E6416" s="6" t="s">
        <v>15796</v>
      </c>
      <c r="F6416" s="25">
        <v>165.62</v>
      </c>
      <c r="G6416" s="12">
        <v>104227.33</v>
      </c>
      <c r="H6416" s="12">
        <v>5211.37</v>
      </c>
      <c r="I6416" s="24" t="s">
        <v>147</v>
      </c>
      <c r="J6416" s="12">
        <v>99015.96</v>
      </c>
      <c r="K6416" s="24" t="s">
        <v>14816</v>
      </c>
    </row>
    <row r="6417" spans="1:11" ht="15">
      <c r="A6417" s="24" t="s">
        <v>15797</v>
      </c>
      <c r="B6417" s="24" t="s">
        <v>15798</v>
      </c>
      <c r="C6417" s="6" t="s">
        <v>12832</v>
      </c>
      <c r="D6417" s="24" t="s">
        <v>72</v>
      </c>
      <c r="E6417" s="6" t="s">
        <v>15799</v>
      </c>
      <c r="F6417" s="25">
        <v>64.62</v>
      </c>
      <c r="G6417" s="12">
        <v>143520.21</v>
      </c>
      <c r="H6417" s="12">
        <v>7176.01</v>
      </c>
      <c r="I6417" s="24" t="s">
        <v>111</v>
      </c>
      <c r="J6417" s="12">
        <v>136344.20000000001</v>
      </c>
      <c r="K6417" s="24" t="s">
        <v>14816</v>
      </c>
    </row>
    <row r="6418" spans="1:11" ht="15">
      <c r="A6418" s="24" t="s">
        <v>15800</v>
      </c>
      <c r="B6418" s="24" t="s">
        <v>15798</v>
      </c>
      <c r="C6418" s="6" t="s">
        <v>7559</v>
      </c>
      <c r="D6418" s="24" t="s">
        <v>62</v>
      </c>
      <c r="E6418" s="6" t="s">
        <v>15801</v>
      </c>
      <c r="F6418" s="25">
        <v>39.76</v>
      </c>
      <c r="G6418" s="12">
        <v>104004.52</v>
      </c>
      <c r="H6418" s="12">
        <v>5200.2299999999996</v>
      </c>
      <c r="I6418" s="24" t="s">
        <v>111</v>
      </c>
      <c r="J6418" s="12">
        <v>98804.29</v>
      </c>
      <c r="K6418" s="24" t="s">
        <v>14816</v>
      </c>
    </row>
    <row r="6419" spans="1:11" ht="15">
      <c r="A6419" s="24" t="s">
        <v>15802</v>
      </c>
      <c r="B6419" s="24" t="s">
        <v>15798</v>
      </c>
      <c r="C6419" s="6" t="s">
        <v>6252</v>
      </c>
      <c r="D6419" s="24" t="s">
        <v>58</v>
      </c>
      <c r="E6419" s="6" t="s">
        <v>15803</v>
      </c>
      <c r="F6419" s="25">
        <v>227.69</v>
      </c>
      <c r="G6419" s="12">
        <v>129065.75</v>
      </c>
      <c r="H6419" s="12">
        <v>6453.29</v>
      </c>
      <c r="I6419" s="24" t="s">
        <v>97</v>
      </c>
      <c r="J6419" s="12">
        <v>122612.46</v>
      </c>
      <c r="K6419" s="24" t="s">
        <v>14816</v>
      </c>
    </row>
    <row r="6420" spans="1:11" ht="15">
      <c r="A6420" s="24" t="s">
        <v>15804</v>
      </c>
      <c r="B6420" s="24" t="s">
        <v>15798</v>
      </c>
      <c r="C6420" s="6" t="s">
        <v>3523</v>
      </c>
      <c r="D6420" s="24" t="s">
        <v>72</v>
      </c>
      <c r="E6420" s="6" t="s">
        <v>15805</v>
      </c>
      <c r="F6420" s="25">
        <v>426.24</v>
      </c>
      <c r="G6420" s="12">
        <v>54236.61</v>
      </c>
      <c r="H6420" s="12">
        <v>2711.83</v>
      </c>
      <c r="I6420" s="24" t="s">
        <v>147</v>
      </c>
      <c r="J6420" s="12">
        <v>51524.78</v>
      </c>
      <c r="K6420" s="24" t="s">
        <v>14816</v>
      </c>
    </row>
    <row r="6421" spans="1:11" ht="15">
      <c r="A6421" s="24" t="s">
        <v>15806</v>
      </c>
      <c r="B6421" s="24" t="s">
        <v>15798</v>
      </c>
      <c r="C6421" s="6" t="s">
        <v>358</v>
      </c>
      <c r="D6421" s="24" t="s">
        <v>68</v>
      </c>
      <c r="E6421" s="6" t="s">
        <v>15807</v>
      </c>
      <c r="F6421" s="25">
        <v>426.85</v>
      </c>
      <c r="G6421" s="12">
        <v>77243.850000000006</v>
      </c>
      <c r="H6421" s="12">
        <v>3862.19</v>
      </c>
      <c r="I6421" s="24" t="s">
        <v>147</v>
      </c>
      <c r="J6421" s="12">
        <v>73381.66</v>
      </c>
      <c r="K6421" s="24" t="s">
        <v>14816</v>
      </c>
    </row>
    <row r="6422" spans="1:11" ht="15">
      <c r="A6422" s="24" t="s">
        <v>15808</v>
      </c>
      <c r="B6422" s="24" t="s">
        <v>15798</v>
      </c>
      <c r="C6422" s="6" t="s">
        <v>2285</v>
      </c>
      <c r="D6422" s="24" t="s">
        <v>70</v>
      </c>
      <c r="E6422" s="6" t="s">
        <v>15809</v>
      </c>
      <c r="F6422" s="25">
        <v>165.93</v>
      </c>
      <c r="G6422" s="12">
        <v>31614.95</v>
      </c>
      <c r="H6422" s="12">
        <v>1580.75</v>
      </c>
      <c r="I6422" s="24" t="s">
        <v>97</v>
      </c>
      <c r="J6422" s="12">
        <v>30034.2</v>
      </c>
      <c r="K6422" s="24" t="s">
        <v>14816</v>
      </c>
    </row>
    <row r="6423" spans="1:11" ht="15">
      <c r="A6423" s="24" t="s">
        <v>15810</v>
      </c>
      <c r="B6423" s="24" t="s">
        <v>15798</v>
      </c>
      <c r="C6423" s="6" t="s">
        <v>3238</v>
      </c>
      <c r="D6423" s="24" t="s">
        <v>56</v>
      </c>
      <c r="E6423" s="6" t="s">
        <v>15811</v>
      </c>
      <c r="F6423" s="25">
        <v>378.96</v>
      </c>
      <c r="G6423" s="12">
        <v>83611.41</v>
      </c>
      <c r="H6423" s="12">
        <v>4180.57</v>
      </c>
      <c r="I6423" s="24" t="s">
        <v>97</v>
      </c>
      <c r="J6423" s="12">
        <v>79430.84</v>
      </c>
      <c r="K6423" s="24" t="s">
        <v>14816</v>
      </c>
    </row>
    <row r="6424" spans="1:11" ht="15">
      <c r="A6424" s="24" t="s">
        <v>15812</v>
      </c>
      <c r="B6424" s="24" t="s">
        <v>15798</v>
      </c>
      <c r="C6424" s="6" t="s">
        <v>1833</v>
      </c>
      <c r="D6424" s="24" t="s">
        <v>64</v>
      </c>
      <c r="E6424" s="6" t="s">
        <v>15813</v>
      </c>
      <c r="F6424" s="25">
        <v>372.85</v>
      </c>
      <c r="G6424" s="12">
        <v>136374.78</v>
      </c>
      <c r="H6424" s="12">
        <v>6818.74</v>
      </c>
      <c r="I6424" s="24" t="s">
        <v>111</v>
      </c>
      <c r="J6424" s="12">
        <v>129556.04</v>
      </c>
      <c r="K6424" s="24" t="s">
        <v>14816</v>
      </c>
    </row>
    <row r="6425" spans="1:11" ht="15">
      <c r="A6425" s="24" t="s">
        <v>15814</v>
      </c>
      <c r="B6425" s="24" t="s">
        <v>15815</v>
      </c>
      <c r="C6425" s="6" t="s">
        <v>9898</v>
      </c>
      <c r="D6425" s="24" t="s">
        <v>66</v>
      </c>
      <c r="E6425" s="6" t="s">
        <v>15816</v>
      </c>
      <c r="F6425" s="25">
        <v>253.63</v>
      </c>
      <c r="G6425" s="12">
        <v>68942.679999999993</v>
      </c>
      <c r="H6425" s="12">
        <v>3447.13</v>
      </c>
      <c r="I6425" s="24" t="s">
        <v>97</v>
      </c>
      <c r="J6425" s="12">
        <v>65495.55</v>
      </c>
      <c r="K6425" s="24" t="s">
        <v>14816</v>
      </c>
    </row>
    <row r="6426" spans="1:11" ht="15">
      <c r="A6426" s="24" t="s">
        <v>15817</v>
      </c>
      <c r="B6426" s="24" t="s">
        <v>15815</v>
      </c>
      <c r="C6426" s="6" t="s">
        <v>12258</v>
      </c>
      <c r="D6426" s="24" t="s">
        <v>60</v>
      </c>
      <c r="E6426" s="6" t="s">
        <v>15818</v>
      </c>
      <c r="F6426" s="25">
        <v>131.69</v>
      </c>
      <c r="G6426" s="12">
        <v>142939.65</v>
      </c>
      <c r="H6426" s="12">
        <v>7146.98</v>
      </c>
      <c r="I6426" s="24" t="s">
        <v>97</v>
      </c>
      <c r="J6426" s="12">
        <v>135792.67000000001</v>
      </c>
      <c r="K6426" s="24" t="s">
        <v>14816</v>
      </c>
    </row>
    <row r="6427" spans="1:11" ht="15">
      <c r="A6427" s="24" t="s">
        <v>15819</v>
      </c>
      <c r="B6427" s="24" t="s">
        <v>15815</v>
      </c>
      <c r="C6427" s="6" t="s">
        <v>11078</v>
      </c>
      <c r="D6427" s="24" t="s">
        <v>62</v>
      </c>
      <c r="E6427" s="6" t="s">
        <v>15820</v>
      </c>
      <c r="F6427" s="25">
        <v>325.23</v>
      </c>
      <c r="G6427" s="12">
        <v>33873.08</v>
      </c>
      <c r="H6427" s="12">
        <v>1693.65</v>
      </c>
      <c r="I6427" s="24" t="s">
        <v>97</v>
      </c>
      <c r="J6427" s="12">
        <v>32179.43</v>
      </c>
      <c r="K6427" s="24" t="s">
        <v>14816</v>
      </c>
    </row>
    <row r="6428" spans="1:11" ht="15">
      <c r="A6428" s="24" t="s">
        <v>15821</v>
      </c>
      <c r="B6428" s="24" t="s">
        <v>15815</v>
      </c>
      <c r="C6428" s="6" t="s">
        <v>3391</v>
      </c>
      <c r="D6428" s="24" t="s">
        <v>70</v>
      </c>
      <c r="E6428" s="6" t="s">
        <v>15822</v>
      </c>
      <c r="F6428" s="25">
        <v>302.55</v>
      </c>
      <c r="G6428" s="12">
        <v>70671.16</v>
      </c>
      <c r="H6428" s="12">
        <v>3533.56</v>
      </c>
      <c r="I6428" s="24" t="s">
        <v>97</v>
      </c>
      <c r="J6428" s="12">
        <v>67137.600000000006</v>
      </c>
      <c r="K6428" s="24" t="s">
        <v>14816</v>
      </c>
    </row>
    <row r="6429" spans="1:11" ht="15">
      <c r="A6429" s="24" t="s">
        <v>15823</v>
      </c>
      <c r="B6429" s="24" t="s">
        <v>15815</v>
      </c>
      <c r="C6429" s="6" t="s">
        <v>1957</v>
      </c>
      <c r="D6429" s="24" t="s">
        <v>62</v>
      </c>
      <c r="E6429" s="6" t="s">
        <v>15824</v>
      </c>
      <c r="F6429" s="25">
        <v>22.59</v>
      </c>
      <c r="G6429" s="12">
        <v>148042.95000000001</v>
      </c>
      <c r="H6429" s="12">
        <v>7402.15</v>
      </c>
      <c r="I6429" s="24" t="s">
        <v>97</v>
      </c>
      <c r="J6429" s="12">
        <v>140640.79999999999</v>
      </c>
      <c r="K6429" s="24" t="s">
        <v>14816</v>
      </c>
    </row>
    <row r="6430" spans="1:11" ht="15">
      <c r="A6430" s="24" t="s">
        <v>15825</v>
      </c>
      <c r="B6430" s="24" t="s">
        <v>15826</v>
      </c>
      <c r="C6430" s="6" t="s">
        <v>8346</v>
      </c>
      <c r="D6430" s="24" t="s">
        <v>60</v>
      </c>
      <c r="E6430" s="6" t="s">
        <v>15827</v>
      </c>
      <c r="F6430" s="25">
        <v>47.21</v>
      </c>
      <c r="G6430" s="12">
        <v>127897.52</v>
      </c>
      <c r="H6430" s="12">
        <v>6394.88</v>
      </c>
      <c r="I6430" s="24" t="s">
        <v>147</v>
      </c>
      <c r="J6430" s="12">
        <v>121502.64</v>
      </c>
      <c r="K6430" s="24" t="s">
        <v>14816</v>
      </c>
    </row>
    <row r="6431" spans="1:11" ht="15">
      <c r="A6431" s="24" t="s">
        <v>15828</v>
      </c>
      <c r="B6431" s="24" t="s">
        <v>15826</v>
      </c>
      <c r="C6431" s="6" t="s">
        <v>10859</v>
      </c>
      <c r="D6431" s="24" t="s">
        <v>58</v>
      </c>
      <c r="E6431" s="6" t="s">
        <v>15829</v>
      </c>
      <c r="F6431" s="25">
        <v>303.12</v>
      </c>
      <c r="G6431" s="12">
        <v>25835.77</v>
      </c>
      <c r="H6431" s="12">
        <v>1291.79</v>
      </c>
      <c r="I6431" s="24" t="s">
        <v>97</v>
      </c>
      <c r="J6431" s="12">
        <v>24543.98</v>
      </c>
      <c r="K6431" s="24" t="s">
        <v>14816</v>
      </c>
    </row>
    <row r="6432" spans="1:11" ht="15">
      <c r="A6432" s="24" t="s">
        <v>15830</v>
      </c>
      <c r="B6432" s="24" t="s">
        <v>15826</v>
      </c>
      <c r="C6432" s="6" t="s">
        <v>4096</v>
      </c>
      <c r="D6432" s="24" t="s">
        <v>70</v>
      </c>
      <c r="E6432" s="6" t="s">
        <v>15831</v>
      </c>
      <c r="F6432" s="25">
        <v>241.03</v>
      </c>
      <c r="G6432" s="12">
        <v>98283.11</v>
      </c>
      <c r="H6432" s="12">
        <v>4914.16</v>
      </c>
      <c r="I6432" s="24" t="s">
        <v>97</v>
      </c>
      <c r="J6432" s="12">
        <v>93368.95</v>
      </c>
      <c r="K6432" s="24" t="s">
        <v>14816</v>
      </c>
    </row>
    <row r="6433" spans="1:11" ht="15">
      <c r="A6433" s="24" t="s">
        <v>15832</v>
      </c>
      <c r="B6433" s="24" t="s">
        <v>15826</v>
      </c>
      <c r="C6433" s="6" t="s">
        <v>2012</v>
      </c>
      <c r="D6433" s="24" t="s">
        <v>66</v>
      </c>
      <c r="E6433" s="6" t="s">
        <v>15833</v>
      </c>
      <c r="F6433" s="25">
        <v>77.61</v>
      </c>
      <c r="G6433" s="12">
        <v>128827.6</v>
      </c>
      <c r="H6433" s="12">
        <v>6441.38</v>
      </c>
      <c r="I6433" s="24" t="s">
        <v>97</v>
      </c>
      <c r="J6433" s="12">
        <v>122386.22</v>
      </c>
      <c r="K6433" s="24" t="s">
        <v>14816</v>
      </c>
    </row>
    <row r="6434" spans="1:11" ht="15">
      <c r="A6434" s="24" t="s">
        <v>15834</v>
      </c>
      <c r="B6434" s="24" t="s">
        <v>15826</v>
      </c>
      <c r="C6434" s="6" t="s">
        <v>8301</v>
      </c>
      <c r="D6434" s="24" t="s">
        <v>72</v>
      </c>
      <c r="E6434" s="6" t="s">
        <v>15835</v>
      </c>
      <c r="F6434" s="25">
        <v>419.68</v>
      </c>
      <c r="G6434" s="12">
        <v>44288.01</v>
      </c>
      <c r="H6434" s="12">
        <v>2214.4</v>
      </c>
      <c r="I6434" s="24" t="s">
        <v>97</v>
      </c>
      <c r="J6434" s="12">
        <v>42073.61</v>
      </c>
      <c r="K6434" s="24" t="s">
        <v>14816</v>
      </c>
    </row>
    <row r="6435" spans="1:11" ht="15">
      <c r="A6435" s="24" t="s">
        <v>15836</v>
      </c>
      <c r="B6435" s="24" t="s">
        <v>15826</v>
      </c>
      <c r="C6435" s="6" t="s">
        <v>4521</v>
      </c>
      <c r="D6435" s="24" t="s">
        <v>66</v>
      </c>
      <c r="E6435" s="6" t="s">
        <v>15837</v>
      </c>
      <c r="F6435" s="25">
        <v>35.08</v>
      </c>
      <c r="G6435" s="12">
        <v>132614.79</v>
      </c>
      <c r="H6435" s="12">
        <v>6630.74</v>
      </c>
      <c r="I6435" s="24" t="s">
        <v>97</v>
      </c>
      <c r="J6435" s="12">
        <v>125984.05</v>
      </c>
      <c r="K6435" s="24" t="s">
        <v>14816</v>
      </c>
    </row>
    <row r="6436" spans="1:11" ht="15">
      <c r="A6436" s="24" t="s">
        <v>15838</v>
      </c>
      <c r="B6436" s="24" t="s">
        <v>15839</v>
      </c>
      <c r="C6436" s="6" t="s">
        <v>8999</v>
      </c>
      <c r="D6436" s="24" t="s">
        <v>64</v>
      </c>
      <c r="E6436" s="6" t="s">
        <v>15840</v>
      </c>
      <c r="F6436" s="25">
        <v>214.28</v>
      </c>
      <c r="G6436" s="12">
        <v>29787.97</v>
      </c>
      <c r="H6436" s="12">
        <v>1489.4</v>
      </c>
      <c r="I6436" s="24" t="s">
        <v>97</v>
      </c>
      <c r="J6436" s="12">
        <v>28298.57</v>
      </c>
      <c r="K6436" s="24" t="s">
        <v>14816</v>
      </c>
    </row>
    <row r="6437" spans="1:11" ht="15">
      <c r="A6437" s="24" t="s">
        <v>15841</v>
      </c>
      <c r="B6437" s="24" t="s">
        <v>15839</v>
      </c>
      <c r="C6437" s="6" t="s">
        <v>5510</v>
      </c>
      <c r="D6437" s="24" t="s">
        <v>56</v>
      </c>
      <c r="E6437" s="6" t="s">
        <v>15842</v>
      </c>
      <c r="F6437" s="25">
        <v>363.46</v>
      </c>
      <c r="G6437" s="12">
        <v>51339.37</v>
      </c>
      <c r="H6437" s="12">
        <v>2566.9699999999998</v>
      </c>
      <c r="I6437" s="24" t="s">
        <v>111</v>
      </c>
      <c r="J6437" s="12">
        <v>48772.4</v>
      </c>
      <c r="K6437" s="24" t="s">
        <v>14816</v>
      </c>
    </row>
    <row r="6438" spans="1:11" ht="15">
      <c r="A6438" s="24" t="s">
        <v>15843</v>
      </c>
      <c r="B6438" s="24" t="s">
        <v>15839</v>
      </c>
      <c r="C6438" s="6" t="s">
        <v>11110</v>
      </c>
      <c r="D6438" s="24" t="s">
        <v>56</v>
      </c>
      <c r="E6438" s="6" t="s">
        <v>15844</v>
      </c>
      <c r="F6438" s="25">
        <v>396.63</v>
      </c>
      <c r="G6438" s="12">
        <v>112926.37</v>
      </c>
      <c r="H6438" s="12">
        <v>5646.32</v>
      </c>
      <c r="I6438" s="24" t="s">
        <v>97</v>
      </c>
      <c r="J6438" s="12">
        <v>107280.05</v>
      </c>
      <c r="K6438" s="24" t="s">
        <v>14816</v>
      </c>
    </row>
    <row r="6439" spans="1:11" ht="15">
      <c r="A6439" s="24" t="s">
        <v>15845</v>
      </c>
      <c r="B6439" s="24" t="s">
        <v>15839</v>
      </c>
      <c r="C6439" s="6" t="s">
        <v>10163</v>
      </c>
      <c r="D6439" s="24" t="s">
        <v>58</v>
      </c>
      <c r="E6439" s="6" t="s">
        <v>15846</v>
      </c>
      <c r="F6439" s="25">
        <v>412.22</v>
      </c>
      <c r="G6439" s="12">
        <v>96641.53</v>
      </c>
      <c r="H6439" s="12">
        <v>4832.08</v>
      </c>
      <c r="I6439" s="24" t="s">
        <v>97</v>
      </c>
      <c r="J6439" s="12">
        <v>91809.45</v>
      </c>
      <c r="K6439" s="24" t="s">
        <v>14816</v>
      </c>
    </row>
    <row r="6440" spans="1:11" ht="15">
      <c r="A6440" s="24" t="s">
        <v>15847</v>
      </c>
      <c r="B6440" s="24" t="s">
        <v>15839</v>
      </c>
      <c r="C6440" s="6" t="s">
        <v>15848</v>
      </c>
      <c r="D6440" s="24" t="s">
        <v>64</v>
      </c>
      <c r="E6440" s="6" t="s">
        <v>15849</v>
      </c>
      <c r="F6440" s="25">
        <v>188.47</v>
      </c>
      <c r="G6440" s="12">
        <v>185408.5</v>
      </c>
      <c r="H6440" s="12">
        <v>9270.43</v>
      </c>
      <c r="I6440" s="24" t="s">
        <v>97</v>
      </c>
      <c r="J6440" s="12">
        <v>176138.07</v>
      </c>
      <c r="K6440" s="24" t="s">
        <v>14816</v>
      </c>
    </row>
    <row r="6441" spans="1:11" ht="15">
      <c r="A6441" s="24" t="s">
        <v>15850</v>
      </c>
      <c r="B6441" s="24" t="s">
        <v>15839</v>
      </c>
      <c r="C6441" s="6" t="s">
        <v>3555</v>
      </c>
      <c r="D6441" s="24" t="s">
        <v>74</v>
      </c>
      <c r="E6441" s="6" t="s">
        <v>15851</v>
      </c>
      <c r="F6441" s="25">
        <v>227.63</v>
      </c>
      <c r="G6441" s="12">
        <v>63693.39</v>
      </c>
      <c r="H6441" s="12">
        <v>3184.67</v>
      </c>
      <c r="I6441" s="24" t="s">
        <v>97</v>
      </c>
      <c r="J6441" s="12">
        <v>60508.72</v>
      </c>
      <c r="K6441" s="24" t="s">
        <v>14816</v>
      </c>
    </row>
    <row r="6442" spans="1:11" ht="15">
      <c r="A6442" s="24" t="s">
        <v>15852</v>
      </c>
      <c r="B6442" s="24" t="s">
        <v>15839</v>
      </c>
      <c r="C6442" s="6" t="s">
        <v>14338</v>
      </c>
      <c r="D6442" s="24" t="s">
        <v>60</v>
      </c>
      <c r="E6442" s="6" t="s">
        <v>15853</v>
      </c>
      <c r="F6442" s="25">
        <v>67.38</v>
      </c>
      <c r="G6442" s="12">
        <v>167099.43</v>
      </c>
      <c r="H6442" s="12">
        <v>8354.9699999999993</v>
      </c>
      <c r="I6442" s="24" t="s">
        <v>97</v>
      </c>
      <c r="J6442" s="12">
        <v>158744.46</v>
      </c>
      <c r="K6442" s="24" t="s">
        <v>14816</v>
      </c>
    </row>
    <row r="6443" spans="1:11" ht="15">
      <c r="A6443" s="24" t="s">
        <v>15854</v>
      </c>
      <c r="B6443" s="24" t="s">
        <v>15839</v>
      </c>
      <c r="C6443" s="6" t="s">
        <v>5477</v>
      </c>
      <c r="D6443" s="24" t="s">
        <v>60</v>
      </c>
      <c r="E6443" s="6" t="s">
        <v>15855</v>
      </c>
      <c r="F6443" s="25">
        <v>135.24</v>
      </c>
      <c r="G6443" s="12">
        <v>35612.239999999998</v>
      </c>
      <c r="H6443" s="12">
        <v>1780.61</v>
      </c>
      <c r="I6443" s="24" t="s">
        <v>97</v>
      </c>
      <c r="J6443" s="12">
        <v>33831.629999999997</v>
      </c>
      <c r="K6443" s="24" t="s">
        <v>14816</v>
      </c>
    </row>
    <row r="6444" spans="1:11" ht="15">
      <c r="A6444" s="24" t="s">
        <v>15856</v>
      </c>
      <c r="B6444" s="24" t="s">
        <v>15857</v>
      </c>
      <c r="C6444" s="6" t="s">
        <v>6163</v>
      </c>
      <c r="D6444" s="24" t="s">
        <v>64</v>
      </c>
      <c r="E6444" s="6" t="s">
        <v>15858</v>
      </c>
      <c r="F6444" s="25">
        <v>440.44</v>
      </c>
      <c r="G6444" s="12">
        <v>26179.040000000001</v>
      </c>
      <c r="H6444" s="12">
        <v>1308.95</v>
      </c>
      <c r="I6444" s="24" t="s">
        <v>97</v>
      </c>
      <c r="J6444" s="12">
        <v>24870.09</v>
      </c>
      <c r="K6444" s="24" t="s">
        <v>14816</v>
      </c>
    </row>
    <row r="6445" spans="1:11" ht="15">
      <c r="A6445" s="24" t="s">
        <v>15859</v>
      </c>
      <c r="B6445" s="24" t="s">
        <v>15857</v>
      </c>
      <c r="C6445" s="6" t="s">
        <v>10670</v>
      </c>
      <c r="D6445" s="24" t="s">
        <v>60</v>
      </c>
      <c r="E6445" s="6" t="s">
        <v>15860</v>
      </c>
      <c r="F6445" s="25">
        <v>67.64</v>
      </c>
      <c r="G6445" s="12">
        <v>66228.759999999995</v>
      </c>
      <c r="H6445" s="12">
        <v>3311.44</v>
      </c>
      <c r="I6445" s="24" t="s">
        <v>147</v>
      </c>
      <c r="J6445" s="12">
        <v>62917.32</v>
      </c>
      <c r="K6445" s="24" t="s">
        <v>14816</v>
      </c>
    </row>
    <row r="6446" spans="1:11" ht="15">
      <c r="A6446" s="24" t="s">
        <v>15861</v>
      </c>
      <c r="B6446" s="24" t="s">
        <v>15857</v>
      </c>
      <c r="C6446" s="6" t="s">
        <v>5805</v>
      </c>
      <c r="D6446" s="24" t="s">
        <v>58</v>
      </c>
      <c r="E6446" s="6" t="s">
        <v>15862</v>
      </c>
      <c r="F6446" s="25">
        <v>289.63</v>
      </c>
      <c r="G6446" s="12">
        <v>57029.15</v>
      </c>
      <c r="H6446" s="12">
        <v>2851.46</v>
      </c>
      <c r="I6446" s="24" t="s">
        <v>97</v>
      </c>
      <c r="J6446" s="12">
        <v>54177.69</v>
      </c>
      <c r="K6446" s="24" t="s">
        <v>14816</v>
      </c>
    </row>
    <row r="6447" spans="1:11" ht="15">
      <c r="A6447" s="24" t="s">
        <v>15863</v>
      </c>
      <c r="B6447" s="24" t="s">
        <v>15857</v>
      </c>
      <c r="C6447" s="6" t="s">
        <v>5716</v>
      </c>
      <c r="D6447" s="24" t="s">
        <v>72</v>
      </c>
      <c r="E6447" s="6" t="s">
        <v>15864</v>
      </c>
      <c r="F6447" s="25">
        <v>84.52</v>
      </c>
      <c r="G6447" s="12">
        <v>82069.53</v>
      </c>
      <c r="H6447" s="12">
        <v>4103.4799999999996</v>
      </c>
      <c r="I6447" s="24" t="s">
        <v>97</v>
      </c>
      <c r="J6447" s="12">
        <v>77966.05</v>
      </c>
      <c r="K6447" s="24" t="s">
        <v>14816</v>
      </c>
    </row>
    <row r="6448" spans="1:11" ht="15">
      <c r="A6448" s="24" t="s">
        <v>15865</v>
      </c>
      <c r="B6448" s="24" t="s">
        <v>15857</v>
      </c>
      <c r="C6448" s="6" t="s">
        <v>14338</v>
      </c>
      <c r="D6448" s="24" t="s">
        <v>60</v>
      </c>
      <c r="E6448" s="6" t="s">
        <v>15866</v>
      </c>
      <c r="F6448" s="25">
        <v>205.56</v>
      </c>
      <c r="G6448" s="12">
        <v>93090.65</v>
      </c>
      <c r="H6448" s="12">
        <v>4654.53</v>
      </c>
      <c r="I6448" s="24" t="s">
        <v>147</v>
      </c>
      <c r="J6448" s="12">
        <v>88436.12</v>
      </c>
      <c r="K6448" s="24" t="s">
        <v>14816</v>
      </c>
    </row>
    <row r="6449" spans="1:11" ht="15">
      <c r="A6449" s="24" t="s">
        <v>15867</v>
      </c>
      <c r="B6449" s="24" t="s">
        <v>15857</v>
      </c>
      <c r="C6449" s="6" t="s">
        <v>10622</v>
      </c>
      <c r="D6449" s="24" t="s">
        <v>72</v>
      </c>
      <c r="E6449" s="6" t="s">
        <v>15868</v>
      </c>
      <c r="F6449" s="25">
        <v>438.48</v>
      </c>
      <c r="G6449" s="12">
        <v>36735.519999999997</v>
      </c>
      <c r="H6449" s="12">
        <v>1836.78</v>
      </c>
      <c r="I6449" s="24" t="s">
        <v>97</v>
      </c>
      <c r="J6449" s="12">
        <v>34898.74</v>
      </c>
      <c r="K6449" s="24" t="s">
        <v>14816</v>
      </c>
    </row>
    <row r="6450" spans="1:11" ht="15">
      <c r="A6450" s="24" t="s">
        <v>15869</v>
      </c>
      <c r="B6450" s="24" t="s">
        <v>15870</v>
      </c>
      <c r="C6450" s="6" t="s">
        <v>4947</v>
      </c>
      <c r="D6450" s="24" t="s">
        <v>58</v>
      </c>
      <c r="E6450" s="6" t="s">
        <v>15871</v>
      </c>
      <c r="F6450" s="25">
        <v>268.69</v>
      </c>
      <c r="G6450" s="12">
        <v>94888.5</v>
      </c>
      <c r="H6450" s="12">
        <v>4744.42</v>
      </c>
      <c r="I6450" s="24" t="s">
        <v>97</v>
      </c>
      <c r="J6450" s="12">
        <v>90144.08</v>
      </c>
      <c r="K6450" s="24" t="s">
        <v>14816</v>
      </c>
    </row>
    <row r="6451" spans="1:11" ht="15">
      <c r="A6451" s="24" t="s">
        <v>15872</v>
      </c>
      <c r="B6451" s="24" t="s">
        <v>15870</v>
      </c>
      <c r="C6451" s="6" t="s">
        <v>12463</v>
      </c>
      <c r="D6451" s="24" t="s">
        <v>68</v>
      </c>
      <c r="E6451" s="6" t="s">
        <v>15873</v>
      </c>
      <c r="F6451" s="25">
        <v>384.44</v>
      </c>
      <c r="G6451" s="12">
        <v>167201.20000000001</v>
      </c>
      <c r="H6451" s="12">
        <v>8360.06</v>
      </c>
      <c r="I6451" s="24" t="s">
        <v>97</v>
      </c>
      <c r="J6451" s="12">
        <v>158841.14000000001</v>
      </c>
      <c r="K6451" s="24" t="s">
        <v>14816</v>
      </c>
    </row>
    <row r="6452" spans="1:11" ht="15">
      <c r="A6452" s="24" t="s">
        <v>15874</v>
      </c>
      <c r="B6452" s="24" t="s">
        <v>15870</v>
      </c>
      <c r="C6452" s="6" t="s">
        <v>6004</v>
      </c>
      <c r="D6452" s="24" t="s">
        <v>72</v>
      </c>
      <c r="E6452" s="6" t="s">
        <v>15875</v>
      </c>
      <c r="F6452" s="25">
        <v>297.24</v>
      </c>
      <c r="G6452" s="12">
        <v>107803.42</v>
      </c>
      <c r="H6452" s="12">
        <v>5390.17</v>
      </c>
      <c r="I6452" s="24" t="s">
        <v>147</v>
      </c>
      <c r="J6452" s="12">
        <v>102413.25</v>
      </c>
      <c r="K6452" s="24" t="s">
        <v>14816</v>
      </c>
    </row>
    <row r="6453" spans="1:11" ht="15">
      <c r="A6453" s="24" t="s">
        <v>15876</v>
      </c>
      <c r="B6453" s="24" t="s">
        <v>15870</v>
      </c>
      <c r="C6453" s="6" t="s">
        <v>6500</v>
      </c>
      <c r="D6453" s="24" t="s">
        <v>74</v>
      </c>
      <c r="E6453" s="6" t="s">
        <v>15877</v>
      </c>
      <c r="F6453" s="25">
        <v>124.86</v>
      </c>
      <c r="G6453" s="12">
        <v>211392.21</v>
      </c>
      <c r="H6453" s="12">
        <v>10569.61</v>
      </c>
      <c r="I6453" s="24" t="s">
        <v>97</v>
      </c>
      <c r="J6453" s="12">
        <v>200822.6</v>
      </c>
      <c r="K6453" s="24" t="s">
        <v>14816</v>
      </c>
    </row>
    <row r="6454" spans="1:11" ht="15">
      <c r="A6454" s="24" t="s">
        <v>15878</v>
      </c>
      <c r="B6454" s="24" t="s">
        <v>15870</v>
      </c>
      <c r="C6454" s="6" t="s">
        <v>817</v>
      </c>
      <c r="D6454" s="24" t="s">
        <v>68</v>
      </c>
      <c r="E6454" s="6" t="s">
        <v>15879</v>
      </c>
      <c r="F6454" s="25">
        <v>97.44</v>
      </c>
      <c r="G6454" s="12">
        <v>135786.89000000001</v>
      </c>
      <c r="H6454" s="12">
        <v>6789.34</v>
      </c>
      <c r="I6454" s="24" t="s">
        <v>147</v>
      </c>
      <c r="J6454" s="12">
        <v>128997.55</v>
      </c>
      <c r="K6454" s="24" t="s">
        <v>14816</v>
      </c>
    </row>
    <row r="6455" spans="1:11" ht="15">
      <c r="A6455" s="24" t="s">
        <v>15880</v>
      </c>
      <c r="B6455" s="24" t="s">
        <v>15870</v>
      </c>
      <c r="C6455" s="6" t="s">
        <v>5602</v>
      </c>
      <c r="D6455" s="24" t="s">
        <v>68</v>
      </c>
      <c r="E6455" s="6" t="s">
        <v>15881</v>
      </c>
      <c r="F6455" s="25">
        <v>393.2</v>
      </c>
      <c r="G6455" s="12">
        <v>135004.68</v>
      </c>
      <c r="H6455" s="12">
        <v>6750.23</v>
      </c>
      <c r="I6455" s="24" t="s">
        <v>97</v>
      </c>
      <c r="J6455" s="12">
        <v>128254.45</v>
      </c>
      <c r="K6455" s="24" t="s">
        <v>14816</v>
      </c>
    </row>
    <row r="6456" spans="1:11" ht="15">
      <c r="A6456" s="24" t="s">
        <v>15882</v>
      </c>
      <c r="B6456" s="24" t="s">
        <v>15870</v>
      </c>
      <c r="C6456" s="6" t="s">
        <v>1174</v>
      </c>
      <c r="D6456" s="24" t="s">
        <v>74</v>
      </c>
      <c r="E6456" s="6" t="s">
        <v>15883</v>
      </c>
      <c r="F6456" s="25">
        <v>12.57</v>
      </c>
      <c r="G6456" s="12">
        <v>99863.97</v>
      </c>
      <c r="H6456" s="12">
        <v>4993.2</v>
      </c>
      <c r="I6456" s="24" t="s">
        <v>147</v>
      </c>
      <c r="J6456" s="12">
        <v>94870.77</v>
      </c>
      <c r="K6456" s="24" t="s">
        <v>14816</v>
      </c>
    </row>
    <row r="6457" spans="1:11" ht="15">
      <c r="A6457" s="24" t="s">
        <v>15884</v>
      </c>
      <c r="B6457" s="24" t="s">
        <v>15885</v>
      </c>
      <c r="C6457" s="6" t="s">
        <v>1377</v>
      </c>
      <c r="D6457" s="24" t="s">
        <v>70</v>
      </c>
      <c r="E6457" s="6" t="s">
        <v>15886</v>
      </c>
      <c r="F6457" s="25">
        <v>303.33</v>
      </c>
      <c r="G6457" s="12">
        <v>196234.27</v>
      </c>
      <c r="H6457" s="12">
        <v>9811.7099999999991</v>
      </c>
      <c r="I6457" s="24" t="s">
        <v>111</v>
      </c>
      <c r="J6457" s="12">
        <v>186422.56</v>
      </c>
      <c r="K6457" s="24" t="s">
        <v>14816</v>
      </c>
    </row>
    <row r="6458" spans="1:11" ht="15">
      <c r="A6458" s="24" t="s">
        <v>15887</v>
      </c>
      <c r="B6458" s="24" t="s">
        <v>15885</v>
      </c>
      <c r="C6458" s="6" t="s">
        <v>1301</v>
      </c>
      <c r="D6458" s="24" t="s">
        <v>72</v>
      </c>
      <c r="E6458" s="6" t="s">
        <v>15888</v>
      </c>
      <c r="F6458" s="25">
        <v>39.56</v>
      </c>
      <c r="G6458" s="12">
        <v>200787.11</v>
      </c>
      <c r="H6458" s="12">
        <v>10039.36</v>
      </c>
      <c r="I6458" s="24" t="s">
        <v>97</v>
      </c>
      <c r="J6458" s="12">
        <v>190747.75</v>
      </c>
      <c r="K6458" s="24" t="s">
        <v>14816</v>
      </c>
    </row>
    <row r="6459" spans="1:11" ht="15">
      <c r="A6459" s="24" t="s">
        <v>15889</v>
      </c>
      <c r="B6459" s="24" t="s">
        <v>15885</v>
      </c>
      <c r="C6459" s="6" t="s">
        <v>364</v>
      </c>
      <c r="D6459" s="24" t="s">
        <v>66</v>
      </c>
      <c r="E6459" s="6" t="s">
        <v>15890</v>
      </c>
      <c r="F6459" s="25">
        <v>353.43</v>
      </c>
      <c r="G6459" s="12">
        <v>59047</v>
      </c>
      <c r="H6459" s="12">
        <v>2952.35</v>
      </c>
      <c r="I6459" s="24" t="s">
        <v>97</v>
      </c>
      <c r="J6459" s="12">
        <v>56094.65</v>
      </c>
      <c r="K6459" s="24" t="s">
        <v>14816</v>
      </c>
    </row>
    <row r="6460" spans="1:11" ht="15">
      <c r="A6460" s="24" t="s">
        <v>15891</v>
      </c>
      <c r="B6460" s="24" t="s">
        <v>15885</v>
      </c>
      <c r="C6460" s="6" t="s">
        <v>6768</v>
      </c>
      <c r="D6460" s="24" t="s">
        <v>56</v>
      </c>
      <c r="E6460" s="6" t="s">
        <v>15892</v>
      </c>
      <c r="F6460" s="25">
        <v>448.17</v>
      </c>
      <c r="G6460" s="12">
        <v>130964.98</v>
      </c>
      <c r="H6460" s="12">
        <v>6548.25</v>
      </c>
      <c r="I6460" s="24" t="s">
        <v>97</v>
      </c>
      <c r="J6460" s="12">
        <v>124416.73</v>
      </c>
      <c r="K6460" s="24" t="s">
        <v>14816</v>
      </c>
    </row>
    <row r="6461" spans="1:11" ht="15">
      <c r="A6461" s="24" t="s">
        <v>15893</v>
      </c>
      <c r="B6461" s="24" t="s">
        <v>15885</v>
      </c>
      <c r="C6461" s="6" t="s">
        <v>3758</v>
      </c>
      <c r="D6461" s="24" t="s">
        <v>64</v>
      </c>
      <c r="E6461" s="6" t="s">
        <v>15894</v>
      </c>
      <c r="F6461" s="25">
        <v>76.69</v>
      </c>
      <c r="G6461" s="12">
        <v>133739.1</v>
      </c>
      <c r="H6461" s="12">
        <v>6686.96</v>
      </c>
      <c r="I6461" s="24" t="s">
        <v>97</v>
      </c>
      <c r="J6461" s="12">
        <v>127052.14</v>
      </c>
      <c r="K6461" s="24" t="s">
        <v>14816</v>
      </c>
    </row>
    <row r="6462" spans="1:11" ht="15">
      <c r="A6462" s="24" t="s">
        <v>15895</v>
      </c>
      <c r="B6462" s="24" t="s">
        <v>15896</v>
      </c>
      <c r="C6462" s="6" t="s">
        <v>7618</v>
      </c>
      <c r="D6462" s="24" t="s">
        <v>74</v>
      </c>
      <c r="E6462" s="6" t="s">
        <v>15897</v>
      </c>
      <c r="F6462" s="25">
        <v>235.12</v>
      </c>
      <c r="G6462" s="12">
        <v>45895.96</v>
      </c>
      <c r="H6462" s="12">
        <v>2294.8000000000002</v>
      </c>
      <c r="I6462" s="24" t="s">
        <v>97</v>
      </c>
      <c r="J6462" s="12">
        <v>43601.16</v>
      </c>
      <c r="K6462" s="24" t="s">
        <v>14816</v>
      </c>
    </row>
    <row r="6463" spans="1:11" ht="15">
      <c r="A6463" s="24" t="s">
        <v>15898</v>
      </c>
      <c r="B6463" s="24" t="s">
        <v>15896</v>
      </c>
      <c r="C6463" s="6" t="s">
        <v>934</v>
      </c>
      <c r="D6463" s="24" t="s">
        <v>72</v>
      </c>
      <c r="E6463" s="6" t="s">
        <v>15899</v>
      </c>
      <c r="F6463" s="25">
        <v>249.34</v>
      </c>
      <c r="G6463" s="12">
        <v>131767.66</v>
      </c>
      <c r="H6463" s="12">
        <v>6588.38</v>
      </c>
      <c r="I6463" s="24" t="s">
        <v>111</v>
      </c>
      <c r="J6463" s="12">
        <v>125179.28</v>
      </c>
      <c r="K6463" s="24" t="s">
        <v>14816</v>
      </c>
    </row>
    <row r="6464" spans="1:11" ht="15">
      <c r="A6464" s="24" t="s">
        <v>15900</v>
      </c>
      <c r="B6464" s="24" t="s">
        <v>15896</v>
      </c>
      <c r="C6464" s="6" t="s">
        <v>8496</v>
      </c>
      <c r="D6464" s="24" t="s">
        <v>74</v>
      </c>
      <c r="E6464" s="6" t="s">
        <v>15901</v>
      </c>
      <c r="F6464" s="25">
        <v>79.31</v>
      </c>
      <c r="G6464" s="12">
        <v>71326.100000000006</v>
      </c>
      <c r="H6464" s="12">
        <v>3566.3</v>
      </c>
      <c r="I6464" s="24" t="s">
        <v>147</v>
      </c>
      <c r="J6464" s="12">
        <v>67759.8</v>
      </c>
      <c r="K6464" s="24" t="s">
        <v>14816</v>
      </c>
    </row>
    <row r="6465" spans="1:11" ht="15">
      <c r="A6465" s="24" t="s">
        <v>15902</v>
      </c>
      <c r="B6465" s="24" t="s">
        <v>15896</v>
      </c>
      <c r="C6465" s="6" t="s">
        <v>8942</v>
      </c>
      <c r="D6465" s="24" t="s">
        <v>72</v>
      </c>
      <c r="E6465" s="6" t="s">
        <v>15903</v>
      </c>
      <c r="F6465" s="25">
        <v>244.71</v>
      </c>
      <c r="G6465" s="12">
        <v>182062.06</v>
      </c>
      <c r="H6465" s="12">
        <v>9103.1</v>
      </c>
      <c r="I6465" s="24" t="s">
        <v>97</v>
      </c>
      <c r="J6465" s="12">
        <v>172958.96</v>
      </c>
      <c r="K6465" s="24" t="s">
        <v>14816</v>
      </c>
    </row>
    <row r="6466" spans="1:11" ht="15">
      <c r="A6466" s="24" t="s">
        <v>15904</v>
      </c>
      <c r="B6466" s="24" t="s">
        <v>15896</v>
      </c>
      <c r="C6466" s="6" t="s">
        <v>1494</v>
      </c>
      <c r="D6466" s="24" t="s">
        <v>72</v>
      </c>
      <c r="E6466" s="6" t="s">
        <v>15905</v>
      </c>
      <c r="F6466" s="25">
        <v>29.02</v>
      </c>
      <c r="G6466" s="12">
        <v>185686.74</v>
      </c>
      <c r="H6466" s="12">
        <v>9284.34</v>
      </c>
      <c r="I6466" s="24" t="s">
        <v>97</v>
      </c>
      <c r="J6466" s="12">
        <v>176402.4</v>
      </c>
      <c r="K6466" s="24" t="s">
        <v>14816</v>
      </c>
    </row>
    <row r="6467" spans="1:11" ht="15">
      <c r="A6467" s="24" t="s">
        <v>15906</v>
      </c>
      <c r="B6467" s="24" t="s">
        <v>15896</v>
      </c>
      <c r="C6467" s="6" t="s">
        <v>1444</v>
      </c>
      <c r="D6467" s="24" t="s">
        <v>58</v>
      </c>
      <c r="E6467" s="6" t="s">
        <v>15907</v>
      </c>
      <c r="F6467" s="25">
        <v>16.010000000000002</v>
      </c>
      <c r="G6467" s="12">
        <v>43442.64</v>
      </c>
      <c r="H6467" s="12">
        <v>2172.13</v>
      </c>
      <c r="I6467" s="24" t="s">
        <v>97</v>
      </c>
      <c r="J6467" s="12">
        <v>41270.51</v>
      </c>
      <c r="K6467" s="24" t="s">
        <v>14816</v>
      </c>
    </row>
    <row r="6468" spans="1:11" ht="15">
      <c r="A6468" s="24" t="s">
        <v>15908</v>
      </c>
      <c r="B6468" s="24" t="s">
        <v>15909</v>
      </c>
      <c r="C6468" s="6" t="s">
        <v>2496</v>
      </c>
      <c r="D6468" s="24" t="s">
        <v>68</v>
      </c>
      <c r="E6468" s="6" t="s">
        <v>15910</v>
      </c>
      <c r="F6468" s="25">
        <v>70.37</v>
      </c>
      <c r="G6468" s="12">
        <v>212400.75</v>
      </c>
      <c r="H6468" s="12">
        <v>10620.04</v>
      </c>
      <c r="I6468" s="24" t="s">
        <v>111</v>
      </c>
      <c r="J6468" s="12">
        <v>201780.71</v>
      </c>
      <c r="K6468" s="24" t="s">
        <v>14816</v>
      </c>
    </row>
    <row r="6469" spans="1:11" ht="15">
      <c r="A6469" s="24" t="s">
        <v>15911</v>
      </c>
      <c r="B6469" s="24" t="s">
        <v>15909</v>
      </c>
      <c r="C6469" s="6" t="s">
        <v>1037</v>
      </c>
      <c r="D6469" s="24" t="s">
        <v>74</v>
      </c>
      <c r="E6469" s="6" t="s">
        <v>15912</v>
      </c>
      <c r="F6469" s="25">
        <v>366.1</v>
      </c>
      <c r="G6469" s="12">
        <v>179611.39</v>
      </c>
      <c r="H6469" s="12">
        <v>8980.57</v>
      </c>
      <c r="I6469" s="24" t="s">
        <v>97</v>
      </c>
      <c r="J6469" s="12">
        <v>170630.82</v>
      </c>
      <c r="K6469" s="24" t="s">
        <v>14816</v>
      </c>
    </row>
    <row r="6470" spans="1:11" ht="15">
      <c r="A6470" s="24" t="s">
        <v>15913</v>
      </c>
      <c r="B6470" s="24" t="s">
        <v>15909</v>
      </c>
      <c r="C6470" s="6" t="s">
        <v>3511</v>
      </c>
      <c r="D6470" s="24" t="s">
        <v>62</v>
      </c>
      <c r="E6470" s="6" t="s">
        <v>15914</v>
      </c>
      <c r="F6470" s="25">
        <v>31.09</v>
      </c>
      <c r="G6470" s="12">
        <v>26502.240000000002</v>
      </c>
      <c r="H6470" s="12">
        <v>1325.11</v>
      </c>
      <c r="I6470" s="24" t="s">
        <v>97</v>
      </c>
      <c r="J6470" s="12">
        <v>25177.13</v>
      </c>
      <c r="K6470" s="24" t="s">
        <v>14816</v>
      </c>
    </row>
    <row r="6471" spans="1:11" ht="15">
      <c r="A6471" s="24" t="s">
        <v>15915</v>
      </c>
      <c r="B6471" s="24" t="s">
        <v>15909</v>
      </c>
      <c r="C6471" s="6" t="s">
        <v>1872</v>
      </c>
      <c r="D6471" s="24" t="s">
        <v>72</v>
      </c>
      <c r="E6471" s="6" t="s">
        <v>15916</v>
      </c>
      <c r="F6471" s="25">
        <v>360.49</v>
      </c>
      <c r="G6471" s="12">
        <v>212224.33</v>
      </c>
      <c r="H6471" s="12">
        <v>10611.22</v>
      </c>
      <c r="I6471" s="24" t="s">
        <v>97</v>
      </c>
      <c r="J6471" s="12">
        <v>201613.11</v>
      </c>
      <c r="K6471" s="24" t="s">
        <v>14816</v>
      </c>
    </row>
    <row r="6472" spans="1:11" ht="15">
      <c r="A6472" s="24" t="s">
        <v>15917</v>
      </c>
      <c r="B6472" s="24" t="s">
        <v>15909</v>
      </c>
      <c r="C6472" s="6" t="s">
        <v>9646</v>
      </c>
      <c r="D6472" s="24" t="s">
        <v>60</v>
      </c>
      <c r="E6472" s="6" t="s">
        <v>15918</v>
      </c>
      <c r="F6472" s="25">
        <v>259.41000000000003</v>
      </c>
      <c r="G6472" s="12">
        <v>42438.81</v>
      </c>
      <c r="H6472" s="12">
        <v>2121.94</v>
      </c>
      <c r="I6472" s="24" t="s">
        <v>182</v>
      </c>
      <c r="J6472" s="12">
        <v>40316.870000000003</v>
      </c>
      <c r="K6472" s="24" t="s">
        <v>14816</v>
      </c>
    </row>
    <row r="6473" spans="1:11" ht="15">
      <c r="A6473" s="24" t="s">
        <v>15919</v>
      </c>
      <c r="B6473" s="24" t="s">
        <v>15909</v>
      </c>
      <c r="C6473" s="6" t="s">
        <v>829</v>
      </c>
      <c r="D6473" s="24" t="s">
        <v>74</v>
      </c>
      <c r="E6473" s="6" t="s">
        <v>15920</v>
      </c>
      <c r="F6473" s="25">
        <v>234.1</v>
      </c>
      <c r="G6473" s="12">
        <v>118185.69</v>
      </c>
      <c r="H6473" s="12">
        <v>5909.28</v>
      </c>
      <c r="I6473" s="24" t="s">
        <v>97</v>
      </c>
      <c r="J6473" s="12">
        <v>112276.41</v>
      </c>
      <c r="K6473" s="24" t="s">
        <v>14816</v>
      </c>
    </row>
    <row r="6474" spans="1:11" ht="15">
      <c r="A6474" s="24" t="s">
        <v>15921</v>
      </c>
      <c r="B6474" s="24" t="s">
        <v>15922</v>
      </c>
      <c r="C6474" s="6" t="s">
        <v>7272</v>
      </c>
      <c r="D6474" s="24" t="s">
        <v>74</v>
      </c>
      <c r="E6474" s="6" t="s">
        <v>15923</v>
      </c>
      <c r="F6474" s="25">
        <v>184.16</v>
      </c>
      <c r="G6474" s="12">
        <v>188439.46</v>
      </c>
      <c r="H6474" s="12">
        <v>9421.9699999999993</v>
      </c>
      <c r="I6474" s="24" t="s">
        <v>147</v>
      </c>
      <c r="J6474" s="12">
        <v>179017.49</v>
      </c>
      <c r="K6474" s="24" t="s">
        <v>14816</v>
      </c>
    </row>
    <row r="6475" spans="1:11" ht="15">
      <c r="A6475" s="24" t="s">
        <v>15924</v>
      </c>
      <c r="B6475" s="24" t="s">
        <v>15922</v>
      </c>
      <c r="C6475" s="6" t="s">
        <v>6020</v>
      </c>
      <c r="D6475" s="24" t="s">
        <v>68</v>
      </c>
      <c r="E6475" s="6" t="s">
        <v>15925</v>
      </c>
      <c r="F6475" s="25">
        <v>273.47000000000003</v>
      </c>
      <c r="G6475" s="12">
        <v>63902.33</v>
      </c>
      <c r="H6475" s="12">
        <v>3195.12</v>
      </c>
      <c r="I6475" s="24" t="s">
        <v>111</v>
      </c>
      <c r="J6475" s="12">
        <v>60707.21</v>
      </c>
      <c r="K6475" s="24" t="s">
        <v>14816</v>
      </c>
    </row>
    <row r="6476" spans="1:11" ht="15">
      <c r="A6476" s="24" t="s">
        <v>15926</v>
      </c>
      <c r="B6476" s="24" t="s">
        <v>15922</v>
      </c>
      <c r="C6476" s="6" t="s">
        <v>9079</v>
      </c>
      <c r="D6476" s="24" t="s">
        <v>70</v>
      </c>
      <c r="E6476" s="6" t="s">
        <v>15927</v>
      </c>
      <c r="F6476" s="25">
        <v>121.79</v>
      </c>
      <c r="G6476" s="12">
        <v>66275.08</v>
      </c>
      <c r="H6476" s="12">
        <v>3313.75</v>
      </c>
      <c r="I6476" s="24" t="s">
        <v>97</v>
      </c>
      <c r="J6476" s="12">
        <v>62961.33</v>
      </c>
      <c r="K6476" s="24" t="s">
        <v>14816</v>
      </c>
    </row>
    <row r="6477" spans="1:11" ht="15">
      <c r="A6477" s="24" t="s">
        <v>15928</v>
      </c>
      <c r="B6477" s="24" t="s">
        <v>15922</v>
      </c>
      <c r="C6477" s="6" t="s">
        <v>7934</v>
      </c>
      <c r="D6477" s="24" t="s">
        <v>72</v>
      </c>
      <c r="E6477" s="6" t="s">
        <v>15929</v>
      </c>
      <c r="F6477" s="25">
        <v>445.52</v>
      </c>
      <c r="G6477" s="12">
        <v>128411.9</v>
      </c>
      <c r="H6477" s="12">
        <v>6420.6</v>
      </c>
      <c r="I6477" s="24" t="s">
        <v>97</v>
      </c>
      <c r="J6477" s="12">
        <v>121991.3</v>
      </c>
      <c r="K6477" s="24" t="s">
        <v>14816</v>
      </c>
    </row>
    <row r="6478" spans="1:11" ht="15">
      <c r="A6478" s="24" t="s">
        <v>15930</v>
      </c>
      <c r="B6478" s="24" t="s">
        <v>15922</v>
      </c>
      <c r="C6478" s="6" t="s">
        <v>4440</v>
      </c>
      <c r="D6478" s="24" t="s">
        <v>58</v>
      </c>
      <c r="E6478" s="6" t="s">
        <v>15931</v>
      </c>
      <c r="F6478" s="25">
        <v>313.60000000000002</v>
      </c>
      <c r="G6478" s="12">
        <v>148937.20000000001</v>
      </c>
      <c r="H6478" s="12">
        <v>7446.86</v>
      </c>
      <c r="I6478" s="24" t="s">
        <v>97</v>
      </c>
      <c r="J6478" s="12">
        <v>141490.34</v>
      </c>
      <c r="K6478" s="24" t="s">
        <v>14816</v>
      </c>
    </row>
    <row r="6479" spans="1:11" ht="15">
      <c r="A6479" s="24" t="s">
        <v>15932</v>
      </c>
      <c r="B6479" s="24" t="s">
        <v>15922</v>
      </c>
      <c r="C6479" s="6" t="s">
        <v>6356</v>
      </c>
      <c r="D6479" s="24" t="s">
        <v>68</v>
      </c>
      <c r="E6479" s="6" t="s">
        <v>15933</v>
      </c>
      <c r="F6479" s="25">
        <v>56.72</v>
      </c>
      <c r="G6479" s="12">
        <v>170229.19</v>
      </c>
      <c r="H6479" s="12">
        <v>8511.4599999999991</v>
      </c>
      <c r="I6479" s="24" t="s">
        <v>97</v>
      </c>
      <c r="J6479" s="12">
        <v>161717.73000000001</v>
      </c>
      <c r="K6479" s="24" t="s">
        <v>14816</v>
      </c>
    </row>
    <row r="6480" spans="1:11" ht="15">
      <c r="A6480" s="24" t="s">
        <v>15934</v>
      </c>
      <c r="B6480" s="24" t="s">
        <v>15935</v>
      </c>
      <c r="C6480" s="6" t="s">
        <v>2790</v>
      </c>
      <c r="D6480" s="24" t="s">
        <v>64</v>
      </c>
      <c r="E6480" s="6" t="s">
        <v>15936</v>
      </c>
      <c r="F6480" s="25">
        <v>373.63</v>
      </c>
      <c r="G6480" s="12">
        <v>82507.92</v>
      </c>
      <c r="H6480" s="12">
        <v>4125.3999999999996</v>
      </c>
      <c r="I6480" s="24" t="s">
        <v>97</v>
      </c>
      <c r="J6480" s="12">
        <v>78382.52</v>
      </c>
      <c r="K6480" s="24" t="s">
        <v>14816</v>
      </c>
    </row>
    <row r="6481" spans="1:11" ht="15">
      <c r="A6481" s="24" t="s">
        <v>15937</v>
      </c>
      <c r="B6481" s="24" t="s">
        <v>15935</v>
      </c>
      <c r="C6481" s="6" t="s">
        <v>3606</v>
      </c>
      <c r="D6481" s="24" t="s">
        <v>66</v>
      </c>
      <c r="E6481" s="6" t="s">
        <v>15938</v>
      </c>
      <c r="F6481" s="25">
        <v>195.79</v>
      </c>
      <c r="G6481" s="12">
        <v>185597.29</v>
      </c>
      <c r="H6481" s="12">
        <v>9279.86</v>
      </c>
      <c r="I6481" s="24" t="s">
        <v>182</v>
      </c>
      <c r="J6481" s="12">
        <v>176317.43</v>
      </c>
      <c r="K6481" s="24" t="s">
        <v>14816</v>
      </c>
    </row>
    <row r="6482" spans="1:11" ht="15">
      <c r="A6482" s="24" t="s">
        <v>15939</v>
      </c>
      <c r="B6482" s="24" t="s">
        <v>15935</v>
      </c>
      <c r="C6482" s="6" t="s">
        <v>8571</v>
      </c>
      <c r="D6482" s="24" t="s">
        <v>64</v>
      </c>
      <c r="E6482" s="6" t="s">
        <v>15940</v>
      </c>
      <c r="F6482" s="25">
        <v>186.26</v>
      </c>
      <c r="G6482" s="12">
        <v>211740.11</v>
      </c>
      <c r="H6482" s="12">
        <v>10587.01</v>
      </c>
      <c r="I6482" s="24" t="s">
        <v>97</v>
      </c>
      <c r="J6482" s="12">
        <v>201153.1</v>
      </c>
      <c r="K6482" s="24" t="s">
        <v>14816</v>
      </c>
    </row>
    <row r="6483" spans="1:11" ht="15">
      <c r="A6483" s="24" t="s">
        <v>15941</v>
      </c>
      <c r="B6483" s="24" t="s">
        <v>15935</v>
      </c>
      <c r="C6483" s="6" t="s">
        <v>10194</v>
      </c>
      <c r="D6483" s="24" t="s">
        <v>68</v>
      </c>
      <c r="E6483" s="6" t="s">
        <v>15942</v>
      </c>
      <c r="F6483" s="25">
        <v>359.65</v>
      </c>
      <c r="G6483" s="12">
        <v>133557.54999999999</v>
      </c>
      <c r="H6483" s="12">
        <v>6677.88</v>
      </c>
      <c r="I6483" s="24" t="s">
        <v>97</v>
      </c>
      <c r="J6483" s="12">
        <v>126879.67</v>
      </c>
      <c r="K6483" s="24" t="s">
        <v>14816</v>
      </c>
    </row>
    <row r="6484" spans="1:11" ht="15">
      <c r="A6484" s="24" t="s">
        <v>15943</v>
      </c>
      <c r="B6484" s="24" t="s">
        <v>15935</v>
      </c>
      <c r="C6484" s="6" t="s">
        <v>1716</v>
      </c>
      <c r="D6484" s="24" t="s">
        <v>66</v>
      </c>
      <c r="E6484" s="6" t="s">
        <v>15944</v>
      </c>
      <c r="F6484" s="25">
        <v>304.44</v>
      </c>
      <c r="G6484" s="12">
        <v>167672.14000000001</v>
      </c>
      <c r="H6484" s="12">
        <v>8383.61</v>
      </c>
      <c r="I6484" s="24" t="s">
        <v>97</v>
      </c>
      <c r="J6484" s="12">
        <v>159288.53</v>
      </c>
      <c r="K6484" s="24" t="s">
        <v>14816</v>
      </c>
    </row>
    <row r="6485" spans="1:11" ht="15">
      <c r="A6485" s="24" t="s">
        <v>15945</v>
      </c>
      <c r="B6485" s="24" t="s">
        <v>15935</v>
      </c>
      <c r="C6485" s="6" t="s">
        <v>5791</v>
      </c>
      <c r="D6485" s="24" t="s">
        <v>68</v>
      </c>
      <c r="E6485" s="6" t="s">
        <v>15946</v>
      </c>
      <c r="F6485" s="25">
        <v>60.05</v>
      </c>
      <c r="G6485" s="12">
        <v>70024.240000000005</v>
      </c>
      <c r="H6485" s="12">
        <v>3501.21</v>
      </c>
      <c r="I6485" s="24" t="s">
        <v>97</v>
      </c>
      <c r="J6485" s="12">
        <v>66523.03</v>
      </c>
      <c r="K6485" s="24" t="s">
        <v>14816</v>
      </c>
    </row>
    <row r="6486" spans="1:11" ht="15">
      <c r="A6486" s="24" t="s">
        <v>15947</v>
      </c>
      <c r="B6486" s="24" t="s">
        <v>15935</v>
      </c>
      <c r="C6486" s="6" t="s">
        <v>848</v>
      </c>
      <c r="D6486" s="24" t="s">
        <v>66</v>
      </c>
      <c r="E6486" s="6" t="s">
        <v>15948</v>
      </c>
      <c r="F6486" s="25">
        <v>103.69</v>
      </c>
      <c r="G6486" s="12">
        <v>159255.22</v>
      </c>
      <c r="H6486" s="12">
        <v>7962.76</v>
      </c>
      <c r="I6486" s="24" t="s">
        <v>147</v>
      </c>
      <c r="J6486" s="12">
        <v>151292.46</v>
      </c>
      <c r="K6486" s="24" t="s">
        <v>14816</v>
      </c>
    </row>
    <row r="6487" spans="1:11" ht="15">
      <c r="A6487" s="24" t="s">
        <v>15949</v>
      </c>
      <c r="B6487" s="24" t="s">
        <v>15935</v>
      </c>
      <c r="C6487" s="6" t="s">
        <v>5549</v>
      </c>
      <c r="D6487" s="24" t="s">
        <v>64</v>
      </c>
      <c r="E6487" s="6" t="s">
        <v>15950</v>
      </c>
      <c r="F6487" s="25">
        <v>353.41</v>
      </c>
      <c r="G6487" s="12">
        <v>139403.68</v>
      </c>
      <c r="H6487" s="12">
        <v>6970.18</v>
      </c>
      <c r="I6487" s="24" t="s">
        <v>97</v>
      </c>
      <c r="J6487" s="12">
        <v>132433.5</v>
      </c>
      <c r="K6487" s="24" t="s">
        <v>14816</v>
      </c>
    </row>
    <row r="6488" spans="1:11" ht="15">
      <c r="A6488" s="24" t="s">
        <v>15951</v>
      </c>
      <c r="B6488" s="24" t="s">
        <v>15952</v>
      </c>
      <c r="C6488" s="6" t="s">
        <v>11078</v>
      </c>
      <c r="D6488" s="24" t="s">
        <v>62</v>
      </c>
      <c r="E6488" s="6" t="s">
        <v>15953</v>
      </c>
      <c r="F6488" s="25">
        <v>324.26</v>
      </c>
      <c r="G6488" s="12">
        <v>162444.84</v>
      </c>
      <c r="H6488" s="12">
        <v>8122.24</v>
      </c>
      <c r="I6488" s="24" t="s">
        <v>97</v>
      </c>
      <c r="J6488" s="12">
        <v>154322.6</v>
      </c>
      <c r="K6488" s="24" t="s">
        <v>14816</v>
      </c>
    </row>
    <row r="6489" spans="1:11" ht="15">
      <c r="A6489" s="24" t="s">
        <v>15954</v>
      </c>
      <c r="B6489" s="24" t="s">
        <v>15952</v>
      </c>
      <c r="C6489" s="6" t="s">
        <v>6830</v>
      </c>
      <c r="D6489" s="24" t="s">
        <v>56</v>
      </c>
      <c r="E6489" s="6" t="s">
        <v>15955</v>
      </c>
      <c r="F6489" s="25">
        <v>410.28</v>
      </c>
      <c r="G6489" s="12">
        <v>162310.9</v>
      </c>
      <c r="H6489" s="12">
        <v>8115.54</v>
      </c>
      <c r="I6489" s="24" t="s">
        <v>97</v>
      </c>
      <c r="J6489" s="12">
        <v>154195.35999999999</v>
      </c>
      <c r="K6489" s="24" t="s">
        <v>14816</v>
      </c>
    </row>
    <row r="6490" spans="1:11" ht="15">
      <c r="A6490" s="24" t="s">
        <v>15956</v>
      </c>
      <c r="B6490" s="24" t="s">
        <v>15952</v>
      </c>
      <c r="C6490" s="6" t="s">
        <v>7220</v>
      </c>
      <c r="D6490" s="24" t="s">
        <v>70</v>
      </c>
      <c r="E6490" s="6" t="s">
        <v>15957</v>
      </c>
      <c r="F6490" s="25">
        <v>309.04000000000002</v>
      </c>
      <c r="G6490" s="12">
        <v>146949.99</v>
      </c>
      <c r="H6490" s="12">
        <v>7347.5</v>
      </c>
      <c r="I6490" s="24" t="s">
        <v>97</v>
      </c>
      <c r="J6490" s="12">
        <v>139602.49</v>
      </c>
      <c r="K6490" s="24" t="s">
        <v>14816</v>
      </c>
    </row>
    <row r="6491" spans="1:11" ht="15">
      <c r="A6491" s="24" t="s">
        <v>15958</v>
      </c>
      <c r="B6491" s="24" t="s">
        <v>15952</v>
      </c>
      <c r="C6491" s="6" t="s">
        <v>11695</v>
      </c>
      <c r="D6491" s="24" t="s">
        <v>64</v>
      </c>
      <c r="E6491" s="6" t="s">
        <v>15959</v>
      </c>
      <c r="F6491" s="25">
        <v>15.18</v>
      </c>
      <c r="G6491" s="12">
        <v>197319.18</v>
      </c>
      <c r="H6491" s="12">
        <v>9865.9599999999991</v>
      </c>
      <c r="I6491" s="24" t="s">
        <v>147</v>
      </c>
      <c r="J6491" s="12">
        <v>187453.22</v>
      </c>
      <c r="K6491" s="24" t="s">
        <v>14816</v>
      </c>
    </row>
    <row r="6492" spans="1:11" ht="15">
      <c r="A6492" s="24" t="s">
        <v>15960</v>
      </c>
      <c r="B6492" s="24" t="s">
        <v>15952</v>
      </c>
      <c r="C6492" s="6" t="s">
        <v>10035</v>
      </c>
      <c r="D6492" s="24" t="s">
        <v>66</v>
      </c>
      <c r="E6492" s="6" t="s">
        <v>15961</v>
      </c>
      <c r="F6492" s="25">
        <v>442.26</v>
      </c>
      <c r="G6492" s="12">
        <v>109239.98</v>
      </c>
      <c r="H6492" s="12">
        <v>5462</v>
      </c>
      <c r="I6492" s="24" t="s">
        <v>147</v>
      </c>
      <c r="J6492" s="12">
        <v>103777.98</v>
      </c>
      <c r="K6492" s="24" t="s">
        <v>14816</v>
      </c>
    </row>
    <row r="6493" spans="1:11" ht="15">
      <c r="A6493" s="24" t="s">
        <v>15962</v>
      </c>
      <c r="B6493" s="24" t="s">
        <v>15952</v>
      </c>
      <c r="C6493" s="6" t="s">
        <v>1231</v>
      </c>
      <c r="D6493" s="24" t="s">
        <v>58</v>
      </c>
      <c r="E6493" s="6" t="s">
        <v>15963</v>
      </c>
      <c r="F6493" s="25">
        <v>214.64</v>
      </c>
      <c r="G6493" s="12">
        <v>204364.42</v>
      </c>
      <c r="H6493" s="12">
        <v>10218.219999999999</v>
      </c>
      <c r="I6493" s="24" t="s">
        <v>97</v>
      </c>
      <c r="J6493" s="12">
        <v>194146.2</v>
      </c>
      <c r="K6493" s="24" t="s">
        <v>14816</v>
      </c>
    </row>
    <row r="6494" spans="1:11" ht="15">
      <c r="A6494" s="24" t="s">
        <v>15964</v>
      </c>
      <c r="B6494" s="24" t="s">
        <v>15952</v>
      </c>
      <c r="C6494" s="6" t="s">
        <v>836</v>
      </c>
      <c r="D6494" s="24" t="s">
        <v>74</v>
      </c>
      <c r="E6494" s="6" t="s">
        <v>15965</v>
      </c>
      <c r="F6494" s="25">
        <v>15.89</v>
      </c>
      <c r="G6494" s="12">
        <v>145479.17000000001</v>
      </c>
      <c r="H6494" s="12">
        <v>7273.96</v>
      </c>
      <c r="I6494" s="24" t="s">
        <v>97</v>
      </c>
      <c r="J6494" s="12">
        <v>138205.21</v>
      </c>
      <c r="K6494" s="24" t="s">
        <v>14816</v>
      </c>
    </row>
    <row r="6495" spans="1:11" ht="15">
      <c r="A6495" s="24" t="s">
        <v>15966</v>
      </c>
      <c r="B6495" s="24" t="s">
        <v>15952</v>
      </c>
      <c r="C6495" s="6" t="s">
        <v>1788</v>
      </c>
      <c r="D6495" s="24" t="s">
        <v>56</v>
      </c>
      <c r="E6495" s="6" t="s">
        <v>15967</v>
      </c>
      <c r="F6495" s="25">
        <v>103.03</v>
      </c>
      <c r="G6495" s="12">
        <v>201451.1</v>
      </c>
      <c r="H6495" s="12">
        <v>10072.56</v>
      </c>
      <c r="I6495" s="24" t="s">
        <v>97</v>
      </c>
      <c r="J6495" s="12">
        <v>191378.54</v>
      </c>
      <c r="K6495" s="24" t="s">
        <v>14816</v>
      </c>
    </row>
    <row r="6496" spans="1:11" ht="15">
      <c r="A6496" s="24" t="s">
        <v>15968</v>
      </c>
      <c r="B6496" s="24" t="s">
        <v>15952</v>
      </c>
      <c r="C6496" s="6" t="s">
        <v>2758</v>
      </c>
      <c r="D6496" s="24" t="s">
        <v>64</v>
      </c>
      <c r="E6496" s="6" t="s">
        <v>15969</v>
      </c>
      <c r="F6496" s="25">
        <v>259.54000000000002</v>
      </c>
      <c r="G6496" s="12">
        <v>104074.36</v>
      </c>
      <c r="H6496" s="12">
        <v>5203.72</v>
      </c>
      <c r="I6496" s="24" t="s">
        <v>97</v>
      </c>
      <c r="J6496" s="12">
        <v>98870.64</v>
      </c>
      <c r="K6496" s="24" t="s">
        <v>14816</v>
      </c>
    </row>
    <row r="6497" spans="1:11" ht="15">
      <c r="A6497" s="24" t="s">
        <v>15970</v>
      </c>
      <c r="B6497" s="24" t="s">
        <v>15971</v>
      </c>
      <c r="C6497" s="6" t="s">
        <v>854</v>
      </c>
      <c r="D6497" s="24" t="s">
        <v>58</v>
      </c>
      <c r="E6497" s="6" t="s">
        <v>15972</v>
      </c>
      <c r="F6497" s="25">
        <v>47.44</v>
      </c>
      <c r="G6497" s="12">
        <v>106594.4</v>
      </c>
      <c r="H6497" s="12">
        <v>5329.72</v>
      </c>
      <c r="I6497" s="24" t="s">
        <v>111</v>
      </c>
      <c r="J6497" s="12">
        <v>101264.68</v>
      </c>
      <c r="K6497" s="24" t="s">
        <v>14816</v>
      </c>
    </row>
    <row r="6498" spans="1:11" ht="15">
      <c r="A6498" s="24" t="s">
        <v>15973</v>
      </c>
      <c r="B6498" s="24" t="s">
        <v>15971</v>
      </c>
      <c r="C6498" s="6" t="s">
        <v>6547</v>
      </c>
      <c r="D6498" s="24" t="s">
        <v>66</v>
      </c>
      <c r="E6498" s="6" t="s">
        <v>15974</v>
      </c>
      <c r="F6498" s="25">
        <v>250.53</v>
      </c>
      <c r="G6498" s="12">
        <v>170362.44</v>
      </c>
      <c r="H6498" s="12">
        <v>8518.1200000000008</v>
      </c>
      <c r="I6498" s="24" t="s">
        <v>97</v>
      </c>
      <c r="J6498" s="12">
        <v>161844.32</v>
      </c>
      <c r="K6498" s="24" t="s">
        <v>14816</v>
      </c>
    </row>
    <row r="6499" spans="1:11" ht="15">
      <c r="A6499" s="24" t="s">
        <v>15975</v>
      </c>
      <c r="B6499" s="24" t="s">
        <v>15971</v>
      </c>
      <c r="C6499" s="6" t="s">
        <v>5247</v>
      </c>
      <c r="D6499" s="24" t="s">
        <v>56</v>
      </c>
      <c r="E6499" s="6" t="s">
        <v>15976</v>
      </c>
      <c r="F6499" s="25">
        <v>283.7</v>
      </c>
      <c r="G6499" s="12">
        <v>40807.660000000003</v>
      </c>
      <c r="H6499" s="12">
        <v>2040.38</v>
      </c>
      <c r="I6499" s="24" t="s">
        <v>97</v>
      </c>
      <c r="J6499" s="12">
        <v>38767.279999999999</v>
      </c>
      <c r="K6499" s="24" t="s">
        <v>14816</v>
      </c>
    </row>
    <row r="6500" spans="1:11" ht="15">
      <c r="A6500" s="24" t="s">
        <v>15977</v>
      </c>
      <c r="B6500" s="24" t="s">
        <v>15971</v>
      </c>
      <c r="C6500" s="6" t="s">
        <v>4035</v>
      </c>
      <c r="D6500" s="24" t="s">
        <v>60</v>
      </c>
      <c r="E6500" s="6" t="s">
        <v>15978</v>
      </c>
      <c r="F6500" s="25">
        <v>8.5399999999999991</v>
      </c>
      <c r="G6500" s="12">
        <v>189222.04</v>
      </c>
      <c r="H6500" s="12">
        <v>9461.1</v>
      </c>
      <c r="I6500" s="24" t="s">
        <v>97</v>
      </c>
      <c r="J6500" s="12">
        <v>179760.94</v>
      </c>
      <c r="K6500" s="24" t="s">
        <v>14816</v>
      </c>
    </row>
    <row r="6501" spans="1:11" ht="15">
      <c r="A6501" s="24" t="s">
        <v>15979</v>
      </c>
      <c r="B6501" s="24" t="s">
        <v>15971</v>
      </c>
      <c r="C6501" s="6" t="s">
        <v>6830</v>
      </c>
      <c r="D6501" s="24" t="s">
        <v>56</v>
      </c>
      <c r="E6501" s="6" t="s">
        <v>15980</v>
      </c>
      <c r="F6501" s="25">
        <v>283.41000000000003</v>
      </c>
      <c r="G6501" s="12">
        <v>58574.31</v>
      </c>
      <c r="H6501" s="12">
        <v>2928.72</v>
      </c>
      <c r="I6501" s="24" t="s">
        <v>97</v>
      </c>
      <c r="J6501" s="12">
        <v>55645.59</v>
      </c>
      <c r="K6501" s="24" t="s">
        <v>14816</v>
      </c>
    </row>
    <row r="6502" spans="1:11" ht="15">
      <c r="A6502" s="24" t="s">
        <v>15981</v>
      </c>
      <c r="B6502" s="24" t="s">
        <v>15971</v>
      </c>
      <c r="C6502" s="6" t="s">
        <v>6423</v>
      </c>
      <c r="D6502" s="24" t="s">
        <v>60</v>
      </c>
      <c r="E6502" s="6" t="s">
        <v>15982</v>
      </c>
      <c r="F6502" s="25">
        <v>334.56</v>
      </c>
      <c r="G6502" s="12">
        <v>76345.990000000005</v>
      </c>
      <c r="H6502" s="12">
        <v>3817.3</v>
      </c>
      <c r="I6502" s="24" t="s">
        <v>97</v>
      </c>
      <c r="J6502" s="12">
        <v>72528.69</v>
      </c>
      <c r="K6502" s="24" t="s">
        <v>14816</v>
      </c>
    </row>
    <row r="6503" spans="1:11" ht="15">
      <c r="A6503" s="24" t="s">
        <v>15983</v>
      </c>
      <c r="B6503" s="24" t="s">
        <v>15971</v>
      </c>
      <c r="C6503" s="6" t="s">
        <v>7807</v>
      </c>
      <c r="D6503" s="24" t="s">
        <v>66</v>
      </c>
      <c r="E6503" s="6" t="s">
        <v>15984</v>
      </c>
      <c r="F6503" s="25">
        <v>327.7</v>
      </c>
      <c r="G6503" s="12">
        <v>75794.92</v>
      </c>
      <c r="H6503" s="12">
        <v>3789.75</v>
      </c>
      <c r="I6503" s="24" t="s">
        <v>97</v>
      </c>
      <c r="J6503" s="12">
        <v>72005.17</v>
      </c>
      <c r="K6503" s="24" t="s">
        <v>14816</v>
      </c>
    </row>
    <row r="6504" spans="1:11" ht="15">
      <c r="A6504" s="24" t="s">
        <v>15985</v>
      </c>
      <c r="B6504" s="24" t="s">
        <v>15971</v>
      </c>
      <c r="C6504" s="6" t="s">
        <v>8420</v>
      </c>
      <c r="D6504" s="24" t="s">
        <v>70</v>
      </c>
      <c r="E6504" s="6" t="s">
        <v>15986</v>
      </c>
      <c r="F6504" s="25">
        <v>34.29</v>
      </c>
      <c r="G6504" s="12">
        <v>160767.03</v>
      </c>
      <c r="H6504" s="12">
        <v>8038.35</v>
      </c>
      <c r="I6504" s="24" t="s">
        <v>111</v>
      </c>
      <c r="J6504" s="12">
        <v>152728.68</v>
      </c>
      <c r="K6504" s="24" t="s">
        <v>14816</v>
      </c>
    </row>
    <row r="6505" spans="1:11" ht="15">
      <c r="A6505" s="24" t="s">
        <v>15987</v>
      </c>
      <c r="B6505" s="24" t="s">
        <v>15971</v>
      </c>
      <c r="C6505" s="6" t="s">
        <v>894</v>
      </c>
      <c r="D6505" s="24" t="s">
        <v>64</v>
      </c>
      <c r="E6505" s="6" t="s">
        <v>15988</v>
      </c>
      <c r="F6505" s="25">
        <v>300.58999999999997</v>
      </c>
      <c r="G6505" s="12">
        <v>24598.73</v>
      </c>
      <c r="H6505" s="12">
        <v>1229.94</v>
      </c>
      <c r="I6505" s="24" t="s">
        <v>147</v>
      </c>
      <c r="J6505" s="12">
        <v>23368.79</v>
      </c>
      <c r="K6505" s="24" t="s">
        <v>14816</v>
      </c>
    </row>
    <row r="6506" spans="1:11" ht="15">
      <c r="A6506" s="24" t="s">
        <v>15989</v>
      </c>
      <c r="B6506" s="24" t="s">
        <v>15971</v>
      </c>
      <c r="C6506" s="6" t="s">
        <v>3987</v>
      </c>
      <c r="D6506" s="24" t="s">
        <v>74</v>
      </c>
      <c r="E6506" s="6" t="s">
        <v>15990</v>
      </c>
      <c r="F6506" s="25">
        <v>125.8</v>
      </c>
      <c r="G6506" s="12">
        <v>84793.7</v>
      </c>
      <c r="H6506" s="12">
        <v>4239.6899999999996</v>
      </c>
      <c r="I6506" s="24" t="s">
        <v>97</v>
      </c>
      <c r="J6506" s="12">
        <v>80554.009999999995</v>
      </c>
      <c r="K6506" s="24" t="s">
        <v>14816</v>
      </c>
    </row>
    <row r="6507" spans="1:11" ht="15">
      <c r="A6507" s="24" t="s">
        <v>15991</v>
      </c>
      <c r="B6507" s="24" t="s">
        <v>15971</v>
      </c>
      <c r="C6507" s="6" t="s">
        <v>1028</v>
      </c>
      <c r="D6507" s="24" t="s">
        <v>56</v>
      </c>
      <c r="E6507" s="6" t="s">
        <v>15992</v>
      </c>
      <c r="F6507" s="25">
        <v>147.69</v>
      </c>
      <c r="G6507" s="12">
        <v>124424.56</v>
      </c>
      <c r="H6507" s="12">
        <v>6221.23</v>
      </c>
      <c r="I6507" s="24" t="s">
        <v>147</v>
      </c>
      <c r="J6507" s="12">
        <v>118203.33</v>
      </c>
      <c r="K6507" s="24" t="s">
        <v>14816</v>
      </c>
    </row>
    <row r="6508" spans="1:11" ht="15">
      <c r="A6508" s="24" t="s">
        <v>15993</v>
      </c>
      <c r="B6508" s="24" t="s">
        <v>15994</v>
      </c>
      <c r="C6508" s="6" t="s">
        <v>5808</v>
      </c>
      <c r="D6508" s="24" t="s">
        <v>56</v>
      </c>
      <c r="E6508" s="6" t="s">
        <v>15995</v>
      </c>
      <c r="F6508" s="25">
        <v>44.61</v>
      </c>
      <c r="G6508" s="12">
        <v>123361.44</v>
      </c>
      <c r="H6508" s="12">
        <v>6168.07</v>
      </c>
      <c r="I6508" s="24" t="s">
        <v>111</v>
      </c>
      <c r="J6508" s="12">
        <v>117193.37</v>
      </c>
      <c r="K6508" s="24" t="s">
        <v>14816</v>
      </c>
    </row>
    <row r="6509" spans="1:11" ht="15">
      <c r="A6509" s="24" t="s">
        <v>15996</v>
      </c>
      <c r="B6509" s="24" t="s">
        <v>15994</v>
      </c>
      <c r="C6509" s="6" t="s">
        <v>626</v>
      </c>
      <c r="D6509" s="24" t="s">
        <v>74</v>
      </c>
      <c r="E6509" s="6" t="s">
        <v>15997</v>
      </c>
      <c r="F6509" s="25">
        <v>78.66</v>
      </c>
      <c r="G6509" s="12">
        <v>51036.11</v>
      </c>
      <c r="H6509" s="12">
        <v>2551.81</v>
      </c>
      <c r="I6509" s="24" t="s">
        <v>97</v>
      </c>
      <c r="J6509" s="12">
        <v>48484.3</v>
      </c>
      <c r="K6509" s="24" t="s">
        <v>14816</v>
      </c>
    </row>
    <row r="6510" spans="1:11" ht="15">
      <c r="A6510" s="24" t="s">
        <v>15998</v>
      </c>
      <c r="B6510" s="24" t="s">
        <v>15994</v>
      </c>
      <c r="C6510" s="6" t="s">
        <v>282</v>
      </c>
      <c r="D6510" s="24" t="s">
        <v>66</v>
      </c>
      <c r="E6510" s="6" t="s">
        <v>15999</v>
      </c>
      <c r="F6510" s="25">
        <v>180.7</v>
      </c>
      <c r="G6510" s="12">
        <v>104522.5</v>
      </c>
      <c r="H6510" s="12">
        <v>5226.12</v>
      </c>
      <c r="I6510" s="24" t="s">
        <v>97</v>
      </c>
      <c r="J6510" s="12">
        <v>99296.38</v>
      </c>
      <c r="K6510" s="24" t="s">
        <v>14816</v>
      </c>
    </row>
    <row r="6511" spans="1:11" ht="15">
      <c r="A6511" s="24" t="s">
        <v>16000</v>
      </c>
      <c r="B6511" s="24" t="s">
        <v>15994</v>
      </c>
      <c r="C6511" s="6" t="s">
        <v>6695</v>
      </c>
      <c r="D6511" s="24" t="s">
        <v>56</v>
      </c>
      <c r="E6511" s="6" t="s">
        <v>16001</v>
      </c>
      <c r="F6511" s="25">
        <v>251.93</v>
      </c>
      <c r="G6511" s="12">
        <v>194444.68</v>
      </c>
      <c r="H6511" s="12">
        <v>9722.23</v>
      </c>
      <c r="I6511" s="24" t="s">
        <v>97</v>
      </c>
      <c r="J6511" s="12">
        <v>184722.45</v>
      </c>
      <c r="K6511" s="24" t="s">
        <v>14816</v>
      </c>
    </row>
    <row r="6512" spans="1:11" ht="15">
      <c r="A6512" s="24" t="s">
        <v>16002</v>
      </c>
      <c r="B6512" s="24" t="s">
        <v>15994</v>
      </c>
      <c r="C6512" s="6" t="s">
        <v>2731</v>
      </c>
      <c r="D6512" s="24" t="s">
        <v>56</v>
      </c>
      <c r="E6512" s="6" t="s">
        <v>16003</v>
      </c>
      <c r="F6512" s="25">
        <v>302.92</v>
      </c>
      <c r="G6512" s="12">
        <v>201410.69</v>
      </c>
      <c r="H6512" s="12">
        <v>10070.530000000001</v>
      </c>
      <c r="I6512" s="24" t="s">
        <v>97</v>
      </c>
      <c r="J6512" s="12">
        <v>191340.16</v>
      </c>
      <c r="K6512" s="24" t="s">
        <v>14816</v>
      </c>
    </row>
    <row r="6513" spans="1:11" ht="15">
      <c r="A6513" s="24" t="s">
        <v>16004</v>
      </c>
      <c r="B6513" s="24" t="s">
        <v>15994</v>
      </c>
      <c r="C6513" s="6" t="s">
        <v>1691</v>
      </c>
      <c r="D6513" s="24" t="s">
        <v>56</v>
      </c>
      <c r="E6513" s="6" t="s">
        <v>16005</v>
      </c>
      <c r="F6513" s="25">
        <v>217.97</v>
      </c>
      <c r="G6513" s="12">
        <v>89148.77</v>
      </c>
      <c r="H6513" s="12">
        <v>4457.4399999999996</v>
      </c>
      <c r="I6513" s="24" t="s">
        <v>111</v>
      </c>
      <c r="J6513" s="12">
        <v>84691.33</v>
      </c>
      <c r="K6513" s="24" t="s">
        <v>14816</v>
      </c>
    </row>
    <row r="6514" spans="1:11" ht="15">
      <c r="A6514" s="24" t="s">
        <v>16006</v>
      </c>
      <c r="B6514" s="24" t="s">
        <v>15994</v>
      </c>
      <c r="C6514" s="6" t="s">
        <v>5649</v>
      </c>
      <c r="D6514" s="24" t="s">
        <v>58</v>
      </c>
      <c r="E6514" s="6" t="s">
        <v>16007</v>
      </c>
      <c r="F6514" s="25">
        <v>296.31</v>
      </c>
      <c r="G6514" s="12">
        <v>45366.05</v>
      </c>
      <c r="H6514" s="12">
        <v>2268.3000000000002</v>
      </c>
      <c r="I6514" s="24" t="s">
        <v>97</v>
      </c>
      <c r="J6514" s="12">
        <v>43097.75</v>
      </c>
      <c r="K6514" s="24" t="s">
        <v>14816</v>
      </c>
    </row>
    <row r="6515" spans="1:11" ht="15">
      <c r="A6515" s="24" t="s">
        <v>16008</v>
      </c>
      <c r="B6515" s="24" t="s">
        <v>15994</v>
      </c>
      <c r="C6515" s="6" t="s">
        <v>10032</v>
      </c>
      <c r="D6515" s="24" t="s">
        <v>60</v>
      </c>
      <c r="E6515" s="6" t="s">
        <v>16009</v>
      </c>
      <c r="F6515" s="25">
        <v>290.94</v>
      </c>
      <c r="G6515" s="12">
        <v>185254.72</v>
      </c>
      <c r="H6515" s="12">
        <v>9262.74</v>
      </c>
      <c r="I6515" s="24" t="s">
        <v>147</v>
      </c>
      <c r="J6515" s="12">
        <v>175991.98</v>
      </c>
      <c r="K6515" s="24" t="s">
        <v>14816</v>
      </c>
    </row>
    <row r="6516" spans="1:11" ht="15">
      <c r="A6516" s="24" t="s">
        <v>16010</v>
      </c>
      <c r="B6516" s="24" t="s">
        <v>15994</v>
      </c>
      <c r="C6516" s="6" t="s">
        <v>4647</v>
      </c>
      <c r="D6516" s="24" t="s">
        <v>70</v>
      </c>
      <c r="E6516" s="6" t="s">
        <v>16011</v>
      </c>
      <c r="F6516" s="25">
        <v>230.37</v>
      </c>
      <c r="G6516" s="12">
        <v>164880.26999999999</v>
      </c>
      <c r="H6516" s="12">
        <v>8244.01</v>
      </c>
      <c r="I6516" s="24" t="s">
        <v>147</v>
      </c>
      <c r="J6516" s="12">
        <v>156636.26</v>
      </c>
      <c r="K6516" s="24" t="s">
        <v>14816</v>
      </c>
    </row>
    <row r="6517" spans="1:11" ht="15">
      <c r="A6517" s="24" t="s">
        <v>16012</v>
      </c>
      <c r="B6517" s="24" t="s">
        <v>15994</v>
      </c>
      <c r="C6517" s="6" t="s">
        <v>7934</v>
      </c>
      <c r="D6517" s="24" t="s">
        <v>72</v>
      </c>
      <c r="E6517" s="6" t="s">
        <v>16013</v>
      </c>
      <c r="F6517" s="25">
        <v>430.34</v>
      </c>
      <c r="G6517" s="12">
        <v>182993.16</v>
      </c>
      <c r="H6517" s="12">
        <v>9149.66</v>
      </c>
      <c r="I6517" s="24" t="s">
        <v>97</v>
      </c>
      <c r="J6517" s="12">
        <v>173843.5</v>
      </c>
      <c r="K6517" s="24" t="s">
        <v>14816</v>
      </c>
    </row>
    <row r="6518" spans="1:11" ht="15">
      <c r="A6518" s="24" t="s">
        <v>16014</v>
      </c>
      <c r="B6518" s="24" t="s">
        <v>16015</v>
      </c>
      <c r="C6518" s="6" t="s">
        <v>2679</v>
      </c>
      <c r="D6518" s="24" t="s">
        <v>58</v>
      </c>
      <c r="E6518" s="6" t="s">
        <v>16016</v>
      </c>
      <c r="F6518" s="25">
        <v>97.06</v>
      </c>
      <c r="G6518" s="12">
        <v>88327.31</v>
      </c>
      <c r="H6518" s="12">
        <v>4416.37</v>
      </c>
      <c r="I6518" s="24" t="s">
        <v>97</v>
      </c>
      <c r="J6518" s="12">
        <v>83910.94</v>
      </c>
      <c r="K6518" s="24" t="s">
        <v>14816</v>
      </c>
    </row>
    <row r="6519" spans="1:11" ht="15">
      <c r="A6519" s="24" t="s">
        <v>16017</v>
      </c>
      <c r="B6519" s="24" t="s">
        <v>16015</v>
      </c>
      <c r="C6519" s="6" t="s">
        <v>11322</v>
      </c>
      <c r="D6519" s="24" t="s">
        <v>58</v>
      </c>
      <c r="E6519" s="6" t="s">
        <v>16018</v>
      </c>
      <c r="F6519" s="25">
        <v>110.43</v>
      </c>
      <c r="G6519" s="12">
        <v>159158.24</v>
      </c>
      <c r="H6519" s="12">
        <v>7957.91</v>
      </c>
      <c r="I6519" s="24" t="s">
        <v>182</v>
      </c>
      <c r="J6519" s="12">
        <v>151200.32999999999</v>
      </c>
      <c r="K6519" s="24" t="s">
        <v>14816</v>
      </c>
    </row>
    <row r="6520" spans="1:11" ht="15">
      <c r="A6520" s="24" t="s">
        <v>16019</v>
      </c>
      <c r="B6520" s="24" t="s">
        <v>16015</v>
      </c>
      <c r="C6520" s="6" t="s">
        <v>3933</v>
      </c>
      <c r="D6520" s="24" t="s">
        <v>60</v>
      </c>
      <c r="E6520" s="6" t="s">
        <v>16020</v>
      </c>
      <c r="F6520" s="25">
        <v>441.78</v>
      </c>
      <c r="G6520" s="12">
        <v>173497.65</v>
      </c>
      <c r="H6520" s="12">
        <v>8674.8799999999992</v>
      </c>
      <c r="I6520" s="24" t="s">
        <v>97</v>
      </c>
      <c r="J6520" s="12">
        <v>164822.76999999999</v>
      </c>
      <c r="K6520" s="24" t="s">
        <v>14816</v>
      </c>
    </row>
    <row r="6521" spans="1:11" ht="15">
      <c r="A6521" s="24" t="s">
        <v>16021</v>
      </c>
      <c r="B6521" s="24" t="s">
        <v>16015</v>
      </c>
      <c r="C6521" s="6" t="s">
        <v>10673</v>
      </c>
      <c r="D6521" s="24" t="s">
        <v>62</v>
      </c>
      <c r="E6521" s="6" t="s">
        <v>16022</v>
      </c>
      <c r="F6521" s="25">
        <v>140.26</v>
      </c>
      <c r="G6521" s="12">
        <v>125272.13</v>
      </c>
      <c r="H6521" s="12">
        <v>6263.61</v>
      </c>
      <c r="I6521" s="24" t="s">
        <v>97</v>
      </c>
      <c r="J6521" s="12">
        <v>119008.52</v>
      </c>
      <c r="K6521" s="24" t="s">
        <v>14816</v>
      </c>
    </row>
    <row r="6522" spans="1:11" ht="15">
      <c r="A6522" s="24" t="s">
        <v>16023</v>
      </c>
      <c r="B6522" s="24" t="s">
        <v>16015</v>
      </c>
      <c r="C6522" s="6" t="s">
        <v>4417</v>
      </c>
      <c r="D6522" s="24" t="s">
        <v>62</v>
      </c>
      <c r="E6522" s="6" t="s">
        <v>16024</v>
      </c>
      <c r="F6522" s="25">
        <v>192.39</v>
      </c>
      <c r="G6522" s="12">
        <v>104095.26</v>
      </c>
      <c r="H6522" s="12">
        <v>5204.76</v>
      </c>
      <c r="I6522" s="24" t="s">
        <v>97</v>
      </c>
      <c r="J6522" s="12">
        <v>98890.5</v>
      </c>
      <c r="K6522" s="24" t="s">
        <v>14816</v>
      </c>
    </row>
    <row r="6523" spans="1:11" ht="15">
      <c r="A6523" s="24" t="s">
        <v>16025</v>
      </c>
      <c r="B6523" s="24" t="s">
        <v>16026</v>
      </c>
      <c r="C6523" s="6" t="s">
        <v>707</v>
      </c>
      <c r="D6523" s="24" t="s">
        <v>64</v>
      </c>
      <c r="E6523" s="6" t="s">
        <v>16027</v>
      </c>
      <c r="F6523" s="25">
        <v>13.96</v>
      </c>
      <c r="G6523" s="12">
        <v>54243.44</v>
      </c>
      <c r="H6523" s="12">
        <v>2712.17</v>
      </c>
      <c r="I6523" s="24" t="s">
        <v>97</v>
      </c>
      <c r="J6523" s="12">
        <v>51531.27</v>
      </c>
      <c r="K6523" s="24" t="s">
        <v>14816</v>
      </c>
    </row>
    <row r="6524" spans="1:11" ht="15">
      <c r="A6524" s="24" t="s">
        <v>16028</v>
      </c>
      <c r="B6524" s="24" t="s">
        <v>16026</v>
      </c>
      <c r="C6524" s="6" t="s">
        <v>1534</v>
      </c>
      <c r="D6524" s="24" t="s">
        <v>68</v>
      </c>
      <c r="E6524" s="6" t="s">
        <v>16029</v>
      </c>
      <c r="F6524" s="25">
        <v>415.58</v>
      </c>
      <c r="G6524" s="12">
        <v>116149.31</v>
      </c>
      <c r="H6524" s="12">
        <v>5807.47</v>
      </c>
      <c r="I6524" s="24" t="s">
        <v>147</v>
      </c>
      <c r="J6524" s="12">
        <v>110341.84</v>
      </c>
      <c r="K6524" s="24" t="s">
        <v>14816</v>
      </c>
    </row>
    <row r="6525" spans="1:11" ht="15">
      <c r="A6525" s="24" t="s">
        <v>16030</v>
      </c>
      <c r="B6525" s="24" t="s">
        <v>16026</v>
      </c>
      <c r="C6525" s="6" t="s">
        <v>6533</v>
      </c>
      <c r="D6525" s="24" t="s">
        <v>70</v>
      </c>
      <c r="E6525" s="6" t="s">
        <v>16031</v>
      </c>
      <c r="F6525" s="25">
        <v>326.97000000000003</v>
      </c>
      <c r="G6525" s="12">
        <v>133229.4</v>
      </c>
      <c r="H6525" s="12">
        <v>6661.47</v>
      </c>
      <c r="I6525" s="24" t="s">
        <v>97</v>
      </c>
      <c r="J6525" s="12">
        <v>126567.93</v>
      </c>
      <c r="K6525" s="24" t="s">
        <v>14816</v>
      </c>
    </row>
    <row r="6526" spans="1:11" ht="15">
      <c r="A6526" s="24" t="s">
        <v>16032</v>
      </c>
      <c r="B6526" s="24" t="s">
        <v>16026</v>
      </c>
      <c r="C6526" s="6" t="s">
        <v>2924</v>
      </c>
      <c r="D6526" s="24" t="s">
        <v>72</v>
      </c>
      <c r="E6526" s="6" t="s">
        <v>16033</v>
      </c>
      <c r="F6526" s="25">
        <v>112.62</v>
      </c>
      <c r="G6526" s="12">
        <v>172068.6</v>
      </c>
      <c r="H6526" s="12">
        <v>8603.43</v>
      </c>
      <c r="I6526" s="24" t="s">
        <v>111</v>
      </c>
      <c r="J6526" s="12">
        <v>163465.17000000001</v>
      </c>
      <c r="K6526" s="24" t="s">
        <v>14816</v>
      </c>
    </row>
    <row r="6527" spans="1:11" ht="15">
      <c r="A6527" s="24" t="s">
        <v>16034</v>
      </c>
      <c r="B6527" s="24" t="s">
        <v>16026</v>
      </c>
      <c r="C6527" s="6" t="s">
        <v>546</v>
      </c>
      <c r="D6527" s="24" t="s">
        <v>72</v>
      </c>
      <c r="E6527" s="6" t="s">
        <v>16035</v>
      </c>
      <c r="F6527" s="25">
        <v>102.96</v>
      </c>
      <c r="G6527" s="12">
        <v>182778.29</v>
      </c>
      <c r="H6527" s="12">
        <v>9138.91</v>
      </c>
      <c r="I6527" s="24" t="s">
        <v>111</v>
      </c>
      <c r="J6527" s="12">
        <v>173639.38</v>
      </c>
      <c r="K6527" s="24" t="s">
        <v>14816</v>
      </c>
    </row>
    <row r="6528" spans="1:11" ht="15">
      <c r="A6528" s="24" t="s">
        <v>16036</v>
      </c>
      <c r="B6528" s="24" t="s">
        <v>16026</v>
      </c>
      <c r="C6528" s="6" t="s">
        <v>1727</v>
      </c>
      <c r="D6528" s="24" t="s">
        <v>72</v>
      </c>
      <c r="E6528" s="6" t="s">
        <v>16037</v>
      </c>
      <c r="F6528" s="25">
        <v>105.35</v>
      </c>
      <c r="G6528" s="12">
        <v>133531.34</v>
      </c>
      <c r="H6528" s="12">
        <v>6676.57</v>
      </c>
      <c r="I6528" s="24" t="s">
        <v>111</v>
      </c>
      <c r="J6528" s="12">
        <v>126854.77</v>
      </c>
      <c r="K6528" s="24" t="s">
        <v>14816</v>
      </c>
    </row>
    <row r="6529" spans="1:11" ht="15">
      <c r="A6529" s="24" t="s">
        <v>16038</v>
      </c>
      <c r="B6529" s="24" t="s">
        <v>16026</v>
      </c>
      <c r="C6529" s="6" t="s">
        <v>4476</v>
      </c>
      <c r="D6529" s="24" t="s">
        <v>68</v>
      </c>
      <c r="E6529" s="6" t="s">
        <v>16039</v>
      </c>
      <c r="F6529" s="25">
        <v>341.29</v>
      </c>
      <c r="G6529" s="12">
        <v>166078.39000000001</v>
      </c>
      <c r="H6529" s="12">
        <v>8303.92</v>
      </c>
      <c r="I6529" s="24" t="s">
        <v>147</v>
      </c>
      <c r="J6529" s="12">
        <v>157774.47</v>
      </c>
      <c r="K6529" s="24" t="s">
        <v>14816</v>
      </c>
    </row>
    <row r="6530" spans="1:11" ht="15">
      <c r="A6530" s="24" t="s">
        <v>16040</v>
      </c>
      <c r="B6530" s="24" t="s">
        <v>16026</v>
      </c>
      <c r="C6530" s="6" t="s">
        <v>3094</v>
      </c>
      <c r="D6530" s="24" t="s">
        <v>62</v>
      </c>
      <c r="E6530" s="6" t="s">
        <v>16041</v>
      </c>
      <c r="F6530" s="25">
        <v>337.45</v>
      </c>
      <c r="G6530" s="12">
        <v>66256.53</v>
      </c>
      <c r="H6530" s="12">
        <v>3312.83</v>
      </c>
      <c r="I6530" s="24" t="s">
        <v>97</v>
      </c>
      <c r="J6530" s="12">
        <v>62943.7</v>
      </c>
      <c r="K6530" s="24" t="s">
        <v>14816</v>
      </c>
    </row>
    <row r="6531" spans="1:11" ht="15">
      <c r="A6531" s="24" t="s">
        <v>16042</v>
      </c>
      <c r="B6531" s="24" t="s">
        <v>16026</v>
      </c>
      <c r="C6531" s="6" t="s">
        <v>10324</v>
      </c>
      <c r="D6531" s="24" t="s">
        <v>68</v>
      </c>
      <c r="E6531" s="6" t="s">
        <v>16043</v>
      </c>
      <c r="F6531" s="25">
        <v>374.68</v>
      </c>
      <c r="G6531" s="12">
        <v>119018.57</v>
      </c>
      <c r="H6531" s="12">
        <v>5950.93</v>
      </c>
      <c r="I6531" s="24" t="s">
        <v>97</v>
      </c>
      <c r="J6531" s="12">
        <v>113067.64</v>
      </c>
      <c r="K6531" s="24" t="s">
        <v>14816</v>
      </c>
    </row>
    <row r="6532" spans="1:11" ht="15">
      <c r="A6532" s="24" t="s">
        <v>16044</v>
      </c>
      <c r="B6532" s="24" t="s">
        <v>16026</v>
      </c>
      <c r="C6532" s="6" t="s">
        <v>8136</v>
      </c>
      <c r="D6532" s="24" t="s">
        <v>74</v>
      </c>
      <c r="E6532" s="6" t="s">
        <v>16045</v>
      </c>
      <c r="F6532" s="25">
        <v>270.17</v>
      </c>
      <c r="G6532" s="12">
        <v>189199.54</v>
      </c>
      <c r="H6532" s="12">
        <v>9459.98</v>
      </c>
      <c r="I6532" s="24" t="s">
        <v>97</v>
      </c>
      <c r="J6532" s="12">
        <v>179739.56</v>
      </c>
      <c r="K6532" s="24" t="s">
        <v>14816</v>
      </c>
    </row>
    <row r="6533" spans="1:11" ht="15">
      <c r="A6533" s="24" t="s">
        <v>16046</v>
      </c>
      <c r="B6533" s="24" t="s">
        <v>16026</v>
      </c>
      <c r="C6533" s="6" t="s">
        <v>6968</v>
      </c>
      <c r="D6533" s="24" t="s">
        <v>62</v>
      </c>
      <c r="E6533" s="6" t="s">
        <v>16047</v>
      </c>
      <c r="F6533" s="25">
        <v>194.85</v>
      </c>
      <c r="G6533" s="12">
        <v>190736.3</v>
      </c>
      <c r="H6533" s="12">
        <v>9536.82</v>
      </c>
      <c r="I6533" s="24" t="s">
        <v>97</v>
      </c>
      <c r="J6533" s="12">
        <v>181199.48</v>
      </c>
      <c r="K6533" s="24" t="s">
        <v>14816</v>
      </c>
    </row>
    <row r="6534" spans="1:11" ht="15">
      <c r="A6534" s="24" t="s">
        <v>16048</v>
      </c>
      <c r="B6534" s="24" t="s">
        <v>16026</v>
      </c>
      <c r="C6534" s="6" t="s">
        <v>3911</v>
      </c>
      <c r="D6534" s="24" t="s">
        <v>58</v>
      </c>
      <c r="E6534" s="6" t="s">
        <v>16049</v>
      </c>
      <c r="F6534" s="25">
        <v>142.18</v>
      </c>
      <c r="G6534" s="12">
        <v>186832.93</v>
      </c>
      <c r="H6534" s="12">
        <v>9341.65</v>
      </c>
      <c r="I6534" s="24" t="s">
        <v>111</v>
      </c>
      <c r="J6534" s="12">
        <v>177491.28</v>
      </c>
      <c r="K6534" s="24" t="s">
        <v>14816</v>
      </c>
    </row>
    <row r="6535" spans="1:11" ht="15">
      <c r="A6535" s="24" t="s">
        <v>16050</v>
      </c>
      <c r="B6535" s="24" t="s">
        <v>16026</v>
      </c>
      <c r="C6535" s="6" t="s">
        <v>8975</v>
      </c>
      <c r="D6535" s="24" t="s">
        <v>58</v>
      </c>
      <c r="E6535" s="6" t="s">
        <v>16051</v>
      </c>
      <c r="F6535" s="25">
        <v>105.04</v>
      </c>
      <c r="G6535" s="12">
        <v>123667.8</v>
      </c>
      <c r="H6535" s="12">
        <v>6183.39</v>
      </c>
      <c r="I6535" s="24" t="s">
        <v>97</v>
      </c>
      <c r="J6535" s="12">
        <v>117484.41</v>
      </c>
      <c r="K6535" s="24" t="s">
        <v>14816</v>
      </c>
    </row>
    <row r="6536" spans="1:11" ht="15">
      <c r="A6536" s="24" t="s">
        <v>16052</v>
      </c>
      <c r="B6536" s="24" t="s">
        <v>16053</v>
      </c>
      <c r="C6536" s="6" t="s">
        <v>1040</v>
      </c>
      <c r="D6536" s="24" t="s">
        <v>64</v>
      </c>
      <c r="E6536" s="6" t="s">
        <v>16054</v>
      </c>
      <c r="F6536" s="25">
        <v>311.64</v>
      </c>
      <c r="G6536" s="12">
        <v>178434.82</v>
      </c>
      <c r="H6536" s="12">
        <v>8921.74</v>
      </c>
      <c r="I6536" s="24" t="s">
        <v>147</v>
      </c>
      <c r="J6536" s="12">
        <v>169513.08</v>
      </c>
      <c r="K6536" s="24" t="s">
        <v>14816</v>
      </c>
    </row>
    <row r="6537" spans="1:11" ht="15">
      <c r="A6537" s="24" t="s">
        <v>16055</v>
      </c>
      <c r="B6537" s="24" t="s">
        <v>16053</v>
      </c>
      <c r="C6537" s="6" t="s">
        <v>1569</v>
      </c>
      <c r="D6537" s="24" t="s">
        <v>62</v>
      </c>
      <c r="E6537" s="6" t="s">
        <v>16056</v>
      </c>
      <c r="F6537" s="25">
        <v>116.64</v>
      </c>
      <c r="G6537" s="12">
        <v>46733.97</v>
      </c>
      <c r="H6537" s="12">
        <v>2336.6999999999998</v>
      </c>
      <c r="I6537" s="24" t="s">
        <v>182</v>
      </c>
      <c r="J6537" s="12">
        <v>44397.27</v>
      </c>
      <c r="K6537" s="24" t="s">
        <v>14816</v>
      </c>
    </row>
    <row r="6538" spans="1:11" ht="15">
      <c r="A6538" s="24" t="s">
        <v>16057</v>
      </c>
      <c r="B6538" s="24" t="s">
        <v>16053</v>
      </c>
      <c r="C6538" s="6" t="s">
        <v>1400</v>
      </c>
      <c r="D6538" s="24" t="s">
        <v>56</v>
      </c>
      <c r="E6538" s="6" t="s">
        <v>16058</v>
      </c>
      <c r="F6538" s="25">
        <v>140.01</v>
      </c>
      <c r="G6538" s="12">
        <v>173464.93</v>
      </c>
      <c r="H6538" s="12">
        <v>8673.25</v>
      </c>
      <c r="I6538" s="24" t="s">
        <v>97</v>
      </c>
      <c r="J6538" s="12">
        <v>164791.67999999999</v>
      </c>
      <c r="K6538" s="24" t="s">
        <v>14816</v>
      </c>
    </row>
    <row r="6539" spans="1:11" ht="15">
      <c r="A6539" s="24" t="s">
        <v>16059</v>
      </c>
      <c r="B6539" s="24" t="s">
        <v>16053</v>
      </c>
      <c r="C6539" s="6" t="s">
        <v>5671</v>
      </c>
      <c r="D6539" s="24" t="s">
        <v>72</v>
      </c>
      <c r="E6539" s="6" t="s">
        <v>16060</v>
      </c>
      <c r="F6539" s="25">
        <v>26.57</v>
      </c>
      <c r="G6539" s="12">
        <v>63524.85</v>
      </c>
      <c r="H6539" s="12">
        <v>3176.24</v>
      </c>
      <c r="I6539" s="24" t="s">
        <v>97</v>
      </c>
      <c r="J6539" s="12">
        <v>60348.61</v>
      </c>
      <c r="K6539" s="24" t="s">
        <v>14816</v>
      </c>
    </row>
    <row r="6540" spans="1:11" ht="15">
      <c r="A6540" s="24" t="s">
        <v>16061</v>
      </c>
      <c r="B6540" s="24" t="s">
        <v>16053</v>
      </c>
      <c r="C6540" s="6" t="s">
        <v>9409</v>
      </c>
      <c r="D6540" s="24" t="s">
        <v>66</v>
      </c>
      <c r="E6540" s="6" t="s">
        <v>16062</v>
      </c>
      <c r="F6540" s="25">
        <v>197.29</v>
      </c>
      <c r="G6540" s="12">
        <v>124016.15</v>
      </c>
      <c r="H6540" s="12">
        <v>6200.81</v>
      </c>
      <c r="I6540" s="24" t="s">
        <v>97</v>
      </c>
      <c r="J6540" s="12">
        <v>117815.34</v>
      </c>
      <c r="K6540" s="24" t="s">
        <v>14816</v>
      </c>
    </row>
    <row r="6541" spans="1:11" ht="15">
      <c r="A6541" s="24" t="s">
        <v>16063</v>
      </c>
      <c r="B6541" s="24" t="s">
        <v>16053</v>
      </c>
      <c r="C6541" s="6" t="s">
        <v>11437</v>
      </c>
      <c r="D6541" s="24" t="s">
        <v>68</v>
      </c>
      <c r="E6541" s="6" t="s">
        <v>16064</v>
      </c>
      <c r="F6541" s="25">
        <v>341.94</v>
      </c>
      <c r="G6541" s="12">
        <v>42339.35</v>
      </c>
      <c r="H6541" s="12">
        <v>2116.9699999999998</v>
      </c>
      <c r="I6541" s="24" t="s">
        <v>97</v>
      </c>
      <c r="J6541" s="12">
        <v>40222.379999999997</v>
      </c>
      <c r="K6541" s="24" t="s">
        <v>14816</v>
      </c>
    </row>
    <row r="6542" spans="1:11" ht="15">
      <c r="A6542" s="24" t="s">
        <v>16065</v>
      </c>
      <c r="B6542" s="24" t="s">
        <v>16053</v>
      </c>
      <c r="C6542" s="6" t="s">
        <v>95</v>
      </c>
      <c r="D6542" s="24" t="s">
        <v>74</v>
      </c>
      <c r="E6542" s="6" t="s">
        <v>16066</v>
      </c>
      <c r="F6542" s="25">
        <v>267.51</v>
      </c>
      <c r="G6542" s="12">
        <v>67315.66</v>
      </c>
      <c r="H6542" s="12">
        <v>3365.78</v>
      </c>
      <c r="I6542" s="24" t="s">
        <v>97</v>
      </c>
      <c r="J6542" s="12">
        <v>63949.88</v>
      </c>
      <c r="K6542" s="24" t="s">
        <v>14816</v>
      </c>
    </row>
    <row r="6543" spans="1:11" ht="15">
      <c r="A6543" s="24" t="s">
        <v>16067</v>
      </c>
      <c r="B6543" s="24" t="s">
        <v>16068</v>
      </c>
      <c r="C6543" s="6" t="s">
        <v>483</v>
      </c>
      <c r="D6543" s="24" t="s">
        <v>70</v>
      </c>
      <c r="E6543" s="6" t="s">
        <v>16069</v>
      </c>
      <c r="F6543" s="25">
        <v>409.59</v>
      </c>
      <c r="G6543" s="12">
        <v>182352.82</v>
      </c>
      <c r="H6543" s="12">
        <v>9117.64</v>
      </c>
      <c r="I6543" s="24" t="s">
        <v>97</v>
      </c>
      <c r="J6543" s="12">
        <v>173235.18</v>
      </c>
      <c r="K6543" s="24" t="s">
        <v>14816</v>
      </c>
    </row>
    <row r="6544" spans="1:11" ht="15">
      <c r="A6544" s="24" t="s">
        <v>16070</v>
      </c>
      <c r="B6544" s="24" t="s">
        <v>16068</v>
      </c>
      <c r="C6544" s="6" t="s">
        <v>5365</v>
      </c>
      <c r="D6544" s="24" t="s">
        <v>56</v>
      </c>
      <c r="E6544" s="6" t="s">
        <v>16071</v>
      </c>
      <c r="F6544" s="25">
        <v>265.82</v>
      </c>
      <c r="G6544" s="12">
        <v>77416.759999999995</v>
      </c>
      <c r="H6544" s="12">
        <v>3870.84</v>
      </c>
      <c r="I6544" s="24" t="s">
        <v>147</v>
      </c>
      <c r="J6544" s="12">
        <v>73545.919999999998</v>
      </c>
      <c r="K6544" s="24" t="s">
        <v>14816</v>
      </c>
    </row>
    <row r="6545" spans="1:11" ht="15">
      <c r="A6545" s="24" t="s">
        <v>16072</v>
      </c>
      <c r="B6545" s="24" t="s">
        <v>16068</v>
      </c>
      <c r="C6545" s="6" t="s">
        <v>9034</v>
      </c>
      <c r="D6545" s="24" t="s">
        <v>66</v>
      </c>
      <c r="E6545" s="6" t="s">
        <v>16073</v>
      </c>
      <c r="F6545" s="25">
        <v>354.16</v>
      </c>
      <c r="G6545" s="12">
        <v>145070.49</v>
      </c>
      <c r="H6545" s="12">
        <v>7253.52</v>
      </c>
      <c r="I6545" s="24" t="s">
        <v>97</v>
      </c>
      <c r="J6545" s="12">
        <v>137816.97</v>
      </c>
      <c r="K6545" s="24" t="s">
        <v>14816</v>
      </c>
    </row>
    <row r="6546" spans="1:11" ht="15">
      <c r="A6546" s="24" t="s">
        <v>16074</v>
      </c>
      <c r="B6546" s="24" t="s">
        <v>16068</v>
      </c>
      <c r="C6546" s="6" t="s">
        <v>8590</v>
      </c>
      <c r="D6546" s="24" t="s">
        <v>70</v>
      </c>
      <c r="E6546" s="6" t="s">
        <v>16075</v>
      </c>
      <c r="F6546" s="25">
        <v>106.23</v>
      </c>
      <c r="G6546" s="12">
        <v>97633.17</v>
      </c>
      <c r="H6546" s="12">
        <v>4881.66</v>
      </c>
      <c r="I6546" s="24" t="s">
        <v>97</v>
      </c>
      <c r="J6546" s="12">
        <v>92751.51</v>
      </c>
      <c r="K6546" s="24" t="s">
        <v>14816</v>
      </c>
    </row>
    <row r="6547" spans="1:11" ht="15">
      <c r="A6547" s="24" t="s">
        <v>16076</v>
      </c>
      <c r="B6547" s="24" t="s">
        <v>16068</v>
      </c>
      <c r="C6547" s="6" t="s">
        <v>4190</v>
      </c>
      <c r="D6547" s="24" t="s">
        <v>74</v>
      </c>
      <c r="E6547" s="6" t="s">
        <v>16077</v>
      </c>
      <c r="F6547" s="25">
        <v>197.47</v>
      </c>
      <c r="G6547" s="12">
        <v>30892.3</v>
      </c>
      <c r="H6547" s="12">
        <v>1544.62</v>
      </c>
      <c r="I6547" s="24" t="s">
        <v>97</v>
      </c>
      <c r="J6547" s="12">
        <v>29347.68</v>
      </c>
      <c r="K6547" s="24" t="s">
        <v>14816</v>
      </c>
    </row>
    <row r="6548" spans="1:11" ht="15">
      <c r="A6548" s="24" t="s">
        <v>16078</v>
      </c>
      <c r="B6548" s="24" t="s">
        <v>16068</v>
      </c>
      <c r="C6548" s="6" t="s">
        <v>1256</v>
      </c>
      <c r="D6548" s="24" t="s">
        <v>58</v>
      </c>
      <c r="E6548" s="6" t="s">
        <v>16079</v>
      </c>
      <c r="F6548" s="25">
        <v>234.82</v>
      </c>
      <c r="G6548" s="12">
        <v>109278.18</v>
      </c>
      <c r="H6548" s="12">
        <v>5463.91</v>
      </c>
      <c r="I6548" s="24" t="s">
        <v>97</v>
      </c>
      <c r="J6548" s="12">
        <v>103814.27</v>
      </c>
      <c r="K6548" s="24" t="s">
        <v>14816</v>
      </c>
    </row>
    <row r="6549" spans="1:11" ht="15">
      <c r="A6549" s="24" t="s">
        <v>16080</v>
      </c>
      <c r="B6549" s="24" t="s">
        <v>16068</v>
      </c>
      <c r="C6549" s="6" t="s">
        <v>3949</v>
      </c>
      <c r="D6549" s="24" t="s">
        <v>56</v>
      </c>
      <c r="E6549" s="6" t="s">
        <v>16081</v>
      </c>
      <c r="F6549" s="25">
        <v>179.5</v>
      </c>
      <c r="G6549" s="12">
        <v>111783.67</v>
      </c>
      <c r="H6549" s="12">
        <v>5589.18</v>
      </c>
      <c r="I6549" s="24" t="s">
        <v>97</v>
      </c>
      <c r="J6549" s="12">
        <v>106194.49</v>
      </c>
      <c r="K6549" s="24" t="s">
        <v>14816</v>
      </c>
    </row>
    <row r="6550" spans="1:11" ht="15">
      <c r="A6550" s="24" t="s">
        <v>16082</v>
      </c>
      <c r="B6550" s="24" t="s">
        <v>16068</v>
      </c>
      <c r="C6550" s="6" t="s">
        <v>14977</v>
      </c>
      <c r="D6550" s="24" t="s">
        <v>74</v>
      </c>
      <c r="E6550" s="6" t="s">
        <v>16083</v>
      </c>
      <c r="F6550" s="25">
        <v>283.33</v>
      </c>
      <c r="G6550" s="12">
        <v>114965.73</v>
      </c>
      <c r="H6550" s="12">
        <v>5748.29</v>
      </c>
      <c r="I6550" s="24" t="s">
        <v>147</v>
      </c>
      <c r="J6550" s="12">
        <v>109217.44</v>
      </c>
      <c r="K6550" s="24" t="s">
        <v>14816</v>
      </c>
    </row>
    <row r="6551" spans="1:11" ht="15">
      <c r="A6551" s="24" t="s">
        <v>16084</v>
      </c>
      <c r="B6551" s="24" t="s">
        <v>16068</v>
      </c>
      <c r="C6551" s="6" t="s">
        <v>1985</v>
      </c>
      <c r="D6551" s="24" t="s">
        <v>58</v>
      </c>
      <c r="E6551" s="6" t="s">
        <v>16085</v>
      </c>
      <c r="F6551" s="25">
        <v>16.54</v>
      </c>
      <c r="G6551" s="12">
        <v>64447.57</v>
      </c>
      <c r="H6551" s="12">
        <v>3222.38</v>
      </c>
      <c r="I6551" s="24" t="s">
        <v>97</v>
      </c>
      <c r="J6551" s="12">
        <v>61225.19</v>
      </c>
      <c r="K6551" s="24" t="s">
        <v>14816</v>
      </c>
    </row>
    <row r="6552" spans="1:11" ht="15">
      <c r="A6552" s="24" t="s">
        <v>16086</v>
      </c>
      <c r="B6552" s="24" t="s">
        <v>16087</v>
      </c>
      <c r="C6552" s="6" t="s">
        <v>6528</v>
      </c>
      <c r="D6552" s="24" t="s">
        <v>72</v>
      </c>
      <c r="E6552" s="6" t="s">
        <v>16088</v>
      </c>
      <c r="F6552" s="25">
        <v>364.28</v>
      </c>
      <c r="G6552" s="12">
        <v>140418.20000000001</v>
      </c>
      <c r="H6552" s="12">
        <v>7020.91</v>
      </c>
      <c r="I6552" s="24" t="s">
        <v>182</v>
      </c>
      <c r="J6552" s="12">
        <v>133397.29</v>
      </c>
      <c r="K6552" s="24" t="s">
        <v>14816</v>
      </c>
    </row>
    <row r="6553" spans="1:11" ht="15">
      <c r="A6553" s="24" t="s">
        <v>16089</v>
      </c>
      <c r="B6553" s="24" t="s">
        <v>16087</v>
      </c>
      <c r="C6553" s="6" t="s">
        <v>8838</v>
      </c>
      <c r="D6553" s="24" t="s">
        <v>64</v>
      </c>
      <c r="E6553" s="6" t="s">
        <v>16090</v>
      </c>
      <c r="F6553" s="25">
        <v>372.99</v>
      </c>
      <c r="G6553" s="12">
        <v>182585.97</v>
      </c>
      <c r="H6553" s="12">
        <v>9129.2999999999993</v>
      </c>
      <c r="I6553" s="24" t="s">
        <v>97</v>
      </c>
      <c r="J6553" s="12">
        <v>173456.67</v>
      </c>
      <c r="K6553" s="24" t="s">
        <v>14816</v>
      </c>
    </row>
    <row r="6554" spans="1:11" ht="15">
      <c r="A6554" s="24" t="s">
        <v>16091</v>
      </c>
      <c r="B6554" s="24" t="s">
        <v>16087</v>
      </c>
      <c r="C6554" s="6" t="s">
        <v>6403</v>
      </c>
      <c r="D6554" s="24" t="s">
        <v>74</v>
      </c>
      <c r="E6554" s="6" t="s">
        <v>16092</v>
      </c>
      <c r="F6554" s="25">
        <v>362.39</v>
      </c>
      <c r="G6554" s="12">
        <v>104697.71</v>
      </c>
      <c r="H6554" s="12">
        <v>5234.8900000000003</v>
      </c>
      <c r="I6554" s="24" t="s">
        <v>147</v>
      </c>
      <c r="J6554" s="12">
        <v>99462.82</v>
      </c>
      <c r="K6554" s="24" t="s">
        <v>14816</v>
      </c>
    </row>
    <row r="6555" spans="1:11" ht="15">
      <c r="A6555" s="24" t="s">
        <v>16093</v>
      </c>
      <c r="B6555" s="24" t="s">
        <v>16087</v>
      </c>
      <c r="C6555" s="6" t="s">
        <v>5230</v>
      </c>
      <c r="D6555" s="24" t="s">
        <v>56</v>
      </c>
      <c r="E6555" s="6" t="s">
        <v>16094</v>
      </c>
      <c r="F6555" s="25">
        <v>382.37</v>
      </c>
      <c r="G6555" s="12">
        <v>194989.15</v>
      </c>
      <c r="H6555" s="12">
        <v>9749.4599999999991</v>
      </c>
      <c r="I6555" s="24" t="s">
        <v>97</v>
      </c>
      <c r="J6555" s="12">
        <v>185239.69</v>
      </c>
      <c r="K6555" s="24" t="s">
        <v>14816</v>
      </c>
    </row>
    <row r="6556" spans="1:11" ht="15">
      <c r="A6556" s="24" t="s">
        <v>16095</v>
      </c>
      <c r="B6556" s="24" t="s">
        <v>16087</v>
      </c>
      <c r="C6556" s="6" t="s">
        <v>4508</v>
      </c>
      <c r="D6556" s="24" t="s">
        <v>58</v>
      </c>
      <c r="E6556" s="6" t="s">
        <v>16096</v>
      </c>
      <c r="F6556" s="25">
        <v>280.01</v>
      </c>
      <c r="G6556" s="12">
        <v>34428.69</v>
      </c>
      <c r="H6556" s="12">
        <v>1721.43</v>
      </c>
      <c r="I6556" s="24" t="s">
        <v>97</v>
      </c>
      <c r="J6556" s="12">
        <v>32707.26</v>
      </c>
      <c r="K6556" s="24" t="s">
        <v>14816</v>
      </c>
    </row>
    <row r="6557" spans="1:11" ht="15">
      <c r="A6557" s="24" t="s">
        <v>16097</v>
      </c>
      <c r="B6557" s="24" t="s">
        <v>16087</v>
      </c>
      <c r="C6557" s="6" t="s">
        <v>5438</v>
      </c>
      <c r="D6557" s="24" t="s">
        <v>70</v>
      </c>
      <c r="E6557" s="6" t="s">
        <v>16098</v>
      </c>
      <c r="F6557" s="25">
        <v>282.39999999999998</v>
      </c>
      <c r="G6557" s="12">
        <v>186609.02</v>
      </c>
      <c r="H6557" s="12">
        <v>9330.4500000000007</v>
      </c>
      <c r="I6557" s="24" t="s">
        <v>97</v>
      </c>
      <c r="J6557" s="12">
        <v>177278.57</v>
      </c>
      <c r="K6557" s="24" t="s">
        <v>14816</v>
      </c>
    </row>
    <row r="6558" spans="1:11" ht="15">
      <c r="A6558" s="24" t="s">
        <v>16099</v>
      </c>
      <c r="B6558" s="24" t="s">
        <v>16087</v>
      </c>
      <c r="C6558" s="6" t="s">
        <v>5390</v>
      </c>
      <c r="D6558" s="24" t="s">
        <v>72</v>
      </c>
      <c r="E6558" s="6" t="s">
        <v>16100</v>
      </c>
      <c r="F6558" s="25">
        <v>363.16</v>
      </c>
      <c r="G6558" s="12">
        <v>164008.89000000001</v>
      </c>
      <c r="H6558" s="12">
        <v>8200.44</v>
      </c>
      <c r="I6558" s="24" t="s">
        <v>97</v>
      </c>
      <c r="J6558" s="12">
        <v>155808.45000000001</v>
      </c>
      <c r="K6558" s="24" t="s">
        <v>14816</v>
      </c>
    </row>
    <row r="6559" spans="1:11" ht="15">
      <c r="A6559" s="24" t="s">
        <v>16101</v>
      </c>
      <c r="B6559" s="24" t="s">
        <v>16087</v>
      </c>
      <c r="C6559" s="6" t="s">
        <v>12638</v>
      </c>
      <c r="D6559" s="24" t="s">
        <v>66</v>
      </c>
      <c r="E6559" s="6" t="s">
        <v>16102</v>
      </c>
      <c r="F6559" s="25">
        <v>449.38</v>
      </c>
      <c r="G6559" s="12">
        <v>102686.28</v>
      </c>
      <c r="H6559" s="12">
        <v>5134.3100000000004</v>
      </c>
      <c r="I6559" s="24" t="s">
        <v>97</v>
      </c>
      <c r="J6559" s="12">
        <v>97551.97</v>
      </c>
      <c r="K6559" s="24" t="s">
        <v>14816</v>
      </c>
    </row>
    <row r="6560" spans="1:11" ht="15">
      <c r="A6560" s="24" t="s">
        <v>16103</v>
      </c>
      <c r="B6560" s="24" t="s">
        <v>16087</v>
      </c>
      <c r="C6560" s="6" t="s">
        <v>11815</v>
      </c>
      <c r="D6560" s="24" t="s">
        <v>74</v>
      </c>
      <c r="E6560" s="6" t="s">
        <v>16104</v>
      </c>
      <c r="F6560" s="25">
        <v>45.55</v>
      </c>
      <c r="G6560" s="12">
        <v>40880.949999999997</v>
      </c>
      <c r="H6560" s="12">
        <v>2044.05</v>
      </c>
      <c r="I6560" s="24" t="s">
        <v>97</v>
      </c>
      <c r="J6560" s="12">
        <v>38836.9</v>
      </c>
      <c r="K6560" s="24" t="s">
        <v>14816</v>
      </c>
    </row>
    <row r="6561" spans="1:11" ht="15">
      <c r="A6561" s="24" t="s">
        <v>16105</v>
      </c>
      <c r="B6561" s="24" t="s">
        <v>16087</v>
      </c>
      <c r="C6561" s="6" t="s">
        <v>6773</v>
      </c>
      <c r="D6561" s="24" t="s">
        <v>56</v>
      </c>
      <c r="E6561" s="6" t="s">
        <v>16106</v>
      </c>
      <c r="F6561" s="25">
        <v>448.81</v>
      </c>
      <c r="G6561" s="12">
        <v>146802.43</v>
      </c>
      <c r="H6561" s="12">
        <v>7340.12</v>
      </c>
      <c r="I6561" s="24" t="s">
        <v>97</v>
      </c>
      <c r="J6561" s="12">
        <v>139462.31</v>
      </c>
      <c r="K6561" s="24" t="s">
        <v>14816</v>
      </c>
    </row>
    <row r="6562" spans="1:11" ht="15">
      <c r="A6562" s="24" t="s">
        <v>16107</v>
      </c>
      <c r="B6562" s="24" t="s">
        <v>16108</v>
      </c>
      <c r="C6562" s="6" t="s">
        <v>2530</v>
      </c>
      <c r="D6562" s="24" t="s">
        <v>56</v>
      </c>
      <c r="E6562" s="6" t="s">
        <v>16109</v>
      </c>
      <c r="F6562" s="25">
        <v>240.79</v>
      </c>
      <c r="G6562" s="12">
        <v>138556.56</v>
      </c>
      <c r="H6562" s="12">
        <v>6927.83</v>
      </c>
      <c r="I6562" s="24" t="s">
        <v>97</v>
      </c>
      <c r="J6562" s="12">
        <v>131628.73000000001</v>
      </c>
      <c r="K6562" s="24" t="s">
        <v>14816</v>
      </c>
    </row>
    <row r="6563" spans="1:11" ht="15">
      <c r="A6563" s="24" t="s">
        <v>16110</v>
      </c>
      <c r="B6563" s="24" t="s">
        <v>16108</v>
      </c>
      <c r="C6563" s="6" t="s">
        <v>10547</v>
      </c>
      <c r="D6563" s="24" t="s">
        <v>74</v>
      </c>
      <c r="E6563" s="6" t="s">
        <v>16111</v>
      </c>
      <c r="F6563" s="25">
        <v>185.46</v>
      </c>
      <c r="G6563" s="12">
        <v>133096.56</v>
      </c>
      <c r="H6563" s="12">
        <v>6654.83</v>
      </c>
      <c r="I6563" s="24" t="s">
        <v>97</v>
      </c>
      <c r="J6563" s="12">
        <v>126441.73</v>
      </c>
      <c r="K6563" s="24" t="s">
        <v>14816</v>
      </c>
    </row>
    <row r="6564" spans="1:11" ht="15">
      <c r="A6564" s="24" t="s">
        <v>16112</v>
      </c>
      <c r="B6564" s="24" t="s">
        <v>16108</v>
      </c>
      <c r="C6564" s="6" t="s">
        <v>2826</v>
      </c>
      <c r="D6564" s="24" t="s">
        <v>62</v>
      </c>
      <c r="E6564" s="6" t="s">
        <v>16113</v>
      </c>
      <c r="F6564" s="25">
        <v>372.88</v>
      </c>
      <c r="G6564" s="12">
        <v>189907.09</v>
      </c>
      <c r="H6564" s="12">
        <v>9495.35</v>
      </c>
      <c r="I6564" s="24" t="s">
        <v>97</v>
      </c>
      <c r="J6564" s="12">
        <v>180411.74</v>
      </c>
      <c r="K6564" s="24" t="s">
        <v>14816</v>
      </c>
    </row>
    <row r="6565" spans="1:11" ht="15">
      <c r="A6565" s="24" t="s">
        <v>16114</v>
      </c>
      <c r="B6565" s="24" t="s">
        <v>16108</v>
      </c>
      <c r="C6565" s="6" t="s">
        <v>720</v>
      </c>
      <c r="D6565" s="24" t="s">
        <v>64</v>
      </c>
      <c r="E6565" s="6" t="s">
        <v>16115</v>
      </c>
      <c r="F6565" s="25">
        <v>209.45</v>
      </c>
      <c r="G6565" s="12">
        <v>207786.85</v>
      </c>
      <c r="H6565" s="12">
        <v>10389.34</v>
      </c>
      <c r="I6565" s="24" t="s">
        <v>147</v>
      </c>
      <c r="J6565" s="12">
        <v>197397.51</v>
      </c>
      <c r="K6565" s="24" t="s">
        <v>14816</v>
      </c>
    </row>
    <row r="6566" spans="1:11" ht="15">
      <c r="A6566" s="24" t="s">
        <v>16116</v>
      </c>
      <c r="B6566" s="24" t="s">
        <v>16108</v>
      </c>
      <c r="C6566" s="6" t="s">
        <v>11322</v>
      </c>
      <c r="D6566" s="24" t="s">
        <v>58</v>
      </c>
      <c r="E6566" s="6" t="s">
        <v>16117</v>
      </c>
      <c r="F6566" s="25">
        <v>185.4</v>
      </c>
      <c r="G6566" s="12">
        <v>148713.53</v>
      </c>
      <c r="H6566" s="12">
        <v>7435.68</v>
      </c>
      <c r="I6566" s="24" t="s">
        <v>147</v>
      </c>
      <c r="J6566" s="12">
        <v>141277.85</v>
      </c>
      <c r="K6566" s="24" t="s">
        <v>14816</v>
      </c>
    </row>
    <row r="6567" spans="1:11" ht="15">
      <c r="A6567" s="24" t="s">
        <v>16118</v>
      </c>
      <c r="B6567" s="24" t="s">
        <v>16119</v>
      </c>
      <c r="C6567" s="6" t="s">
        <v>12276</v>
      </c>
      <c r="D6567" s="24" t="s">
        <v>70</v>
      </c>
      <c r="E6567" s="6" t="s">
        <v>16120</v>
      </c>
      <c r="F6567" s="25">
        <v>59.52</v>
      </c>
      <c r="G6567" s="12">
        <v>61184.79</v>
      </c>
      <c r="H6567" s="12">
        <v>3059.24</v>
      </c>
      <c r="I6567" s="24" t="s">
        <v>97</v>
      </c>
      <c r="J6567" s="12">
        <v>58125.55</v>
      </c>
      <c r="K6567" s="24" t="s">
        <v>14816</v>
      </c>
    </row>
    <row r="6568" spans="1:11" ht="15">
      <c r="A6568" s="24" t="s">
        <v>16121</v>
      </c>
      <c r="B6568" s="24" t="s">
        <v>16119</v>
      </c>
      <c r="C6568" s="6" t="s">
        <v>3316</v>
      </c>
      <c r="D6568" s="24" t="s">
        <v>60</v>
      </c>
      <c r="E6568" s="6" t="s">
        <v>16122</v>
      </c>
      <c r="F6568" s="25">
        <v>28.98</v>
      </c>
      <c r="G6568" s="12">
        <v>26542.880000000001</v>
      </c>
      <c r="H6568" s="12">
        <v>1327.14</v>
      </c>
      <c r="I6568" s="24" t="s">
        <v>97</v>
      </c>
      <c r="J6568" s="12">
        <v>25215.74</v>
      </c>
      <c r="K6568" s="24" t="s">
        <v>14816</v>
      </c>
    </row>
    <row r="6569" spans="1:11" ht="15">
      <c r="A6569" s="24" t="s">
        <v>16123</v>
      </c>
      <c r="B6569" s="24" t="s">
        <v>16119</v>
      </c>
      <c r="C6569" s="6" t="s">
        <v>2491</v>
      </c>
      <c r="D6569" s="24" t="s">
        <v>56</v>
      </c>
      <c r="E6569" s="6" t="s">
        <v>16124</v>
      </c>
      <c r="F6569" s="25">
        <v>43.18</v>
      </c>
      <c r="G6569" s="12">
        <v>84708.67</v>
      </c>
      <c r="H6569" s="12">
        <v>4235.43</v>
      </c>
      <c r="I6569" s="24" t="s">
        <v>97</v>
      </c>
      <c r="J6569" s="12">
        <v>80473.240000000005</v>
      </c>
      <c r="K6569" s="24" t="s">
        <v>14816</v>
      </c>
    </row>
    <row r="6570" spans="1:11" ht="15">
      <c r="A6570" s="24" t="s">
        <v>16125</v>
      </c>
      <c r="B6570" s="24" t="s">
        <v>16119</v>
      </c>
      <c r="C6570" s="6" t="s">
        <v>3215</v>
      </c>
      <c r="D6570" s="24" t="s">
        <v>58</v>
      </c>
      <c r="E6570" s="6" t="s">
        <v>16126</v>
      </c>
      <c r="F6570" s="25">
        <v>102.93</v>
      </c>
      <c r="G6570" s="12">
        <v>181724.6</v>
      </c>
      <c r="H6570" s="12">
        <v>9086.23</v>
      </c>
      <c r="I6570" s="24" t="s">
        <v>182</v>
      </c>
      <c r="J6570" s="12">
        <v>172638.37</v>
      </c>
      <c r="K6570" s="24" t="s">
        <v>14816</v>
      </c>
    </row>
    <row r="6571" spans="1:11" ht="15">
      <c r="A6571" s="24" t="s">
        <v>16127</v>
      </c>
      <c r="B6571" s="24" t="s">
        <v>16119</v>
      </c>
      <c r="C6571" s="6" t="s">
        <v>8796</v>
      </c>
      <c r="D6571" s="24" t="s">
        <v>68</v>
      </c>
      <c r="E6571" s="6" t="s">
        <v>16128</v>
      </c>
      <c r="F6571" s="25">
        <v>439.69</v>
      </c>
      <c r="G6571" s="12">
        <v>212563.77</v>
      </c>
      <c r="H6571" s="12">
        <v>10628.19</v>
      </c>
      <c r="I6571" s="24" t="s">
        <v>111</v>
      </c>
      <c r="J6571" s="12">
        <v>201935.58</v>
      </c>
      <c r="K6571" s="24" t="s">
        <v>14816</v>
      </c>
    </row>
    <row r="6572" spans="1:11" ht="15">
      <c r="A6572" s="24" t="s">
        <v>16129</v>
      </c>
      <c r="B6572" s="24" t="s">
        <v>16119</v>
      </c>
      <c r="C6572" s="6" t="s">
        <v>4521</v>
      </c>
      <c r="D6572" s="24" t="s">
        <v>66</v>
      </c>
      <c r="E6572" s="6" t="s">
        <v>16130</v>
      </c>
      <c r="F6572" s="25">
        <v>406.79</v>
      </c>
      <c r="G6572" s="12">
        <v>199865.15</v>
      </c>
      <c r="H6572" s="12">
        <v>9993.26</v>
      </c>
      <c r="I6572" s="24" t="s">
        <v>147</v>
      </c>
      <c r="J6572" s="12">
        <v>189871.89</v>
      </c>
      <c r="K6572" s="24" t="s">
        <v>14816</v>
      </c>
    </row>
    <row r="6573" spans="1:11" ht="15">
      <c r="A6573" s="24" t="s">
        <v>16131</v>
      </c>
      <c r="B6573" s="24" t="s">
        <v>16119</v>
      </c>
      <c r="C6573" s="6" t="s">
        <v>7272</v>
      </c>
      <c r="D6573" s="24" t="s">
        <v>74</v>
      </c>
      <c r="E6573" s="6" t="s">
        <v>16132</v>
      </c>
      <c r="F6573" s="25">
        <v>127.02</v>
      </c>
      <c r="G6573" s="12">
        <v>63205.63</v>
      </c>
      <c r="H6573" s="12">
        <v>3160.28</v>
      </c>
      <c r="I6573" s="24" t="s">
        <v>97</v>
      </c>
      <c r="J6573" s="12">
        <v>60045.35</v>
      </c>
      <c r="K6573" s="24" t="s">
        <v>14816</v>
      </c>
    </row>
    <row r="6574" spans="1:11" ht="15">
      <c r="A6574" s="24" t="s">
        <v>16133</v>
      </c>
      <c r="B6574" s="24" t="s">
        <v>16119</v>
      </c>
      <c r="C6574" s="6" t="s">
        <v>12417</v>
      </c>
      <c r="D6574" s="24" t="s">
        <v>70</v>
      </c>
      <c r="E6574" s="6" t="s">
        <v>16134</v>
      </c>
      <c r="F6574" s="25">
        <v>178.22</v>
      </c>
      <c r="G6574" s="12">
        <v>67450.8</v>
      </c>
      <c r="H6574" s="12">
        <v>3372.54</v>
      </c>
      <c r="I6574" s="24" t="s">
        <v>97</v>
      </c>
      <c r="J6574" s="12">
        <v>64078.26</v>
      </c>
      <c r="K6574" s="24" t="s">
        <v>14816</v>
      </c>
    </row>
    <row r="6575" spans="1:11" ht="15">
      <c r="A6575" s="24" t="s">
        <v>16135</v>
      </c>
      <c r="B6575" s="24" t="s">
        <v>16119</v>
      </c>
      <c r="C6575" s="6" t="s">
        <v>6052</v>
      </c>
      <c r="D6575" s="24" t="s">
        <v>70</v>
      </c>
      <c r="E6575" s="6" t="s">
        <v>16136</v>
      </c>
      <c r="F6575" s="25">
        <v>164.88</v>
      </c>
      <c r="G6575" s="12">
        <v>202044.42</v>
      </c>
      <c r="H6575" s="12">
        <v>10102.219999999999</v>
      </c>
      <c r="I6575" s="24" t="s">
        <v>111</v>
      </c>
      <c r="J6575" s="12">
        <v>191942.2</v>
      </c>
      <c r="K6575" s="24" t="s">
        <v>14816</v>
      </c>
    </row>
    <row r="6576" spans="1:11" ht="15">
      <c r="A6576" s="24" t="s">
        <v>16137</v>
      </c>
      <c r="B6576" s="24" t="s">
        <v>16138</v>
      </c>
      <c r="C6576" s="6" t="s">
        <v>2628</v>
      </c>
      <c r="D6576" s="24" t="s">
        <v>60</v>
      </c>
      <c r="E6576" s="6" t="s">
        <v>16139</v>
      </c>
      <c r="F6576" s="25">
        <v>263.08999999999997</v>
      </c>
      <c r="G6576" s="12">
        <v>67733.789999999994</v>
      </c>
      <c r="H6576" s="12">
        <v>3386.69</v>
      </c>
      <c r="I6576" s="24" t="s">
        <v>147</v>
      </c>
      <c r="J6576" s="12">
        <v>64347.1</v>
      </c>
      <c r="K6576" s="24" t="s">
        <v>14816</v>
      </c>
    </row>
    <row r="6577" spans="1:11" ht="15">
      <c r="A6577" s="24" t="s">
        <v>16140</v>
      </c>
      <c r="B6577" s="24" t="s">
        <v>16138</v>
      </c>
      <c r="C6577" s="6" t="s">
        <v>6172</v>
      </c>
      <c r="D6577" s="24" t="s">
        <v>62</v>
      </c>
      <c r="E6577" s="6" t="s">
        <v>16141</v>
      </c>
      <c r="F6577" s="25">
        <v>365.11</v>
      </c>
      <c r="G6577" s="12">
        <v>172928.87</v>
      </c>
      <c r="H6577" s="12">
        <v>8646.44</v>
      </c>
      <c r="I6577" s="24" t="s">
        <v>97</v>
      </c>
      <c r="J6577" s="12">
        <v>164282.43</v>
      </c>
      <c r="K6577" s="24" t="s">
        <v>14816</v>
      </c>
    </row>
    <row r="6578" spans="1:11" ht="15">
      <c r="A6578" s="24" t="s">
        <v>16142</v>
      </c>
      <c r="B6578" s="24" t="s">
        <v>16138</v>
      </c>
      <c r="C6578" s="6" t="s">
        <v>15848</v>
      </c>
      <c r="D6578" s="24" t="s">
        <v>64</v>
      </c>
      <c r="E6578" s="6" t="s">
        <v>16143</v>
      </c>
      <c r="F6578" s="25">
        <v>24.29</v>
      </c>
      <c r="G6578" s="12">
        <v>140776.46</v>
      </c>
      <c r="H6578" s="12">
        <v>7038.82</v>
      </c>
      <c r="I6578" s="24" t="s">
        <v>97</v>
      </c>
      <c r="J6578" s="12">
        <v>133737.64000000001</v>
      </c>
      <c r="K6578" s="24" t="s">
        <v>14816</v>
      </c>
    </row>
    <row r="6579" spans="1:11" ht="15">
      <c r="A6579" s="24" t="s">
        <v>16144</v>
      </c>
      <c r="B6579" s="24" t="s">
        <v>16138</v>
      </c>
      <c r="C6579" s="6" t="s">
        <v>8400</v>
      </c>
      <c r="D6579" s="24" t="s">
        <v>72</v>
      </c>
      <c r="E6579" s="6" t="s">
        <v>16145</v>
      </c>
      <c r="F6579" s="25">
        <v>247.64</v>
      </c>
      <c r="G6579" s="12">
        <v>143533.38</v>
      </c>
      <c r="H6579" s="12">
        <v>7176.67</v>
      </c>
      <c r="I6579" s="24" t="s">
        <v>111</v>
      </c>
      <c r="J6579" s="12">
        <v>136356.71</v>
      </c>
      <c r="K6579" s="24" t="s">
        <v>14816</v>
      </c>
    </row>
    <row r="6580" spans="1:11" ht="15">
      <c r="A6580" s="24" t="s">
        <v>16146</v>
      </c>
      <c r="B6580" s="24" t="s">
        <v>16138</v>
      </c>
      <c r="C6580" s="6" t="s">
        <v>10083</v>
      </c>
      <c r="D6580" s="24" t="s">
        <v>68</v>
      </c>
      <c r="E6580" s="6" t="s">
        <v>16147</v>
      </c>
      <c r="F6580" s="25">
        <v>145.66</v>
      </c>
      <c r="G6580" s="12">
        <v>176362.12</v>
      </c>
      <c r="H6580" s="12">
        <v>8818.11</v>
      </c>
      <c r="I6580" s="24" t="s">
        <v>147</v>
      </c>
      <c r="J6580" s="12">
        <v>167544.01</v>
      </c>
      <c r="K6580" s="24" t="s">
        <v>14816</v>
      </c>
    </row>
    <row r="6581" spans="1:11" ht="15">
      <c r="A6581" s="24" t="s">
        <v>16148</v>
      </c>
      <c r="B6581" s="24" t="s">
        <v>16149</v>
      </c>
      <c r="C6581" s="6" t="s">
        <v>164</v>
      </c>
      <c r="D6581" s="24" t="s">
        <v>62</v>
      </c>
      <c r="E6581" s="6" t="s">
        <v>16150</v>
      </c>
      <c r="F6581" s="25">
        <v>282.33</v>
      </c>
      <c r="G6581" s="12">
        <v>166289.82</v>
      </c>
      <c r="H6581" s="12">
        <v>8314.49</v>
      </c>
      <c r="I6581" s="24" t="s">
        <v>147</v>
      </c>
      <c r="J6581" s="12">
        <v>157975.32999999999</v>
      </c>
      <c r="K6581" s="24" t="s">
        <v>14816</v>
      </c>
    </row>
    <row r="6582" spans="1:11" ht="15">
      <c r="A6582" s="24" t="s">
        <v>16151</v>
      </c>
      <c r="B6582" s="24" t="s">
        <v>16149</v>
      </c>
      <c r="C6582" s="6" t="s">
        <v>8700</v>
      </c>
      <c r="D6582" s="24" t="s">
        <v>60</v>
      </c>
      <c r="E6582" s="6" t="s">
        <v>16152</v>
      </c>
      <c r="F6582" s="25">
        <v>135.69</v>
      </c>
      <c r="G6582" s="12">
        <v>103837.2</v>
      </c>
      <c r="H6582" s="12">
        <v>5191.8599999999997</v>
      </c>
      <c r="I6582" s="24" t="s">
        <v>97</v>
      </c>
      <c r="J6582" s="12">
        <v>98645.34</v>
      </c>
      <c r="K6582" s="24" t="s">
        <v>14816</v>
      </c>
    </row>
    <row r="6583" spans="1:11" ht="15">
      <c r="A6583" s="24" t="s">
        <v>16153</v>
      </c>
      <c r="B6583" s="24" t="s">
        <v>16149</v>
      </c>
      <c r="C6583" s="6" t="s">
        <v>9108</v>
      </c>
      <c r="D6583" s="24" t="s">
        <v>62</v>
      </c>
      <c r="E6583" s="6" t="s">
        <v>16154</v>
      </c>
      <c r="F6583" s="25">
        <v>313.33999999999997</v>
      </c>
      <c r="G6583" s="12">
        <v>183987.87</v>
      </c>
      <c r="H6583" s="12">
        <v>9199.39</v>
      </c>
      <c r="I6583" s="24" t="s">
        <v>97</v>
      </c>
      <c r="J6583" s="12">
        <v>174788.48000000001</v>
      </c>
      <c r="K6583" s="24" t="s">
        <v>14816</v>
      </c>
    </row>
    <row r="6584" spans="1:11" ht="15">
      <c r="A6584" s="24" t="s">
        <v>16155</v>
      </c>
      <c r="B6584" s="24" t="s">
        <v>16149</v>
      </c>
      <c r="C6584" s="6" t="s">
        <v>145</v>
      </c>
      <c r="D6584" s="24" t="s">
        <v>56</v>
      </c>
      <c r="E6584" s="6" t="s">
        <v>16156</v>
      </c>
      <c r="F6584" s="25">
        <v>338.97</v>
      </c>
      <c r="G6584" s="12">
        <v>24672.52</v>
      </c>
      <c r="H6584" s="12">
        <v>1233.6300000000001</v>
      </c>
      <c r="I6584" s="24" t="s">
        <v>147</v>
      </c>
      <c r="J6584" s="12">
        <v>23438.89</v>
      </c>
      <c r="K6584" s="24" t="s">
        <v>14816</v>
      </c>
    </row>
    <row r="6585" spans="1:11" ht="15">
      <c r="A6585" s="24" t="s">
        <v>16157</v>
      </c>
      <c r="B6585" s="24" t="s">
        <v>16149</v>
      </c>
      <c r="C6585" s="6" t="s">
        <v>3269</v>
      </c>
      <c r="D6585" s="24" t="s">
        <v>62</v>
      </c>
      <c r="E6585" s="6" t="s">
        <v>16158</v>
      </c>
      <c r="F6585" s="25">
        <v>365.95</v>
      </c>
      <c r="G6585" s="12">
        <v>65295.24</v>
      </c>
      <c r="H6585" s="12">
        <v>3264.76</v>
      </c>
      <c r="I6585" s="24" t="s">
        <v>97</v>
      </c>
      <c r="J6585" s="12">
        <v>62030.48</v>
      </c>
      <c r="K6585" s="24" t="s">
        <v>14816</v>
      </c>
    </row>
    <row r="6586" spans="1:11" ht="15">
      <c r="A6586" s="24" t="s">
        <v>16159</v>
      </c>
      <c r="B6586" s="24" t="s">
        <v>16149</v>
      </c>
      <c r="C6586" s="6" t="s">
        <v>4153</v>
      </c>
      <c r="D6586" s="24" t="s">
        <v>68</v>
      </c>
      <c r="E6586" s="6" t="s">
        <v>16160</v>
      </c>
      <c r="F6586" s="25">
        <v>207.93</v>
      </c>
      <c r="G6586" s="12">
        <v>152142.32</v>
      </c>
      <c r="H6586" s="12">
        <v>7607.12</v>
      </c>
      <c r="I6586" s="24" t="s">
        <v>111</v>
      </c>
      <c r="J6586" s="12">
        <v>144535.20000000001</v>
      </c>
      <c r="K6586" s="24" t="s">
        <v>14816</v>
      </c>
    </row>
    <row r="6587" spans="1:11" ht="15">
      <c r="A6587" s="24" t="s">
        <v>16161</v>
      </c>
      <c r="B6587" s="24" t="s">
        <v>16162</v>
      </c>
      <c r="C6587" s="6" t="s">
        <v>1279</v>
      </c>
      <c r="D6587" s="24" t="s">
        <v>58</v>
      </c>
      <c r="E6587" s="6" t="s">
        <v>16163</v>
      </c>
      <c r="F6587" s="25">
        <v>306.08999999999997</v>
      </c>
      <c r="G6587" s="12">
        <v>94939.99</v>
      </c>
      <c r="H6587" s="12">
        <v>4747</v>
      </c>
      <c r="I6587" s="24" t="s">
        <v>97</v>
      </c>
      <c r="J6587" s="12">
        <v>90192.99</v>
      </c>
      <c r="K6587" s="24" t="s">
        <v>14816</v>
      </c>
    </row>
    <row r="6588" spans="1:11" ht="15">
      <c r="A6588" s="24" t="s">
        <v>16164</v>
      </c>
      <c r="B6588" s="24" t="s">
        <v>16162</v>
      </c>
      <c r="C6588" s="6" t="s">
        <v>5621</v>
      </c>
      <c r="D6588" s="24" t="s">
        <v>56</v>
      </c>
      <c r="E6588" s="6" t="s">
        <v>16165</v>
      </c>
      <c r="F6588" s="25">
        <v>383.04</v>
      </c>
      <c r="G6588" s="12">
        <v>181635.54</v>
      </c>
      <c r="H6588" s="12">
        <v>9081.7800000000007</v>
      </c>
      <c r="I6588" s="24" t="s">
        <v>147</v>
      </c>
      <c r="J6588" s="12">
        <v>172553.76</v>
      </c>
      <c r="K6588" s="24" t="s">
        <v>14816</v>
      </c>
    </row>
    <row r="6589" spans="1:11" ht="15">
      <c r="A6589" s="24" t="s">
        <v>16166</v>
      </c>
      <c r="B6589" s="24" t="s">
        <v>16162</v>
      </c>
      <c r="C6589" s="6" t="s">
        <v>3191</v>
      </c>
      <c r="D6589" s="24" t="s">
        <v>70</v>
      </c>
      <c r="E6589" s="6" t="s">
        <v>16167</v>
      </c>
      <c r="F6589" s="25">
        <v>334</v>
      </c>
      <c r="G6589" s="12">
        <v>129202.91</v>
      </c>
      <c r="H6589" s="12">
        <v>6460.15</v>
      </c>
      <c r="I6589" s="24" t="s">
        <v>97</v>
      </c>
      <c r="J6589" s="12">
        <v>122742.76</v>
      </c>
      <c r="K6589" s="24" t="s">
        <v>14816</v>
      </c>
    </row>
    <row r="6590" spans="1:11" ht="15">
      <c r="A6590" s="24" t="s">
        <v>16168</v>
      </c>
      <c r="B6590" s="24" t="s">
        <v>16162</v>
      </c>
      <c r="C6590" s="6" t="s">
        <v>5477</v>
      </c>
      <c r="D6590" s="24" t="s">
        <v>60</v>
      </c>
      <c r="E6590" s="6" t="s">
        <v>16169</v>
      </c>
      <c r="F6590" s="25">
        <v>429.49</v>
      </c>
      <c r="G6590" s="12">
        <v>189585.28</v>
      </c>
      <c r="H6590" s="12">
        <v>9479.26</v>
      </c>
      <c r="I6590" s="24" t="s">
        <v>97</v>
      </c>
      <c r="J6590" s="12">
        <v>180106.02</v>
      </c>
      <c r="K6590" s="24" t="s">
        <v>14816</v>
      </c>
    </row>
    <row r="6591" spans="1:11" ht="15">
      <c r="A6591" s="24" t="s">
        <v>16170</v>
      </c>
      <c r="B6591" s="24" t="s">
        <v>16162</v>
      </c>
      <c r="C6591" s="6" t="s">
        <v>8479</v>
      </c>
      <c r="D6591" s="24" t="s">
        <v>74</v>
      </c>
      <c r="E6591" s="6" t="s">
        <v>16171</v>
      </c>
      <c r="F6591" s="25">
        <v>281.33</v>
      </c>
      <c r="G6591" s="12">
        <v>178482.02</v>
      </c>
      <c r="H6591" s="12">
        <v>8924.1</v>
      </c>
      <c r="I6591" s="24" t="s">
        <v>147</v>
      </c>
      <c r="J6591" s="12">
        <v>169557.92</v>
      </c>
      <c r="K6591" s="24" t="s">
        <v>14816</v>
      </c>
    </row>
    <row r="6592" spans="1:11" ht="15">
      <c r="A6592" s="24" t="s">
        <v>16172</v>
      </c>
      <c r="B6592" s="24" t="s">
        <v>16173</v>
      </c>
      <c r="C6592" s="6" t="s">
        <v>6940</v>
      </c>
      <c r="D6592" s="24" t="s">
        <v>74</v>
      </c>
      <c r="E6592" s="6" t="s">
        <v>16174</v>
      </c>
      <c r="F6592" s="25">
        <v>341.01</v>
      </c>
      <c r="G6592" s="12">
        <v>61980.25</v>
      </c>
      <c r="H6592" s="12">
        <v>3099.01</v>
      </c>
      <c r="I6592" s="24" t="s">
        <v>147</v>
      </c>
      <c r="J6592" s="12">
        <v>58881.24</v>
      </c>
      <c r="K6592" s="24" t="s">
        <v>14816</v>
      </c>
    </row>
    <row r="6593" spans="1:11" ht="15">
      <c r="A6593" s="24" t="s">
        <v>16175</v>
      </c>
      <c r="B6593" s="24" t="s">
        <v>16173</v>
      </c>
      <c r="C6593" s="6" t="s">
        <v>3077</v>
      </c>
      <c r="D6593" s="24" t="s">
        <v>56</v>
      </c>
      <c r="E6593" s="6" t="s">
        <v>16176</v>
      </c>
      <c r="F6593" s="25">
        <v>182.22</v>
      </c>
      <c r="G6593" s="12">
        <v>62721.62</v>
      </c>
      <c r="H6593" s="12">
        <v>3136.08</v>
      </c>
      <c r="I6593" s="24" t="s">
        <v>97</v>
      </c>
      <c r="J6593" s="12">
        <v>59585.54</v>
      </c>
      <c r="K6593" s="24" t="s">
        <v>14816</v>
      </c>
    </row>
    <row r="6594" spans="1:11" ht="15">
      <c r="A6594" s="24" t="s">
        <v>16177</v>
      </c>
      <c r="B6594" s="24" t="s">
        <v>16173</v>
      </c>
      <c r="C6594" s="6" t="s">
        <v>3022</v>
      </c>
      <c r="D6594" s="24" t="s">
        <v>68</v>
      </c>
      <c r="E6594" s="6" t="s">
        <v>16178</v>
      </c>
      <c r="F6594" s="25">
        <v>79.06</v>
      </c>
      <c r="G6594" s="12">
        <v>76386.95</v>
      </c>
      <c r="H6594" s="12">
        <v>3819.35</v>
      </c>
      <c r="I6594" s="24" t="s">
        <v>147</v>
      </c>
      <c r="J6594" s="12">
        <v>72567.600000000006</v>
      </c>
      <c r="K6594" s="24" t="s">
        <v>14816</v>
      </c>
    </row>
    <row r="6595" spans="1:11" ht="15">
      <c r="A6595" s="24" t="s">
        <v>16179</v>
      </c>
      <c r="B6595" s="24" t="s">
        <v>16173</v>
      </c>
      <c r="C6595" s="6" t="s">
        <v>7644</v>
      </c>
      <c r="D6595" s="24" t="s">
        <v>72</v>
      </c>
      <c r="E6595" s="6" t="s">
        <v>16180</v>
      </c>
      <c r="F6595" s="25">
        <v>315.02</v>
      </c>
      <c r="G6595" s="12">
        <v>67209.91</v>
      </c>
      <c r="H6595" s="12">
        <v>3360.5</v>
      </c>
      <c r="I6595" s="24" t="s">
        <v>111</v>
      </c>
      <c r="J6595" s="12">
        <v>63849.41</v>
      </c>
      <c r="K6595" s="24" t="s">
        <v>14816</v>
      </c>
    </row>
    <row r="6596" spans="1:11" ht="15">
      <c r="A6596" s="24" t="s">
        <v>16181</v>
      </c>
      <c r="B6596" s="24" t="s">
        <v>16173</v>
      </c>
      <c r="C6596" s="6" t="s">
        <v>2349</v>
      </c>
      <c r="D6596" s="24" t="s">
        <v>60</v>
      </c>
      <c r="E6596" s="6" t="s">
        <v>16182</v>
      </c>
      <c r="F6596" s="25">
        <v>412.25</v>
      </c>
      <c r="G6596" s="12">
        <v>192162.3</v>
      </c>
      <c r="H6596" s="12">
        <v>9608.1200000000008</v>
      </c>
      <c r="I6596" s="24" t="s">
        <v>97</v>
      </c>
      <c r="J6596" s="12">
        <v>182554.18</v>
      </c>
      <c r="K6596" s="24" t="s">
        <v>14816</v>
      </c>
    </row>
    <row r="6597" spans="1:11" ht="15">
      <c r="A6597" s="24" t="s">
        <v>16183</v>
      </c>
      <c r="B6597" s="24" t="s">
        <v>16173</v>
      </c>
      <c r="C6597" s="6" t="s">
        <v>7603</v>
      </c>
      <c r="D6597" s="24" t="s">
        <v>62</v>
      </c>
      <c r="E6597" s="6" t="s">
        <v>16184</v>
      </c>
      <c r="F6597" s="25">
        <v>162.19999999999999</v>
      </c>
      <c r="G6597" s="12">
        <v>210477.3</v>
      </c>
      <c r="H6597" s="12">
        <v>10523.86</v>
      </c>
      <c r="I6597" s="24" t="s">
        <v>97</v>
      </c>
      <c r="J6597" s="12">
        <v>199953.44</v>
      </c>
      <c r="K6597" s="24" t="s">
        <v>14816</v>
      </c>
    </row>
    <row r="6598" spans="1:11" ht="15">
      <c r="A6598" s="24" t="s">
        <v>16185</v>
      </c>
      <c r="B6598" s="24" t="s">
        <v>16186</v>
      </c>
      <c r="C6598" s="6" t="s">
        <v>10194</v>
      </c>
      <c r="D6598" s="24" t="s">
        <v>68</v>
      </c>
      <c r="E6598" s="6" t="s">
        <v>16187</v>
      </c>
      <c r="F6598" s="25">
        <v>236.5</v>
      </c>
      <c r="G6598" s="12">
        <v>153639.6</v>
      </c>
      <c r="H6598" s="12">
        <v>7681.98</v>
      </c>
      <c r="I6598" s="24" t="s">
        <v>97</v>
      </c>
      <c r="J6598" s="12">
        <v>145957.62</v>
      </c>
      <c r="K6598" s="24" t="s">
        <v>14816</v>
      </c>
    </row>
    <row r="6599" spans="1:11" ht="15">
      <c r="A6599" s="24" t="s">
        <v>16188</v>
      </c>
      <c r="B6599" s="24" t="s">
        <v>16186</v>
      </c>
      <c r="C6599" s="6" t="s">
        <v>122</v>
      </c>
      <c r="D6599" s="24" t="s">
        <v>60</v>
      </c>
      <c r="E6599" s="6" t="s">
        <v>16189</v>
      </c>
      <c r="F6599" s="25">
        <v>181.34</v>
      </c>
      <c r="G6599" s="12">
        <v>153362.09</v>
      </c>
      <c r="H6599" s="12">
        <v>7668.1</v>
      </c>
      <c r="I6599" s="24" t="s">
        <v>97</v>
      </c>
      <c r="J6599" s="12">
        <v>145693.99</v>
      </c>
      <c r="K6599" s="24" t="s">
        <v>14816</v>
      </c>
    </row>
    <row r="6600" spans="1:11" ht="15">
      <c r="A6600" s="24" t="s">
        <v>16190</v>
      </c>
      <c r="B6600" s="24" t="s">
        <v>16186</v>
      </c>
      <c r="C6600" s="6" t="s">
        <v>9008</v>
      </c>
      <c r="D6600" s="24" t="s">
        <v>68</v>
      </c>
      <c r="E6600" s="6" t="s">
        <v>16191</v>
      </c>
      <c r="F6600" s="25">
        <v>239.86</v>
      </c>
      <c r="G6600" s="12">
        <v>124386.88</v>
      </c>
      <c r="H6600" s="12">
        <v>6219.34</v>
      </c>
      <c r="I6600" s="24" t="s">
        <v>97</v>
      </c>
      <c r="J6600" s="12">
        <v>118167.54</v>
      </c>
      <c r="K6600" s="24" t="s">
        <v>14816</v>
      </c>
    </row>
    <row r="6601" spans="1:11" ht="15">
      <c r="A6601" s="24" t="s">
        <v>16192</v>
      </c>
      <c r="B6601" s="24" t="s">
        <v>16186</v>
      </c>
      <c r="C6601" s="6" t="s">
        <v>2376</v>
      </c>
      <c r="D6601" s="24" t="s">
        <v>58</v>
      </c>
      <c r="E6601" s="6" t="s">
        <v>16193</v>
      </c>
      <c r="F6601" s="25">
        <v>349.14</v>
      </c>
      <c r="G6601" s="12">
        <v>178684.12</v>
      </c>
      <c r="H6601" s="12">
        <v>8934.2099999999991</v>
      </c>
      <c r="I6601" s="24" t="s">
        <v>147</v>
      </c>
      <c r="J6601" s="12">
        <v>169749.91</v>
      </c>
      <c r="K6601" s="24" t="s">
        <v>14816</v>
      </c>
    </row>
    <row r="6602" spans="1:11" ht="15">
      <c r="A6602" s="24" t="s">
        <v>16194</v>
      </c>
      <c r="B6602" s="24" t="s">
        <v>16186</v>
      </c>
      <c r="C6602" s="6" t="s">
        <v>7264</v>
      </c>
      <c r="D6602" s="24" t="s">
        <v>70</v>
      </c>
      <c r="E6602" s="6" t="s">
        <v>16195</v>
      </c>
      <c r="F6602" s="25">
        <v>31.09</v>
      </c>
      <c r="G6602" s="12">
        <v>164963.43</v>
      </c>
      <c r="H6602" s="12">
        <v>8248.17</v>
      </c>
      <c r="I6602" s="24" t="s">
        <v>111</v>
      </c>
      <c r="J6602" s="12">
        <v>156715.26</v>
      </c>
      <c r="K6602" s="24" t="s">
        <v>14816</v>
      </c>
    </row>
    <row r="6603" spans="1:11" ht="15">
      <c r="A6603" s="24" t="s">
        <v>16196</v>
      </c>
      <c r="B6603" s="24" t="s">
        <v>16186</v>
      </c>
      <c r="C6603" s="6" t="s">
        <v>12126</v>
      </c>
      <c r="D6603" s="24" t="s">
        <v>64</v>
      </c>
      <c r="E6603" s="6" t="s">
        <v>16197</v>
      </c>
      <c r="F6603" s="25">
        <v>296.04000000000002</v>
      </c>
      <c r="G6603" s="12">
        <v>120537.17</v>
      </c>
      <c r="H6603" s="12">
        <v>6026.86</v>
      </c>
      <c r="I6603" s="24" t="s">
        <v>147</v>
      </c>
      <c r="J6603" s="12">
        <v>114510.31</v>
      </c>
      <c r="K6603" s="24" t="s">
        <v>14816</v>
      </c>
    </row>
    <row r="6604" spans="1:11" ht="15">
      <c r="A6604" s="24" t="s">
        <v>16198</v>
      </c>
      <c r="B6604" s="24" t="s">
        <v>16186</v>
      </c>
      <c r="C6604" s="6" t="s">
        <v>5208</v>
      </c>
      <c r="D6604" s="24" t="s">
        <v>66</v>
      </c>
      <c r="E6604" s="6" t="s">
        <v>16199</v>
      </c>
      <c r="F6604" s="25">
        <v>108.4</v>
      </c>
      <c r="G6604" s="12">
        <v>35321.43</v>
      </c>
      <c r="H6604" s="12">
        <v>1766.07</v>
      </c>
      <c r="I6604" s="24" t="s">
        <v>147</v>
      </c>
      <c r="J6604" s="12">
        <v>33555.360000000001</v>
      </c>
      <c r="K6604" s="24" t="s">
        <v>14816</v>
      </c>
    </row>
    <row r="6605" spans="1:11" ht="15">
      <c r="A6605" s="24" t="s">
        <v>16200</v>
      </c>
      <c r="B6605" s="24" t="s">
        <v>16186</v>
      </c>
      <c r="C6605" s="6" t="s">
        <v>2101</v>
      </c>
      <c r="D6605" s="24" t="s">
        <v>56</v>
      </c>
      <c r="E6605" s="6" t="s">
        <v>16201</v>
      </c>
      <c r="F6605" s="25">
        <v>188.57</v>
      </c>
      <c r="G6605" s="12">
        <v>133712.25</v>
      </c>
      <c r="H6605" s="12">
        <v>6685.61</v>
      </c>
      <c r="I6605" s="24" t="s">
        <v>97</v>
      </c>
      <c r="J6605" s="12">
        <v>127026.64</v>
      </c>
      <c r="K6605" s="24" t="s">
        <v>14816</v>
      </c>
    </row>
    <row r="6606" spans="1:11" ht="15">
      <c r="A6606" s="24" t="s">
        <v>16202</v>
      </c>
      <c r="B6606" s="24" t="s">
        <v>16186</v>
      </c>
      <c r="C6606" s="6" t="s">
        <v>3483</v>
      </c>
      <c r="D6606" s="24" t="s">
        <v>68</v>
      </c>
      <c r="E6606" s="6" t="s">
        <v>16203</v>
      </c>
      <c r="F6606" s="25">
        <v>420.88</v>
      </c>
      <c r="G6606" s="12">
        <v>90123.28</v>
      </c>
      <c r="H6606" s="12">
        <v>4506.16</v>
      </c>
      <c r="I6606" s="24" t="s">
        <v>97</v>
      </c>
      <c r="J6606" s="12">
        <v>85617.12</v>
      </c>
      <c r="K6606" s="24" t="s">
        <v>14816</v>
      </c>
    </row>
    <row r="6607" spans="1:11" ht="15">
      <c r="A6607" s="24" t="s">
        <v>16204</v>
      </c>
      <c r="B6607" s="24" t="s">
        <v>16186</v>
      </c>
      <c r="C6607" s="6" t="s">
        <v>3494</v>
      </c>
      <c r="D6607" s="24" t="s">
        <v>64</v>
      </c>
      <c r="E6607" s="6" t="s">
        <v>16205</v>
      </c>
      <c r="F6607" s="25">
        <v>409.24</v>
      </c>
      <c r="G6607" s="12">
        <v>107831.23</v>
      </c>
      <c r="H6607" s="12">
        <v>5391.56</v>
      </c>
      <c r="I6607" s="24" t="s">
        <v>97</v>
      </c>
      <c r="J6607" s="12">
        <v>102439.67</v>
      </c>
      <c r="K6607" s="24" t="s">
        <v>14816</v>
      </c>
    </row>
    <row r="6608" spans="1:11" ht="15">
      <c r="A6608" s="24" t="s">
        <v>16206</v>
      </c>
      <c r="B6608" s="24" t="s">
        <v>16207</v>
      </c>
      <c r="C6608" s="6" t="s">
        <v>9476</v>
      </c>
      <c r="D6608" s="24" t="s">
        <v>58</v>
      </c>
      <c r="E6608" s="6" t="s">
        <v>16208</v>
      </c>
      <c r="F6608" s="25">
        <v>154.02000000000001</v>
      </c>
      <c r="G6608" s="12">
        <v>134710.66</v>
      </c>
      <c r="H6608" s="12">
        <v>6735.53</v>
      </c>
      <c r="I6608" s="24" t="s">
        <v>97</v>
      </c>
      <c r="J6608" s="12">
        <v>127975.13</v>
      </c>
      <c r="K6608" s="24" t="s">
        <v>14816</v>
      </c>
    </row>
    <row r="6609" spans="1:11" ht="15">
      <c r="A6609" s="24" t="s">
        <v>16209</v>
      </c>
      <c r="B6609" s="24" t="s">
        <v>16207</v>
      </c>
      <c r="C6609" s="6" t="s">
        <v>1791</v>
      </c>
      <c r="D6609" s="24" t="s">
        <v>58</v>
      </c>
      <c r="E6609" s="6" t="s">
        <v>16210</v>
      </c>
      <c r="F6609" s="25">
        <v>275.77999999999997</v>
      </c>
      <c r="G6609" s="12">
        <v>73854.289999999994</v>
      </c>
      <c r="H6609" s="12">
        <v>3692.71</v>
      </c>
      <c r="I6609" s="24" t="s">
        <v>147</v>
      </c>
      <c r="J6609" s="12">
        <v>70161.58</v>
      </c>
      <c r="K6609" s="24" t="s">
        <v>14816</v>
      </c>
    </row>
    <row r="6610" spans="1:11" ht="15">
      <c r="A6610" s="24" t="s">
        <v>16211</v>
      </c>
      <c r="B6610" s="24" t="s">
        <v>16207</v>
      </c>
      <c r="C6610" s="6" t="s">
        <v>15848</v>
      </c>
      <c r="D6610" s="24" t="s">
        <v>64</v>
      </c>
      <c r="E6610" s="6" t="s">
        <v>16212</v>
      </c>
      <c r="F6610" s="25">
        <v>267.33</v>
      </c>
      <c r="G6610" s="12">
        <v>89129.08</v>
      </c>
      <c r="H6610" s="12">
        <v>4456.45</v>
      </c>
      <c r="I6610" s="24" t="s">
        <v>111</v>
      </c>
      <c r="J6610" s="12">
        <v>84672.63</v>
      </c>
      <c r="K6610" s="24" t="s">
        <v>14816</v>
      </c>
    </row>
    <row r="6611" spans="1:11" ht="15">
      <c r="A6611" s="24" t="s">
        <v>16213</v>
      </c>
      <c r="B6611" s="24" t="s">
        <v>16207</v>
      </c>
      <c r="C6611" s="6" t="s">
        <v>1497</v>
      </c>
      <c r="D6611" s="24" t="s">
        <v>72</v>
      </c>
      <c r="E6611" s="6" t="s">
        <v>16214</v>
      </c>
      <c r="F6611" s="25">
        <v>260.7</v>
      </c>
      <c r="G6611" s="12">
        <v>45859.13</v>
      </c>
      <c r="H6611" s="12">
        <v>2292.96</v>
      </c>
      <c r="I6611" s="24" t="s">
        <v>182</v>
      </c>
      <c r="J6611" s="12">
        <v>43566.17</v>
      </c>
      <c r="K6611" s="24" t="s">
        <v>14816</v>
      </c>
    </row>
    <row r="6612" spans="1:11" ht="15">
      <c r="A6612" s="24" t="s">
        <v>16215</v>
      </c>
      <c r="B6612" s="24" t="s">
        <v>16207</v>
      </c>
      <c r="C6612" s="6" t="s">
        <v>13780</v>
      </c>
      <c r="D6612" s="24" t="s">
        <v>62</v>
      </c>
      <c r="E6612" s="6" t="s">
        <v>16216</v>
      </c>
      <c r="F6612" s="25">
        <v>41.53</v>
      </c>
      <c r="G6612" s="12">
        <v>45548.18</v>
      </c>
      <c r="H6612" s="12">
        <v>2277.41</v>
      </c>
      <c r="I6612" s="24" t="s">
        <v>97</v>
      </c>
      <c r="J6612" s="12">
        <v>43270.77</v>
      </c>
      <c r="K6612" s="24" t="s">
        <v>14816</v>
      </c>
    </row>
    <row r="6613" spans="1:11" ht="15">
      <c r="A6613" s="24" t="s">
        <v>16217</v>
      </c>
      <c r="B6613" s="24" t="s">
        <v>16207</v>
      </c>
      <c r="C6613" s="6" t="s">
        <v>3636</v>
      </c>
      <c r="D6613" s="24" t="s">
        <v>68</v>
      </c>
      <c r="E6613" s="6" t="s">
        <v>16218</v>
      </c>
      <c r="F6613" s="25">
        <v>207.06</v>
      </c>
      <c r="G6613" s="12">
        <v>38048.019999999997</v>
      </c>
      <c r="H6613" s="12">
        <v>1902.4</v>
      </c>
      <c r="I6613" s="24" t="s">
        <v>97</v>
      </c>
      <c r="J6613" s="12">
        <v>36145.620000000003</v>
      </c>
      <c r="K6613" s="24" t="s">
        <v>14816</v>
      </c>
    </row>
    <row r="6614" spans="1:11" ht="15">
      <c r="A6614" s="24" t="s">
        <v>16219</v>
      </c>
      <c r="B6614" s="24" t="s">
        <v>16220</v>
      </c>
      <c r="C6614" s="6" t="s">
        <v>7179</v>
      </c>
      <c r="D6614" s="24" t="s">
        <v>60</v>
      </c>
      <c r="E6614" s="6" t="s">
        <v>16221</v>
      </c>
      <c r="F6614" s="25">
        <v>144.25</v>
      </c>
      <c r="G6614" s="12">
        <v>178916.39</v>
      </c>
      <c r="H6614" s="12">
        <v>8945.82</v>
      </c>
      <c r="I6614" s="24" t="s">
        <v>97</v>
      </c>
      <c r="J6614" s="12">
        <v>169970.57</v>
      </c>
      <c r="K6614" s="24" t="s">
        <v>16222</v>
      </c>
    </row>
    <row r="6615" spans="1:11" ht="15">
      <c r="A6615" s="24" t="s">
        <v>16223</v>
      </c>
      <c r="B6615" s="24" t="s">
        <v>16220</v>
      </c>
      <c r="C6615" s="6" t="s">
        <v>2026</v>
      </c>
      <c r="D6615" s="24" t="s">
        <v>60</v>
      </c>
      <c r="E6615" s="6" t="s">
        <v>16224</v>
      </c>
      <c r="F6615" s="25">
        <v>64</v>
      </c>
      <c r="G6615" s="12">
        <v>165473.10999999999</v>
      </c>
      <c r="H6615" s="12">
        <v>8273.66</v>
      </c>
      <c r="I6615" s="24" t="s">
        <v>111</v>
      </c>
      <c r="J6615" s="12">
        <v>157199.45000000001</v>
      </c>
      <c r="K6615" s="24" t="s">
        <v>16222</v>
      </c>
    </row>
    <row r="6616" spans="1:11" ht="15">
      <c r="A6616" s="24" t="s">
        <v>16225</v>
      </c>
      <c r="B6616" s="24" t="s">
        <v>16220</v>
      </c>
      <c r="C6616" s="6" t="s">
        <v>5339</v>
      </c>
      <c r="D6616" s="24" t="s">
        <v>72</v>
      </c>
      <c r="E6616" s="6" t="s">
        <v>16226</v>
      </c>
      <c r="F6616" s="25">
        <v>113.9</v>
      </c>
      <c r="G6616" s="12">
        <v>47751.199999999997</v>
      </c>
      <c r="H6616" s="12">
        <v>2387.56</v>
      </c>
      <c r="I6616" s="24" t="s">
        <v>111</v>
      </c>
      <c r="J6616" s="12">
        <v>45363.64</v>
      </c>
      <c r="K6616" s="24" t="s">
        <v>16222</v>
      </c>
    </row>
    <row r="6617" spans="1:11" ht="15">
      <c r="A6617" s="24" t="s">
        <v>16227</v>
      </c>
      <c r="B6617" s="24" t="s">
        <v>16220</v>
      </c>
      <c r="C6617" s="6" t="s">
        <v>2460</v>
      </c>
      <c r="D6617" s="24" t="s">
        <v>64</v>
      </c>
      <c r="E6617" s="6" t="s">
        <v>16228</v>
      </c>
      <c r="F6617" s="25">
        <v>186.97</v>
      </c>
      <c r="G6617" s="12">
        <v>147129.4</v>
      </c>
      <c r="H6617" s="12">
        <v>7356.47</v>
      </c>
      <c r="I6617" s="24" t="s">
        <v>97</v>
      </c>
      <c r="J6617" s="12">
        <v>139772.93</v>
      </c>
      <c r="K6617" s="24" t="s">
        <v>16222</v>
      </c>
    </row>
    <row r="6618" spans="1:11" ht="15">
      <c r="A6618" s="24" t="s">
        <v>16229</v>
      </c>
      <c r="B6618" s="24" t="s">
        <v>16220</v>
      </c>
      <c r="C6618" s="6" t="s">
        <v>9824</v>
      </c>
      <c r="D6618" s="24" t="s">
        <v>64</v>
      </c>
      <c r="E6618" s="6" t="s">
        <v>16230</v>
      </c>
      <c r="F6618" s="25">
        <v>202.11</v>
      </c>
      <c r="G6618" s="12">
        <v>135581.35</v>
      </c>
      <c r="H6618" s="12">
        <v>6779.07</v>
      </c>
      <c r="I6618" s="24" t="s">
        <v>111</v>
      </c>
      <c r="J6618" s="12">
        <v>128802.28</v>
      </c>
      <c r="K6618" s="24" t="s">
        <v>16222</v>
      </c>
    </row>
    <row r="6619" spans="1:11" ht="15">
      <c r="A6619" s="24" t="s">
        <v>16231</v>
      </c>
      <c r="B6619" s="24" t="s">
        <v>16220</v>
      </c>
      <c r="C6619" s="6" t="s">
        <v>15447</v>
      </c>
      <c r="D6619" s="24" t="s">
        <v>64</v>
      </c>
      <c r="E6619" s="6" t="s">
        <v>16232</v>
      </c>
      <c r="F6619" s="25">
        <v>321.8</v>
      </c>
      <c r="G6619" s="12">
        <v>162407.28</v>
      </c>
      <c r="H6619" s="12">
        <v>8120.36</v>
      </c>
      <c r="I6619" s="24" t="s">
        <v>97</v>
      </c>
      <c r="J6619" s="12">
        <v>154286.92000000001</v>
      </c>
      <c r="K6619" s="24" t="s">
        <v>16222</v>
      </c>
    </row>
    <row r="6620" spans="1:11" ht="15">
      <c r="A6620" s="24" t="s">
        <v>16233</v>
      </c>
      <c r="B6620" s="24" t="s">
        <v>16220</v>
      </c>
      <c r="C6620" s="6" t="s">
        <v>11815</v>
      </c>
      <c r="D6620" s="24" t="s">
        <v>74</v>
      </c>
      <c r="E6620" s="6" t="s">
        <v>16234</v>
      </c>
      <c r="F6620" s="25">
        <v>68.98</v>
      </c>
      <c r="G6620" s="12">
        <v>186261.09</v>
      </c>
      <c r="H6620" s="12">
        <v>9313.0499999999993</v>
      </c>
      <c r="I6620" s="24" t="s">
        <v>147</v>
      </c>
      <c r="J6620" s="12">
        <v>176948.04</v>
      </c>
      <c r="K6620" s="24" t="s">
        <v>16222</v>
      </c>
    </row>
    <row r="6621" spans="1:11" ht="15">
      <c r="A6621" s="24" t="s">
        <v>16235</v>
      </c>
      <c r="B6621" s="24" t="s">
        <v>16220</v>
      </c>
      <c r="C6621" s="6" t="s">
        <v>5058</v>
      </c>
      <c r="D6621" s="24" t="s">
        <v>74</v>
      </c>
      <c r="E6621" s="6" t="s">
        <v>16236</v>
      </c>
      <c r="F6621" s="25">
        <v>11.13</v>
      </c>
      <c r="G6621" s="12">
        <v>121696.8</v>
      </c>
      <c r="H6621" s="12">
        <v>6084.84</v>
      </c>
      <c r="I6621" s="24" t="s">
        <v>97</v>
      </c>
      <c r="J6621" s="12">
        <v>115611.96</v>
      </c>
      <c r="K6621" s="24" t="s">
        <v>16222</v>
      </c>
    </row>
    <row r="6622" spans="1:11" ht="15">
      <c r="A6622" s="24" t="s">
        <v>16237</v>
      </c>
      <c r="B6622" s="24" t="s">
        <v>16220</v>
      </c>
      <c r="C6622" s="6" t="s">
        <v>5757</v>
      </c>
      <c r="D6622" s="24" t="s">
        <v>66</v>
      </c>
      <c r="E6622" s="6" t="s">
        <v>16238</v>
      </c>
      <c r="F6622" s="25">
        <v>448.91</v>
      </c>
      <c r="G6622" s="12">
        <v>204767.79</v>
      </c>
      <c r="H6622" s="12">
        <v>10238.39</v>
      </c>
      <c r="I6622" s="24" t="s">
        <v>97</v>
      </c>
      <c r="J6622" s="12">
        <v>194529.4</v>
      </c>
      <c r="K6622" s="24" t="s">
        <v>16222</v>
      </c>
    </row>
    <row r="6623" spans="1:11" ht="15">
      <c r="A6623" s="24" t="s">
        <v>16239</v>
      </c>
      <c r="B6623" s="24" t="s">
        <v>16220</v>
      </c>
      <c r="C6623" s="6" t="s">
        <v>106</v>
      </c>
      <c r="D6623" s="24" t="s">
        <v>72</v>
      </c>
      <c r="E6623" s="6" t="s">
        <v>16240</v>
      </c>
      <c r="F6623" s="25">
        <v>425.77</v>
      </c>
      <c r="G6623" s="12">
        <v>83327.42</v>
      </c>
      <c r="H6623" s="12">
        <v>4166.37</v>
      </c>
      <c r="I6623" s="24" t="s">
        <v>97</v>
      </c>
      <c r="J6623" s="12">
        <v>79161.05</v>
      </c>
      <c r="K6623" s="24" t="s">
        <v>16222</v>
      </c>
    </row>
    <row r="6624" spans="1:11" ht="15">
      <c r="A6624" s="24" t="s">
        <v>16241</v>
      </c>
      <c r="B6624" s="24" t="s">
        <v>16220</v>
      </c>
      <c r="C6624" s="6" t="s">
        <v>6478</v>
      </c>
      <c r="D6624" s="24" t="s">
        <v>58</v>
      </c>
      <c r="E6624" s="6" t="s">
        <v>16242</v>
      </c>
      <c r="F6624" s="25">
        <v>41.82</v>
      </c>
      <c r="G6624" s="12">
        <v>139541.84</v>
      </c>
      <c r="H6624" s="12">
        <v>6977.09</v>
      </c>
      <c r="I6624" s="24" t="s">
        <v>97</v>
      </c>
      <c r="J6624" s="12">
        <v>132564.75</v>
      </c>
      <c r="K6624" s="24" t="s">
        <v>16222</v>
      </c>
    </row>
    <row r="6625" spans="1:11" ht="15">
      <c r="A6625" s="24" t="s">
        <v>16243</v>
      </c>
      <c r="B6625" s="24" t="s">
        <v>16220</v>
      </c>
      <c r="C6625" s="6" t="s">
        <v>3805</v>
      </c>
      <c r="D6625" s="24" t="s">
        <v>62</v>
      </c>
      <c r="E6625" s="6" t="s">
        <v>16244</v>
      </c>
      <c r="F6625" s="25">
        <v>151.65</v>
      </c>
      <c r="G6625" s="12">
        <v>147854.88</v>
      </c>
      <c r="H6625" s="12">
        <v>7392.74</v>
      </c>
      <c r="I6625" s="24" t="s">
        <v>97</v>
      </c>
      <c r="J6625" s="12">
        <v>140462.14000000001</v>
      </c>
      <c r="K6625" s="24" t="s">
        <v>16222</v>
      </c>
    </row>
    <row r="6626" spans="1:11" ht="15">
      <c r="A6626" s="24" t="s">
        <v>16245</v>
      </c>
      <c r="B6626" s="24" t="s">
        <v>16220</v>
      </c>
      <c r="C6626" s="6" t="s">
        <v>6695</v>
      </c>
      <c r="D6626" s="24" t="s">
        <v>56</v>
      </c>
      <c r="E6626" s="6" t="s">
        <v>16246</v>
      </c>
      <c r="F6626" s="25">
        <v>399.51</v>
      </c>
      <c r="G6626" s="12">
        <v>40000.769999999997</v>
      </c>
      <c r="H6626" s="12">
        <v>2000.04</v>
      </c>
      <c r="I6626" s="24" t="s">
        <v>182</v>
      </c>
      <c r="J6626" s="12">
        <v>38000.730000000003</v>
      </c>
      <c r="K6626" s="24" t="s">
        <v>16222</v>
      </c>
    </row>
    <row r="6627" spans="1:11" ht="15">
      <c r="A6627" s="24" t="s">
        <v>16247</v>
      </c>
      <c r="B6627" s="24" t="s">
        <v>16248</v>
      </c>
      <c r="C6627" s="6" t="s">
        <v>8909</v>
      </c>
      <c r="D6627" s="24" t="s">
        <v>60</v>
      </c>
      <c r="E6627" s="6" t="s">
        <v>16249</v>
      </c>
      <c r="F6627" s="25">
        <v>112.12</v>
      </c>
      <c r="G6627" s="12">
        <v>66495.77</v>
      </c>
      <c r="H6627" s="12">
        <v>3324.79</v>
      </c>
      <c r="I6627" s="24" t="s">
        <v>111</v>
      </c>
      <c r="J6627" s="12">
        <v>63170.98</v>
      </c>
      <c r="K6627" s="24" t="s">
        <v>16222</v>
      </c>
    </row>
    <row r="6628" spans="1:11" ht="15">
      <c r="A6628" s="24" t="s">
        <v>16250</v>
      </c>
      <c r="B6628" s="24" t="s">
        <v>16248</v>
      </c>
      <c r="C6628" s="6" t="s">
        <v>9898</v>
      </c>
      <c r="D6628" s="24" t="s">
        <v>66</v>
      </c>
      <c r="E6628" s="6" t="s">
        <v>16251</v>
      </c>
      <c r="F6628" s="25">
        <v>189.67</v>
      </c>
      <c r="G6628" s="12">
        <v>85691.86</v>
      </c>
      <c r="H6628" s="12">
        <v>4284.59</v>
      </c>
      <c r="I6628" s="24" t="s">
        <v>111</v>
      </c>
      <c r="J6628" s="12">
        <v>81407.27</v>
      </c>
      <c r="K6628" s="24" t="s">
        <v>16222</v>
      </c>
    </row>
    <row r="6629" spans="1:11" ht="15">
      <c r="A6629" s="24" t="s">
        <v>16252</v>
      </c>
      <c r="B6629" s="24" t="s">
        <v>16248</v>
      </c>
      <c r="C6629" s="6" t="s">
        <v>7572</v>
      </c>
      <c r="D6629" s="24" t="s">
        <v>72</v>
      </c>
      <c r="E6629" s="6" t="s">
        <v>16253</v>
      </c>
      <c r="F6629" s="25">
        <v>65.489999999999995</v>
      </c>
      <c r="G6629" s="12">
        <v>114238.71</v>
      </c>
      <c r="H6629" s="12">
        <v>5711.94</v>
      </c>
      <c r="I6629" s="24" t="s">
        <v>97</v>
      </c>
      <c r="J6629" s="12">
        <v>108526.77</v>
      </c>
      <c r="K6629" s="24" t="s">
        <v>16222</v>
      </c>
    </row>
    <row r="6630" spans="1:11" ht="15">
      <c r="A6630" s="24" t="s">
        <v>16254</v>
      </c>
      <c r="B6630" s="24" t="s">
        <v>16248</v>
      </c>
      <c r="C6630" s="6" t="s">
        <v>11695</v>
      </c>
      <c r="D6630" s="24" t="s">
        <v>64</v>
      </c>
      <c r="E6630" s="6" t="s">
        <v>16255</v>
      </c>
      <c r="F6630" s="25">
        <v>36.93</v>
      </c>
      <c r="G6630" s="12">
        <v>115591.48</v>
      </c>
      <c r="H6630" s="12">
        <v>5779.57</v>
      </c>
      <c r="I6630" s="24" t="s">
        <v>97</v>
      </c>
      <c r="J6630" s="12">
        <v>109811.91</v>
      </c>
      <c r="K6630" s="24" t="s">
        <v>16222</v>
      </c>
    </row>
    <row r="6631" spans="1:11" ht="15">
      <c r="A6631" s="24" t="s">
        <v>16256</v>
      </c>
      <c r="B6631" s="24" t="s">
        <v>16248</v>
      </c>
      <c r="C6631" s="6" t="s">
        <v>6313</v>
      </c>
      <c r="D6631" s="24" t="s">
        <v>56</v>
      </c>
      <c r="E6631" s="6" t="s">
        <v>16257</v>
      </c>
      <c r="F6631" s="25">
        <v>345.53</v>
      </c>
      <c r="G6631" s="12">
        <v>156286.57999999999</v>
      </c>
      <c r="H6631" s="12">
        <v>7814.33</v>
      </c>
      <c r="I6631" s="24" t="s">
        <v>97</v>
      </c>
      <c r="J6631" s="12">
        <v>148472.25</v>
      </c>
      <c r="K6631" s="24" t="s">
        <v>16222</v>
      </c>
    </row>
    <row r="6632" spans="1:11" ht="15">
      <c r="A6632" s="24" t="s">
        <v>16258</v>
      </c>
      <c r="B6632" s="24" t="s">
        <v>16248</v>
      </c>
      <c r="C6632" s="6" t="s">
        <v>7330</v>
      </c>
      <c r="D6632" s="24" t="s">
        <v>70</v>
      </c>
      <c r="E6632" s="6" t="s">
        <v>16259</v>
      </c>
      <c r="F6632" s="25">
        <v>157.57</v>
      </c>
      <c r="G6632" s="12">
        <v>81158.070000000007</v>
      </c>
      <c r="H6632" s="12">
        <v>4057.9</v>
      </c>
      <c r="I6632" s="24" t="s">
        <v>147</v>
      </c>
      <c r="J6632" s="12">
        <v>77100.17</v>
      </c>
      <c r="K6632" s="24" t="s">
        <v>16222</v>
      </c>
    </row>
    <row r="6633" spans="1:11" ht="15">
      <c r="A6633" s="24" t="s">
        <v>16260</v>
      </c>
      <c r="B6633" s="24" t="s">
        <v>16248</v>
      </c>
      <c r="C6633" s="6" t="s">
        <v>5920</v>
      </c>
      <c r="D6633" s="24" t="s">
        <v>68</v>
      </c>
      <c r="E6633" s="6" t="s">
        <v>16261</v>
      </c>
      <c r="F6633" s="25">
        <v>168.39</v>
      </c>
      <c r="G6633" s="12">
        <v>32344.79</v>
      </c>
      <c r="H6633" s="12">
        <v>1617.24</v>
      </c>
      <c r="I6633" s="24" t="s">
        <v>97</v>
      </c>
      <c r="J6633" s="12">
        <v>30727.55</v>
      </c>
      <c r="K6633" s="24" t="s">
        <v>16222</v>
      </c>
    </row>
    <row r="6634" spans="1:11" ht="15">
      <c r="A6634" s="24" t="s">
        <v>16262</v>
      </c>
      <c r="B6634" s="24" t="s">
        <v>16248</v>
      </c>
      <c r="C6634" s="6" t="s">
        <v>6097</v>
      </c>
      <c r="D6634" s="24" t="s">
        <v>72</v>
      </c>
      <c r="E6634" s="6" t="s">
        <v>16263</v>
      </c>
      <c r="F6634" s="25">
        <v>227.29</v>
      </c>
      <c r="G6634" s="12">
        <v>87991.44</v>
      </c>
      <c r="H6634" s="12">
        <v>4399.57</v>
      </c>
      <c r="I6634" s="24" t="s">
        <v>111</v>
      </c>
      <c r="J6634" s="12">
        <v>83591.87</v>
      </c>
      <c r="K6634" s="24" t="s">
        <v>16222</v>
      </c>
    </row>
    <row r="6635" spans="1:11" ht="15">
      <c r="A6635" s="24" t="s">
        <v>16264</v>
      </c>
      <c r="B6635" s="24" t="s">
        <v>16248</v>
      </c>
      <c r="C6635" s="6" t="s">
        <v>3969</v>
      </c>
      <c r="D6635" s="24" t="s">
        <v>70</v>
      </c>
      <c r="E6635" s="6" t="s">
        <v>16265</v>
      </c>
      <c r="F6635" s="25">
        <v>272.05</v>
      </c>
      <c r="G6635" s="12">
        <v>49467.85</v>
      </c>
      <c r="H6635" s="12">
        <v>2473.39</v>
      </c>
      <c r="I6635" s="24" t="s">
        <v>147</v>
      </c>
      <c r="J6635" s="12">
        <v>46994.46</v>
      </c>
      <c r="K6635" s="24" t="s">
        <v>16222</v>
      </c>
    </row>
    <row r="6636" spans="1:11" ht="15">
      <c r="A6636" s="24" t="s">
        <v>16266</v>
      </c>
      <c r="B6636" s="24" t="s">
        <v>16267</v>
      </c>
      <c r="C6636" s="6" t="s">
        <v>5884</v>
      </c>
      <c r="D6636" s="24" t="s">
        <v>68</v>
      </c>
      <c r="E6636" s="6" t="s">
        <v>16268</v>
      </c>
      <c r="F6636" s="25">
        <v>102.35</v>
      </c>
      <c r="G6636" s="12">
        <v>86549.59</v>
      </c>
      <c r="H6636" s="12">
        <v>4327.4799999999996</v>
      </c>
      <c r="I6636" s="24" t="s">
        <v>97</v>
      </c>
      <c r="J6636" s="12">
        <v>82222.11</v>
      </c>
      <c r="K6636" s="24" t="s">
        <v>16222</v>
      </c>
    </row>
    <row r="6637" spans="1:11" ht="15">
      <c r="A6637" s="24" t="s">
        <v>16269</v>
      </c>
      <c r="B6637" s="24" t="s">
        <v>16267</v>
      </c>
      <c r="C6637" s="6" t="s">
        <v>2887</v>
      </c>
      <c r="D6637" s="24" t="s">
        <v>66</v>
      </c>
      <c r="E6637" s="6" t="s">
        <v>16270</v>
      </c>
      <c r="F6637" s="25">
        <v>120.06</v>
      </c>
      <c r="G6637" s="12">
        <v>86234</v>
      </c>
      <c r="H6637" s="12">
        <v>4311.7</v>
      </c>
      <c r="I6637" s="24" t="s">
        <v>97</v>
      </c>
      <c r="J6637" s="12">
        <v>81922.3</v>
      </c>
      <c r="K6637" s="24" t="s">
        <v>16222</v>
      </c>
    </row>
    <row r="6638" spans="1:11" ht="15">
      <c r="A6638" s="24" t="s">
        <v>16271</v>
      </c>
      <c r="B6638" s="24" t="s">
        <v>16267</v>
      </c>
      <c r="C6638" s="6" t="s">
        <v>6432</v>
      </c>
      <c r="D6638" s="24" t="s">
        <v>64</v>
      </c>
      <c r="E6638" s="6" t="s">
        <v>16272</v>
      </c>
      <c r="F6638" s="25">
        <v>56.53</v>
      </c>
      <c r="G6638" s="12">
        <v>85202.09</v>
      </c>
      <c r="H6638" s="12">
        <v>4260.1000000000004</v>
      </c>
      <c r="I6638" s="24" t="s">
        <v>97</v>
      </c>
      <c r="J6638" s="12">
        <v>80941.990000000005</v>
      </c>
      <c r="K6638" s="24" t="s">
        <v>16222</v>
      </c>
    </row>
    <row r="6639" spans="1:11" ht="15">
      <c r="A6639" s="24" t="s">
        <v>16273</v>
      </c>
      <c r="B6639" s="24" t="s">
        <v>16267</v>
      </c>
      <c r="C6639" s="6" t="s">
        <v>12880</v>
      </c>
      <c r="D6639" s="24" t="s">
        <v>56</v>
      </c>
      <c r="E6639" s="6" t="s">
        <v>16274</v>
      </c>
      <c r="F6639" s="25">
        <v>11.12</v>
      </c>
      <c r="G6639" s="12">
        <v>107387.72</v>
      </c>
      <c r="H6639" s="12">
        <v>5369.39</v>
      </c>
      <c r="I6639" s="24" t="s">
        <v>97</v>
      </c>
      <c r="J6639" s="12">
        <v>102018.33</v>
      </c>
      <c r="K6639" s="24" t="s">
        <v>16222</v>
      </c>
    </row>
    <row r="6640" spans="1:11" ht="15">
      <c r="A6640" s="24" t="s">
        <v>16275</v>
      </c>
      <c r="B6640" s="24" t="s">
        <v>16267</v>
      </c>
      <c r="C6640" s="6" t="s">
        <v>7374</v>
      </c>
      <c r="D6640" s="24" t="s">
        <v>66</v>
      </c>
      <c r="E6640" s="6" t="s">
        <v>16276</v>
      </c>
      <c r="F6640" s="25">
        <v>371.79</v>
      </c>
      <c r="G6640" s="12">
        <v>200305.39</v>
      </c>
      <c r="H6640" s="12">
        <v>10015.27</v>
      </c>
      <c r="I6640" s="24" t="s">
        <v>97</v>
      </c>
      <c r="J6640" s="12">
        <v>190290.12</v>
      </c>
      <c r="K6640" s="24" t="s">
        <v>16222</v>
      </c>
    </row>
    <row r="6641" spans="1:11" ht="15">
      <c r="A6641" s="24" t="s">
        <v>16277</v>
      </c>
      <c r="B6641" s="24" t="s">
        <v>16267</v>
      </c>
      <c r="C6641" s="6" t="s">
        <v>402</v>
      </c>
      <c r="D6641" s="24" t="s">
        <v>66</v>
      </c>
      <c r="E6641" s="6" t="s">
        <v>16278</v>
      </c>
      <c r="F6641" s="25">
        <v>246.57</v>
      </c>
      <c r="G6641" s="12">
        <v>36325.49</v>
      </c>
      <c r="H6641" s="12">
        <v>1816.27</v>
      </c>
      <c r="I6641" s="24" t="s">
        <v>97</v>
      </c>
      <c r="J6641" s="12">
        <v>34509.22</v>
      </c>
      <c r="K6641" s="24" t="s">
        <v>16222</v>
      </c>
    </row>
    <row r="6642" spans="1:11" ht="15">
      <c r="A6642" s="24" t="s">
        <v>16279</v>
      </c>
      <c r="B6642" s="24" t="s">
        <v>16267</v>
      </c>
      <c r="C6642" s="6" t="s">
        <v>839</v>
      </c>
      <c r="D6642" s="24" t="s">
        <v>68</v>
      </c>
      <c r="E6642" s="6" t="s">
        <v>16280</v>
      </c>
      <c r="F6642" s="25">
        <v>405.96</v>
      </c>
      <c r="G6642" s="12">
        <v>155972.17000000001</v>
      </c>
      <c r="H6642" s="12">
        <v>7798.61</v>
      </c>
      <c r="I6642" s="24" t="s">
        <v>97</v>
      </c>
      <c r="J6642" s="12">
        <v>148173.56</v>
      </c>
      <c r="K6642" s="24" t="s">
        <v>16222</v>
      </c>
    </row>
    <row r="6643" spans="1:11" ht="15">
      <c r="A6643" s="24" t="s">
        <v>16281</v>
      </c>
      <c r="B6643" s="24" t="s">
        <v>16267</v>
      </c>
      <c r="C6643" s="6" t="s">
        <v>1124</v>
      </c>
      <c r="D6643" s="24" t="s">
        <v>68</v>
      </c>
      <c r="E6643" s="6" t="s">
        <v>16282</v>
      </c>
      <c r="F6643" s="25">
        <v>44.97</v>
      </c>
      <c r="G6643" s="12">
        <v>205317.18</v>
      </c>
      <c r="H6643" s="12">
        <v>10265.86</v>
      </c>
      <c r="I6643" s="24" t="s">
        <v>97</v>
      </c>
      <c r="J6643" s="12">
        <v>195051.32</v>
      </c>
      <c r="K6643" s="24" t="s">
        <v>16222</v>
      </c>
    </row>
    <row r="6644" spans="1:11" ht="15">
      <c r="A6644" s="24" t="s">
        <v>16283</v>
      </c>
      <c r="B6644" s="24" t="s">
        <v>16267</v>
      </c>
      <c r="C6644" s="6" t="s">
        <v>10014</v>
      </c>
      <c r="D6644" s="24" t="s">
        <v>74</v>
      </c>
      <c r="E6644" s="6" t="s">
        <v>16284</v>
      </c>
      <c r="F6644" s="25">
        <v>56.48</v>
      </c>
      <c r="G6644" s="12">
        <v>61682.74</v>
      </c>
      <c r="H6644" s="12">
        <v>3084.14</v>
      </c>
      <c r="I6644" s="24" t="s">
        <v>111</v>
      </c>
      <c r="J6644" s="12">
        <v>58598.6</v>
      </c>
      <c r="K6644" s="24" t="s">
        <v>16222</v>
      </c>
    </row>
    <row r="6645" spans="1:11" ht="15">
      <c r="A6645" s="24" t="s">
        <v>16285</v>
      </c>
      <c r="B6645" s="24" t="s">
        <v>16286</v>
      </c>
      <c r="C6645" s="6" t="s">
        <v>4251</v>
      </c>
      <c r="D6645" s="24" t="s">
        <v>72</v>
      </c>
      <c r="E6645" s="6" t="s">
        <v>16287</v>
      </c>
      <c r="F6645" s="25">
        <v>140.77000000000001</v>
      </c>
      <c r="G6645" s="12">
        <v>55294.78</v>
      </c>
      <c r="H6645" s="12">
        <v>2764.74</v>
      </c>
      <c r="I6645" s="24" t="s">
        <v>97</v>
      </c>
      <c r="J6645" s="12">
        <v>52530.04</v>
      </c>
      <c r="K6645" s="24" t="s">
        <v>16222</v>
      </c>
    </row>
    <row r="6646" spans="1:11" ht="15">
      <c r="A6646" s="24" t="s">
        <v>16288</v>
      </c>
      <c r="B6646" s="24" t="s">
        <v>16286</v>
      </c>
      <c r="C6646" s="6" t="s">
        <v>1478</v>
      </c>
      <c r="D6646" s="24" t="s">
        <v>60</v>
      </c>
      <c r="E6646" s="6" t="s">
        <v>16289</v>
      </c>
      <c r="F6646" s="25">
        <v>449.38</v>
      </c>
      <c r="G6646" s="12">
        <v>69098.009999999995</v>
      </c>
      <c r="H6646" s="12">
        <v>3454.9</v>
      </c>
      <c r="I6646" s="24" t="s">
        <v>97</v>
      </c>
      <c r="J6646" s="12">
        <v>65643.11</v>
      </c>
      <c r="K6646" s="24" t="s">
        <v>16222</v>
      </c>
    </row>
    <row r="6647" spans="1:11" ht="15">
      <c r="A6647" s="24" t="s">
        <v>16290</v>
      </c>
      <c r="B6647" s="24" t="s">
        <v>16286</v>
      </c>
      <c r="C6647" s="6" t="s">
        <v>13785</v>
      </c>
      <c r="D6647" s="24" t="s">
        <v>66</v>
      </c>
      <c r="E6647" s="6" t="s">
        <v>16291</v>
      </c>
      <c r="F6647" s="25">
        <v>290.45999999999998</v>
      </c>
      <c r="G6647" s="12">
        <v>190257.24</v>
      </c>
      <c r="H6647" s="12">
        <v>9512.86</v>
      </c>
      <c r="I6647" s="24" t="s">
        <v>97</v>
      </c>
      <c r="J6647" s="12">
        <v>180744.38</v>
      </c>
      <c r="K6647" s="24" t="s">
        <v>16222</v>
      </c>
    </row>
    <row r="6648" spans="1:11" ht="15">
      <c r="A6648" s="24" t="s">
        <v>16292</v>
      </c>
      <c r="B6648" s="24" t="s">
        <v>16286</v>
      </c>
      <c r="C6648" s="6" t="s">
        <v>349</v>
      </c>
      <c r="D6648" s="24" t="s">
        <v>62</v>
      </c>
      <c r="E6648" s="6" t="s">
        <v>16293</v>
      </c>
      <c r="F6648" s="25">
        <v>423.76</v>
      </c>
      <c r="G6648" s="12">
        <v>56285.72</v>
      </c>
      <c r="H6648" s="12">
        <v>2814.29</v>
      </c>
      <c r="I6648" s="24" t="s">
        <v>97</v>
      </c>
      <c r="J6648" s="12">
        <v>53471.43</v>
      </c>
      <c r="K6648" s="24" t="s">
        <v>16222</v>
      </c>
    </row>
    <row r="6649" spans="1:11" ht="15">
      <c r="A6649" s="24" t="s">
        <v>16294</v>
      </c>
      <c r="B6649" s="24" t="s">
        <v>16286</v>
      </c>
      <c r="C6649" s="6" t="s">
        <v>6282</v>
      </c>
      <c r="D6649" s="24" t="s">
        <v>56</v>
      </c>
      <c r="E6649" s="6" t="s">
        <v>16295</v>
      </c>
      <c r="F6649" s="25">
        <v>295.98</v>
      </c>
      <c r="G6649" s="12">
        <v>196528.3</v>
      </c>
      <c r="H6649" s="12">
        <v>9826.41</v>
      </c>
      <c r="I6649" s="24" t="s">
        <v>147</v>
      </c>
      <c r="J6649" s="12">
        <v>186701.89</v>
      </c>
      <c r="K6649" s="24" t="s">
        <v>16222</v>
      </c>
    </row>
    <row r="6650" spans="1:11" ht="15">
      <c r="A6650" s="24" t="s">
        <v>16296</v>
      </c>
      <c r="B6650" s="24" t="s">
        <v>16297</v>
      </c>
      <c r="C6650" s="6" t="s">
        <v>1320</v>
      </c>
      <c r="D6650" s="24" t="s">
        <v>64</v>
      </c>
      <c r="E6650" s="6" t="s">
        <v>16298</v>
      </c>
      <c r="F6650" s="25">
        <v>33.15</v>
      </c>
      <c r="G6650" s="12">
        <v>131791.67000000001</v>
      </c>
      <c r="H6650" s="12">
        <v>6589.58</v>
      </c>
      <c r="I6650" s="24" t="s">
        <v>111</v>
      </c>
      <c r="J6650" s="12">
        <v>125202.09</v>
      </c>
      <c r="K6650" s="24" t="s">
        <v>16222</v>
      </c>
    </row>
    <row r="6651" spans="1:11" ht="15">
      <c r="A6651" s="24" t="s">
        <v>16299</v>
      </c>
      <c r="B6651" s="24" t="s">
        <v>16297</v>
      </c>
      <c r="C6651" s="6" t="s">
        <v>5562</v>
      </c>
      <c r="D6651" s="24" t="s">
        <v>70</v>
      </c>
      <c r="E6651" s="6" t="s">
        <v>16300</v>
      </c>
      <c r="F6651" s="25">
        <v>431.46</v>
      </c>
      <c r="G6651" s="12">
        <v>40578.239999999998</v>
      </c>
      <c r="H6651" s="12">
        <v>2028.91</v>
      </c>
      <c r="I6651" s="24" t="s">
        <v>97</v>
      </c>
      <c r="J6651" s="12">
        <v>38549.33</v>
      </c>
      <c r="K6651" s="24" t="s">
        <v>16222</v>
      </c>
    </row>
    <row r="6652" spans="1:11" ht="15">
      <c r="A6652" s="24" t="s">
        <v>16301</v>
      </c>
      <c r="B6652" s="24" t="s">
        <v>16297</v>
      </c>
      <c r="C6652" s="6" t="s">
        <v>8713</v>
      </c>
      <c r="D6652" s="24" t="s">
        <v>68</v>
      </c>
      <c r="E6652" s="6" t="s">
        <v>16302</v>
      </c>
      <c r="F6652" s="25">
        <v>156.09</v>
      </c>
      <c r="G6652" s="12">
        <v>44152.17</v>
      </c>
      <c r="H6652" s="12">
        <v>2207.61</v>
      </c>
      <c r="I6652" s="24" t="s">
        <v>97</v>
      </c>
      <c r="J6652" s="12">
        <v>41944.56</v>
      </c>
      <c r="K6652" s="24" t="s">
        <v>16222</v>
      </c>
    </row>
    <row r="6653" spans="1:11" ht="15">
      <c r="A6653" s="24" t="s">
        <v>16303</v>
      </c>
      <c r="B6653" s="24" t="s">
        <v>16297</v>
      </c>
      <c r="C6653" s="6" t="s">
        <v>8615</v>
      </c>
      <c r="D6653" s="24" t="s">
        <v>58</v>
      </c>
      <c r="E6653" s="6" t="s">
        <v>16304</v>
      </c>
      <c r="F6653" s="25">
        <v>212.03</v>
      </c>
      <c r="G6653" s="12">
        <v>157710.18</v>
      </c>
      <c r="H6653" s="12">
        <v>7885.51</v>
      </c>
      <c r="I6653" s="24" t="s">
        <v>97</v>
      </c>
      <c r="J6653" s="12">
        <v>149824.67000000001</v>
      </c>
      <c r="K6653" s="24" t="s">
        <v>16222</v>
      </c>
    </row>
    <row r="6654" spans="1:11" ht="15">
      <c r="A6654" s="24" t="s">
        <v>16305</v>
      </c>
      <c r="B6654" s="24" t="s">
        <v>16306</v>
      </c>
      <c r="C6654" s="6" t="s">
        <v>3454</v>
      </c>
      <c r="D6654" s="24" t="s">
        <v>74</v>
      </c>
      <c r="E6654" s="6" t="s">
        <v>16307</v>
      </c>
      <c r="F6654" s="25">
        <v>14.82</v>
      </c>
      <c r="G6654" s="12">
        <v>200663.48</v>
      </c>
      <c r="H6654" s="12">
        <v>10033.17</v>
      </c>
      <c r="I6654" s="24" t="s">
        <v>147</v>
      </c>
      <c r="J6654" s="12">
        <v>190630.31</v>
      </c>
      <c r="K6654" s="24" t="s">
        <v>16222</v>
      </c>
    </row>
    <row r="6655" spans="1:11" ht="15">
      <c r="A6655" s="24" t="s">
        <v>16308</v>
      </c>
      <c r="B6655" s="24" t="s">
        <v>16306</v>
      </c>
      <c r="C6655" s="6" t="s">
        <v>1249</v>
      </c>
      <c r="D6655" s="24" t="s">
        <v>66</v>
      </c>
      <c r="E6655" s="6" t="s">
        <v>16309</v>
      </c>
      <c r="F6655" s="25">
        <v>387.31</v>
      </c>
      <c r="G6655" s="12">
        <v>65114.8</v>
      </c>
      <c r="H6655" s="12">
        <v>3255.74</v>
      </c>
      <c r="I6655" s="24" t="s">
        <v>97</v>
      </c>
      <c r="J6655" s="12">
        <v>61859.06</v>
      </c>
      <c r="K6655" s="24" t="s">
        <v>16222</v>
      </c>
    </row>
    <row r="6656" spans="1:11" ht="15">
      <c r="A6656" s="24" t="s">
        <v>16310</v>
      </c>
      <c r="B6656" s="24" t="s">
        <v>16306</v>
      </c>
      <c r="C6656" s="6" t="s">
        <v>11663</v>
      </c>
      <c r="D6656" s="24" t="s">
        <v>72</v>
      </c>
      <c r="E6656" s="6" t="s">
        <v>16311</v>
      </c>
      <c r="F6656" s="25">
        <v>244.56</v>
      </c>
      <c r="G6656" s="12">
        <v>144712.87</v>
      </c>
      <c r="H6656" s="12">
        <v>7235.64</v>
      </c>
      <c r="I6656" s="24" t="s">
        <v>97</v>
      </c>
      <c r="J6656" s="12">
        <v>137477.23000000001</v>
      </c>
      <c r="K6656" s="24" t="s">
        <v>16222</v>
      </c>
    </row>
    <row r="6657" spans="1:11" ht="15">
      <c r="A6657" s="24" t="s">
        <v>16312</v>
      </c>
      <c r="B6657" s="24" t="s">
        <v>16306</v>
      </c>
      <c r="C6657" s="6" t="s">
        <v>6895</v>
      </c>
      <c r="D6657" s="24" t="s">
        <v>62</v>
      </c>
      <c r="E6657" s="6" t="s">
        <v>16313</v>
      </c>
      <c r="F6657" s="25">
        <v>54.93</v>
      </c>
      <c r="G6657" s="12">
        <v>180750.59</v>
      </c>
      <c r="H6657" s="12">
        <v>9037.5300000000007</v>
      </c>
      <c r="I6657" s="24" t="s">
        <v>97</v>
      </c>
      <c r="J6657" s="12">
        <v>171713.06</v>
      </c>
      <c r="K6657" s="24" t="s">
        <v>16222</v>
      </c>
    </row>
    <row r="6658" spans="1:11" ht="15">
      <c r="A6658" s="24" t="s">
        <v>16314</v>
      </c>
      <c r="B6658" s="24" t="s">
        <v>16306</v>
      </c>
      <c r="C6658" s="6" t="s">
        <v>13820</v>
      </c>
      <c r="D6658" s="24" t="s">
        <v>56</v>
      </c>
      <c r="E6658" s="6" t="s">
        <v>16315</v>
      </c>
      <c r="F6658" s="25">
        <v>229.74</v>
      </c>
      <c r="G6658" s="12">
        <v>111596.01</v>
      </c>
      <c r="H6658" s="12">
        <v>5579.8</v>
      </c>
      <c r="I6658" s="24" t="s">
        <v>97</v>
      </c>
      <c r="J6658" s="12">
        <v>106016.21</v>
      </c>
      <c r="K6658" s="24" t="s">
        <v>16222</v>
      </c>
    </row>
    <row r="6659" spans="1:11" ht="15">
      <c r="A6659" s="24" t="s">
        <v>16316</v>
      </c>
      <c r="B6659" s="24" t="s">
        <v>16306</v>
      </c>
      <c r="C6659" s="6" t="s">
        <v>2046</v>
      </c>
      <c r="D6659" s="24" t="s">
        <v>60</v>
      </c>
      <c r="E6659" s="6" t="s">
        <v>16317</v>
      </c>
      <c r="F6659" s="25">
        <v>31.32</v>
      </c>
      <c r="G6659" s="12">
        <v>213436.39</v>
      </c>
      <c r="H6659" s="12">
        <v>10671.82</v>
      </c>
      <c r="I6659" s="24" t="s">
        <v>97</v>
      </c>
      <c r="J6659" s="12">
        <v>202764.57</v>
      </c>
      <c r="K6659" s="24" t="s">
        <v>16222</v>
      </c>
    </row>
    <row r="6660" spans="1:11" ht="15">
      <c r="A6660" s="24" t="s">
        <v>16318</v>
      </c>
      <c r="B6660" s="24" t="s">
        <v>16306</v>
      </c>
      <c r="C6660" s="6" t="s">
        <v>4320</v>
      </c>
      <c r="D6660" s="24" t="s">
        <v>58</v>
      </c>
      <c r="E6660" s="6" t="s">
        <v>16319</v>
      </c>
      <c r="F6660" s="25">
        <v>405.21</v>
      </c>
      <c r="G6660" s="12">
        <v>55245.04</v>
      </c>
      <c r="H6660" s="12">
        <v>2762.25</v>
      </c>
      <c r="I6660" s="24" t="s">
        <v>111</v>
      </c>
      <c r="J6660" s="12">
        <v>52482.79</v>
      </c>
      <c r="K6660" s="24" t="s">
        <v>16222</v>
      </c>
    </row>
    <row r="6661" spans="1:11" ht="15">
      <c r="A6661" s="24" t="s">
        <v>16320</v>
      </c>
      <c r="B6661" s="24" t="s">
        <v>16306</v>
      </c>
      <c r="C6661" s="6" t="s">
        <v>7371</v>
      </c>
      <c r="D6661" s="24" t="s">
        <v>66</v>
      </c>
      <c r="E6661" s="6" t="s">
        <v>16321</v>
      </c>
      <c r="F6661" s="25">
        <v>40.229999999999997</v>
      </c>
      <c r="G6661" s="12">
        <v>137007.59</v>
      </c>
      <c r="H6661" s="12">
        <v>6850.38</v>
      </c>
      <c r="I6661" s="24" t="s">
        <v>97</v>
      </c>
      <c r="J6661" s="12">
        <v>130157.21</v>
      </c>
      <c r="K6661" s="24" t="s">
        <v>16222</v>
      </c>
    </row>
    <row r="6662" spans="1:11" ht="15">
      <c r="A6662" s="24" t="s">
        <v>16322</v>
      </c>
      <c r="B6662" s="24" t="s">
        <v>16306</v>
      </c>
      <c r="C6662" s="6" t="s">
        <v>521</v>
      </c>
      <c r="D6662" s="24" t="s">
        <v>72</v>
      </c>
      <c r="E6662" s="6" t="s">
        <v>16323</v>
      </c>
      <c r="F6662" s="25">
        <v>199.05</v>
      </c>
      <c r="G6662" s="12">
        <v>105557.42</v>
      </c>
      <c r="H6662" s="12">
        <v>5277.87</v>
      </c>
      <c r="I6662" s="24" t="s">
        <v>147</v>
      </c>
      <c r="J6662" s="12">
        <v>100279.55</v>
      </c>
      <c r="K6662" s="24" t="s">
        <v>16222</v>
      </c>
    </row>
    <row r="6663" spans="1:11" ht="15">
      <c r="A6663" s="24" t="s">
        <v>16324</v>
      </c>
      <c r="B6663" s="24" t="s">
        <v>16325</v>
      </c>
      <c r="C6663" s="6" t="s">
        <v>4422</v>
      </c>
      <c r="D6663" s="24" t="s">
        <v>58</v>
      </c>
      <c r="E6663" s="6" t="s">
        <v>16326</v>
      </c>
      <c r="F6663" s="25">
        <v>151.33000000000001</v>
      </c>
      <c r="G6663" s="12">
        <v>150511.19</v>
      </c>
      <c r="H6663" s="12">
        <v>7525.56</v>
      </c>
      <c r="I6663" s="24" t="s">
        <v>147</v>
      </c>
      <c r="J6663" s="12">
        <v>142985.63</v>
      </c>
      <c r="K6663" s="24" t="s">
        <v>16222</v>
      </c>
    </row>
    <row r="6664" spans="1:11" ht="15">
      <c r="A6664" s="24" t="s">
        <v>16327</v>
      </c>
      <c r="B6664" s="24" t="s">
        <v>16325</v>
      </c>
      <c r="C6664" s="6" t="s">
        <v>1087</v>
      </c>
      <c r="D6664" s="24" t="s">
        <v>72</v>
      </c>
      <c r="E6664" s="6" t="s">
        <v>16328</v>
      </c>
      <c r="F6664" s="25">
        <v>333.38</v>
      </c>
      <c r="G6664" s="12">
        <v>139527.22</v>
      </c>
      <c r="H6664" s="12">
        <v>6976.36</v>
      </c>
      <c r="I6664" s="24" t="s">
        <v>97</v>
      </c>
      <c r="J6664" s="12">
        <v>132550.85999999999</v>
      </c>
      <c r="K6664" s="24" t="s">
        <v>16222</v>
      </c>
    </row>
    <row r="6665" spans="1:11" ht="15">
      <c r="A6665" s="24" t="s">
        <v>16329</v>
      </c>
      <c r="B6665" s="24" t="s">
        <v>16325</v>
      </c>
      <c r="C6665" s="6" t="s">
        <v>3987</v>
      </c>
      <c r="D6665" s="24" t="s">
        <v>74</v>
      </c>
      <c r="E6665" s="6" t="s">
        <v>16330</v>
      </c>
      <c r="F6665" s="25">
        <v>27.19</v>
      </c>
      <c r="G6665" s="12">
        <v>52080.29</v>
      </c>
      <c r="H6665" s="12">
        <v>2604.0100000000002</v>
      </c>
      <c r="I6665" s="24" t="s">
        <v>97</v>
      </c>
      <c r="J6665" s="12">
        <v>49476.28</v>
      </c>
      <c r="K6665" s="24" t="s">
        <v>16222</v>
      </c>
    </row>
    <row r="6666" spans="1:11" ht="15">
      <c r="A6666" s="24" t="s">
        <v>16331</v>
      </c>
      <c r="B6666" s="24" t="s">
        <v>16325</v>
      </c>
      <c r="C6666" s="6" t="s">
        <v>504</v>
      </c>
      <c r="D6666" s="24" t="s">
        <v>66</v>
      </c>
      <c r="E6666" s="6" t="s">
        <v>16332</v>
      </c>
      <c r="F6666" s="25">
        <v>16.07</v>
      </c>
      <c r="G6666" s="12">
        <v>97220.86</v>
      </c>
      <c r="H6666" s="12">
        <v>4861.04</v>
      </c>
      <c r="I6666" s="24" t="s">
        <v>97</v>
      </c>
      <c r="J6666" s="12">
        <v>92359.82</v>
      </c>
      <c r="K6666" s="24" t="s">
        <v>16222</v>
      </c>
    </row>
    <row r="6667" spans="1:11" ht="15">
      <c r="A6667" s="24" t="s">
        <v>16333</v>
      </c>
      <c r="B6667" s="24" t="s">
        <v>16325</v>
      </c>
      <c r="C6667" s="6" t="s">
        <v>5571</v>
      </c>
      <c r="D6667" s="24" t="s">
        <v>62</v>
      </c>
      <c r="E6667" s="6" t="s">
        <v>16334</v>
      </c>
      <c r="F6667" s="25">
        <v>426.11</v>
      </c>
      <c r="G6667" s="12">
        <v>49703.03</v>
      </c>
      <c r="H6667" s="12">
        <v>2485.15</v>
      </c>
      <c r="I6667" s="24" t="s">
        <v>111</v>
      </c>
      <c r="J6667" s="12">
        <v>47217.88</v>
      </c>
      <c r="K6667" s="24" t="s">
        <v>16222</v>
      </c>
    </row>
    <row r="6668" spans="1:11" ht="15">
      <c r="A6668" s="24" t="s">
        <v>16335</v>
      </c>
      <c r="B6668" s="24" t="s">
        <v>16325</v>
      </c>
      <c r="C6668" s="6" t="s">
        <v>15020</v>
      </c>
      <c r="D6668" s="24" t="s">
        <v>68</v>
      </c>
      <c r="E6668" s="6" t="s">
        <v>16336</v>
      </c>
      <c r="F6668" s="25">
        <v>357.88</v>
      </c>
      <c r="G6668" s="12">
        <v>133505.9</v>
      </c>
      <c r="H6668" s="12">
        <v>6675.3</v>
      </c>
      <c r="I6668" s="24" t="s">
        <v>111</v>
      </c>
      <c r="J6668" s="12">
        <v>126830.6</v>
      </c>
      <c r="K6668" s="24" t="s">
        <v>16222</v>
      </c>
    </row>
    <row r="6669" spans="1:11" ht="15">
      <c r="A6669" s="24" t="s">
        <v>16337</v>
      </c>
      <c r="B6669" s="24" t="s">
        <v>16325</v>
      </c>
      <c r="C6669" s="6" t="s">
        <v>7683</v>
      </c>
      <c r="D6669" s="24" t="s">
        <v>62</v>
      </c>
      <c r="E6669" s="6" t="s">
        <v>16338</v>
      </c>
      <c r="F6669" s="25">
        <v>371.59</v>
      </c>
      <c r="G6669" s="12">
        <v>115306.4</v>
      </c>
      <c r="H6669" s="12">
        <v>5765.32</v>
      </c>
      <c r="I6669" s="24" t="s">
        <v>97</v>
      </c>
      <c r="J6669" s="12">
        <v>109541.08</v>
      </c>
      <c r="K6669" s="24" t="s">
        <v>16222</v>
      </c>
    </row>
    <row r="6670" spans="1:11" ht="15">
      <c r="A6670" s="24" t="s">
        <v>16339</v>
      </c>
      <c r="B6670" s="24" t="s">
        <v>16325</v>
      </c>
      <c r="C6670" s="6" t="s">
        <v>1704</v>
      </c>
      <c r="D6670" s="24" t="s">
        <v>68</v>
      </c>
      <c r="E6670" s="6" t="s">
        <v>16340</v>
      </c>
      <c r="F6670" s="25">
        <v>356.6</v>
      </c>
      <c r="G6670" s="12">
        <v>151200.9</v>
      </c>
      <c r="H6670" s="12">
        <v>7560.04</v>
      </c>
      <c r="I6670" s="24" t="s">
        <v>97</v>
      </c>
      <c r="J6670" s="12">
        <v>143640.85999999999</v>
      </c>
      <c r="K6670" s="24" t="s">
        <v>16222</v>
      </c>
    </row>
    <row r="6671" spans="1:11" ht="15">
      <c r="A6671" s="24" t="s">
        <v>16341</v>
      </c>
      <c r="B6671" s="24" t="s">
        <v>16325</v>
      </c>
      <c r="C6671" s="6" t="s">
        <v>4947</v>
      </c>
      <c r="D6671" s="24" t="s">
        <v>58</v>
      </c>
      <c r="E6671" s="6" t="s">
        <v>16342</v>
      </c>
      <c r="F6671" s="25">
        <v>255.65</v>
      </c>
      <c r="G6671" s="12">
        <v>158077.57999999999</v>
      </c>
      <c r="H6671" s="12">
        <v>7903.88</v>
      </c>
      <c r="I6671" s="24" t="s">
        <v>147</v>
      </c>
      <c r="J6671" s="12">
        <v>150173.70000000001</v>
      </c>
      <c r="K6671" s="24" t="s">
        <v>16222</v>
      </c>
    </row>
    <row r="6672" spans="1:11" ht="15">
      <c r="A6672" s="24" t="s">
        <v>16343</v>
      </c>
      <c r="B6672" s="24" t="s">
        <v>16325</v>
      </c>
      <c r="C6672" s="6" t="s">
        <v>4395</v>
      </c>
      <c r="D6672" s="24" t="s">
        <v>56</v>
      </c>
      <c r="E6672" s="6" t="s">
        <v>16344</v>
      </c>
      <c r="F6672" s="25">
        <v>122.53</v>
      </c>
      <c r="G6672" s="12">
        <v>40234.43</v>
      </c>
      <c r="H6672" s="12">
        <v>2011.72</v>
      </c>
      <c r="I6672" s="24" t="s">
        <v>147</v>
      </c>
      <c r="J6672" s="12">
        <v>38222.71</v>
      </c>
      <c r="K6672" s="24" t="s">
        <v>16222</v>
      </c>
    </row>
    <row r="6673" spans="1:11" ht="15">
      <c r="A6673" s="24" t="s">
        <v>16345</v>
      </c>
      <c r="B6673" s="24" t="s">
        <v>16325</v>
      </c>
      <c r="C6673" s="6" t="s">
        <v>1346</v>
      </c>
      <c r="D6673" s="24" t="s">
        <v>58</v>
      </c>
      <c r="E6673" s="6" t="s">
        <v>16346</v>
      </c>
      <c r="F6673" s="25">
        <v>298.20999999999998</v>
      </c>
      <c r="G6673" s="12">
        <v>24721.040000000001</v>
      </c>
      <c r="H6673" s="12">
        <v>1236.05</v>
      </c>
      <c r="I6673" s="24" t="s">
        <v>97</v>
      </c>
      <c r="J6673" s="12">
        <v>23484.99</v>
      </c>
      <c r="K6673" s="24" t="s">
        <v>16222</v>
      </c>
    </row>
    <row r="6674" spans="1:11" ht="15">
      <c r="A6674" s="24" t="s">
        <v>16347</v>
      </c>
      <c r="B6674" s="24" t="s">
        <v>16325</v>
      </c>
      <c r="C6674" s="6" t="s">
        <v>7477</v>
      </c>
      <c r="D6674" s="24" t="s">
        <v>62</v>
      </c>
      <c r="E6674" s="6" t="s">
        <v>16348</v>
      </c>
      <c r="F6674" s="25">
        <v>337.78</v>
      </c>
      <c r="G6674" s="12">
        <v>27356.37</v>
      </c>
      <c r="H6674" s="12">
        <v>1367.82</v>
      </c>
      <c r="I6674" s="24" t="s">
        <v>97</v>
      </c>
      <c r="J6674" s="12">
        <v>25988.55</v>
      </c>
      <c r="K6674" s="24" t="s">
        <v>16222</v>
      </c>
    </row>
    <row r="6675" spans="1:11" ht="15">
      <c r="A6675" s="24" t="s">
        <v>16349</v>
      </c>
      <c r="B6675" s="24" t="s">
        <v>16325</v>
      </c>
      <c r="C6675" s="6" t="s">
        <v>12958</v>
      </c>
      <c r="D6675" s="24" t="s">
        <v>70</v>
      </c>
      <c r="E6675" s="6" t="s">
        <v>16350</v>
      </c>
      <c r="F6675" s="25">
        <v>230.69</v>
      </c>
      <c r="G6675" s="12">
        <v>105715.7</v>
      </c>
      <c r="H6675" s="12">
        <v>5285.78</v>
      </c>
      <c r="I6675" s="24" t="s">
        <v>97</v>
      </c>
      <c r="J6675" s="12">
        <v>100429.92</v>
      </c>
      <c r="K6675" s="24" t="s">
        <v>16222</v>
      </c>
    </row>
    <row r="6676" spans="1:11" ht="15">
      <c r="A6676" s="24" t="s">
        <v>16351</v>
      </c>
      <c r="B6676" s="24" t="s">
        <v>16325</v>
      </c>
      <c r="C6676" s="6" t="s">
        <v>2358</v>
      </c>
      <c r="D6676" s="24" t="s">
        <v>62</v>
      </c>
      <c r="E6676" s="6" t="s">
        <v>16352</v>
      </c>
      <c r="F6676" s="25">
        <v>264.35000000000002</v>
      </c>
      <c r="G6676" s="12">
        <v>112671.09</v>
      </c>
      <c r="H6676" s="12">
        <v>5633.55</v>
      </c>
      <c r="I6676" s="24" t="s">
        <v>97</v>
      </c>
      <c r="J6676" s="12">
        <v>107037.54</v>
      </c>
      <c r="K6676" s="24" t="s">
        <v>16222</v>
      </c>
    </row>
    <row r="6677" spans="1:11" ht="15">
      <c r="A6677" s="24" t="s">
        <v>16353</v>
      </c>
      <c r="B6677" s="24" t="s">
        <v>16325</v>
      </c>
      <c r="C6677" s="6" t="s">
        <v>1727</v>
      </c>
      <c r="D6677" s="24" t="s">
        <v>72</v>
      </c>
      <c r="E6677" s="6" t="s">
        <v>16354</v>
      </c>
      <c r="F6677" s="25">
        <v>203.34</v>
      </c>
      <c r="G6677" s="12">
        <v>101390.33</v>
      </c>
      <c r="H6677" s="12">
        <v>5069.5200000000004</v>
      </c>
      <c r="I6677" s="24" t="s">
        <v>97</v>
      </c>
      <c r="J6677" s="12">
        <v>96320.81</v>
      </c>
      <c r="K6677" s="24" t="s">
        <v>16222</v>
      </c>
    </row>
    <row r="6678" spans="1:11" ht="15">
      <c r="A6678" s="24" t="s">
        <v>16355</v>
      </c>
      <c r="B6678" s="24" t="s">
        <v>16356</v>
      </c>
      <c r="C6678" s="6" t="s">
        <v>4140</v>
      </c>
      <c r="D6678" s="24" t="s">
        <v>60</v>
      </c>
      <c r="E6678" s="6" t="s">
        <v>16357</v>
      </c>
      <c r="F6678" s="25">
        <v>358.58</v>
      </c>
      <c r="G6678" s="12">
        <v>30995.9</v>
      </c>
      <c r="H6678" s="12">
        <v>1549.8</v>
      </c>
      <c r="I6678" s="24" t="s">
        <v>97</v>
      </c>
      <c r="J6678" s="12">
        <v>29446.1</v>
      </c>
      <c r="K6678" s="24" t="s">
        <v>16222</v>
      </c>
    </row>
    <row r="6679" spans="1:11" ht="15">
      <c r="A6679" s="24" t="s">
        <v>16358</v>
      </c>
      <c r="B6679" s="24" t="s">
        <v>16356</v>
      </c>
      <c r="C6679" s="6" t="s">
        <v>12992</v>
      </c>
      <c r="D6679" s="24" t="s">
        <v>60</v>
      </c>
      <c r="E6679" s="6" t="s">
        <v>16359</v>
      </c>
      <c r="F6679" s="25">
        <v>130.41</v>
      </c>
      <c r="G6679" s="12">
        <v>92220.87</v>
      </c>
      <c r="H6679" s="12">
        <v>4611.04</v>
      </c>
      <c r="I6679" s="24" t="s">
        <v>97</v>
      </c>
      <c r="J6679" s="12">
        <v>87609.83</v>
      </c>
      <c r="K6679" s="24" t="s">
        <v>16222</v>
      </c>
    </row>
    <row r="6680" spans="1:11" ht="15">
      <c r="A6680" s="24" t="s">
        <v>16360</v>
      </c>
      <c r="B6680" s="24" t="s">
        <v>16356</v>
      </c>
      <c r="C6680" s="6" t="s">
        <v>9936</v>
      </c>
      <c r="D6680" s="24" t="s">
        <v>68</v>
      </c>
      <c r="E6680" s="6" t="s">
        <v>16361</v>
      </c>
      <c r="F6680" s="25">
        <v>300.74</v>
      </c>
      <c r="G6680" s="12">
        <v>195063.16</v>
      </c>
      <c r="H6680" s="12">
        <v>9753.16</v>
      </c>
      <c r="I6680" s="24" t="s">
        <v>97</v>
      </c>
      <c r="J6680" s="12">
        <v>185310</v>
      </c>
      <c r="K6680" s="24" t="s">
        <v>16222</v>
      </c>
    </row>
    <row r="6681" spans="1:11" ht="15">
      <c r="A6681" s="24" t="s">
        <v>16362</v>
      </c>
      <c r="B6681" s="24" t="s">
        <v>16356</v>
      </c>
      <c r="C6681" s="6" t="s">
        <v>1497</v>
      </c>
      <c r="D6681" s="24" t="s">
        <v>72</v>
      </c>
      <c r="E6681" s="6" t="s">
        <v>16363</v>
      </c>
      <c r="F6681" s="25">
        <v>345.45</v>
      </c>
      <c r="G6681" s="12">
        <v>205769.53</v>
      </c>
      <c r="H6681" s="12">
        <v>10288.48</v>
      </c>
      <c r="I6681" s="24" t="s">
        <v>97</v>
      </c>
      <c r="J6681" s="12">
        <v>195481.05</v>
      </c>
      <c r="K6681" s="24" t="s">
        <v>16222</v>
      </c>
    </row>
    <row r="6682" spans="1:11" ht="15">
      <c r="A6682" s="24" t="s">
        <v>16364</v>
      </c>
      <c r="B6682" s="24" t="s">
        <v>16356</v>
      </c>
      <c r="C6682" s="6" t="s">
        <v>9137</v>
      </c>
      <c r="D6682" s="24" t="s">
        <v>66</v>
      </c>
      <c r="E6682" s="6" t="s">
        <v>16365</v>
      </c>
      <c r="F6682" s="25">
        <v>150.81</v>
      </c>
      <c r="G6682" s="12">
        <v>53025.41</v>
      </c>
      <c r="H6682" s="12">
        <v>2651.27</v>
      </c>
      <c r="I6682" s="24" t="s">
        <v>147</v>
      </c>
      <c r="J6682" s="12">
        <v>50374.14</v>
      </c>
      <c r="K6682" s="24" t="s">
        <v>16222</v>
      </c>
    </row>
    <row r="6683" spans="1:11" ht="15">
      <c r="A6683" s="24" t="s">
        <v>16366</v>
      </c>
      <c r="B6683" s="24" t="s">
        <v>16356</v>
      </c>
      <c r="C6683" s="6" t="s">
        <v>1234</v>
      </c>
      <c r="D6683" s="24" t="s">
        <v>62</v>
      </c>
      <c r="E6683" s="6" t="s">
        <v>16367</v>
      </c>
      <c r="F6683" s="25">
        <v>396.84</v>
      </c>
      <c r="G6683" s="12">
        <v>200973.23</v>
      </c>
      <c r="H6683" s="12">
        <v>10048.66</v>
      </c>
      <c r="I6683" s="24" t="s">
        <v>111</v>
      </c>
      <c r="J6683" s="12">
        <v>190924.57</v>
      </c>
      <c r="K6683" s="24" t="s">
        <v>16222</v>
      </c>
    </row>
    <row r="6684" spans="1:11" ht="15">
      <c r="A6684" s="24" t="s">
        <v>16368</v>
      </c>
      <c r="B6684" s="24" t="s">
        <v>16356</v>
      </c>
      <c r="C6684" s="6" t="s">
        <v>10866</v>
      </c>
      <c r="D6684" s="24" t="s">
        <v>70</v>
      </c>
      <c r="E6684" s="6" t="s">
        <v>16369</v>
      </c>
      <c r="F6684" s="25">
        <v>324.62</v>
      </c>
      <c r="G6684" s="12">
        <v>166623.07</v>
      </c>
      <c r="H6684" s="12">
        <v>8331.15</v>
      </c>
      <c r="I6684" s="24" t="s">
        <v>111</v>
      </c>
      <c r="J6684" s="12">
        <v>158291.92000000001</v>
      </c>
      <c r="K6684" s="24" t="s">
        <v>16222</v>
      </c>
    </row>
    <row r="6685" spans="1:11" ht="15">
      <c r="A6685" s="24" t="s">
        <v>16370</v>
      </c>
      <c r="B6685" s="24" t="s">
        <v>16356</v>
      </c>
      <c r="C6685" s="6" t="s">
        <v>12380</v>
      </c>
      <c r="D6685" s="24" t="s">
        <v>68</v>
      </c>
      <c r="E6685" s="6" t="s">
        <v>16371</v>
      </c>
      <c r="F6685" s="25">
        <v>313.61</v>
      </c>
      <c r="G6685" s="12">
        <v>131391.69</v>
      </c>
      <c r="H6685" s="12">
        <v>6569.58</v>
      </c>
      <c r="I6685" s="24" t="s">
        <v>97</v>
      </c>
      <c r="J6685" s="12">
        <v>124822.11</v>
      </c>
      <c r="K6685" s="24" t="s">
        <v>16222</v>
      </c>
    </row>
    <row r="6686" spans="1:11" ht="15">
      <c r="A6686" s="24" t="s">
        <v>16372</v>
      </c>
      <c r="B6686" s="24" t="s">
        <v>16373</v>
      </c>
      <c r="C6686" s="6" t="s">
        <v>2773</v>
      </c>
      <c r="D6686" s="24" t="s">
        <v>70</v>
      </c>
      <c r="E6686" s="6" t="s">
        <v>16374</v>
      </c>
      <c r="F6686" s="25">
        <v>104.35</v>
      </c>
      <c r="G6686" s="12">
        <v>195005.33</v>
      </c>
      <c r="H6686" s="12">
        <v>9750.27</v>
      </c>
      <c r="I6686" s="24" t="s">
        <v>182</v>
      </c>
      <c r="J6686" s="12">
        <v>185255.06</v>
      </c>
      <c r="K6686" s="24" t="s">
        <v>16222</v>
      </c>
    </row>
    <row r="6687" spans="1:11" ht="15">
      <c r="A6687" s="24" t="s">
        <v>16375</v>
      </c>
      <c r="B6687" s="24" t="s">
        <v>16373</v>
      </c>
      <c r="C6687" s="6" t="s">
        <v>1542</v>
      </c>
      <c r="D6687" s="24" t="s">
        <v>70</v>
      </c>
      <c r="E6687" s="6" t="s">
        <v>16376</v>
      </c>
      <c r="F6687" s="25">
        <v>416.98</v>
      </c>
      <c r="G6687" s="12">
        <v>193893.3</v>
      </c>
      <c r="H6687" s="12">
        <v>9694.66</v>
      </c>
      <c r="I6687" s="24" t="s">
        <v>97</v>
      </c>
      <c r="J6687" s="12">
        <v>184198.64</v>
      </c>
      <c r="K6687" s="24" t="s">
        <v>16222</v>
      </c>
    </row>
    <row r="6688" spans="1:11" ht="15">
      <c r="A6688" s="24" t="s">
        <v>16377</v>
      </c>
      <c r="B6688" s="24" t="s">
        <v>16373</v>
      </c>
      <c r="C6688" s="6" t="s">
        <v>8313</v>
      </c>
      <c r="D6688" s="24" t="s">
        <v>74</v>
      </c>
      <c r="E6688" s="6" t="s">
        <v>16378</v>
      </c>
      <c r="F6688" s="25">
        <v>445.76</v>
      </c>
      <c r="G6688" s="12">
        <v>170469.81</v>
      </c>
      <c r="H6688" s="12">
        <v>8523.49</v>
      </c>
      <c r="I6688" s="24" t="s">
        <v>97</v>
      </c>
      <c r="J6688" s="12">
        <v>161946.32</v>
      </c>
      <c r="K6688" s="24" t="s">
        <v>16222</v>
      </c>
    </row>
    <row r="6689" spans="1:11" ht="15">
      <c r="A6689" s="24" t="s">
        <v>16379</v>
      </c>
      <c r="B6689" s="24" t="s">
        <v>16373</v>
      </c>
      <c r="C6689" s="6" t="s">
        <v>12832</v>
      </c>
      <c r="D6689" s="24" t="s">
        <v>72</v>
      </c>
      <c r="E6689" s="6" t="s">
        <v>16380</v>
      </c>
      <c r="F6689" s="25">
        <v>128.96</v>
      </c>
      <c r="G6689" s="12">
        <v>110153.91</v>
      </c>
      <c r="H6689" s="12">
        <v>5507.7</v>
      </c>
      <c r="I6689" s="24" t="s">
        <v>97</v>
      </c>
      <c r="J6689" s="12">
        <v>104646.21</v>
      </c>
      <c r="K6689" s="24" t="s">
        <v>16222</v>
      </c>
    </row>
    <row r="6690" spans="1:11" ht="15">
      <c r="A6690" s="24" t="s">
        <v>16381</v>
      </c>
      <c r="B6690" s="24" t="s">
        <v>16373</v>
      </c>
      <c r="C6690" s="6" t="s">
        <v>3833</v>
      </c>
      <c r="D6690" s="24" t="s">
        <v>74</v>
      </c>
      <c r="E6690" s="6" t="s">
        <v>16382</v>
      </c>
      <c r="F6690" s="25">
        <v>205.61</v>
      </c>
      <c r="G6690" s="12">
        <v>46701.35</v>
      </c>
      <c r="H6690" s="12">
        <v>2335.0700000000002</v>
      </c>
      <c r="I6690" s="24" t="s">
        <v>97</v>
      </c>
      <c r="J6690" s="12">
        <v>44366.28</v>
      </c>
      <c r="K6690" s="24" t="s">
        <v>16222</v>
      </c>
    </row>
    <row r="6691" spans="1:11" ht="15">
      <c r="A6691" s="24" t="s">
        <v>16383</v>
      </c>
      <c r="B6691" s="24" t="s">
        <v>16373</v>
      </c>
      <c r="C6691" s="6" t="s">
        <v>10589</v>
      </c>
      <c r="D6691" s="24" t="s">
        <v>74</v>
      </c>
      <c r="E6691" s="6" t="s">
        <v>16384</v>
      </c>
      <c r="F6691" s="25">
        <v>268.89</v>
      </c>
      <c r="G6691" s="12">
        <v>140136.71</v>
      </c>
      <c r="H6691" s="12">
        <v>7006.84</v>
      </c>
      <c r="I6691" s="24" t="s">
        <v>97</v>
      </c>
      <c r="J6691" s="12">
        <v>133129.87</v>
      </c>
      <c r="K6691" s="24" t="s">
        <v>16222</v>
      </c>
    </row>
    <row r="6692" spans="1:11" ht="15">
      <c r="A6692" s="24" t="s">
        <v>16385</v>
      </c>
      <c r="B6692" s="24" t="s">
        <v>16386</v>
      </c>
      <c r="C6692" s="6" t="s">
        <v>3043</v>
      </c>
      <c r="D6692" s="24" t="s">
        <v>60</v>
      </c>
      <c r="E6692" s="6" t="s">
        <v>16387</v>
      </c>
      <c r="F6692" s="25">
        <v>429.37</v>
      </c>
      <c r="G6692" s="12">
        <v>86510.38</v>
      </c>
      <c r="H6692" s="12">
        <v>4325.5200000000004</v>
      </c>
      <c r="I6692" s="24" t="s">
        <v>97</v>
      </c>
      <c r="J6692" s="12">
        <v>82184.86</v>
      </c>
      <c r="K6692" s="24" t="s">
        <v>16222</v>
      </c>
    </row>
    <row r="6693" spans="1:11" ht="15">
      <c r="A6693" s="24" t="s">
        <v>16388</v>
      </c>
      <c r="B6693" s="24" t="s">
        <v>16386</v>
      </c>
      <c r="C6693" s="6" t="s">
        <v>4018</v>
      </c>
      <c r="D6693" s="24" t="s">
        <v>58</v>
      </c>
      <c r="E6693" s="6" t="s">
        <v>16389</v>
      </c>
      <c r="F6693" s="25">
        <v>220.09</v>
      </c>
      <c r="G6693" s="12">
        <v>83725.98</v>
      </c>
      <c r="H6693" s="12">
        <v>4186.3</v>
      </c>
      <c r="I6693" s="24" t="s">
        <v>97</v>
      </c>
      <c r="J6693" s="12">
        <v>79539.679999999993</v>
      </c>
      <c r="K6693" s="24" t="s">
        <v>16222</v>
      </c>
    </row>
    <row r="6694" spans="1:11" ht="15">
      <c r="A6694" s="24" t="s">
        <v>16390</v>
      </c>
      <c r="B6694" s="24" t="s">
        <v>16386</v>
      </c>
      <c r="C6694" s="6" t="s">
        <v>6586</v>
      </c>
      <c r="D6694" s="24" t="s">
        <v>68</v>
      </c>
      <c r="E6694" s="6" t="s">
        <v>16391</v>
      </c>
      <c r="F6694" s="25">
        <v>179.45</v>
      </c>
      <c r="G6694" s="12">
        <v>120801.79</v>
      </c>
      <c r="H6694" s="12">
        <v>6040.09</v>
      </c>
      <c r="I6694" s="24" t="s">
        <v>97</v>
      </c>
      <c r="J6694" s="12">
        <v>114761.7</v>
      </c>
      <c r="K6694" s="24" t="s">
        <v>16222</v>
      </c>
    </row>
    <row r="6695" spans="1:11" ht="15">
      <c r="A6695" s="24" t="s">
        <v>16392</v>
      </c>
      <c r="B6695" s="24" t="s">
        <v>16386</v>
      </c>
      <c r="C6695" s="6" t="s">
        <v>6178</v>
      </c>
      <c r="D6695" s="24" t="s">
        <v>58</v>
      </c>
      <c r="E6695" s="6" t="s">
        <v>16393</v>
      </c>
      <c r="F6695" s="25">
        <v>188.53</v>
      </c>
      <c r="G6695" s="12">
        <v>177758.34</v>
      </c>
      <c r="H6695" s="12">
        <v>8887.92</v>
      </c>
      <c r="I6695" s="24" t="s">
        <v>97</v>
      </c>
      <c r="J6695" s="12">
        <v>168870.42</v>
      </c>
      <c r="K6695" s="24" t="s">
        <v>16222</v>
      </c>
    </row>
    <row r="6696" spans="1:11" ht="15">
      <c r="A6696" s="24" t="s">
        <v>16394</v>
      </c>
      <c r="B6696" s="24" t="s">
        <v>16386</v>
      </c>
      <c r="C6696" s="6" t="s">
        <v>8713</v>
      </c>
      <c r="D6696" s="24" t="s">
        <v>68</v>
      </c>
      <c r="E6696" s="6" t="s">
        <v>16395</v>
      </c>
      <c r="F6696" s="25">
        <v>6.83</v>
      </c>
      <c r="G6696" s="12">
        <v>162645.34</v>
      </c>
      <c r="H6696" s="12">
        <v>8132.27</v>
      </c>
      <c r="I6696" s="24" t="s">
        <v>147</v>
      </c>
      <c r="J6696" s="12">
        <v>154513.07</v>
      </c>
      <c r="K6696" s="24" t="s">
        <v>16222</v>
      </c>
    </row>
    <row r="6697" spans="1:11" ht="15">
      <c r="A6697" s="24" t="s">
        <v>16396</v>
      </c>
      <c r="B6697" s="24" t="s">
        <v>16386</v>
      </c>
      <c r="C6697" s="6" t="s">
        <v>2125</v>
      </c>
      <c r="D6697" s="24" t="s">
        <v>62</v>
      </c>
      <c r="E6697" s="6" t="s">
        <v>16397</v>
      </c>
      <c r="F6697" s="25">
        <v>138.59</v>
      </c>
      <c r="G6697" s="12">
        <v>108826.22</v>
      </c>
      <c r="H6697" s="12">
        <v>5441.31</v>
      </c>
      <c r="I6697" s="24" t="s">
        <v>147</v>
      </c>
      <c r="J6697" s="12">
        <v>103384.91</v>
      </c>
      <c r="K6697" s="24" t="s">
        <v>16222</v>
      </c>
    </row>
    <row r="6698" spans="1:11" ht="15">
      <c r="A6698" s="24" t="s">
        <v>16398</v>
      </c>
      <c r="B6698" s="24" t="s">
        <v>16399</v>
      </c>
      <c r="C6698" s="6" t="s">
        <v>6624</v>
      </c>
      <c r="D6698" s="24" t="s">
        <v>60</v>
      </c>
      <c r="E6698" s="6" t="s">
        <v>16400</v>
      </c>
      <c r="F6698" s="25">
        <v>179.12</v>
      </c>
      <c r="G6698" s="12">
        <v>106142.22</v>
      </c>
      <c r="H6698" s="12">
        <v>5307.11</v>
      </c>
      <c r="I6698" s="24" t="s">
        <v>97</v>
      </c>
      <c r="J6698" s="12">
        <v>100835.11</v>
      </c>
      <c r="K6698" s="24" t="s">
        <v>16222</v>
      </c>
    </row>
    <row r="6699" spans="1:11" ht="15">
      <c r="A6699" s="24" t="s">
        <v>16401</v>
      </c>
      <c r="B6699" s="24" t="s">
        <v>16399</v>
      </c>
      <c r="C6699" s="6" t="s">
        <v>6852</v>
      </c>
      <c r="D6699" s="24" t="s">
        <v>60</v>
      </c>
      <c r="E6699" s="6" t="s">
        <v>16402</v>
      </c>
      <c r="F6699" s="25">
        <v>143.11000000000001</v>
      </c>
      <c r="G6699" s="12">
        <v>83454.44</v>
      </c>
      <c r="H6699" s="12">
        <v>4172.72</v>
      </c>
      <c r="I6699" s="24" t="s">
        <v>147</v>
      </c>
      <c r="J6699" s="12">
        <v>79281.72</v>
      </c>
      <c r="K6699" s="24" t="s">
        <v>16222</v>
      </c>
    </row>
    <row r="6700" spans="1:11" ht="15">
      <c r="A6700" s="24" t="s">
        <v>16403</v>
      </c>
      <c r="B6700" s="24" t="s">
        <v>16399</v>
      </c>
      <c r="C6700" s="6" t="s">
        <v>7077</v>
      </c>
      <c r="D6700" s="24" t="s">
        <v>64</v>
      </c>
      <c r="E6700" s="6" t="s">
        <v>16404</v>
      </c>
      <c r="F6700" s="25">
        <v>390.94</v>
      </c>
      <c r="G6700" s="12">
        <v>154471.79</v>
      </c>
      <c r="H6700" s="12">
        <v>7723.59</v>
      </c>
      <c r="I6700" s="24" t="s">
        <v>97</v>
      </c>
      <c r="J6700" s="12">
        <v>146748.20000000001</v>
      </c>
      <c r="K6700" s="24" t="s">
        <v>16222</v>
      </c>
    </row>
    <row r="6701" spans="1:11" ht="15">
      <c r="A6701" s="24" t="s">
        <v>16405</v>
      </c>
      <c r="B6701" s="24" t="s">
        <v>16406</v>
      </c>
      <c r="C6701" s="6" t="s">
        <v>6385</v>
      </c>
      <c r="D6701" s="24" t="s">
        <v>58</v>
      </c>
      <c r="E6701" s="6" t="s">
        <v>16407</v>
      </c>
      <c r="F6701" s="25">
        <v>396.18</v>
      </c>
      <c r="G6701" s="12">
        <v>97841.44</v>
      </c>
      <c r="H6701" s="12">
        <v>4892.07</v>
      </c>
      <c r="I6701" s="24" t="s">
        <v>97</v>
      </c>
      <c r="J6701" s="12">
        <v>92949.37</v>
      </c>
      <c r="K6701" s="24" t="s">
        <v>16222</v>
      </c>
    </row>
    <row r="6702" spans="1:11" ht="15">
      <c r="A6702" s="24" t="s">
        <v>16408</v>
      </c>
      <c r="B6702" s="24" t="s">
        <v>16406</v>
      </c>
      <c r="C6702" s="6" t="s">
        <v>3941</v>
      </c>
      <c r="D6702" s="24" t="s">
        <v>56</v>
      </c>
      <c r="E6702" s="6" t="s">
        <v>16409</v>
      </c>
      <c r="F6702" s="25">
        <v>83.84</v>
      </c>
      <c r="G6702" s="12">
        <v>50715.69</v>
      </c>
      <c r="H6702" s="12">
        <v>2535.7800000000002</v>
      </c>
      <c r="I6702" s="24" t="s">
        <v>97</v>
      </c>
      <c r="J6702" s="12">
        <v>48179.91</v>
      </c>
      <c r="K6702" s="24" t="s">
        <v>16222</v>
      </c>
    </row>
    <row r="6703" spans="1:11" ht="15">
      <c r="A6703" s="24" t="s">
        <v>16410</v>
      </c>
      <c r="B6703" s="24" t="s">
        <v>16406</v>
      </c>
      <c r="C6703" s="6" t="s">
        <v>1197</v>
      </c>
      <c r="D6703" s="24" t="s">
        <v>66</v>
      </c>
      <c r="E6703" s="6" t="s">
        <v>16411</v>
      </c>
      <c r="F6703" s="25">
        <v>81.94</v>
      </c>
      <c r="G6703" s="12">
        <v>109544.14</v>
      </c>
      <c r="H6703" s="12">
        <v>5477.21</v>
      </c>
      <c r="I6703" s="24" t="s">
        <v>97</v>
      </c>
      <c r="J6703" s="12">
        <v>104066.93</v>
      </c>
      <c r="K6703" s="24" t="s">
        <v>16222</v>
      </c>
    </row>
    <row r="6704" spans="1:11" ht="15">
      <c r="A6704" s="24" t="s">
        <v>16412</v>
      </c>
      <c r="B6704" s="24" t="s">
        <v>16406</v>
      </c>
      <c r="C6704" s="6" t="s">
        <v>1114</v>
      </c>
      <c r="D6704" s="24" t="s">
        <v>58</v>
      </c>
      <c r="E6704" s="6" t="s">
        <v>16413</v>
      </c>
      <c r="F6704" s="25">
        <v>301.18</v>
      </c>
      <c r="G6704" s="12">
        <v>44171.58</v>
      </c>
      <c r="H6704" s="12">
        <v>2208.58</v>
      </c>
      <c r="I6704" s="24" t="s">
        <v>97</v>
      </c>
      <c r="J6704" s="12">
        <v>41963</v>
      </c>
      <c r="K6704" s="24" t="s">
        <v>16222</v>
      </c>
    </row>
    <row r="6705" spans="1:11" ht="15">
      <c r="A6705" s="24" t="s">
        <v>16414</v>
      </c>
      <c r="B6705" s="24" t="s">
        <v>16406</v>
      </c>
      <c r="C6705" s="6" t="s">
        <v>2764</v>
      </c>
      <c r="D6705" s="24" t="s">
        <v>60</v>
      </c>
      <c r="E6705" s="6" t="s">
        <v>16415</v>
      </c>
      <c r="F6705" s="25">
        <v>159</v>
      </c>
      <c r="G6705" s="12">
        <v>192715.85</v>
      </c>
      <c r="H6705" s="12">
        <v>9635.7900000000009</v>
      </c>
      <c r="I6705" s="24" t="s">
        <v>111</v>
      </c>
      <c r="J6705" s="12">
        <v>183080.06</v>
      </c>
      <c r="K6705" s="24" t="s">
        <v>16222</v>
      </c>
    </row>
    <row r="6706" spans="1:11" ht="15">
      <c r="A6706" s="24" t="s">
        <v>16416</v>
      </c>
      <c r="B6706" s="24" t="s">
        <v>16406</v>
      </c>
      <c r="C6706" s="6" t="s">
        <v>2470</v>
      </c>
      <c r="D6706" s="24" t="s">
        <v>58</v>
      </c>
      <c r="E6706" s="6" t="s">
        <v>16417</v>
      </c>
      <c r="F6706" s="25">
        <v>284.56</v>
      </c>
      <c r="G6706" s="12">
        <v>34545.730000000003</v>
      </c>
      <c r="H6706" s="12">
        <v>1727.29</v>
      </c>
      <c r="I6706" s="24" t="s">
        <v>97</v>
      </c>
      <c r="J6706" s="12">
        <v>32818.44</v>
      </c>
      <c r="K6706" s="24" t="s">
        <v>16222</v>
      </c>
    </row>
    <row r="6707" spans="1:11" ht="15">
      <c r="A6707" s="24" t="s">
        <v>16418</v>
      </c>
      <c r="B6707" s="24" t="s">
        <v>16406</v>
      </c>
      <c r="C6707" s="6" t="s">
        <v>2431</v>
      </c>
      <c r="D6707" s="24" t="s">
        <v>58</v>
      </c>
      <c r="E6707" s="6" t="s">
        <v>16419</v>
      </c>
      <c r="F6707" s="25">
        <v>89.54</v>
      </c>
      <c r="G6707" s="12">
        <v>76885.23</v>
      </c>
      <c r="H6707" s="12">
        <v>3844.26</v>
      </c>
      <c r="I6707" s="24" t="s">
        <v>97</v>
      </c>
      <c r="J6707" s="12">
        <v>73040.97</v>
      </c>
      <c r="K6707" s="24" t="s">
        <v>16222</v>
      </c>
    </row>
    <row r="6708" spans="1:11" ht="15">
      <c r="A6708" s="24" t="s">
        <v>16420</v>
      </c>
      <c r="B6708" s="24" t="s">
        <v>16421</v>
      </c>
      <c r="C6708" s="6" t="s">
        <v>4923</v>
      </c>
      <c r="D6708" s="24" t="s">
        <v>70</v>
      </c>
      <c r="E6708" s="6" t="s">
        <v>16422</v>
      </c>
      <c r="F6708" s="25">
        <v>14.54</v>
      </c>
      <c r="G6708" s="12">
        <v>167669.59</v>
      </c>
      <c r="H6708" s="12">
        <v>8383.48</v>
      </c>
      <c r="I6708" s="24" t="s">
        <v>111</v>
      </c>
      <c r="J6708" s="12">
        <v>159286.10999999999</v>
      </c>
      <c r="K6708" s="24" t="s">
        <v>16222</v>
      </c>
    </row>
    <row r="6709" spans="1:11" ht="15">
      <c r="A6709" s="24" t="s">
        <v>16423</v>
      </c>
      <c r="B6709" s="24" t="s">
        <v>16421</v>
      </c>
      <c r="C6709" s="6" t="s">
        <v>910</v>
      </c>
      <c r="D6709" s="24" t="s">
        <v>64</v>
      </c>
      <c r="E6709" s="6" t="s">
        <v>16424</v>
      </c>
      <c r="F6709" s="25">
        <v>42.01</v>
      </c>
      <c r="G6709" s="12">
        <v>149443.95000000001</v>
      </c>
      <c r="H6709" s="12">
        <v>7472.2</v>
      </c>
      <c r="I6709" s="24" t="s">
        <v>182</v>
      </c>
      <c r="J6709" s="12">
        <v>141971.75</v>
      </c>
      <c r="K6709" s="24" t="s">
        <v>16222</v>
      </c>
    </row>
    <row r="6710" spans="1:11" ht="15">
      <c r="A6710" s="24" t="s">
        <v>16425</v>
      </c>
      <c r="B6710" s="24" t="s">
        <v>16421</v>
      </c>
      <c r="C6710" s="6" t="s">
        <v>242</v>
      </c>
      <c r="D6710" s="24" t="s">
        <v>62</v>
      </c>
      <c r="E6710" s="6" t="s">
        <v>16426</v>
      </c>
      <c r="F6710" s="25">
        <v>22</v>
      </c>
      <c r="G6710" s="12">
        <v>192076.15</v>
      </c>
      <c r="H6710" s="12">
        <v>9603.81</v>
      </c>
      <c r="I6710" s="24" t="s">
        <v>111</v>
      </c>
      <c r="J6710" s="12">
        <v>182472.34</v>
      </c>
      <c r="K6710" s="24" t="s">
        <v>16222</v>
      </c>
    </row>
    <row r="6711" spans="1:11" ht="15">
      <c r="A6711" s="24" t="s">
        <v>16427</v>
      </c>
      <c r="B6711" s="24" t="s">
        <v>16421</v>
      </c>
      <c r="C6711" s="6" t="s">
        <v>2009</v>
      </c>
      <c r="D6711" s="24" t="s">
        <v>74</v>
      </c>
      <c r="E6711" s="6" t="s">
        <v>16428</v>
      </c>
      <c r="F6711" s="25">
        <v>152.19999999999999</v>
      </c>
      <c r="G6711" s="12">
        <v>166409.93</v>
      </c>
      <c r="H6711" s="12">
        <v>8320.5</v>
      </c>
      <c r="I6711" s="24" t="s">
        <v>97</v>
      </c>
      <c r="J6711" s="12">
        <v>158089.43</v>
      </c>
      <c r="K6711" s="24" t="s">
        <v>16222</v>
      </c>
    </row>
    <row r="6712" spans="1:11" ht="15">
      <c r="A6712" s="24" t="s">
        <v>16429</v>
      </c>
      <c r="B6712" s="24" t="s">
        <v>16421</v>
      </c>
      <c r="C6712" s="6" t="s">
        <v>4018</v>
      </c>
      <c r="D6712" s="24" t="s">
        <v>58</v>
      </c>
      <c r="E6712" s="6" t="s">
        <v>16430</v>
      </c>
      <c r="F6712" s="25">
        <v>383.47</v>
      </c>
      <c r="G6712" s="12">
        <v>176841.09</v>
      </c>
      <c r="H6712" s="12">
        <v>8842.0499999999993</v>
      </c>
      <c r="I6712" s="24" t="s">
        <v>97</v>
      </c>
      <c r="J6712" s="12">
        <v>167999.04</v>
      </c>
      <c r="K6712" s="24" t="s">
        <v>16222</v>
      </c>
    </row>
    <row r="6713" spans="1:11" ht="15">
      <c r="A6713" s="24" t="s">
        <v>16431</v>
      </c>
      <c r="B6713" s="24" t="s">
        <v>16421</v>
      </c>
      <c r="C6713" s="6" t="s">
        <v>3941</v>
      </c>
      <c r="D6713" s="24" t="s">
        <v>56</v>
      </c>
      <c r="E6713" s="6" t="s">
        <v>16432</v>
      </c>
      <c r="F6713" s="25">
        <v>121.5</v>
      </c>
      <c r="G6713" s="12">
        <v>79753.17</v>
      </c>
      <c r="H6713" s="12">
        <v>3987.66</v>
      </c>
      <c r="I6713" s="24" t="s">
        <v>97</v>
      </c>
      <c r="J6713" s="12">
        <v>75765.509999999995</v>
      </c>
      <c r="K6713" s="24" t="s">
        <v>16222</v>
      </c>
    </row>
    <row r="6714" spans="1:11" ht="15">
      <c r="A6714" s="24" t="s">
        <v>16433</v>
      </c>
      <c r="B6714" s="24" t="s">
        <v>16421</v>
      </c>
      <c r="C6714" s="6" t="s">
        <v>7895</v>
      </c>
      <c r="D6714" s="24" t="s">
        <v>68</v>
      </c>
      <c r="E6714" s="6" t="s">
        <v>16434</v>
      </c>
      <c r="F6714" s="25">
        <v>409.57</v>
      </c>
      <c r="G6714" s="12">
        <v>69662.95</v>
      </c>
      <c r="H6714" s="12">
        <v>3483.15</v>
      </c>
      <c r="I6714" s="24" t="s">
        <v>97</v>
      </c>
      <c r="J6714" s="12">
        <v>66179.8</v>
      </c>
      <c r="K6714" s="24" t="s">
        <v>16222</v>
      </c>
    </row>
    <row r="6715" spans="1:11" ht="15">
      <c r="A6715" s="24" t="s">
        <v>16435</v>
      </c>
      <c r="B6715" s="24" t="s">
        <v>16436</v>
      </c>
      <c r="C6715" s="6" t="s">
        <v>527</v>
      </c>
      <c r="D6715" s="24" t="s">
        <v>58</v>
      </c>
      <c r="E6715" s="6" t="s">
        <v>16437</v>
      </c>
      <c r="F6715" s="25">
        <v>202.56</v>
      </c>
      <c r="G6715" s="12">
        <v>168163.02</v>
      </c>
      <c r="H6715" s="12">
        <v>8408.15</v>
      </c>
      <c r="I6715" s="24" t="s">
        <v>97</v>
      </c>
      <c r="J6715" s="12">
        <v>159754.87</v>
      </c>
      <c r="K6715" s="24" t="s">
        <v>16222</v>
      </c>
    </row>
    <row r="6716" spans="1:11" ht="15">
      <c r="A6716" s="24" t="s">
        <v>16438</v>
      </c>
      <c r="B6716" s="24" t="s">
        <v>16436</v>
      </c>
      <c r="C6716" s="6" t="s">
        <v>13820</v>
      </c>
      <c r="D6716" s="24" t="s">
        <v>56</v>
      </c>
      <c r="E6716" s="6" t="s">
        <v>16439</v>
      </c>
      <c r="F6716" s="25">
        <v>228.57</v>
      </c>
      <c r="G6716" s="12">
        <v>198309.47</v>
      </c>
      <c r="H6716" s="12">
        <v>9915.4699999999993</v>
      </c>
      <c r="I6716" s="24" t="s">
        <v>147</v>
      </c>
      <c r="J6716" s="12">
        <v>188394</v>
      </c>
      <c r="K6716" s="24" t="s">
        <v>16222</v>
      </c>
    </row>
    <row r="6717" spans="1:11" ht="15">
      <c r="A6717" s="24" t="s">
        <v>16440</v>
      </c>
      <c r="B6717" s="24" t="s">
        <v>16436</v>
      </c>
      <c r="C6717" s="6" t="s">
        <v>1683</v>
      </c>
      <c r="D6717" s="24" t="s">
        <v>68</v>
      </c>
      <c r="E6717" s="6" t="s">
        <v>16441</v>
      </c>
      <c r="F6717" s="25">
        <v>151.47</v>
      </c>
      <c r="G6717" s="12">
        <v>194506.17</v>
      </c>
      <c r="H6717" s="12">
        <v>9725.31</v>
      </c>
      <c r="I6717" s="24" t="s">
        <v>97</v>
      </c>
      <c r="J6717" s="12">
        <v>184780.86</v>
      </c>
      <c r="K6717" s="24" t="s">
        <v>16222</v>
      </c>
    </row>
    <row r="6718" spans="1:11" ht="15">
      <c r="A6718" s="24" t="s">
        <v>16442</v>
      </c>
      <c r="B6718" s="24" t="s">
        <v>16436</v>
      </c>
      <c r="C6718" s="6" t="s">
        <v>1583</v>
      </c>
      <c r="D6718" s="24" t="s">
        <v>58</v>
      </c>
      <c r="E6718" s="6" t="s">
        <v>16443</v>
      </c>
      <c r="F6718" s="25">
        <v>154.1</v>
      </c>
      <c r="G6718" s="12">
        <v>174015</v>
      </c>
      <c r="H6718" s="12">
        <v>8700.75</v>
      </c>
      <c r="I6718" s="24" t="s">
        <v>97</v>
      </c>
      <c r="J6718" s="12">
        <v>165314.25</v>
      </c>
      <c r="K6718" s="24" t="s">
        <v>16222</v>
      </c>
    </row>
    <row r="6719" spans="1:11" ht="15">
      <c r="A6719" s="24" t="s">
        <v>16444</v>
      </c>
      <c r="B6719" s="24" t="s">
        <v>16436</v>
      </c>
      <c r="C6719" s="6" t="s">
        <v>1114</v>
      </c>
      <c r="D6719" s="24" t="s">
        <v>58</v>
      </c>
      <c r="E6719" s="6" t="s">
        <v>16445</v>
      </c>
      <c r="F6719" s="25">
        <v>346.8</v>
      </c>
      <c r="G6719" s="12">
        <v>62220.4</v>
      </c>
      <c r="H6719" s="12">
        <v>3111.02</v>
      </c>
      <c r="I6719" s="24" t="s">
        <v>97</v>
      </c>
      <c r="J6719" s="12">
        <v>59109.38</v>
      </c>
      <c r="K6719" s="24" t="s">
        <v>16222</v>
      </c>
    </row>
    <row r="6720" spans="1:11" ht="15">
      <c r="A6720" s="24" t="s">
        <v>16446</v>
      </c>
      <c r="B6720" s="24" t="s">
        <v>16436</v>
      </c>
      <c r="C6720" s="6" t="s">
        <v>4162</v>
      </c>
      <c r="D6720" s="24" t="s">
        <v>60</v>
      </c>
      <c r="E6720" s="6" t="s">
        <v>16447</v>
      </c>
      <c r="F6720" s="25">
        <v>274.43</v>
      </c>
      <c r="G6720" s="12">
        <v>117698.85</v>
      </c>
      <c r="H6720" s="12">
        <v>5884.94</v>
      </c>
      <c r="I6720" s="24" t="s">
        <v>97</v>
      </c>
      <c r="J6720" s="12">
        <v>111813.91</v>
      </c>
      <c r="K6720" s="24" t="s">
        <v>16222</v>
      </c>
    </row>
    <row r="6721" spans="1:11" ht="15">
      <c r="A6721" s="24" t="s">
        <v>16448</v>
      </c>
      <c r="B6721" s="24" t="s">
        <v>16436</v>
      </c>
      <c r="C6721" s="6" t="s">
        <v>7065</v>
      </c>
      <c r="D6721" s="24" t="s">
        <v>66</v>
      </c>
      <c r="E6721" s="6" t="s">
        <v>16449</v>
      </c>
      <c r="F6721" s="25">
        <v>146.83000000000001</v>
      </c>
      <c r="G6721" s="12">
        <v>142219.72</v>
      </c>
      <c r="H6721" s="12">
        <v>7110.99</v>
      </c>
      <c r="I6721" s="24" t="s">
        <v>97</v>
      </c>
      <c r="J6721" s="12">
        <v>135108.73000000001</v>
      </c>
      <c r="K6721" s="24" t="s">
        <v>16222</v>
      </c>
    </row>
    <row r="6722" spans="1:11" ht="15">
      <c r="A6722" s="24" t="s">
        <v>16450</v>
      </c>
      <c r="B6722" s="24" t="s">
        <v>16436</v>
      </c>
      <c r="C6722" s="6" t="s">
        <v>1325</v>
      </c>
      <c r="D6722" s="24" t="s">
        <v>70</v>
      </c>
      <c r="E6722" s="6" t="s">
        <v>16451</v>
      </c>
      <c r="F6722" s="25">
        <v>165.94</v>
      </c>
      <c r="G6722" s="12">
        <v>79630.2</v>
      </c>
      <c r="H6722" s="12">
        <v>3981.51</v>
      </c>
      <c r="I6722" s="24" t="s">
        <v>97</v>
      </c>
      <c r="J6722" s="12">
        <v>75648.69</v>
      </c>
      <c r="K6722" s="24" t="s">
        <v>16222</v>
      </c>
    </row>
    <row r="6723" spans="1:11" ht="15">
      <c r="A6723" s="24" t="s">
        <v>16452</v>
      </c>
      <c r="B6723" s="24" t="s">
        <v>16453</v>
      </c>
      <c r="C6723" s="6" t="s">
        <v>1009</v>
      </c>
      <c r="D6723" s="24" t="s">
        <v>64</v>
      </c>
      <c r="E6723" s="6" t="s">
        <v>16454</v>
      </c>
      <c r="F6723" s="25">
        <v>311.33999999999997</v>
      </c>
      <c r="G6723" s="12">
        <v>95129.24</v>
      </c>
      <c r="H6723" s="12">
        <v>4756.46</v>
      </c>
      <c r="I6723" s="24" t="s">
        <v>97</v>
      </c>
      <c r="J6723" s="12">
        <v>90372.78</v>
      </c>
      <c r="K6723" s="24" t="s">
        <v>16222</v>
      </c>
    </row>
    <row r="6724" spans="1:11" ht="15">
      <c r="A6724" s="24" t="s">
        <v>16455</v>
      </c>
      <c r="B6724" s="24" t="s">
        <v>16453</v>
      </c>
      <c r="C6724" s="6" t="s">
        <v>7965</v>
      </c>
      <c r="D6724" s="24" t="s">
        <v>62</v>
      </c>
      <c r="E6724" s="6" t="s">
        <v>16456</v>
      </c>
      <c r="F6724" s="25">
        <v>185.2</v>
      </c>
      <c r="G6724" s="12">
        <v>28890.71</v>
      </c>
      <c r="H6724" s="12">
        <v>1444.54</v>
      </c>
      <c r="I6724" s="24" t="s">
        <v>97</v>
      </c>
      <c r="J6724" s="12">
        <v>27446.17</v>
      </c>
      <c r="K6724" s="24" t="s">
        <v>16222</v>
      </c>
    </row>
    <row r="6725" spans="1:11" ht="15">
      <c r="A6725" s="24" t="s">
        <v>16457</v>
      </c>
      <c r="B6725" s="24" t="s">
        <v>16453</v>
      </c>
      <c r="C6725" s="6" t="s">
        <v>4267</v>
      </c>
      <c r="D6725" s="24" t="s">
        <v>70</v>
      </c>
      <c r="E6725" s="6" t="s">
        <v>16458</v>
      </c>
      <c r="F6725" s="25">
        <v>258.38</v>
      </c>
      <c r="G6725" s="12">
        <v>112121.54</v>
      </c>
      <c r="H6725" s="12">
        <v>5606.08</v>
      </c>
      <c r="I6725" s="24" t="s">
        <v>97</v>
      </c>
      <c r="J6725" s="12">
        <v>106515.46</v>
      </c>
      <c r="K6725" s="24" t="s">
        <v>16222</v>
      </c>
    </row>
    <row r="6726" spans="1:11" ht="15">
      <c r="A6726" s="24" t="s">
        <v>16459</v>
      </c>
      <c r="B6726" s="24" t="s">
        <v>16453</v>
      </c>
      <c r="C6726" s="6" t="s">
        <v>1256</v>
      </c>
      <c r="D6726" s="24" t="s">
        <v>58</v>
      </c>
      <c r="E6726" s="6" t="s">
        <v>16460</v>
      </c>
      <c r="F6726" s="25">
        <v>45.55</v>
      </c>
      <c r="G6726" s="12">
        <v>139269.1</v>
      </c>
      <c r="H6726" s="12">
        <v>6963.46</v>
      </c>
      <c r="I6726" s="24" t="s">
        <v>111</v>
      </c>
      <c r="J6726" s="12">
        <v>132305.64000000001</v>
      </c>
      <c r="K6726" s="24" t="s">
        <v>16222</v>
      </c>
    </row>
    <row r="6727" spans="1:11" ht="15">
      <c r="A6727" s="24" t="s">
        <v>16461</v>
      </c>
      <c r="B6727" s="24" t="s">
        <v>16462</v>
      </c>
      <c r="C6727" s="6" t="s">
        <v>3693</v>
      </c>
      <c r="D6727" s="24" t="s">
        <v>74</v>
      </c>
      <c r="E6727" s="6" t="s">
        <v>16463</v>
      </c>
      <c r="F6727" s="25">
        <v>190.02</v>
      </c>
      <c r="G6727" s="12">
        <v>138404.89000000001</v>
      </c>
      <c r="H6727" s="12">
        <v>6920.24</v>
      </c>
      <c r="I6727" s="24" t="s">
        <v>111</v>
      </c>
      <c r="J6727" s="12">
        <v>131484.65</v>
      </c>
      <c r="K6727" s="24" t="s">
        <v>16222</v>
      </c>
    </row>
    <row r="6728" spans="1:11" ht="15">
      <c r="A6728" s="24" t="s">
        <v>16464</v>
      </c>
      <c r="B6728" s="24" t="s">
        <v>16462</v>
      </c>
      <c r="C6728" s="6" t="s">
        <v>4926</v>
      </c>
      <c r="D6728" s="24" t="s">
        <v>58</v>
      </c>
      <c r="E6728" s="6" t="s">
        <v>16465</v>
      </c>
      <c r="F6728" s="25">
        <v>262.42</v>
      </c>
      <c r="G6728" s="12">
        <v>206252.82</v>
      </c>
      <c r="H6728" s="12">
        <v>10312.64</v>
      </c>
      <c r="I6728" s="24" t="s">
        <v>97</v>
      </c>
      <c r="J6728" s="12">
        <v>195940.18</v>
      </c>
      <c r="K6728" s="24" t="s">
        <v>16222</v>
      </c>
    </row>
    <row r="6729" spans="1:11" ht="15">
      <c r="A6729" s="24" t="s">
        <v>16466</v>
      </c>
      <c r="B6729" s="24" t="s">
        <v>16462</v>
      </c>
      <c r="C6729" s="6" t="s">
        <v>1231</v>
      </c>
      <c r="D6729" s="24" t="s">
        <v>58</v>
      </c>
      <c r="E6729" s="6" t="s">
        <v>16467</v>
      </c>
      <c r="F6729" s="25">
        <v>345.09</v>
      </c>
      <c r="G6729" s="12">
        <v>86597.13</v>
      </c>
      <c r="H6729" s="12">
        <v>4329.8599999999997</v>
      </c>
      <c r="I6729" s="24" t="s">
        <v>97</v>
      </c>
      <c r="J6729" s="12">
        <v>82267.27</v>
      </c>
      <c r="K6729" s="24" t="s">
        <v>16222</v>
      </c>
    </row>
    <row r="6730" spans="1:11" ht="15">
      <c r="A6730" s="24" t="s">
        <v>16468</v>
      </c>
      <c r="B6730" s="24" t="s">
        <v>16462</v>
      </c>
      <c r="C6730" s="6" t="s">
        <v>5394</v>
      </c>
      <c r="D6730" s="24" t="s">
        <v>56</v>
      </c>
      <c r="E6730" s="6" t="s">
        <v>16469</v>
      </c>
      <c r="F6730" s="25">
        <v>439.41</v>
      </c>
      <c r="G6730" s="12">
        <v>159092.48000000001</v>
      </c>
      <c r="H6730" s="12">
        <v>7954.62</v>
      </c>
      <c r="I6730" s="24" t="s">
        <v>97</v>
      </c>
      <c r="J6730" s="12">
        <v>151137.85999999999</v>
      </c>
      <c r="K6730" s="24" t="s">
        <v>16222</v>
      </c>
    </row>
    <row r="6731" spans="1:11" ht="15">
      <c r="A6731" s="24" t="s">
        <v>16470</v>
      </c>
      <c r="B6731" s="24" t="s">
        <v>16462</v>
      </c>
      <c r="C6731" s="6" t="s">
        <v>439</v>
      </c>
      <c r="D6731" s="24" t="s">
        <v>66</v>
      </c>
      <c r="E6731" s="6" t="s">
        <v>16471</v>
      </c>
      <c r="F6731" s="25">
        <v>112.41</v>
      </c>
      <c r="G6731" s="12">
        <v>167192.12</v>
      </c>
      <c r="H6731" s="12">
        <v>8359.61</v>
      </c>
      <c r="I6731" s="24" t="s">
        <v>97</v>
      </c>
      <c r="J6731" s="12">
        <v>158832.51</v>
      </c>
      <c r="K6731" s="24" t="s">
        <v>16222</v>
      </c>
    </row>
    <row r="6732" spans="1:11" ht="15">
      <c r="A6732" s="24" t="s">
        <v>16472</v>
      </c>
      <c r="B6732" s="24" t="s">
        <v>16462</v>
      </c>
      <c r="C6732" s="6" t="s">
        <v>971</v>
      </c>
      <c r="D6732" s="24" t="s">
        <v>70</v>
      </c>
      <c r="E6732" s="6" t="s">
        <v>16473</v>
      </c>
      <c r="F6732" s="25">
        <v>387.93</v>
      </c>
      <c r="G6732" s="12">
        <v>187320.35</v>
      </c>
      <c r="H6732" s="12">
        <v>9366.02</v>
      </c>
      <c r="I6732" s="24" t="s">
        <v>97</v>
      </c>
      <c r="J6732" s="12">
        <v>177954.33</v>
      </c>
      <c r="K6732" s="24" t="s">
        <v>16222</v>
      </c>
    </row>
    <row r="6733" spans="1:11" ht="15">
      <c r="A6733" s="24" t="s">
        <v>16474</v>
      </c>
      <c r="B6733" s="24" t="s">
        <v>16475</v>
      </c>
      <c r="C6733" s="6" t="s">
        <v>2847</v>
      </c>
      <c r="D6733" s="24" t="s">
        <v>66</v>
      </c>
      <c r="E6733" s="6" t="s">
        <v>16476</v>
      </c>
      <c r="F6733" s="25">
        <v>235.67</v>
      </c>
      <c r="G6733" s="12">
        <v>37921.589999999997</v>
      </c>
      <c r="H6733" s="12">
        <v>1896.08</v>
      </c>
      <c r="I6733" s="24" t="s">
        <v>97</v>
      </c>
      <c r="J6733" s="12">
        <v>36025.51</v>
      </c>
      <c r="K6733" s="24" t="s">
        <v>16222</v>
      </c>
    </row>
    <row r="6734" spans="1:11" ht="15">
      <c r="A6734" s="24" t="s">
        <v>16477</v>
      </c>
      <c r="B6734" s="24" t="s">
        <v>16475</v>
      </c>
      <c r="C6734" s="6" t="s">
        <v>6435</v>
      </c>
      <c r="D6734" s="24" t="s">
        <v>68</v>
      </c>
      <c r="E6734" s="6" t="s">
        <v>16478</v>
      </c>
      <c r="F6734" s="25">
        <v>61.36</v>
      </c>
      <c r="G6734" s="12">
        <v>102321.45</v>
      </c>
      <c r="H6734" s="12">
        <v>5116.07</v>
      </c>
      <c r="I6734" s="24" t="s">
        <v>97</v>
      </c>
      <c r="J6734" s="12">
        <v>97205.38</v>
      </c>
      <c r="K6734" s="24" t="s">
        <v>16222</v>
      </c>
    </row>
    <row r="6735" spans="1:11" ht="15">
      <c r="A6735" s="24" t="s">
        <v>16479</v>
      </c>
      <c r="B6735" s="24" t="s">
        <v>16475</v>
      </c>
      <c r="C6735" s="6" t="s">
        <v>4701</v>
      </c>
      <c r="D6735" s="24" t="s">
        <v>68</v>
      </c>
      <c r="E6735" s="6" t="s">
        <v>16480</v>
      </c>
      <c r="F6735" s="25">
        <v>406.16</v>
      </c>
      <c r="G6735" s="12">
        <v>76190.880000000005</v>
      </c>
      <c r="H6735" s="12">
        <v>3809.54</v>
      </c>
      <c r="I6735" s="24" t="s">
        <v>182</v>
      </c>
      <c r="J6735" s="12">
        <v>72381.34</v>
      </c>
      <c r="K6735" s="24" t="s">
        <v>16222</v>
      </c>
    </row>
    <row r="6736" spans="1:11" ht="15">
      <c r="A6736" s="24" t="s">
        <v>16481</v>
      </c>
      <c r="B6736" s="24" t="s">
        <v>16482</v>
      </c>
      <c r="C6736" s="6" t="s">
        <v>8251</v>
      </c>
      <c r="D6736" s="24" t="s">
        <v>64</v>
      </c>
      <c r="E6736" s="6" t="s">
        <v>16483</v>
      </c>
      <c r="F6736" s="25">
        <v>75.39</v>
      </c>
      <c r="G6736" s="12">
        <v>33944.83</v>
      </c>
      <c r="H6736" s="12">
        <v>1697.24</v>
      </c>
      <c r="I6736" s="24" t="s">
        <v>182</v>
      </c>
      <c r="J6736" s="12">
        <v>32247.59</v>
      </c>
      <c r="K6736" s="24" t="s">
        <v>16222</v>
      </c>
    </row>
    <row r="6737" spans="1:11" ht="15">
      <c r="A6737" s="24" t="s">
        <v>16484</v>
      </c>
      <c r="B6737" s="24" t="s">
        <v>16482</v>
      </c>
      <c r="C6737" s="6" t="s">
        <v>10685</v>
      </c>
      <c r="D6737" s="24" t="s">
        <v>66</v>
      </c>
      <c r="E6737" s="6" t="s">
        <v>16485</v>
      </c>
      <c r="F6737" s="25">
        <v>69.739999999999995</v>
      </c>
      <c r="G6737" s="12">
        <v>199207.74</v>
      </c>
      <c r="H6737" s="12">
        <v>9960.39</v>
      </c>
      <c r="I6737" s="24" t="s">
        <v>97</v>
      </c>
      <c r="J6737" s="12">
        <v>189247.35</v>
      </c>
      <c r="K6737" s="24" t="s">
        <v>16222</v>
      </c>
    </row>
    <row r="6738" spans="1:11" ht="15">
      <c r="A6738" s="24" t="s">
        <v>16486</v>
      </c>
      <c r="B6738" s="24" t="s">
        <v>16482</v>
      </c>
      <c r="C6738" s="6" t="s">
        <v>7465</v>
      </c>
      <c r="D6738" s="24" t="s">
        <v>74</v>
      </c>
      <c r="E6738" s="6" t="s">
        <v>16487</v>
      </c>
      <c r="F6738" s="25">
        <v>161.81</v>
      </c>
      <c r="G6738" s="12">
        <v>159075.06</v>
      </c>
      <c r="H6738" s="12">
        <v>7953.75</v>
      </c>
      <c r="I6738" s="24" t="s">
        <v>97</v>
      </c>
      <c r="J6738" s="12">
        <v>151121.31</v>
      </c>
      <c r="K6738" s="24" t="s">
        <v>16222</v>
      </c>
    </row>
    <row r="6739" spans="1:11" ht="15">
      <c r="A6739" s="24" t="s">
        <v>16488</v>
      </c>
      <c r="B6739" s="24" t="s">
        <v>16482</v>
      </c>
      <c r="C6739" s="6" t="s">
        <v>777</v>
      </c>
      <c r="D6739" s="24" t="s">
        <v>70</v>
      </c>
      <c r="E6739" s="6" t="s">
        <v>16489</v>
      </c>
      <c r="F6739" s="25">
        <v>442.43</v>
      </c>
      <c r="G6739" s="12">
        <v>143944.46</v>
      </c>
      <c r="H6739" s="12">
        <v>7197.22</v>
      </c>
      <c r="I6739" s="24" t="s">
        <v>97</v>
      </c>
      <c r="J6739" s="12">
        <v>136747.24</v>
      </c>
      <c r="K6739" s="24" t="s">
        <v>16222</v>
      </c>
    </row>
    <row r="6740" spans="1:11" ht="15">
      <c r="A6740" s="24" t="s">
        <v>16490</v>
      </c>
      <c r="B6740" s="24" t="s">
        <v>16482</v>
      </c>
      <c r="C6740" s="6" t="s">
        <v>2352</v>
      </c>
      <c r="D6740" s="24" t="s">
        <v>66</v>
      </c>
      <c r="E6740" s="6" t="s">
        <v>16491</v>
      </c>
      <c r="F6740" s="25">
        <v>81.239999999999995</v>
      </c>
      <c r="G6740" s="12">
        <v>169689.11</v>
      </c>
      <c r="H6740" s="12">
        <v>8484.4599999999991</v>
      </c>
      <c r="I6740" s="24" t="s">
        <v>97</v>
      </c>
      <c r="J6740" s="12">
        <v>161204.65</v>
      </c>
      <c r="K6740" s="24" t="s">
        <v>16222</v>
      </c>
    </row>
    <row r="6741" spans="1:11" ht="15">
      <c r="A6741" s="24" t="s">
        <v>16492</v>
      </c>
      <c r="B6741" s="24" t="s">
        <v>16493</v>
      </c>
      <c r="C6741" s="6" t="s">
        <v>10290</v>
      </c>
      <c r="D6741" s="24" t="s">
        <v>66</v>
      </c>
      <c r="E6741" s="6" t="s">
        <v>16494</v>
      </c>
      <c r="F6741" s="25">
        <v>17.350000000000001</v>
      </c>
      <c r="G6741" s="12">
        <v>154191.16</v>
      </c>
      <c r="H6741" s="12">
        <v>7709.56</v>
      </c>
      <c r="I6741" s="24" t="s">
        <v>97</v>
      </c>
      <c r="J6741" s="12">
        <v>146481.60000000001</v>
      </c>
      <c r="K6741" s="24" t="s">
        <v>16222</v>
      </c>
    </row>
    <row r="6742" spans="1:11" ht="15">
      <c r="A6742" s="24" t="s">
        <v>16495</v>
      </c>
      <c r="B6742" s="24" t="s">
        <v>16493</v>
      </c>
      <c r="C6742" s="6" t="s">
        <v>4107</v>
      </c>
      <c r="D6742" s="24" t="s">
        <v>64</v>
      </c>
      <c r="E6742" s="6" t="s">
        <v>16496</v>
      </c>
      <c r="F6742" s="25">
        <v>348.53</v>
      </c>
      <c r="G6742" s="12">
        <v>28701.09</v>
      </c>
      <c r="H6742" s="12">
        <v>1435.05</v>
      </c>
      <c r="I6742" s="24" t="s">
        <v>147</v>
      </c>
      <c r="J6742" s="12">
        <v>27266.04</v>
      </c>
      <c r="K6742" s="24" t="s">
        <v>16222</v>
      </c>
    </row>
    <row r="6743" spans="1:11" ht="15">
      <c r="A6743" s="24" t="s">
        <v>16497</v>
      </c>
      <c r="B6743" s="24" t="s">
        <v>16493</v>
      </c>
      <c r="C6743" s="6" t="s">
        <v>6119</v>
      </c>
      <c r="D6743" s="24" t="s">
        <v>74</v>
      </c>
      <c r="E6743" s="6" t="s">
        <v>16498</v>
      </c>
      <c r="F6743" s="25">
        <v>175.56</v>
      </c>
      <c r="G6743" s="12">
        <v>196405.17</v>
      </c>
      <c r="H6743" s="12">
        <v>9820.26</v>
      </c>
      <c r="I6743" s="24" t="s">
        <v>97</v>
      </c>
      <c r="J6743" s="12">
        <v>186584.91</v>
      </c>
      <c r="K6743" s="24" t="s">
        <v>16222</v>
      </c>
    </row>
    <row r="6744" spans="1:11" ht="15">
      <c r="A6744" s="24" t="s">
        <v>16499</v>
      </c>
      <c r="B6744" s="24" t="s">
        <v>16493</v>
      </c>
      <c r="C6744" s="6" t="s">
        <v>4888</v>
      </c>
      <c r="D6744" s="24" t="s">
        <v>74</v>
      </c>
      <c r="E6744" s="6" t="s">
        <v>16500</v>
      </c>
      <c r="F6744" s="25">
        <v>5</v>
      </c>
      <c r="G6744" s="12">
        <v>85893.47</v>
      </c>
      <c r="H6744" s="12">
        <v>4294.67</v>
      </c>
      <c r="I6744" s="24" t="s">
        <v>97</v>
      </c>
      <c r="J6744" s="12">
        <v>81598.8</v>
      </c>
      <c r="K6744" s="24" t="s">
        <v>16222</v>
      </c>
    </row>
    <row r="6745" spans="1:11" ht="15">
      <c r="A6745" s="24" t="s">
        <v>16501</v>
      </c>
      <c r="B6745" s="24" t="s">
        <v>16493</v>
      </c>
      <c r="C6745" s="6" t="s">
        <v>1572</v>
      </c>
      <c r="D6745" s="24" t="s">
        <v>60</v>
      </c>
      <c r="E6745" s="6" t="s">
        <v>16502</v>
      </c>
      <c r="F6745" s="25">
        <v>7.6</v>
      </c>
      <c r="G6745" s="12">
        <v>126119.18</v>
      </c>
      <c r="H6745" s="12">
        <v>6305.96</v>
      </c>
      <c r="I6745" s="24" t="s">
        <v>97</v>
      </c>
      <c r="J6745" s="12">
        <v>119813.22</v>
      </c>
      <c r="K6745" s="24" t="s">
        <v>16222</v>
      </c>
    </row>
    <row r="6746" spans="1:11" ht="15">
      <c r="A6746" s="24" t="s">
        <v>16503</v>
      </c>
      <c r="B6746" s="24" t="s">
        <v>16504</v>
      </c>
      <c r="C6746" s="6" t="s">
        <v>3215</v>
      </c>
      <c r="D6746" s="24" t="s">
        <v>58</v>
      </c>
      <c r="E6746" s="6" t="s">
        <v>16505</v>
      </c>
      <c r="F6746" s="25">
        <v>180.13</v>
      </c>
      <c r="G6746" s="12">
        <v>48994.28</v>
      </c>
      <c r="H6746" s="12">
        <v>2449.71</v>
      </c>
      <c r="I6746" s="24" t="s">
        <v>147</v>
      </c>
      <c r="J6746" s="12">
        <v>46544.57</v>
      </c>
      <c r="K6746" s="24" t="s">
        <v>16222</v>
      </c>
    </row>
    <row r="6747" spans="1:11" ht="15">
      <c r="A6747" s="24" t="s">
        <v>16506</v>
      </c>
      <c r="B6747" s="24" t="s">
        <v>16504</v>
      </c>
      <c r="C6747" s="6" t="s">
        <v>7506</v>
      </c>
      <c r="D6747" s="24" t="s">
        <v>74</v>
      </c>
      <c r="E6747" s="6" t="s">
        <v>16507</v>
      </c>
      <c r="F6747" s="25">
        <v>370.36</v>
      </c>
      <c r="G6747" s="12">
        <v>60590.13</v>
      </c>
      <c r="H6747" s="12">
        <v>3029.51</v>
      </c>
      <c r="I6747" s="24" t="s">
        <v>97</v>
      </c>
      <c r="J6747" s="12">
        <v>57560.62</v>
      </c>
      <c r="K6747" s="24" t="s">
        <v>16222</v>
      </c>
    </row>
    <row r="6748" spans="1:11" ht="15">
      <c r="A6748" s="24" t="s">
        <v>16508</v>
      </c>
      <c r="B6748" s="24" t="s">
        <v>16504</v>
      </c>
      <c r="C6748" s="6" t="s">
        <v>6586</v>
      </c>
      <c r="D6748" s="24" t="s">
        <v>68</v>
      </c>
      <c r="E6748" s="6" t="s">
        <v>16509</v>
      </c>
      <c r="F6748" s="25">
        <v>423.68</v>
      </c>
      <c r="G6748" s="12">
        <v>58552.32</v>
      </c>
      <c r="H6748" s="12">
        <v>2927.62</v>
      </c>
      <c r="I6748" s="24" t="s">
        <v>97</v>
      </c>
      <c r="J6748" s="12">
        <v>55624.7</v>
      </c>
      <c r="K6748" s="24" t="s">
        <v>16222</v>
      </c>
    </row>
    <row r="6749" spans="1:11" ht="15">
      <c r="A6749" s="24" t="s">
        <v>16510</v>
      </c>
      <c r="B6749" s="24" t="s">
        <v>16504</v>
      </c>
      <c r="C6749" s="6" t="s">
        <v>276</v>
      </c>
      <c r="D6749" s="24" t="s">
        <v>64</v>
      </c>
      <c r="E6749" s="6" t="s">
        <v>16511</v>
      </c>
      <c r="F6749" s="25">
        <v>365.13</v>
      </c>
      <c r="G6749" s="12">
        <v>193895.83</v>
      </c>
      <c r="H6749" s="12">
        <v>9694.7900000000009</v>
      </c>
      <c r="I6749" s="24" t="s">
        <v>97</v>
      </c>
      <c r="J6749" s="12">
        <v>184201.04</v>
      </c>
      <c r="K6749" s="24" t="s">
        <v>16222</v>
      </c>
    </row>
    <row r="6750" spans="1:11" ht="15">
      <c r="A6750" s="24" t="s">
        <v>16512</v>
      </c>
      <c r="B6750" s="24" t="s">
        <v>16504</v>
      </c>
      <c r="C6750" s="6" t="s">
        <v>4638</v>
      </c>
      <c r="D6750" s="24" t="s">
        <v>66</v>
      </c>
      <c r="E6750" s="6" t="s">
        <v>16513</v>
      </c>
      <c r="F6750" s="25">
        <v>107</v>
      </c>
      <c r="G6750" s="12">
        <v>52399.82</v>
      </c>
      <c r="H6750" s="12">
        <v>2619.9899999999998</v>
      </c>
      <c r="I6750" s="24" t="s">
        <v>97</v>
      </c>
      <c r="J6750" s="12">
        <v>49779.83</v>
      </c>
      <c r="K6750" s="24" t="s">
        <v>16222</v>
      </c>
    </row>
    <row r="6751" spans="1:11" ht="15">
      <c r="A6751" s="24" t="s">
        <v>16514</v>
      </c>
      <c r="B6751" s="24" t="s">
        <v>16504</v>
      </c>
      <c r="C6751" s="6" t="s">
        <v>3813</v>
      </c>
      <c r="D6751" s="24" t="s">
        <v>70</v>
      </c>
      <c r="E6751" s="6" t="s">
        <v>16515</v>
      </c>
      <c r="F6751" s="25">
        <v>207.3</v>
      </c>
      <c r="G6751" s="12">
        <v>176311.67999999999</v>
      </c>
      <c r="H6751" s="12">
        <v>8815.58</v>
      </c>
      <c r="I6751" s="24" t="s">
        <v>97</v>
      </c>
      <c r="J6751" s="12">
        <v>167496.1</v>
      </c>
      <c r="K6751" s="24" t="s">
        <v>16222</v>
      </c>
    </row>
    <row r="6752" spans="1:11" ht="15">
      <c r="A6752" s="24" t="s">
        <v>16516</v>
      </c>
      <c r="B6752" s="24" t="s">
        <v>16504</v>
      </c>
      <c r="C6752" s="6" t="s">
        <v>4045</v>
      </c>
      <c r="D6752" s="24" t="s">
        <v>60</v>
      </c>
      <c r="E6752" s="6" t="s">
        <v>16517</v>
      </c>
      <c r="F6752" s="25">
        <v>95.05</v>
      </c>
      <c r="G6752" s="12">
        <v>159667.49</v>
      </c>
      <c r="H6752" s="12">
        <v>7983.37</v>
      </c>
      <c r="I6752" s="24" t="s">
        <v>97</v>
      </c>
      <c r="J6752" s="12">
        <v>151684.12</v>
      </c>
      <c r="K6752" s="24" t="s">
        <v>16222</v>
      </c>
    </row>
    <row r="6753" spans="1:11" ht="15">
      <c r="A6753" s="24" t="s">
        <v>16518</v>
      </c>
      <c r="B6753" s="24" t="s">
        <v>16504</v>
      </c>
      <c r="C6753" s="6" t="s">
        <v>4254</v>
      </c>
      <c r="D6753" s="24" t="s">
        <v>58</v>
      </c>
      <c r="E6753" s="6" t="s">
        <v>16519</v>
      </c>
      <c r="F6753" s="25">
        <v>50.96</v>
      </c>
      <c r="G6753" s="12">
        <v>109161.67</v>
      </c>
      <c r="H6753" s="12">
        <v>5458.08</v>
      </c>
      <c r="I6753" s="24" t="s">
        <v>97</v>
      </c>
      <c r="J6753" s="12">
        <v>103703.59</v>
      </c>
      <c r="K6753" s="24" t="s">
        <v>16222</v>
      </c>
    </row>
    <row r="6754" spans="1:11" ht="15">
      <c r="A6754" s="24" t="s">
        <v>16520</v>
      </c>
      <c r="B6754" s="24" t="s">
        <v>16521</v>
      </c>
      <c r="C6754" s="6" t="s">
        <v>1603</v>
      </c>
      <c r="D6754" s="24" t="s">
        <v>68</v>
      </c>
      <c r="E6754" s="6" t="s">
        <v>16522</v>
      </c>
      <c r="F6754" s="25">
        <v>239.33</v>
      </c>
      <c r="G6754" s="12">
        <v>79696.69</v>
      </c>
      <c r="H6754" s="12">
        <v>3984.83</v>
      </c>
      <c r="I6754" s="24" t="s">
        <v>97</v>
      </c>
      <c r="J6754" s="12">
        <v>75711.86</v>
      </c>
      <c r="K6754" s="24" t="s">
        <v>16222</v>
      </c>
    </row>
    <row r="6755" spans="1:11" ht="15">
      <c r="A6755" s="24" t="s">
        <v>16523</v>
      </c>
      <c r="B6755" s="24" t="s">
        <v>16521</v>
      </c>
      <c r="C6755" s="6" t="s">
        <v>1903</v>
      </c>
      <c r="D6755" s="24" t="s">
        <v>60</v>
      </c>
      <c r="E6755" s="6" t="s">
        <v>16524</v>
      </c>
      <c r="F6755" s="25">
        <v>200.2</v>
      </c>
      <c r="G6755" s="12">
        <v>100024.8</v>
      </c>
      <c r="H6755" s="12">
        <v>5001.24</v>
      </c>
      <c r="I6755" s="24" t="s">
        <v>97</v>
      </c>
      <c r="J6755" s="12">
        <v>95023.56</v>
      </c>
      <c r="K6755" s="24" t="s">
        <v>16222</v>
      </c>
    </row>
    <row r="6756" spans="1:11" ht="15">
      <c r="A6756" s="24" t="s">
        <v>16525</v>
      </c>
      <c r="B6756" s="24" t="s">
        <v>16521</v>
      </c>
      <c r="C6756" s="6" t="s">
        <v>6038</v>
      </c>
      <c r="D6756" s="24" t="s">
        <v>62</v>
      </c>
      <c r="E6756" s="6" t="s">
        <v>16526</v>
      </c>
      <c r="F6756" s="25">
        <v>76.23</v>
      </c>
      <c r="G6756" s="12">
        <v>177423.87</v>
      </c>
      <c r="H6756" s="12">
        <v>8871.19</v>
      </c>
      <c r="I6756" s="24" t="s">
        <v>97</v>
      </c>
      <c r="J6756" s="12">
        <v>168552.68</v>
      </c>
      <c r="K6756" s="24" t="s">
        <v>16222</v>
      </c>
    </row>
    <row r="6757" spans="1:11" ht="15">
      <c r="A6757" s="24" t="s">
        <v>16527</v>
      </c>
      <c r="B6757" s="24" t="s">
        <v>16521</v>
      </c>
      <c r="C6757" s="6" t="s">
        <v>2882</v>
      </c>
      <c r="D6757" s="24" t="s">
        <v>58</v>
      </c>
      <c r="E6757" s="6" t="s">
        <v>16528</v>
      </c>
      <c r="F6757" s="25">
        <v>260.85000000000002</v>
      </c>
      <c r="G6757" s="12">
        <v>192345.38</v>
      </c>
      <c r="H6757" s="12">
        <v>9617.27</v>
      </c>
      <c r="I6757" s="24" t="s">
        <v>97</v>
      </c>
      <c r="J6757" s="12">
        <v>182728.11</v>
      </c>
      <c r="K6757" s="24" t="s">
        <v>16222</v>
      </c>
    </row>
    <row r="6758" spans="1:11" ht="15">
      <c r="A6758" s="24" t="s">
        <v>16529</v>
      </c>
      <c r="B6758" s="24" t="s">
        <v>16521</v>
      </c>
      <c r="C6758" s="6" t="s">
        <v>2710</v>
      </c>
      <c r="D6758" s="24" t="s">
        <v>72</v>
      </c>
      <c r="E6758" s="6" t="s">
        <v>16530</v>
      </c>
      <c r="F6758" s="25">
        <v>366.08</v>
      </c>
      <c r="G6758" s="12">
        <v>43108.11</v>
      </c>
      <c r="H6758" s="12">
        <v>2155.41</v>
      </c>
      <c r="I6758" s="24" t="s">
        <v>97</v>
      </c>
      <c r="J6758" s="12">
        <v>40952.699999999997</v>
      </c>
      <c r="K6758" s="24" t="s">
        <v>16222</v>
      </c>
    </row>
    <row r="6759" spans="1:11" ht="15">
      <c r="A6759" s="24" t="s">
        <v>16531</v>
      </c>
      <c r="B6759" s="24" t="s">
        <v>16521</v>
      </c>
      <c r="C6759" s="6" t="s">
        <v>2036</v>
      </c>
      <c r="D6759" s="24" t="s">
        <v>66</v>
      </c>
      <c r="E6759" s="6" t="s">
        <v>16532</v>
      </c>
      <c r="F6759" s="25">
        <v>200.39</v>
      </c>
      <c r="G6759" s="12">
        <v>204899.11</v>
      </c>
      <c r="H6759" s="12">
        <v>10244.959999999999</v>
      </c>
      <c r="I6759" s="24" t="s">
        <v>97</v>
      </c>
      <c r="J6759" s="12">
        <v>194654.15</v>
      </c>
      <c r="K6759" s="24" t="s">
        <v>16222</v>
      </c>
    </row>
    <row r="6760" spans="1:11" ht="15">
      <c r="A6760" s="24" t="s">
        <v>16533</v>
      </c>
      <c r="B6760" s="24" t="s">
        <v>16521</v>
      </c>
      <c r="C6760" s="6" t="s">
        <v>7049</v>
      </c>
      <c r="D6760" s="24" t="s">
        <v>66</v>
      </c>
      <c r="E6760" s="6" t="s">
        <v>16534</v>
      </c>
      <c r="F6760" s="25">
        <v>166.54</v>
      </c>
      <c r="G6760" s="12">
        <v>36662.89</v>
      </c>
      <c r="H6760" s="12">
        <v>1833.14</v>
      </c>
      <c r="I6760" s="24" t="s">
        <v>97</v>
      </c>
      <c r="J6760" s="12">
        <v>34829.75</v>
      </c>
      <c r="K6760" s="24" t="s">
        <v>16222</v>
      </c>
    </row>
    <row r="6761" spans="1:11" ht="15">
      <c r="A6761" s="24" t="s">
        <v>16535</v>
      </c>
      <c r="B6761" s="24" t="s">
        <v>16521</v>
      </c>
      <c r="C6761" s="6" t="s">
        <v>2567</v>
      </c>
      <c r="D6761" s="24" t="s">
        <v>70</v>
      </c>
      <c r="E6761" s="6" t="s">
        <v>16536</v>
      </c>
      <c r="F6761" s="25">
        <v>328.56</v>
      </c>
      <c r="G6761" s="12">
        <v>211793.21</v>
      </c>
      <c r="H6761" s="12">
        <v>10589.66</v>
      </c>
      <c r="I6761" s="24" t="s">
        <v>97</v>
      </c>
      <c r="J6761" s="12">
        <v>201203.55</v>
      </c>
      <c r="K6761" s="24" t="s">
        <v>16222</v>
      </c>
    </row>
    <row r="6762" spans="1:11" ht="15">
      <c r="A6762" s="24" t="s">
        <v>16537</v>
      </c>
      <c r="B6762" s="24" t="s">
        <v>16521</v>
      </c>
      <c r="C6762" s="6" t="s">
        <v>10929</v>
      </c>
      <c r="D6762" s="24" t="s">
        <v>72</v>
      </c>
      <c r="E6762" s="6" t="s">
        <v>16538</v>
      </c>
      <c r="F6762" s="25">
        <v>312.99</v>
      </c>
      <c r="G6762" s="12">
        <v>73135.820000000007</v>
      </c>
      <c r="H6762" s="12">
        <v>3656.79</v>
      </c>
      <c r="I6762" s="24" t="s">
        <v>97</v>
      </c>
      <c r="J6762" s="12">
        <v>69479.03</v>
      </c>
      <c r="K6762" s="24" t="s">
        <v>16222</v>
      </c>
    </row>
    <row r="6763" spans="1:11" ht="15">
      <c r="A6763" s="24" t="s">
        <v>16539</v>
      </c>
      <c r="B6763" s="24" t="s">
        <v>16521</v>
      </c>
      <c r="C6763" s="6" t="s">
        <v>9511</v>
      </c>
      <c r="D6763" s="24" t="s">
        <v>58</v>
      </c>
      <c r="E6763" s="6" t="s">
        <v>16540</v>
      </c>
      <c r="F6763" s="25">
        <v>130.78</v>
      </c>
      <c r="G6763" s="12">
        <v>51841.83</v>
      </c>
      <c r="H6763" s="12">
        <v>2592.09</v>
      </c>
      <c r="I6763" s="24" t="s">
        <v>97</v>
      </c>
      <c r="J6763" s="12">
        <v>49249.74</v>
      </c>
      <c r="K6763" s="24" t="s">
        <v>16222</v>
      </c>
    </row>
    <row r="6764" spans="1:11" ht="15">
      <c r="A6764" s="24" t="s">
        <v>16541</v>
      </c>
      <c r="B6764" s="24" t="s">
        <v>16521</v>
      </c>
      <c r="C6764" s="6" t="s">
        <v>3071</v>
      </c>
      <c r="D6764" s="24" t="s">
        <v>58</v>
      </c>
      <c r="E6764" s="6" t="s">
        <v>16542</v>
      </c>
      <c r="F6764" s="25">
        <v>401.4</v>
      </c>
      <c r="G6764" s="12">
        <v>152633.57</v>
      </c>
      <c r="H6764" s="12">
        <v>7631.68</v>
      </c>
      <c r="I6764" s="24" t="s">
        <v>97</v>
      </c>
      <c r="J6764" s="12">
        <v>145001.89000000001</v>
      </c>
      <c r="K6764" s="24" t="s">
        <v>16222</v>
      </c>
    </row>
    <row r="6765" spans="1:11" ht="15">
      <c r="A6765" s="24" t="s">
        <v>16543</v>
      </c>
      <c r="B6765" s="24" t="s">
        <v>16544</v>
      </c>
      <c r="C6765" s="6" t="s">
        <v>7025</v>
      </c>
      <c r="D6765" s="24" t="s">
        <v>66</v>
      </c>
      <c r="E6765" s="6" t="s">
        <v>16545</v>
      </c>
      <c r="F6765" s="25">
        <v>245.55</v>
      </c>
      <c r="G6765" s="12">
        <v>113306.64</v>
      </c>
      <c r="H6765" s="12">
        <v>5665.33</v>
      </c>
      <c r="I6765" s="24" t="s">
        <v>97</v>
      </c>
      <c r="J6765" s="12">
        <v>107641.31</v>
      </c>
      <c r="K6765" s="24" t="s">
        <v>16222</v>
      </c>
    </row>
    <row r="6766" spans="1:11" ht="15">
      <c r="A6766" s="24" t="s">
        <v>16546</v>
      </c>
      <c r="B6766" s="24" t="s">
        <v>16544</v>
      </c>
      <c r="C6766" s="6" t="s">
        <v>9886</v>
      </c>
      <c r="D6766" s="24" t="s">
        <v>68</v>
      </c>
      <c r="E6766" s="6" t="s">
        <v>16547</v>
      </c>
      <c r="F6766" s="25">
        <v>381.99</v>
      </c>
      <c r="G6766" s="12">
        <v>79827.490000000005</v>
      </c>
      <c r="H6766" s="12">
        <v>3991.37</v>
      </c>
      <c r="I6766" s="24" t="s">
        <v>97</v>
      </c>
      <c r="J6766" s="12">
        <v>75836.12</v>
      </c>
      <c r="K6766" s="24" t="s">
        <v>16222</v>
      </c>
    </row>
    <row r="6767" spans="1:11" ht="15">
      <c r="A6767" s="24" t="s">
        <v>16548</v>
      </c>
      <c r="B6767" s="24" t="s">
        <v>16544</v>
      </c>
      <c r="C6767" s="6" t="s">
        <v>2647</v>
      </c>
      <c r="D6767" s="24" t="s">
        <v>68</v>
      </c>
      <c r="E6767" s="6" t="s">
        <v>16549</v>
      </c>
      <c r="F6767" s="25">
        <v>50.17</v>
      </c>
      <c r="G6767" s="12">
        <v>116214.36</v>
      </c>
      <c r="H6767" s="12">
        <v>5810.72</v>
      </c>
      <c r="I6767" s="24" t="s">
        <v>97</v>
      </c>
      <c r="J6767" s="12">
        <v>110403.64</v>
      </c>
      <c r="K6767" s="24" t="s">
        <v>16222</v>
      </c>
    </row>
    <row r="6768" spans="1:11" ht="15">
      <c r="A6768" s="24" t="s">
        <v>16550</v>
      </c>
      <c r="B6768" s="24" t="s">
        <v>16544</v>
      </c>
      <c r="C6768" s="6" t="s">
        <v>9738</v>
      </c>
      <c r="D6768" s="24" t="s">
        <v>64</v>
      </c>
      <c r="E6768" s="6" t="s">
        <v>16551</v>
      </c>
      <c r="F6768" s="25">
        <v>48.2</v>
      </c>
      <c r="G6768" s="12">
        <v>191651.48</v>
      </c>
      <c r="H6768" s="12">
        <v>9582.57</v>
      </c>
      <c r="I6768" s="24" t="s">
        <v>97</v>
      </c>
      <c r="J6768" s="12">
        <v>182068.91</v>
      </c>
      <c r="K6768" s="24" t="s">
        <v>16222</v>
      </c>
    </row>
    <row r="6769" spans="1:11" ht="15">
      <c r="A6769" s="24" t="s">
        <v>16552</v>
      </c>
      <c r="B6769" s="24" t="s">
        <v>16544</v>
      </c>
      <c r="C6769" s="6" t="s">
        <v>7099</v>
      </c>
      <c r="D6769" s="24" t="s">
        <v>70</v>
      </c>
      <c r="E6769" s="6" t="s">
        <v>16553</v>
      </c>
      <c r="F6769" s="25">
        <v>353.59</v>
      </c>
      <c r="G6769" s="12">
        <v>64774.62</v>
      </c>
      <c r="H6769" s="12">
        <v>3238.73</v>
      </c>
      <c r="I6769" s="24" t="s">
        <v>97</v>
      </c>
      <c r="J6769" s="12">
        <v>61535.89</v>
      </c>
      <c r="K6769" s="24" t="s">
        <v>16222</v>
      </c>
    </row>
    <row r="6770" spans="1:11" ht="15">
      <c r="A6770" s="24" t="s">
        <v>16554</v>
      </c>
      <c r="B6770" s="24" t="s">
        <v>16544</v>
      </c>
      <c r="C6770" s="6" t="s">
        <v>3735</v>
      </c>
      <c r="D6770" s="24" t="s">
        <v>72</v>
      </c>
      <c r="E6770" s="6" t="s">
        <v>16555</v>
      </c>
      <c r="F6770" s="25">
        <v>44.57</v>
      </c>
      <c r="G6770" s="12">
        <v>109226.5</v>
      </c>
      <c r="H6770" s="12">
        <v>5461.33</v>
      </c>
      <c r="I6770" s="24" t="s">
        <v>97</v>
      </c>
      <c r="J6770" s="12">
        <v>103765.17</v>
      </c>
      <c r="K6770" s="24" t="s">
        <v>16222</v>
      </c>
    </row>
    <row r="6771" spans="1:11" ht="15">
      <c r="A6771" s="24" t="s">
        <v>16556</v>
      </c>
      <c r="B6771" s="24" t="s">
        <v>16544</v>
      </c>
      <c r="C6771" s="6" t="s">
        <v>3580</v>
      </c>
      <c r="D6771" s="24" t="s">
        <v>56</v>
      </c>
      <c r="E6771" s="6" t="s">
        <v>16557</v>
      </c>
      <c r="F6771" s="25">
        <v>395.27</v>
      </c>
      <c r="G6771" s="12">
        <v>76398.649999999994</v>
      </c>
      <c r="H6771" s="12">
        <v>3819.93</v>
      </c>
      <c r="I6771" s="24" t="s">
        <v>97</v>
      </c>
      <c r="J6771" s="12">
        <v>72578.720000000001</v>
      </c>
      <c r="K6771" s="24" t="s">
        <v>16222</v>
      </c>
    </row>
    <row r="6772" spans="1:11" ht="15">
      <c r="A6772" s="24" t="s">
        <v>16558</v>
      </c>
      <c r="B6772" s="24" t="s">
        <v>16544</v>
      </c>
      <c r="C6772" s="6" t="s">
        <v>654</v>
      </c>
      <c r="D6772" s="24" t="s">
        <v>74</v>
      </c>
      <c r="E6772" s="6" t="s">
        <v>16559</v>
      </c>
      <c r="F6772" s="25">
        <v>399.9</v>
      </c>
      <c r="G6772" s="12">
        <v>85491.36</v>
      </c>
      <c r="H6772" s="12">
        <v>4274.57</v>
      </c>
      <c r="I6772" s="24" t="s">
        <v>97</v>
      </c>
      <c r="J6772" s="12">
        <v>81216.789999999994</v>
      </c>
      <c r="K6772" s="24" t="s">
        <v>16222</v>
      </c>
    </row>
    <row r="6773" spans="1:11" ht="15">
      <c r="A6773" s="24" t="s">
        <v>16560</v>
      </c>
      <c r="B6773" s="24" t="s">
        <v>16544</v>
      </c>
      <c r="C6773" s="6" t="s">
        <v>1745</v>
      </c>
      <c r="D6773" s="24" t="s">
        <v>70</v>
      </c>
      <c r="E6773" s="6" t="s">
        <v>16561</v>
      </c>
      <c r="F6773" s="25">
        <v>351.65</v>
      </c>
      <c r="G6773" s="12">
        <v>76755.77</v>
      </c>
      <c r="H6773" s="12">
        <v>3837.79</v>
      </c>
      <c r="I6773" s="24" t="s">
        <v>97</v>
      </c>
      <c r="J6773" s="12">
        <v>72917.98</v>
      </c>
      <c r="K6773" s="24" t="s">
        <v>16222</v>
      </c>
    </row>
    <row r="6774" spans="1:11" ht="15">
      <c r="A6774" s="24" t="s">
        <v>16562</v>
      </c>
      <c r="B6774" s="24" t="s">
        <v>16544</v>
      </c>
      <c r="C6774" s="6" t="s">
        <v>3949</v>
      </c>
      <c r="D6774" s="24" t="s">
        <v>56</v>
      </c>
      <c r="E6774" s="6" t="s">
        <v>16563</v>
      </c>
      <c r="F6774" s="25">
        <v>413.52</v>
      </c>
      <c r="G6774" s="12">
        <v>46128.28</v>
      </c>
      <c r="H6774" s="12">
        <v>2306.41</v>
      </c>
      <c r="I6774" s="24" t="s">
        <v>97</v>
      </c>
      <c r="J6774" s="12">
        <v>43821.87</v>
      </c>
      <c r="K6774" s="24" t="s">
        <v>16222</v>
      </c>
    </row>
    <row r="6775" spans="1:11" ht="15">
      <c r="A6775" s="24" t="s">
        <v>16564</v>
      </c>
      <c r="B6775" s="24" t="s">
        <v>16565</v>
      </c>
      <c r="C6775" s="6" t="s">
        <v>2160</v>
      </c>
      <c r="D6775" s="24" t="s">
        <v>60</v>
      </c>
      <c r="E6775" s="6" t="s">
        <v>16566</v>
      </c>
      <c r="F6775" s="25">
        <v>313.48</v>
      </c>
      <c r="G6775" s="12">
        <v>36273.81</v>
      </c>
      <c r="H6775" s="12">
        <v>1813.69</v>
      </c>
      <c r="I6775" s="24" t="s">
        <v>147</v>
      </c>
      <c r="J6775" s="12">
        <v>34460.120000000003</v>
      </c>
      <c r="K6775" s="24" t="s">
        <v>16222</v>
      </c>
    </row>
    <row r="6776" spans="1:11" ht="15">
      <c r="A6776" s="24" t="s">
        <v>16567</v>
      </c>
      <c r="B6776" s="24" t="s">
        <v>16565</v>
      </c>
      <c r="C6776" s="6" t="s">
        <v>2094</v>
      </c>
      <c r="D6776" s="24" t="s">
        <v>58</v>
      </c>
      <c r="E6776" s="6" t="s">
        <v>16568</v>
      </c>
      <c r="F6776" s="25">
        <v>348.46</v>
      </c>
      <c r="G6776" s="12">
        <v>189151.91</v>
      </c>
      <c r="H6776" s="12">
        <v>9457.6</v>
      </c>
      <c r="I6776" s="24" t="s">
        <v>182</v>
      </c>
      <c r="J6776" s="12">
        <v>179694.31</v>
      </c>
      <c r="K6776" s="24" t="s">
        <v>16222</v>
      </c>
    </row>
    <row r="6777" spans="1:11" ht="15">
      <c r="A6777" s="24" t="s">
        <v>16569</v>
      </c>
      <c r="B6777" s="24" t="s">
        <v>16565</v>
      </c>
      <c r="C6777" s="6" t="s">
        <v>2274</v>
      </c>
      <c r="D6777" s="24" t="s">
        <v>68</v>
      </c>
      <c r="E6777" s="6" t="s">
        <v>16570</v>
      </c>
      <c r="F6777" s="25">
        <v>349.17</v>
      </c>
      <c r="G6777" s="12">
        <v>66875.44</v>
      </c>
      <c r="H6777" s="12">
        <v>3343.77</v>
      </c>
      <c r="I6777" s="24" t="s">
        <v>182</v>
      </c>
      <c r="J6777" s="12">
        <v>63531.67</v>
      </c>
      <c r="K6777" s="24" t="s">
        <v>16222</v>
      </c>
    </row>
    <row r="6778" spans="1:11" ht="15">
      <c r="A6778" s="24" t="s">
        <v>16571</v>
      </c>
      <c r="B6778" s="24" t="s">
        <v>16565</v>
      </c>
      <c r="C6778" s="6" t="s">
        <v>906</v>
      </c>
      <c r="D6778" s="24" t="s">
        <v>56</v>
      </c>
      <c r="E6778" s="6" t="s">
        <v>16572</v>
      </c>
      <c r="F6778" s="25">
        <v>60.79</v>
      </c>
      <c r="G6778" s="12">
        <v>54662.03</v>
      </c>
      <c r="H6778" s="12">
        <v>2733.1</v>
      </c>
      <c r="I6778" s="24" t="s">
        <v>97</v>
      </c>
      <c r="J6778" s="12">
        <v>51928.93</v>
      </c>
      <c r="K6778" s="24" t="s">
        <v>16222</v>
      </c>
    </row>
    <row r="6779" spans="1:11" ht="15">
      <c r="A6779" s="24" t="s">
        <v>16573</v>
      </c>
      <c r="B6779" s="24" t="s">
        <v>16565</v>
      </c>
      <c r="C6779" s="6" t="s">
        <v>4470</v>
      </c>
      <c r="D6779" s="24" t="s">
        <v>70</v>
      </c>
      <c r="E6779" s="6" t="s">
        <v>16574</v>
      </c>
      <c r="F6779" s="25">
        <v>147.13999999999999</v>
      </c>
      <c r="G6779" s="12">
        <v>42021.58</v>
      </c>
      <c r="H6779" s="12">
        <v>2101.08</v>
      </c>
      <c r="I6779" s="24" t="s">
        <v>147</v>
      </c>
      <c r="J6779" s="12">
        <v>39920.5</v>
      </c>
      <c r="K6779" s="24" t="s">
        <v>16222</v>
      </c>
    </row>
    <row r="6780" spans="1:11" ht="15">
      <c r="A6780" s="24" t="s">
        <v>16575</v>
      </c>
      <c r="B6780" s="24" t="s">
        <v>16565</v>
      </c>
      <c r="C6780" s="6" t="s">
        <v>8005</v>
      </c>
      <c r="D6780" s="24" t="s">
        <v>58</v>
      </c>
      <c r="E6780" s="6" t="s">
        <v>16576</v>
      </c>
      <c r="F6780" s="25">
        <v>74.760000000000005</v>
      </c>
      <c r="G6780" s="12">
        <v>186092.23</v>
      </c>
      <c r="H6780" s="12">
        <v>9304.61</v>
      </c>
      <c r="I6780" s="24" t="s">
        <v>147</v>
      </c>
      <c r="J6780" s="12">
        <v>176787.62</v>
      </c>
      <c r="K6780" s="24" t="s">
        <v>16222</v>
      </c>
    </row>
    <row r="6781" spans="1:11" ht="15">
      <c r="A6781" s="24" t="s">
        <v>16577</v>
      </c>
      <c r="B6781" s="24" t="s">
        <v>16565</v>
      </c>
      <c r="C6781" s="6" t="s">
        <v>3537</v>
      </c>
      <c r="D6781" s="24" t="s">
        <v>64</v>
      </c>
      <c r="E6781" s="6" t="s">
        <v>16578</v>
      </c>
      <c r="F6781" s="25">
        <v>87.54</v>
      </c>
      <c r="G6781" s="12">
        <v>124871.5</v>
      </c>
      <c r="H6781" s="12">
        <v>6243.58</v>
      </c>
      <c r="I6781" s="24" t="s">
        <v>111</v>
      </c>
      <c r="J6781" s="12">
        <v>118627.92</v>
      </c>
      <c r="K6781" s="24" t="s">
        <v>16222</v>
      </c>
    </row>
    <row r="6782" spans="1:11" ht="15">
      <c r="A6782" s="24" t="s">
        <v>16579</v>
      </c>
      <c r="B6782" s="24" t="s">
        <v>16580</v>
      </c>
      <c r="C6782" s="6" t="s">
        <v>471</v>
      </c>
      <c r="D6782" s="24" t="s">
        <v>68</v>
      </c>
      <c r="E6782" s="6" t="s">
        <v>16581</v>
      </c>
      <c r="F6782" s="25">
        <v>389.96</v>
      </c>
      <c r="G6782" s="12">
        <v>138254.45000000001</v>
      </c>
      <c r="H6782" s="12">
        <v>6912.72</v>
      </c>
      <c r="I6782" s="24" t="s">
        <v>97</v>
      </c>
      <c r="J6782" s="12">
        <v>131341.73000000001</v>
      </c>
      <c r="K6782" s="24" t="s">
        <v>16222</v>
      </c>
    </row>
    <row r="6783" spans="1:11" ht="15">
      <c r="A6783" s="24" t="s">
        <v>16582</v>
      </c>
      <c r="B6783" s="24" t="s">
        <v>16580</v>
      </c>
      <c r="C6783" s="6" t="s">
        <v>12417</v>
      </c>
      <c r="D6783" s="24" t="s">
        <v>70</v>
      </c>
      <c r="E6783" s="6" t="s">
        <v>16583</v>
      </c>
      <c r="F6783" s="25">
        <v>22.21</v>
      </c>
      <c r="G6783" s="12">
        <v>164949.79</v>
      </c>
      <c r="H6783" s="12">
        <v>8247.49</v>
      </c>
      <c r="I6783" s="24" t="s">
        <v>97</v>
      </c>
      <c r="J6783" s="12">
        <v>156702.29999999999</v>
      </c>
      <c r="K6783" s="24" t="s">
        <v>16222</v>
      </c>
    </row>
    <row r="6784" spans="1:11" ht="15">
      <c r="A6784" s="24" t="s">
        <v>16584</v>
      </c>
      <c r="B6784" s="24" t="s">
        <v>16580</v>
      </c>
      <c r="C6784" s="6" t="s">
        <v>11461</v>
      </c>
      <c r="D6784" s="24" t="s">
        <v>58</v>
      </c>
      <c r="E6784" s="6" t="s">
        <v>16585</v>
      </c>
      <c r="F6784" s="25">
        <v>158.38</v>
      </c>
      <c r="G6784" s="12">
        <v>89574.3</v>
      </c>
      <c r="H6784" s="12">
        <v>4478.72</v>
      </c>
      <c r="I6784" s="24" t="s">
        <v>97</v>
      </c>
      <c r="J6784" s="12">
        <v>85095.58</v>
      </c>
      <c r="K6784" s="24" t="s">
        <v>16222</v>
      </c>
    </row>
    <row r="6785" spans="1:11" ht="15">
      <c r="A6785" s="24" t="s">
        <v>16586</v>
      </c>
      <c r="B6785" s="24" t="s">
        <v>16580</v>
      </c>
      <c r="C6785" s="6" t="s">
        <v>5646</v>
      </c>
      <c r="D6785" s="24" t="s">
        <v>60</v>
      </c>
      <c r="E6785" s="6" t="s">
        <v>16587</v>
      </c>
      <c r="F6785" s="25">
        <v>270.79000000000002</v>
      </c>
      <c r="G6785" s="12">
        <v>68221.289999999994</v>
      </c>
      <c r="H6785" s="12">
        <v>3411.06</v>
      </c>
      <c r="I6785" s="24" t="s">
        <v>97</v>
      </c>
      <c r="J6785" s="12">
        <v>64810.23</v>
      </c>
      <c r="K6785" s="24" t="s">
        <v>16222</v>
      </c>
    </row>
    <row r="6786" spans="1:11" ht="15">
      <c r="A6786" s="24" t="s">
        <v>16588</v>
      </c>
      <c r="B6786" s="24" t="s">
        <v>16580</v>
      </c>
      <c r="C6786" s="6" t="s">
        <v>5845</v>
      </c>
      <c r="D6786" s="24" t="s">
        <v>72</v>
      </c>
      <c r="E6786" s="6" t="s">
        <v>16589</v>
      </c>
      <c r="F6786" s="25">
        <v>352.45</v>
      </c>
      <c r="G6786" s="12">
        <v>77084.89</v>
      </c>
      <c r="H6786" s="12">
        <v>3854.24</v>
      </c>
      <c r="I6786" s="24" t="s">
        <v>97</v>
      </c>
      <c r="J6786" s="12">
        <v>73230.649999999994</v>
      </c>
      <c r="K6786" s="24" t="s">
        <v>16222</v>
      </c>
    </row>
    <row r="6787" spans="1:11" ht="15">
      <c r="A6787" s="24" t="s">
        <v>16590</v>
      </c>
      <c r="B6787" s="24" t="s">
        <v>16580</v>
      </c>
      <c r="C6787" s="6" t="s">
        <v>10194</v>
      </c>
      <c r="D6787" s="24" t="s">
        <v>68</v>
      </c>
      <c r="E6787" s="6" t="s">
        <v>16591</v>
      </c>
      <c r="F6787" s="25">
        <v>256.70999999999998</v>
      </c>
      <c r="G6787" s="12">
        <v>48037.48</v>
      </c>
      <c r="H6787" s="12">
        <v>2401.87</v>
      </c>
      <c r="I6787" s="24" t="s">
        <v>97</v>
      </c>
      <c r="J6787" s="12">
        <v>45635.61</v>
      </c>
      <c r="K6787" s="24" t="s">
        <v>16222</v>
      </c>
    </row>
    <row r="6788" spans="1:11" ht="15">
      <c r="A6788" s="24" t="s">
        <v>16592</v>
      </c>
      <c r="B6788" s="24" t="s">
        <v>16580</v>
      </c>
      <c r="C6788" s="6" t="s">
        <v>2344</v>
      </c>
      <c r="D6788" s="24" t="s">
        <v>60</v>
      </c>
      <c r="E6788" s="6" t="s">
        <v>16593</v>
      </c>
      <c r="F6788" s="25">
        <v>388.05</v>
      </c>
      <c r="G6788" s="12">
        <v>126522.53</v>
      </c>
      <c r="H6788" s="12">
        <v>6326.13</v>
      </c>
      <c r="I6788" s="24" t="s">
        <v>111</v>
      </c>
      <c r="J6788" s="12">
        <v>120196.4</v>
      </c>
      <c r="K6788" s="24" t="s">
        <v>16222</v>
      </c>
    </row>
    <row r="6789" spans="1:11" ht="15">
      <c r="A6789" s="24" t="s">
        <v>16594</v>
      </c>
      <c r="B6789" s="24" t="s">
        <v>16580</v>
      </c>
      <c r="C6789" s="6" t="s">
        <v>2317</v>
      </c>
      <c r="D6789" s="24" t="s">
        <v>66</v>
      </c>
      <c r="E6789" s="6" t="s">
        <v>16595</v>
      </c>
      <c r="F6789" s="25">
        <v>411.1</v>
      </c>
      <c r="G6789" s="12">
        <v>104100.76</v>
      </c>
      <c r="H6789" s="12">
        <v>5205.04</v>
      </c>
      <c r="I6789" s="24" t="s">
        <v>147</v>
      </c>
      <c r="J6789" s="12">
        <v>98895.72</v>
      </c>
      <c r="K6789" s="24" t="s">
        <v>16222</v>
      </c>
    </row>
    <row r="6790" spans="1:11" ht="15">
      <c r="A6790" s="24" t="s">
        <v>16596</v>
      </c>
      <c r="B6790" s="24" t="s">
        <v>16580</v>
      </c>
      <c r="C6790" s="6" t="s">
        <v>4635</v>
      </c>
      <c r="D6790" s="24" t="s">
        <v>68</v>
      </c>
      <c r="E6790" s="6" t="s">
        <v>16597</v>
      </c>
      <c r="F6790" s="25">
        <v>362.15</v>
      </c>
      <c r="G6790" s="12">
        <v>143869.92000000001</v>
      </c>
      <c r="H6790" s="12">
        <v>7193.5</v>
      </c>
      <c r="I6790" s="24" t="s">
        <v>182</v>
      </c>
      <c r="J6790" s="12">
        <v>136676.42000000001</v>
      </c>
      <c r="K6790" s="24" t="s">
        <v>16222</v>
      </c>
    </row>
    <row r="6791" spans="1:11" ht="15">
      <c r="A6791" s="24" t="s">
        <v>16598</v>
      </c>
      <c r="B6791" s="24" t="s">
        <v>16599</v>
      </c>
      <c r="C6791" s="6" t="s">
        <v>3540</v>
      </c>
      <c r="D6791" s="24" t="s">
        <v>56</v>
      </c>
      <c r="E6791" s="6" t="s">
        <v>16600</v>
      </c>
      <c r="F6791" s="25">
        <v>42.24</v>
      </c>
      <c r="G6791" s="12">
        <v>186578.11</v>
      </c>
      <c r="H6791" s="12">
        <v>9328.91</v>
      </c>
      <c r="I6791" s="24" t="s">
        <v>97</v>
      </c>
      <c r="J6791" s="12">
        <v>177249.2</v>
      </c>
      <c r="K6791" s="24" t="s">
        <v>16222</v>
      </c>
    </row>
    <row r="6792" spans="1:11" ht="15">
      <c r="A6792" s="24" t="s">
        <v>16601</v>
      </c>
      <c r="B6792" s="24" t="s">
        <v>16599</v>
      </c>
      <c r="C6792" s="6" t="s">
        <v>7873</v>
      </c>
      <c r="D6792" s="24" t="s">
        <v>70</v>
      </c>
      <c r="E6792" s="6" t="s">
        <v>16602</v>
      </c>
      <c r="F6792" s="25">
        <v>302.01</v>
      </c>
      <c r="G6792" s="12">
        <v>210755.34</v>
      </c>
      <c r="H6792" s="12">
        <v>10537.77</v>
      </c>
      <c r="I6792" s="24" t="s">
        <v>97</v>
      </c>
      <c r="J6792" s="12">
        <v>200217.57</v>
      </c>
      <c r="K6792" s="24" t="s">
        <v>16222</v>
      </c>
    </row>
    <row r="6793" spans="1:11" ht="15">
      <c r="A6793" s="24" t="s">
        <v>16603</v>
      </c>
      <c r="B6793" s="24" t="s">
        <v>16599</v>
      </c>
      <c r="C6793" s="6" t="s">
        <v>622</v>
      </c>
      <c r="D6793" s="24" t="s">
        <v>64</v>
      </c>
      <c r="E6793" s="6" t="s">
        <v>16604</v>
      </c>
      <c r="F6793" s="25">
        <v>424.83</v>
      </c>
      <c r="G6793" s="12">
        <v>72022.11</v>
      </c>
      <c r="H6793" s="12">
        <v>3601.11</v>
      </c>
      <c r="I6793" s="24" t="s">
        <v>111</v>
      </c>
      <c r="J6793" s="12">
        <v>68421</v>
      </c>
      <c r="K6793" s="24" t="s">
        <v>16222</v>
      </c>
    </row>
    <row r="6794" spans="1:11" ht="15">
      <c r="A6794" s="24" t="s">
        <v>16605</v>
      </c>
      <c r="B6794" s="24" t="s">
        <v>16599</v>
      </c>
      <c r="C6794" s="6" t="s">
        <v>591</v>
      </c>
      <c r="D6794" s="24" t="s">
        <v>60</v>
      </c>
      <c r="E6794" s="6" t="s">
        <v>16606</v>
      </c>
      <c r="F6794" s="25">
        <v>260.39</v>
      </c>
      <c r="G6794" s="12">
        <v>47249.33</v>
      </c>
      <c r="H6794" s="12">
        <v>2362.4699999999998</v>
      </c>
      <c r="I6794" s="24" t="s">
        <v>97</v>
      </c>
      <c r="J6794" s="12">
        <v>44886.86</v>
      </c>
      <c r="K6794" s="24" t="s">
        <v>16222</v>
      </c>
    </row>
    <row r="6795" spans="1:11" ht="15">
      <c r="A6795" s="24" t="s">
        <v>16607</v>
      </c>
      <c r="B6795" s="24" t="s">
        <v>16599</v>
      </c>
      <c r="C6795" s="6" t="s">
        <v>152</v>
      </c>
      <c r="D6795" s="24" t="s">
        <v>64</v>
      </c>
      <c r="E6795" s="6" t="s">
        <v>16608</v>
      </c>
      <c r="F6795" s="25">
        <v>62.69</v>
      </c>
      <c r="G6795" s="12">
        <v>194096.3</v>
      </c>
      <c r="H6795" s="12">
        <v>9704.82</v>
      </c>
      <c r="I6795" s="24" t="s">
        <v>97</v>
      </c>
      <c r="J6795" s="12">
        <v>184391.48</v>
      </c>
      <c r="K6795" s="24" t="s">
        <v>16222</v>
      </c>
    </row>
    <row r="6796" spans="1:11" ht="15">
      <c r="A6796" s="24" t="s">
        <v>16609</v>
      </c>
      <c r="B6796" s="24" t="s">
        <v>16599</v>
      </c>
      <c r="C6796" s="6" t="s">
        <v>14771</v>
      </c>
      <c r="D6796" s="24" t="s">
        <v>60</v>
      </c>
      <c r="E6796" s="6" t="s">
        <v>16610</v>
      </c>
      <c r="F6796" s="25">
        <v>323.85000000000002</v>
      </c>
      <c r="G6796" s="12">
        <v>152109.84</v>
      </c>
      <c r="H6796" s="12">
        <v>7605.49</v>
      </c>
      <c r="I6796" s="24" t="s">
        <v>97</v>
      </c>
      <c r="J6796" s="12">
        <v>144504.35</v>
      </c>
      <c r="K6796" s="24" t="s">
        <v>16222</v>
      </c>
    </row>
    <row r="6797" spans="1:11" ht="15">
      <c r="A6797" s="24" t="s">
        <v>16611</v>
      </c>
      <c r="B6797" s="24" t="s">
        <v>16599</v>
      </c>
      <c r="C6797" s="6" t="s">
        <v>11228</v>
      </c>
      <c r="D6797" s="24" t="s">
        <v>58</v>
      </c>
      <c r="E6797" s="6" t="s">
        <v>16612</v>
      </c>
      <c r="F6797" s="25">
        <v>231.9</v>
      </c>
      <c r="G6797" s="12">
        <v>144048.64000000001</v>
      </c>
      <c r="H6797" s="12">
        <v>7202.43</v>
      </c>
      <c r="I6797" s="24" t="s">
        <v>97</v>
      </c>
      <c r="J6797" s="12">
        <v>136846.21</v>
      </c>
      <c r="K6797" s="24" t="s">
        <v>16222</v>
      </c>
    </row>
    <row r="6798" spans="1:11" ht="15">
      <c r="A6798" s="24" t="s">
        <v>16613</v>
      </c>
      <c r="B6798" s="24" t="s">
        <v>16599</v>
      </c>
      <c r="C6798" s="6" t="s">
        <v>13785</v>
      </c>
      <c r="D6798" s="24" t="s">
        <v>66</v>
      </c>
      <c r="E6798" s="6" t="s">
        <v>16614</v>
      </c>
      <c r="F6798" s="25">
        <v>314.55</v>
      </c>
      <c r="G6798" s="12">
        <v>197451.8</v>
      </c>
      <c r="H6798" s="12">
        <v>9872.59</v>
      </c>
      <c r="I6798" s="24" t="s">
        <v>97</v>
      </c>
      <c r="J6798" s="12">
        <v>187579.21</v>
      </c>
      <c r="K6798" s="24" t="s">
        <v>16222</v>
      </c>
    </row>
    <row r="6799" spans="1:11" ht="15">
      <c r="A6799" s="24" t="s">
        <v>16615</v>
      </c>
      <c r="B6799" s="24" t="s">
        <v>16599</v>
      </c>
      <c r="C6799" s="6" t="s">
        <v>3466</v>
      </c>
      <c r="D6799" s="24" t="s">
        <v>62</v>
      </c>
      <c r="E6799" s="6" t="s">
        <v>16616</v>
      </c>
      <c r="F6799" s="25">
        <v>235.2</v>
      </c>
      <c r="G6799" s="12">
        <v>188943.07</v>
      </c>
      <c r="H6799" s="12">
        <v>9447.15</v>
      </c>
      <c r="I6799" s="24" t="s">
        <v>111</v>
      </c>
      <c r="J6799" s="12">
        <v>179495.92</v>
      </c>
      <c r="K6799" s="24" t="s">
        <v>16222</v>
      </c>
    </row>
    <row r="6800" spans="1:11" ht="15">
      <c r="A6800" s="24" t="s">
        <v>16617</v>
      </c>
      <c r="B6800" s="24" t="s">
        <v>16599</v>
      </c>
      <c r="C6800" s="6" t="s">
        <v>12859</v>
      </c>
      <c r="D6800" s="24" t="s">
        <v>60</v>
      </c>
      <c r="E6800" s="6" t="s">
        <v>16618</v>
      </c>
      <c r="F6800" s="25">
        <v>373.04</v>
      </c>
      <c r="G6800" s="12">
        <v>211486.03</v>
      </c>
      <c r="H6800" s="12">
        <v>10574.3</v>
      </c>
      <c r="I6800" s="24" t="s">
        <v>147</v>
      </c>
      <c r="J6800" s="12">
        <v>200911.73</v>
      </c>
      <c r="K6800" s="24" t="s">
        <v>16222</v>
      </c>
    </row>
    <row r="6801" spans="1:11" ht="15">
      <c r="A6801" s="24" t="s">
        <v>16619</v>
      </c>
      <c r="B6801" s="24" t="s">
        <v>16599</v>
      </c>
      <c r="C6801" s="6" t="s">
        <v>826</v>
      </c>
      <c r="D6801" s="24" t="s">
        <v>68</v>
      </c>
      <c r="E6801" s="6" t="s">
        <v>16620</v>
      </c>
      <c r="F6801" s="25">
        <v>395.83</v>
      </c>
      <c r="G6801" s="12">
        <v>45455.8</v>
      </c>
      <c r="H6801" s="12">
        <v>2272.79</v>
      </c>
      <c r="I6801" s="24" t="s">
        <v>97</v>
      </c>
      <c r="J6801" s="12">
        <v>43183.01</v>
      </c>
      <c r="K6801" s="24" t="s">
        <v>16222</v>
      </c>
    </row>
    <row r="6802" spans="1:11" ht="15">
      <c r="A6802" s="24" t="s">
        <v>16621</v>
      </c>
      <c r="B6802" s="24" t="s">
        <v>16599</v>
      </c>
      <c r="C6802" s="6" t="s">
        <v>13270</v>
      </c>
      <c r="D6802" s="24" t="s">
        <v>56</v>
      </c>
      <c r="E6802" s="6" t="s">
        <v>16622</v>
      </c>
      <c r="F6802" s="25">
        <v>312.23</v>
      </c>
      <c r="G6802" s="12">
        <v>42202.44</v>
      </c>
      <c r="H6802" s="12">
        <v>2110.12</v>
      </c>
      <c r="I6802" s="24" t="s">
        <v>97</v>
      </c>
      <c r="J6802" s="12">
        <v>40092.32</v>
      </c>
      <c r="K6802" s="24" t="s">
        <v>16222</v>
      </c>
    </row>
    <row r="6803" spans="1:11" ht="15">
      <c r="A6803" s="24" t="s">
        <v>16623</v>
      </c>
      <c r="B6803" s="24" t="s">
        <v>16599</v>
      </c>
      <c r="C6803" s="6" t="s">
        <v>4860</v>
      </c>
      <c r="D6803" s="24" t="s">
        <v>74</v>
      </c>
      <c r="E6803" s="6" t="s">
        <v>16624</v>
      </c>
      <c r="F6803" s="25">
        <v>366.99</v>
      </c>
      <c r="G6803" s="12">
        <v>43095.83</v>
      </c>
      <c r="H6803" s="12">
        <v>2154.79</v>
      </c>
      <c r="I6803" s="24" t="s">
        <v>97</v>
      </c>
      <c r="J6803" s="12">
        <v>40941.040000000001</v>
      </c>
      <c r="K6803" s="24" t="s">
        <v>16222</v>
      </c>
    </row>
    <row r="6804" spans="1:11" ht="15">
      <c r="A6804" s="24" t="s">
        <v>16625</v>
      </c>
      <c r="B6804" s="24" t="s">
        <v>16599</v>
      </c>
      <c r="C6804" s="6" t="s">
        <v>1470</v>
      </c>
      <c r="D6804" s="24" t="s">
        <v>66</v>
      </c>
      <c r="E6804" s="6" t="s">
        <v>16626</v>
      </c>
      <c r="F6804" s="25">
        <v>188.17</v>
      </c>
      <c r="G6804" s="12">
        <v>64735.25</v>
      </c>
      <c r="H6804" s="12">
        <v>3236.76</v>
      </c>
      <c r="I6804" s="24" t="s">
        <v>97</v>
      </c>
      <c r="J6804" s="12">
        <v>61498.49</v>
      </c>
      <c r="K6804" s="24" t="s">
        <v>16222</v>
      </c>
    </row>
    <row r="6805" spans="1:11" ht="15">
      <c r="A6805" s="24" t="s">
        <v>16627</v>
      </c>
      <c r="B6805" s="24" t="s">
        <v>16628</v>
      </c>
      <c r="C6805" s="6" t="s">
        <v>9140</v>
      </c>
      <c r="D6805" s="24" t="s">
        <v>74</v>
      </c>
      <c r="E6805" s="6" t="s">
        <v>16629</v>
      </c>
      <c r="F6805" s="25">
        <v>387.4</v>
      </c>
      <c r="G6805" s="12">
        <v>46038.03</v>
      </c>
      <c r="H6805" s="12">
        <v>2301.9</v>
      </c>
      <c r="I6805" s="24" t="s">
        <v>97</v>
      </c>
      <c r="J6805" s="12">
        <v>43736.13</v>
      </c>
      <c r="K6805" s="24" t="s">
        <v>16222</v>
      </c>
    </row>
    <row r="6806" spans="1:11" ht="15">
      <c r="A6806" s="24" t="s">
        <v>16630</v>
      </c>
      <c r="B6806" s="24" t="s">
        <v>16628</v>
      </c>
      <c r="C6806" s="6" t="s">
        <v>1025</v>
      </c>
      <c r="D6806" s="24" t="s">
        <v>64</v>
      </c>
      <c r="E6806" s="6" t="s">
        <v>16631</v>
      </c>
      <c r="F6806" s="25">
        <v>279.81</v>
      </c>
      <c r="G6806" s="12">
        <v>204547.16</v>
      </c>
      <c r="H6806" s="12">
        <v>10227.36</v>
      </c>
      <c r="I6806" s="24" t="s">
        <v>97</v>
      </c>
      <c r="J6806" s="12">
        <v>194319.8</v>
      </c>
      <c r="K6806" s="24" t="s">
        <v>16222</v>
      </c>
    </row>
    <row r="6807" spans="1:11" ht="15">
      <c r="A6807" s="24" t="s">
        <v>16632</v>
      </c>
      <c r="B6807" s="24" t="s">
        <v>16628</v>
      </c>
      <c r="C6807" s="6" t="s">
        <v>6512</v>
      </c>
      <c r="D6807" s="24" t="s">
        <v>66</v>
      </c>
      <c r="E6807" s="6" t="s">
        <v>16633</v>
      </c>
      <c r="F6807" s="25">
        <v>165.86</v>
      </c>
      <c r="G6807" s="12">
        <v>95249.09</v>
      </c>
      <c r="H6807" s="12">
        <v>4762.45</v>
      </c>
      <c r="I6807" s="24" t="s">
        <v>97</v>
      </c>
      <c r="J6807" s="12">
        <v>90486.64</v>
      </c>
      <c r="K6807" s="24" t="s">
        <v>16222</v>
      </c>
    </row>
    <row r="6808" spans="1:11" ht="15">
      <c r="A6808" s="24" t="s">
        <v>16634</v>
      </c>
      <c r="B6808" s="24" t="s">
        <v>16628</v>
      </c>
      <c r="C6808" s="6" t="s">
        <v>1371</v>
      </c>
      <c r="D6808" s="24" t="s">
        <v>66</v>
      </c>
      <c r="E6808" s="6" t="s">
        <v>16635</v>
      </c>
      <c r="F6808" s="25">
        <v>332.4</v>
      </c>
      <c r="G6808" s="12">
        <v>27630.14</v>
      </c>
      <c r="H6808" s="12">
        <v>1381.51</v>
      </c>
      <c r="I6808" s="24" t="s">
        <v>97</v>
      </c>
      <c r="J6808" s="12">
        <v>26248.63</v>
      </c>
      <c r="K6808" s="24" t="s">
        <v>16222</v>
      </c>
    </row>
    <row r="6809" spans="1:11" ht="15">
      <c r="A6809" s="24" t="s">
        <v>16636</v>
      </c>
      <c r="B6809" s="24" t="s">
        <v>16628</v>
      </c>
      <c r="C6809" s="6" t="s">
        <v>2202</v>
      </c>
      <c r="D6809" s="24" t="s">
        <v>66</v>
      </c>
      <c r="E6809" s="6" t="s">
        <v>16637</v>
      </c>
      <c r="F6809" s="25">
        <v>386.42</v>
      </c>
      <c r="G6809" s="12">
        <v>166314.09</v>
      </c>
      <c r="H6809" s="12">
        <v>8315.7000000000007</v>
      </c>
      <c r="I6809" s="24" t="s">
        <v>97</v>
      </c>
      <c r="J6809" s="12">
        <v>157998.39000000001</v>
      </c>
      <c r="K6809" s="24" t="s">
        <v>16222</v>
      </c>
    </row>
    <row r="6810" spans="1:11" ht="15">
      <c r="A6810" s="24" t="s">
        <v>16638</v>
      </c>
      <c r="B6810" s="24" t="s">
        <v>16628</v>
      </c>
      <c r="C6810" s="6" t="s">
        <v>273</v>
      </c>
      <c r="D6810" s="24" t="s">
        <v>60</v>
      </c>
      <c r="E6810" s="6" t="s">
        <v>16639</v>
      </c>
      <c r="F6810" s="25">
        <v>391.44</v>
      </c>
      <c r="G6810" s="12">
        <v>144396.66</v>
      </c>
      <c r="H6810" s="12">
        <v>7219.83</v>
      </c>
      <c r="I6810" s="24" t="s">
        <v>111</v>
      </c>
      <c r="J6810" s="12">
        <v>137176.82999999999</v>
      </c>
      <c r="K6810" s="24" t="s">
        <v>16222</v>
      </c>
    </row>
    <row r="6811" spans="1:11" ht="15">
      <c r="A6811" s="24" t="s">
        <v>16640</v>
      </c>
      <c r="B6811" s="24" t="s">
        <v>16628</v>
      </c>
      <c r="C6811" s="6" t="s">
        <v>8049</v>
      </c>
      <c r="D6811" s="24" t="s">
        <v>64</v>
      </c>
      <c r="E6811" s="6" t="s">
        <v>16641</v>
      </c>
      <c r="F6811" s="25">
        <v>68.319999999999993</v>
      </c>
      <c r="G6811" s="12">
        <v>187791.49</v>
      </c>
      <c r="H6811" s="12">
        <v>9389.57</v>
      </c>
      <c r="I6811" s="24" t="s">
        <v>97</v>
      </c>
      <c r="J6811" s="12">
        <v>178401.92000000001</v>
      </c>
      <c r="K6811" s="24" t="s">
        <v>16222</v>
      </c>
    </row>
    <row r="6812" spans="1:11" ht="15">
      <c r="A6812" s="24" t="s">
        <v>16642</v>
      </c>
      <c r="B6812" s="24" t="s">
        <v>16628</v>
      </c>
      <c r="C6812" s="6" t="s">
        <v>8142</v>
      </c>
      <c r="D6812" s="24" t="s">
        <v>72</v>
      </c>
      <c r="E6812" s="6" t="s">
        <v>16643</v>
      </c>
      <c r="F6812" s="25">
        <v>71.87</v>
      </c>
      <c r="G6812" s="12">
        <v>190808.69</v>
      </c>
      <c r="H6812" s="12">
        <v>9540.43</v>
      </c>
      <c r="I6812" s="24" t="s">
        <v>97</v>
      </c>
      <c r="J6812" s="12">
        <v>181268.26</v>
      </c>
      <c r="K6812" s="24" t="s">
        <v>16222</v>
      </c>
    </row>
    <row r="6813" spans="1:11" ht="15">
      <c r="A6813" s="24" t="s">
        <v>16644</v>
      </c>
      <c r="B6813" s="24" t="s">
        <v>16645</v>
      </c>
      <c r="C6813" s="6" t="s">
        <v>2686</v>
      </c>
      <c r="D6813" s="24" t="s">
        <v>70</v>
      </c>
      <c r="E6813" s="6" t="s">
        <v>16646</v>
      </c>
      <c r="F6813" s="25">
        <v>91.2</v>
      </c>
      <c r="G6813" s="12">
        <v>87522.47</v>
      </c>
      <c r="H6813" s="12">
        <v>4376.12</v>
      </c>
      <c r="I6813" s="24" t="s">
        <v>97</v>
      </c>
      <c r="J6813" s="12">
        <v>83146.350000000006</v>
      </c>
      <c r="K6813" s="24" t="s">
        <v>16222</v>
      </c>
    </row>
    <row r="6814" spans="1:11" ht="15">
      <c r="A6814" s="24" t="s">
        <v>16647</v>
      </c>
      <c r="B6814" s="24" t="s">
        <v>16645</v>
      </c>
      <c r="C6814" s="6" t="s">
        <v>726</v>
      </c>
      <c r="D6814" s="24" t="s">
        <v>70</v>
      </c>
      <c r="E6814" s="6" t="s">
        <v>16648</v>
      </c>
      <c r="F6814" s="25">
        <v>7.51</v>
      </c>
      <c r="G6814" s="12">
        <v>215800.56</v>
      </c>
      <c r="H6814" s="12">
        <v>10790.03</v>
      </c>
      <c r="I6814" s="24" t="s">
        <v>182</v>
      </c>
      <c r="J6814" s="12">
        <v>205010.53</v>
      </c>
      <c r="K6814" s="24" t="s">
        <v>16222</v>
      </c>
    </row>
    <row r="6815" spans="1:11" ht="15">
      <c r="A6815" s="24" t="s">
        <v>16649</v>
      </c>
      <c r="B6815" s="24" t="s">
        <v>16645</v>
      </c>
      <c r="C6815" s="6" t="s">
        <v>3962</v>
      </c>
      <c r="D6815" s="24" t="s">
        <v>68</v>
      </c>
      <c r="E6815" s="6" t="s">
        <v>16650</v>
      </c>
      <c r="F6815" s="25">
        <v>38.64</v>
      </c>
      <c r="G6815" s="12">
        <v>24335.68</v>
      </c>
      <c r="H6815" s="12">
        <v>1216.78</v>
      </c>
      <c r="I6815" s="24" t="s">
        <v>97</v>
      </c>
      <c r="J6815" s="12">
        <v>23118.9</v>
      </c>
      <c r="K6815" s="24" t="s">
        <v>16222</v>
      </c>
    </row>
    <row r="6816" spans="1:11" ht="15">
      <c r="A6816" s="24" t="s">
        <v>16651</v>
      </c>
      <c r="B6816" s="24" t="s">
        <v>16645</v>
      </c>
      <c r="C6816" s="6" t="s">
        <v>2306</v>
      </c>
      <c r="D6816" s="24" t="s">
        <v>60</v>
      </c>
      <c r="E6816" s="6" t="s">
        <v>16652</v>
      </c>
      <c r="F6816" s="25">
        <v>42.6</v>
      </c>
      <c r="G6816" s="12">
        <v>37002.61</v>
      </c>
      <c r="H6816" s="12">
        <v>1850.13</v>
      </c>
      <c r="I6816" s="24" t="s">
        <v>147</v>
      </c>
      <c r="J6816" s="12">
        <v>35152.480000000003</v>
      </c>
      <c r="K6816" s="24" t="s">
        <v>16222</v>
      </c>
    </row>
    <row r="6817" spans="1:11" ht="15">
      <c r="A6817" s="24" t="s">
        <v>16653</v>
      </c>
      <c r="B6817" s="24" t="s">
        <v>16645</v>
      </c>
      <c r="C6817" s="6" t="s">
        <v>2699</v>
      </c>
      <c r="D6817" s="24" t="s">
        <v>64</v>
      </c>
      <c r="E6817" s="6" t="s">
        <v>16654</v>
      </c>
      <c r="F6817" s="25">
        <v>285.06</v>
      </c>
      <c r="G6817" s="12">
        <v>179890.54</v>
      </c>
      <c r="H6817" s="12">
        <v>8994.5300000000007</v>
      </c>
      <c r="I6817" s="24" t="s">
        <v>97</v>
      </c>
      <c r="J6817" s="12">
        <v>170896.01</v>
      </c>
      <c r="K6817" s="24" t="s">
        <v>16222</v>
      </c>
    </row>
    <row r="6818" spans="1:11" ht="15">
      <c r="A6818" s="24" t="s">
        <v>16655</v>
      </c>
      <c r="B6818" s="24" t="s">
        <v>16645</v>
      </c>
      <c r="C6818" s="6" t="s">
        <v>6214</v>
      </c>
      <c r="D6818" s="24" t="s">
        <v>64</v>
      </c>
      <c r="E6818" s="6" t="s">
        <v>16656</v>
      </c>
      <c r="F6818" s="25">
        <v>182.72</v>
      </c>
      <c r="G6818" s="12">
        <v>63324.7</v>
      </c>
      <c r="H6818" s="12">
        <v>3166.24</v>
      </c>
      <c r="I6818" s="24" t="s">
        <v>97</v>
      </c>
      <c r="J6818" s="12">
        <v>60158.46</v>
      </c>
      <c r="K6818" s="24" t="s">
        <v>16222</v>
      </c>
    </row>
    <row r="6819" spans="1:11" ht="15">
      <c r="A6819" s="24" t="s">
        <v>16657</v>
      </c>
      <c r="B6819" s="24" t="s">
        <v>16645</v>
      </c>
      <c r="C6819" s="6" t="s">
        <v>5522</v>
      </c>
      <c r="D6819" s="24" t="s">
        <v>74</v>
      </c>
      <c r="E6819" s="6" t="s">
        <v>16658</v>
      </c>
      <c r="F6819" s="25">
        <v>27.08</v>
      </c>
      <c r="G6819" s="12">
        <v>82388.899999999994</v>
      </c>
      <c r="H6819" s="12">
        <v>4119.4399999999996</v>
      </c>
      <c r="I6819" s="24" t="s">
        <v>182</v>
      </c>
      <c r="J6819" s="12">
        <v>78269.460000000006</v>
      </c>
      <c r="K6819" s="24" t="s">
        <v>16222</v>
      </c>
    </row>
    <row r="6820" spans="1:11" ht="15">
      <c r="A6820" s="24" t="s">
        <v>16659</v>
      </c>
      <c r="B6820" s="24" t="s">
        <v>16660</v>
      </c>
      <c r="C6820" s="6" t="s">
        <v>6962</v>
      </c>
      <c r="D6820" s="24" t="s">
        <v>64</v>
      </c>
      <c r="E6820" s="6" t="s">
        <v>16661</v>
      </c>
      <c r="F6820" s="25">
        <v>12.64</v>
      </c>
      <c r="G6820" s="12">
        <v>198809.62</v>
      </c>
      <c r="H6820" s="12">
        <v>9940.48</v>
      </c>
      <c r="I6820" s="24" t="s">
        <v>97</v>
      </c>
      <c r="J6820" s="12">
        <v>188869.14</v>
      </c>
      <c r="K6820" s="24" t="s">
        <v>16222</v>
      </c>
    </row>
    <row r="6821" spans="1:11" ht="15">
      <c r="A6821" s="24" t="s">
        <v>16662</v>
      </c>
      <c r="B6821" s="24" t="s">
        <v>16660</v>
      </c>
      <c r="C6821" s="6" t="s">
        <v>9783</v>
      </c>
      <c r="D6821" s="24" t="s">
        <v>70</v>
      </c>
      <c r="E6821" s="6" t="s">
        <v>16663</v>
      </c>
      <c r="F6821" s="25">
        <v>404.75</v>
      </c>
      <c r="G6821" s="12">
        <v>86215.66</v>
      </c>
      <c r="H6821" s="12">
        <v>4310.78</v>
      </c>
      <c r="I6821" s="24" t="s">
        <v>147</v>
      </c>
      <c r="J6821" s="12">
        <v>81904.88</v>
      </c>
      <c r="K6821" s="24" t="s">
        <v>16222</v>
      </c>
    </row>
    <row r="6822" spans="1:11" ht="15">
      <c r="A6822" s="24" t="s">
        <v>16664</v>
      </c>
      <c r="B6822" s="24" t="s">
        <v>16660</v>
      </c>
      <c r="C6822" s="6" t="s">
        <v>9008</v>
      </c>
      <c r="D6822" s="24" t="s">
        <v>68</v>
      </c>
      <c r="E6822" s="6" t="s">
        <v>16665</v>
      </c>
      <c r="F6822" s="25">
        <v>369.64</v>
      </c>
      <c r="G6822" s="12">
        <v>37495.85</v>
      </c>
      <c r="H6822" s="12">
        <v>1874.79</v>
      </c>
      <c r="I6822" s="24" t="s">
        <v>97</v>
      </c>
      <c r="J6822" s="12">
        <v>35621.06</v>
      </c>
      <c r="K6822" s="24" t="s">
        <v>16222</v>
      </c>
    </row>
    <row r="6823" spans="1:11" ht="15">
      <c r="A6823" s="24" t="s">
        <v>16666</v>
      </c>
      <c r="B6823" s="24" t="s">
        <v>16660</v>
      </c>
      <c r="C6823" s="6" t="s">
        <v>1889</v>
      </c>
      <c r="D6823" s="24" t="s">
        <v>58</v>
      </c>
      <c r="E6823" s="6" t="s">
        <v>16667</v>
      </c>
      <c r="F6823" s="25">
        <v>421.47</v>
      </c>
      <c r="G6823" s="12">
        <v>138371.44</v>
      </c>
      <c r="H6823" s="12">
        <v>6918.57</v>
      </c>
      <c r="I6823" s="24" t="s">
        <v>147</v>
      </c>
      <c r="J6823" s="12">
        <v>131452.87</v>
      </c>
      <c r="K6823" s="24" t="s">
        <v>16222</v>
      </c>
    </row>
    <row r="6824" spans="1:11" ht="15">
      <c r="A6824" s="24" t="s">
        <v>16668</v>
      </c>
      <c r="B6824" s="24" t="s">
        <v>16669</v>
      </c>
      <c r="C6824" s="6" t="s">
        <v>9247</v>
      </c>
      <c r="D6824" s="24" t="s">
        <v>60</v>
      </c>
      <c r="E6824" s="6" t="s">
        <v>16670</v>
      </c>
      <c r="F6824" s="25">
        <v>260.24</v>
      </c>
      <c r="G6824" s="12">
        <v>88746.34</v>
      </c>
      <c r="H6824" s="12">
        <v>4437.32</v>
      </c>
      <c r="I6824" s="24" t="s">
        <v>97</v>
      </c>
      <c r="J6824" s="12">
        <v>84309.02</v>
      </c>
      <c r="K6824" s="24" t="s">
        <v>16222</v>
      </c>
    </row>
    <row r="6825" spans="1:11" ht="15">
      <c r="A6825" s="24" t="s">
        <v>16671</v>
      </c>
      <c r="B6825" s="24" t="s">
        <v>16669</v>
      </c>
      <c r="C6825" s="6" t="s">
        <v>264</v>
      </c>
      <c r="D6825" s="24" t="s">
        <v>72</v>
      </c>
      <c r="E6825" s="6" t="s">
        <v>16672</v>
      </c>
      <c r="F6825" s="25">
        <v>34.049999999999997</v>
      </c>
      <c r="G6825" s="12">
        <v>179418.07</v>
      </c>
      <c r="H6825" s="12">
        <v>8970.9</v>
      </c>
      <c r="I6825" s="24" t="s">
        <v>97</v>
      </c>
      <c r="J6825" s="12">
        <v>170447.17</v>
      </c>
      <c r="K6825" s="24" t="s">
        <v>16222</v>
      </c>
    </row>
    <row r="6826" spans="1:11" ht="15">
      <c r="A6826" s="24" t="s">
        <v>16673</v>
      </c>
      <c r="B6826" s="24" t="s">
        <v>16669</v>
      </c>
      <c r="C6826" s="6" t="s">
        <v>3130</v>
      </c>
      <c r="D6826" s="24" t="s">
        <v>68</v>
      </c>
      <c r="E6826" s="6" t="s">
        <v>16674</v>
      </c>
      <c r="F6826" s="25">
        <v>86.23</v>
      </c>
      <c r="G6826" s="12">
        <v>93167.89</v>
      </c>
      <c r="H6826" s="12">
        <v>4658.3900000000003</v>
      </c>
      <c r="I6826" s="24" t="s">
        <v>97</v>
      </c>
      <c r="J6826" s="12">
        <v>88509.5</v>
      </c>
      <c r="K6826" s="24" t="s">
        <v>16222</v>
      </c>
    </row>
    <row r="6827" spans="1:11" ht="15">
      <c r="A6827" s="24" t="s">
        <v>16675</v>
      </c>
      <c r="B6827" s="24" t="s">
        <v>16669</v>
      </c>
      <c r="C6827" s="6" t="s">
        <v>305</v>
      </c>
      <c r="D6827" s="24" t="s">
        <v>56</v>
      </c>
      <c r="E6827" s="6" t="s">
        <v>16676</v>
      </c>
      <c r="F6827" s="25">
        <v>290.7</v>
      </c>
      <c r="G6827" s="12">
        <v>108431.16</v>
      </c>
      <c r="H6827" s="12">
        <v>5421.56</v>
      </c>
      <c r="I6827" s="24" t="s">
        <v>97</v>
      </c>
      <c r="J6827" s="12">
        <v>103009.60000000001</v>
      </c>
      <c r="K6827" s="24" t="s">
        <v>16222</v>
      </c>
    </row>
    <row r="6828" spans="1:11" ht="15">
      <c r="A6828" s="24" t="s">
        <v>16677</v>
      </c>
      <c r="B6828" s="24" t="s">
        <v>16669</v>
      </c>
      <c r="C6828" s="6" t="s">
        <v>7165</v>
      </c>
      <c r="D6828" s="24" t="s">
        <v>64</v>
      </c>
      <c r="E6828" s="6" t="s">
        <v>16678</v>
      </c>
      <c r="F6828" s="25">
        <v>30.54</v>
      </c>
      <c r="G6828" s="12">
        <v>49693.47</v>
      </c>
      <c r="H6828" s="12">
        <v>2484.67</v>
      </c>
      <c r="I6828" s="24" t="s">
        <v>97</v>
      </c>
      <c r="J6828" s="12">
        <v>47208.800000000003</v>
      </c>
      <c r="K6828" s="24" t="s">
        <v>16222</v>
      </c>
    </row>
    <row r="6829" spans="1:11" ht="15">
      <c r="A6829" s="24" t="s">
        <v>16679</v>
      </c>
      <c r="B6829" s="24" t="s">
        <v>16669</v>
      </c>
      <c r="C6829" s="6" t="s">
        <v>9989</v>
      </c>
      <c r="D6829" s="24" t="s">
        <v>64</v>
      </c>
      <c r="E6829" s="6" t="s">
        <v>16680</v>
      </c>
      <c r="F6829" s="25">
        <v>444.79</v>
      </c>
      <c r="G6829" s="12">
        <v>174096.42</v>
      </c>
      <c r="H6829" s="12">
        <v>8704.82</v>
      </c>
      <c r="I6829" s="24" t="s">
        <v>97</v>
      </c>
      <c r="J6829" s="12">
        <v>165391.6</v>
      </c>
      <c r="K6829" s="24" t="s">
        <v>16222</v>
      </c>
    </row>
    <row r="6830" spans="1:11" ht="15">
      <c r="A6830" s="24" t="s">
        <v>16681</v>
      </c>
      <c r="B6830" s="24" t="s">
        <v>16669</v>
      </c>
      <c r="C6830" s="6" t="s">
        <v>2470</v>
      </c>
      <c r="D6830" s="24" t="s">
        <v>58</v>
      </c>
      <c r="E6830" s="6" t="s">
        <v>16682</v>
      </c>
      <c r="F6830" s="25">
        <v>313.43</v>
      </c>
      <c r="G6830" s="12">
        <v>98931.48</v>
      </c>
      <c r="H6830" s="12">
        <v>4946.57</v>
      </c>
      <c r="I6830" s="24" t="s">
        <v>97</v>
      </c>
      <c r="J6830" s="12">
        <v>93984.91</v>
      </c>
      <c r="K6830" s="24" t="s">
        <v>16222</v>
      </c>
    </row>
    <row r="6831" spans="1:11" ht="15">
      <c r="A6831" s="24" t="s">
        <v>16683</v>
      </c>
      <c r="B6831" s="24" t="s">
        <v>16669</v>
      </c>
      <c r="C6831" s="6" t="s">
        <v>11121</v>
      </c>
      <c r="D6831" s="24" t="s">
        <v>58</v>
      </c>
      <c r="E6831" s="6" t="s">
        <v>16684</v>
      </c>
      <c r="F6831" s="25">
        <v>300.83</v>
      </c>
      <c r="G6831" s="12">
        <v>105503.06</v>
      </c>
      <c r="H6831" s="12">
        <v>5275.15</v>
      </c>
      <c r="I6831" s="24" t="s">
        <v>97</v>
      </c>
      <c r="J6831" s="12">
        <v>100227.91</v>
      </c>
      <c r="K6831" s="24" t="s">
        <v>16222</v>
      </c>
    </row>
    <row r="6832" spans="1:11" ht="15">
      <c r="A6832" s="24" t="s">
        <v>16685</v>
      </c>
      <c r="B6832" s="24" t="s">
        <v>16669</v>
      </c>
      <c r="C6832" s="6" t="s">
        <v>9250</v>
      </c>
      <c r="D6832" s="24" t="s">
        <v>74</v>
      </c>
      <c r="E6832" s="6" t="s">
        <v>16686</v>
      </c>
      <c r="F6832" s="25">
        <v>217.54</v>
      </c>
      <c r="G6832" s="12">
        <v>172125.73</v>
      </c>
      <c r="H6832" s="12">
        <v>8606.2900000000009</v>
      </c>
      <c r="I6832" s="24" t="s">
        <v>97</v>
      </c>
      <c r="J6832" s="12">
        <v>163519.44</v>
      </c>
      <c r="K6832" s="24" t="s">
        <v>16222</v>
      </c>
    </row>
    <row r="6833" spans="1:11" ht="15">
      <c r="A6833" s="24" t="s">
        <v>16687</v>
      </c>
      <c r="B6833" s="24" t="s">
        <v>16669</v>
      </c>
      <c r="C6833" s="6" t="s">
        <v>145</v>
      </c>
      <c r="D6833" s="24" t="s">
        <v>56</v>
      </c>
      <c r="E6833" s="6" t="s">
        <v>16688</v>
      </c>
      <c r="F6833" s="25">
        <v>404.67</v>
      </c>
      <c r="G6833" s="12">
        <v>216397.87</v>
      </c>
      <c r="H6833" s="12">
        <v>10819.89</v>
      </c>
      <c r="I6833" s="24" t="s">
        <v>97</v>
      </c>
      <c r="J6833" s="12">
        <v>205577.98</v>
      </c>
      <c r="K6833" s="24" t="s">
        <v>16222</v>
      </c>
    </row>
    <row r="6834" spans="1:11" ht="15">
      <c r="A6834" s="24" t="s">
        <v>16689</v>
      </c>
      <c r="B6834" s="24" t="s">
        <v>16690</v>
      </c>
      <c r="C6834" s="6" t="s">
        <v>7126</v>
      </c>
      <c r="D6834" s="24" t="s">
        <v>68</v>
      </c>
      <c r="E6834" s="6" t="s">
        <v>16691</v>
      </c>
      <c r="F6834" s="25">
        <v>172.44</v>
      </c>
      <c r="G6834" s="12">
        <v>197015.85</v>
      </c>
      <c r="H6834" s="12">
        <v>9850.7900000000009</v>
      </c>
      <c r="I6834" s="24" t="s">
        <v>97</v>
      </c>
      <c r="J6834" s="12">
        <v>187165.06</v>
      </c>
      <c r="K6834" s="24" t="s">
        <v>16222</v>
      </c>
    </row>
    <row r="6835" spans="1:11" ht="15">
      <c r="A6835" s="24" t="s">
        <v>16692</v>
      </c>
      <c r="B6835" s="24" t="s">
        <v>16690</v>
      </c>
      <c r="C6835" s="6" t="s">
        <v>1034</v>
      </c>
      <c r="D6835" s="24" t="s">
        <v>68</v>
      </c>
      <c r="E6835" s="6" t="s">
        <v>16693</v>
      </c>
      <c r="F6835" s="25">
        <v>152.38999999999999</v>
      </c>
      <c r="G6835" s="12">
        <v>46346.12</v>
      </c>
      <c r="H6835" s="12">
        <v>2317.31</v>
      </c>
      <c r="I6835" s="24" t="s">
        <v>111</v>
      </c>
      <c r="J6835" s="12">
        <v>44028.81</v>
      </c>
      <c r="K6835" s="24" t="s">
        <v>16222</v>
      </c>
    </row>
    <row r="6836" spans="1:11" ht="15">
      <c r="A6836" s="24" t="s">
        <v>16694</v>
      </c>
      <c r="B6836" s="24" t="s">
        <v>16690</v>
      </c>
      <c r="C6836" s="6" t="s">
        <v>14394</v>
      </c>
      <c r="D6836" s="24" t="s">
        <v>68</v>
      </c>
      <c r="E6836" s="6" t="s">
        <v>16695</v>
      </c>
      <c r="F6836" s="25">
        <v>130.16</v>
      </c>
      <c r="G6836" s="12">
        <v>194893.41</v>
      </c>
      <c r="H6836" s="12">
        <v>9744.67</v>
      </c>
      <c r="I6836" s="24" t="s">
        <v>97</v>
      </c>
      <c r="J6836" s="12">
        <v>185148.74</v>
      </c>
      <c r="K6836" s="24" t="s">
        <v>16222</v>
      </c>
    </row>
    <row r="6837" spans="1:11" ht="15">
      <c r="A6837" s="24" t="s">
        <v>16696</v>
      </c>
      <c r="B6837" s="24" t="s">
        <v>16690</v>
      </c>
      <c r="C6837" s="6" t="s">
        <v>6789</v>
      </c>
      <c r="D6837" s="24" t="s">
        <v>58</v>
      </c>
      <c r="E6837" s="6" t="s">
        <v>16697</v>
      </c>
      <c r="F6837" s="25">
        <v>422.89</v>
      </c>
      <c r="G6837" s="12">
        <v>74759.649999999994</v>
      </c>
      <c r="H6837" s="12">
        <v>3737.98</v>
      </c>
      <c r="I6837" s="24" t="s">
        <v>97</v>
      </c>
      <c r="J6837" s="12">
        <v>71021.67</v>
      </c>
      <c r="K6837" s="24" t="s">
        <v>16222</v>
      </c>
    </row>
    <row r="6838" spans="1:11" ht="15">
      <c r="A6838" s="24" t="s">
        <v>16698</v>
      </c>
      <c r="B6838" s="24" t="s">
        <v>16690</v>
      </c>
      <c r="C6838" s="6" t="s">
        <v>6503</v>
      </c>
      <c r="D6838" s="24" t="s">
        <v>64</v>
      </c>
      <c r="E6838" s="6" t="s">
        <v>16699</v>
      </c>
      <c r="F6838" s="25">
        <v>253.24</v>
      </c>
      <c r="G6838" s="12">
        <v>127510.98</v>
      </c>
      <c r="H6838" s="12">
        <v>6375.55</v>
      </c>
      <c r="I6838" s="24" t="s">
        <v>97</v>
      </c>
      <c r="J6838" s="12">
        <v>121135.43</v>
      </c>
      <c r="K6838" s="24" t="s">
        <v>16222</v>
      </c>
    </row>
    <row r="6839" spans="1:11" ht="15">
      <c r="A6839" s="24" t="s">
        <v>16700</v>
      </c>
      <c r="B6839" s="24" t="s">
        <v>16690</v>
      </c>
      <c r="C6839" s="6" t="s">
        <v>4604</v>
      </c>
      <c r="D6839" s="24" t="s">
        <v>62</v>
      </c>
      <c r="E6839" s="6" t="s">
        <v>16701</v>
      </c>
      <c r="F6839" s="25">
        <v>426.47</v>
      </c>
      <c r="G6839" s="12">
        <v>88321.48</v>
      </c>
      <c r="H6839" s="12">
        <v>4416.07</v>
      </c>
      <c r="I6839" s="24" t="s">
        <v>97</v>
      </c>
      <c r="J6839" s="12">
        <v>83905.41</v>
      </c>
      <c r="K6839" s="24" t="s">
        <v>16222</v>
      </c>
    </row>
    <row r="6840" spans="1:11" ht="15">
      <c r="A6840" s="24" t="s">
        <v>16702</v>
      </c>
      <c r="B6840" s="24" t="s">
        <v>16690</v>
      </c>
      <c r="C6840" s="6" t="s">
        <v>4798</v>
      </c>
      <c r="D6840" s="24" t="s">
        <v>66</v>
      </c>
      <c r="E6840" s="6" t="s">
        <v>16703</v>
      </c>
      <c r="F6840" s="25">
        <v>373.37</v>
      </c>
      <c r="G6840" s="12">
        <v>211830.08</v>
      </c>
      <c r="H6840" s="12">
        <v>10591.5</v>
      </c>
      <c r="I6840" s="24" t="s">
        <v>97</v>
      </c>
      <c r="J6840" s="12">
        <v>201238.58</v>
      </c>
      <c r="K6840" s="24" t="s">
        <v>16222</v>
      </c>
    </row>
    <row r="6841" spans="1:11" ht="15">
      <c r="A6841" s="24" t="s">
        <v>16704</v>
      </c>
      <c r="B6841" s="24" t="s">
        <v>16690</v>
      </c>
      <c r="C6841" s="6" t="s">
        <v>6398</v>
      </c>
      <c r="D6841" s="24" t="s">
        <v>68</v>
      </c>
      <c r="E6841" s="6" t="s">
        <v>16705</v>
      </c>
      <c r="F6841" s="25">
        <v>247.14</v>
      </c>
      <c r="G6841" s="12">
        <v>104629.64</v>
      </c>
      <c r="H6841" s="12">
        <v>5231.4799999999996</v>
      </c>
      <c r="I6841" s="24" t="s">
        <v>182</v>
      </c>
      <c r="J6841" s="12">
        <v>99398.16</v>
      </c>
      <c r="K6841" s="24" t="s">
        <v>16222</v>
      </c>
    </row>
    <row r="6842" spans="1:11" ht="15">
      <c r="A6842" s="24" t="s">
        <v>16706</v>
      </c>
      <c r="B6842" s="24" t="s">
        <v>16690</v>
      </c>
      <c r="C6842" s="6" t="s">
        <v>1295</v>
      </c>
      <c r="D6842" s="24" t="s">
        <v>64</v>
      </c>
      <c r="E6842" s="6" t="s">
        <v>16707</v>
      </c>
      <c r="F6842" s="25">
        <v>303.24</v>
      </c>
      <c r="G6842" s="12">
        <v>151985.95000000001</v>
      </c>
      <c r="H6842" s="12">
        <v>7599.3</v>
      </c>
      <c r="I6842" s="24" t="s">
        <v>182</v>
      </c>
      <c r="J6842" s="12">
        <v>144386.65</v>
      </c>
      <c r="K6842" s="24" t="s">
        <v>16222</v>
      </c>
    </row>
    <row r="6843" spans="1:11" ht="15">
      <c r="A6843" s="24" t="s">
        <v>16708</v>
      </c>
      <c r="B6843" s="24" t="s">
        <v>16709</v>
      </c>
      <c r="C6843" s="6" t="s">
        <v>2770</v>
      </c>
      <c r="D6843" s="24" t="s">
        <v>56</v>
      </c>
      <c r="E6843" s="6" t="s">
        <v>16710</v>
      </c>
      <c r="F6843" s="25">
        <v>112.85</v>
      </c>
      <c r="G6843" s="12">
        <v>151711.29</v>
      </c>
      <c r="H6843" s="12">
        <v>7585.56</v>
      </c>
      <c r="I6843" s="24" t="s">
        <v>97</v>
      </c>
      <c r="J6843" s="12">
        <v>144125.73000000001</v>
      </c>
      <c r="K6843" s="24" t="s">
        <v>16222</v>
      </c>
    </row>
    <row r="6844" spans="1:11" ht="15">
      <c r="A6844" s="24" t="s">
        <v>16711</v>
      </c>
      <c r="B6844" s="24" t="s">
        <v>16709</v>
      </c>
      <c r="C6844" s="6" t="s">
        <v>174</v>
      </c>
      <c r="D6844" s="24" t="s">
        <v>74</v>
      </c>
      <c r="E6844" s="6" t="s">
        <v>16712</v>
      </c>
      <c r="F6844" s="25">
        <v>364.19</v>
      </c>
      <c r="G6844" s="12">
        <v>76752.22</v>
      </c>
      <c r="H6844" s="12">
        <v>3837.61</v>
      </c>
      <c r="I6844" s="24" t="s">
        <v>147</v>
      </c>
      <c r="J6844" s="12">
        <v>72914.61</v>
      </c>
      <c r="K6844" s="24" t="s">
        <v>16222</v>
      </c>
    </row>
    <row r="6845" spans="1:11" ht="15">
      <c r="A6845" s="24" t="s">
        <v>16713</v>
      </c>
      <c r="B6845" s="24" t="s">
        <v>16709</v>
      </c>
      <c r="C6845" s="6" t="s">
        <v>2033</v>
      </c>
      <c r="D6845" s="24" t="s">
        <v>68</v>
      </c>
      <c r="E6845" s="6" t="s">
        <v>16714</v>
      </c>
      <c r="F6845" s="25">
        <v>54.6</v>
      </c>
      <c r="G6845" s="12">
        <v>107432.55</v>
      </c>
      <c r="H6845" s="12">
        <v>5371.63</v>
      </c>
      <c r="I6845" s="24" t="s">
        <v>147</v>
      </c>
      <c r="J6845" s="12">
        <v>102060.92</v>
      </c>
      <c r="K6845" s="24" t="s">
        <v>16222</v>
      </c>
    </row>
    <row r="6846" spans="1:11" ht="15">
      <c r="A6846" s="24" t="s">
        <v>16715</v>
      </c>
      <c r="B6846" s="24" t="s">
        <v>16709</v>
      </c>
      <c r="C6846" s="6" t="s">
        <v>3902</v>
      </c>
      <c r="D6846" s="24" t="s">
        <v>74</v>
      </c>
      <c r="E6846" s="6" t="s">
        <v>16716</v>
      </c>
      <c r="F6846" s="25">
        <v>354.66</v>
      </c>
      <c r="G6846" s="12">
        <v>166583.29</v>
      </c>
      <c r="H6846" s="12">
        <v>8329.16</v>
      </c>
      <c r="I6846" s="24" t="s">
        <v>97</v>
      </c>
      <c r="J6846" s="12">
        <v>158254.13</v>
      </c>
      <c r="K6846" s="24" t="s">
        <v>16222</v>
      </c>
    </row>
    <row r="6847" spans="1:11" ht="15">
      <c r="A6847" s="24" t="s">
        <v>16717</v>
      </c>
      <c r="B6847" s="24" t="s">
        <v>16709</v>
      </c>
      <c r="C6847" s="6" t="s">
        <v>2676</v>
      </c>
      <c r="D6847" s="24" t="s">
        <v>68</v>
      </c>
      <c r="E6847" s="6" t="s">
        <v>16718</v>
      </c>
      <c r="F6847" s="25">
        <v>40.07</v>
      </c>
      <c r="G6847" s="12">
        <v>161275.4</v>
      </c>
      <c r="H6847" s="12">
        <v>8063.77</v>
      </c>
      <c r="I6847" s="24" t="s">
        <v>97</v>
      </c>
      <c r="J6847" s="12">
        <v>153211.63</v>
      </c>
      <c r="K6847" s="24" t="s">
        <v>16222</v>
      </c>
    </row>
    <row r="6848" spans="1:11" ht="15">
      <c r="A6848" s="24" t="s">
        <v>16719</v>
      </c>
      <c r="B6848" s="24" t="s">
        <v>16720</v>
      </c>
      <c r="C6848" s="6" t="s">
        <v>8781</v>
      </c>
      <c r="D6848" s="24" t="s">
        <v>62</v>
      </c>
      <c r="E6848" s="6" t="s">
        <v>16721</v>
      </c>
      <c r="F6848" s="25">
        <v>85.5</v>
      </c>
      <c r="G6848" s="12">
        <v>170901.49</v>
      </c>
      <c r="H6848" s="12">
        <v>8545.07</v>
      </c>
      <c r="I6848" s="24" t="s">
        <v>147</v>
      </c>
      <c r="J6848" s="12">
        <v>162356.42000000001</v>
      </c>
      <c r="K6848" s="24" t="s">
        <v>16222</v>
      </c>
    </row>
    <row r="6849" spans="1:11" ht="15">
      <c r="A6849" s="24" t="s">
        <v>16722</v>
      </c>
      <c r="B6849" s="24" t="s">
        <v>16720</v>
      </c>
      <c r="C6849" s="6" t="s">
        <v>7603</v>
      </c>
      <c r="D6849" s="24" t="s">
        <v>62</v>
      </c>
      <c r="E6849" s="6" t="s">
        <v>16723</v>
      </c>
      <c r="F6849" s="25">
        <v>75.540000000000006</v>
      </c>
      <c r="G6849" s="12">
        <v>113730.36</v>
      </c>
      <c r="H6849" s="12">
        <v>5686.52</v>
      </c>
      <c r="I6849" s="24" t="s">
        <v>97</v>
      </c>
      <c r="J6849" s="12">
        <v>108043.84</v>
      </c>
      <c r="K6849" s="24" t="s">
        <v>16222</v>
      </c>
    </row>
    <row r="6850" spans="1:11" ht="15">
      <c r="A6850" s="24" t="s">
        <v>16724</v>
      </c>
      <c r="B6850" s="24" t="s">
        <v>16720</v>
      </c>
      <c r="C6850" s="6" t="s">
        <v>1954</v>
      </c>
      <c r="D6850" s="24" t="s">
        <v>62</v>
      </c>
      <c r="E6850" s="6" t="s">
        <v>16725</v>
      </c>
      <c r="F6850" s="25">
        <v>447.46</v>
      </c>
      <c r="G6850" s="12">
        <v>124379.3</v>
      </c>
      <c r="H6850" s="12">
        <v>6218.96</v>
      </c>
      <c r="I6850" s="24" t="s">
        <v>97</v>
      </c>
      <c r="J6850" s="12">
        <v>118160.34</v>
      </c>
      <c r="K6850" s="24" t="s">
        <v>16222</v>
      </c>
    </row>
    <row r="6851" spans="1:11" ht="15">
      <c r="A6851" s="24" t="s">
        <v>16726</v>
      </c>
      <c r="B6851" s="24" t="s">
        <v>16720</v>
      </c>
      <c r="C6851" s="6" t="s">
        <v>4974</v>
      </c>
      <c r="D6851" s="24" t="s">
        <v>62</v>
      </c>
      <c r="E6851" s="6" t="s">
        <v>16727</v>
      </c>
      <c r="F6851" s="25">
        <v>393.98</v>
      </c>
      <c r="G6851" s="12">
        <v>87741.45</v>
      </c>
      <c r="H6851" s="12">
        <v>4387.07</v>
      </c>
      <c r="I6851" s="24" t="s">
        <v>147</v>
      </c>
      <c r="J6851" s="12">
        <v>83354.38</v>
      </c>
      <c r="K6851" s="24" t="s">
        <v>16222</v>
      </c>
    </row>
    <row r="6852" spans="1:11" ht="15">
      <c r="A6852" s="24" t="s">
        <v>16728</v>
      </c>
      <c r="B6852" s="24" t="s">
        <v>16720</v>
      </c>
      <c r="C6852" s="6" t="s">
        <v>959</v>
      </c>
      <c r="D6852" s="24" t="s">
        <v>72</v>
      </c>
      <c r="E6852" s="6" t="s">
        <v>16729</v>
      </c>
      <c r="F6852" s="25">
        <v>198.32</v>
      </c>
      <c r="G6852" s="12">
        <v>51889.43</v>
      </c>
      <c r="H6852" s="12">
        <v>2594.4699999999998</v>
      </c>
      <c r="I6852" s="24" t="s">
        <v>97</v>
      </c>
      <c r="J6852" s="12">
        <v>49294.96</v>
      </c>
      <c r="K6852" s="24" t="s">
        <v>16222</v>
      </c>
    </row>
    <row r="6853" spans="1:11" ht="15">
      <c r="A6853" s="24" t="s">
        <v>16730</v>
      </c>
      <c r="B6853" s="24" t="s">
        <v>16720</v>
      </c>
      <c r="C6853" s="6" t="s">
        <v>7509</v>
      </c>
      <c r="D6853" s="24" t="s">
        <v>70</v>
      </c>
      <c r="E6853" s="6" t="s">
        <v>16731</v>
      </c>
      <c r="F6853" s="25">
        <v>448.89</v>
      </c>
      <c r="G6853" s="12">
        <v>167322.88</v>
      </c>
      <c r="H6853" s="12">
        <v>8366.14</v>
      </c>
      <c r="I6853" s="24" t="s">
        <v>97</v>
      </c>
      <c r="J6853" s="12">
        <v>158956.74</v>
      </c>
      <c r="K6853" s="24" t="s">
        <v>16222</v>
      </c>
    </row>
    <row r="6854" spans="1:11" ht="15">
      <c r="A6854" s="24" t="s">
        <v>16732</v>
      </c>
      <c r="B6854" s="24" t="s">
        <v>16720</v>
      </c>
      <c r="C6854" s="6" t="s">
        <v>158</v>
      </c>
      <c r="D6854" s="24" t="s">
        <v>56</v>
      </c>
      <c r="E6854" s="6" t="s">
        <v>16733</v>
      </c>
      <c r="F6854" s="25">
        <v>447.02</v>
      </c>
      <c r="G6854" s="12">
        <v>133769.54</v>
      </c>
      <c r="H6854" s="12">
        <v>6688.48</v>
      </c>
      <c r="I6854" s="24" t="s">
        <v>97</v>
      </c>
      <c r="J6854" s="12">
        <v>127081.06</v>
      </c>
      <c r="K6854" s="24" t="s">
        <v>16222</v>
      </c>
    </row>
    <row r="6855" spans="1:11" ht="15">
      <c r="A6855" s="24" t="s">
        <v>16734</v>
      </c>
      <c r="B6855" s="24" t="s">
        <v>16720</v>
      </c>
      <c r="C6855" s="6" t="s">
        <v>694</v>
      </c>
      <c r="D6855" s="24" t="s">
        <v>66</v>
      </c>
      <c r="E6855" s="6" t="s">
        <v>16735</v>
      </c>
      <c r="F6855" s="25">
        <v>324.18</v>
      </c>
      <c r="G6855" s="12">
        <v>71210.23</v>
      </c>
      <c r="H6855" s="12">
        <v>3560.51</v>
      </c>
      <c r="I6855" s="24" t="s">
        <v>97</v>
      </c>
      <c r="J6855" s="12">
        <v>67649.72</v>
      </c>
      <c r="K6855" s="24" t="s">
        <v>16222</v>
      </c>
    </row>
    <row r="6856" spans="1:11" ht="15">
      <c r="A6856" s="24" t="s">
        <v>16736</v>
      </c>
      <c r="B6856" s="24" t="s">
        <v>16720</v>
      </c>
      <c r="C6856" s="6" t="s">
        <v>15447</v>
      </c>
      <c r="D6856" s="24" t="s">
        <v>64</v>
      </c>
      <c r="E6856" s="6" t="s">
        <v>16737</v>
      </c>
      <c r="F6856" s="25">
        <v>400.38</v>
      </c>
      <c r="G6856" s="12">
        <v>170653.74</v>
      </c>
      <c r="H6856" s="12">
        <v>8532.69</v>
      </c>
      <c r="I6856" s="24" t="s">
        <v>97</v>
      </c>
      <c r="J6856" s="12">
        <v>162121.04999999999</v>
      </c>
      <c r="K6856" s="24" t="s">
        <v>16222</v>
      </c>
    </row>
    <row r="6857" spans="1:11" ht="15">
      <c r="A6857" s="24" t="s">
        <v>16738</v>
      </c>
      <c r="B6857" s="24" t="s">
        <v>16720</v>
      </c>
      <c r="C6857" s="6" t="s">
        <v>9112</v>
      </c>
      <c r="D6857" s="24" t="s">
        <v>62</v>
      </c>
      <c r="E6857" s="6" t="s">
        <v>16739</v>
      </c>
      <c r="F6857" s="25">
        <v>239.04</v>
      </c>
      <c r="G6857" s="12">
        <v>73030.84</v>
      </c>
      <c r="H6857" s="12">
        <v>3651.54</v>
      </c>
      <c r="I6857" s="24" t="s">
        <v>97</v>
      </c>
      <c r="J6857" s="12">
        <v>69379.3</v>
      </c>
      <c r="K6857" s="24" t="s">
        <v>16222</v>
      </c>
    </row>
    <row r="6858" spans="1:11" ht="15">
      <c r="A6858" s="24" t="s">
        <v>16740</v>
      </c>
      <c r="B6858" s="24" t="s">
        <v>16741</v>
      </c>
      <c r="C6858" s="6" t="s">
        <v>2659</v>
      </c>
      <c r="D6858" s="24" t="s">
        <v>60</v>
      </c>
      <c r="E6858" s="6" t="s">
        <v>16742</v>
      </c>
      <c r="F6858" s="25">
        <v>192.23</v>
      </c>
      <c r="G6858" s="12">
        <v>121434.87</v>
      </c>
      <c r="H6858" s="12">
        <v>6071.74</v>
      </c>
      <c r="I6858" s="24" t="s">
        <v>97</v>
      </c>
      <c r="J6858" s="12">
        <v>115363.13</v>
      </c>
      <c r="K6858" s="24" t="s">
        <v>16222</v>
      </c>
    </row>
    <row r="6859" spans="1:11" ht="15">
      <c r="A6859" s="24" t="s">
        <v>16743</v>
      </c>
      <c r="B6859" s="24" t="s">
        <v>16741</v>
      </c>
      <c r="C6859" s="6" t="s">
        <v>3699</v>
      </c>
      <c r="D6859" s="24" t="s">
        <v>60</v>
      </c>
      <c r="E6859" s="6" t="s">
        <v>16744</v>
      </c>
      <c r="F6859" s="25">
        <v>124.38</v>
      </c>
      <c r="G6859" s="12">
        <v>32096.03</v>
      </c>
      <c r="H6859" s="12">
        <v>1604.8</v>
      </c>
      <c r="I6859" s="24" t="s">
        <v>97</v>
      </c>
      <c r="J6859" s="12">
        <v>30491.23</v>
      </c>
      <c r="K6859" s="24" t="s">
        <v>16222</v>
      </c>
    </row>
    <row r="6860" spans="1:11" ht="15">
      <c r="A6860" s="24" t="s">
        <v>16745</v>
      </c>
      <c r="B6860" s="24" t="s">
        <v>16741</v>
      </c>
      <c r="C6860" s="6" t="s">
        <v>2659</v>
      </c>
      <c r="D6860" s="24" t="s">
        <v>60</v>
      </c>
      <c r="E6860" s="6" t="s">
        <v>16746</v>
      </c>
      <c r="F6860" s="25">
        <v>37.68</v>
      </c>
      <c r="G6860" s="12">
        <v>75399.399999999994</v>
      </c>
      <c r="H6860" s="12">
        <v>3769.97</v>
      </c>
      <c r="I6860" s="24" t="s">
        <v>97</v>
      </c>
      <c r="J6860" s="12">
        <v>71629.429999999993</v>
      </c>
      <c r="K6860" s="24" t="s">
        <v>16222</v>
      </c>
    </row>
    <row r="6861" spans="1:11" ht="15">
      <c r="A6861" s="24" t="s">
        <v>16747</v>
      </c>
      <c r="B6861" s="24" t="s">
        <v>16741</v>
      </c>
      <c r="C6861" s="6" t="s">
        <v>3529</v>
      </c>
      <c r="D6861" s="24" t="s">
        <v>62</v>
      </c>
      <c r="E6861" s="6" t="s">
        <v>16748</v>
      </c>
      <c r="F6861" s="25">
        <v>224.73</v>
      </c>
      <c r="G6861" s="12">
        <v>96662.06</v>
      </c>
      <c r="H6861" s="12">
        <v>4833.1000000000004</v>
      </c>
      <c r="I6861" s="24" t="s">
        <v>147</v>
      </c>
      <c r="J6861" s="12">
        <v>91828.96</v>
      </c>
      <c r="K6861" s="24" t="s">
        <v>16222</v>
      </c>
    </row>
    <row r="6862" spans="1:11" ht="15">
      <c r="A6862" s="24" t="s">
        <v>16749</v>
      </c>
      <c r="B6862" s="24" t="s">
        <v>16741</v>
      </c>
      <c r="C6862" s="6" t="s">
        <v>15758</v>
      </c>
      <c r="D6862" s="24" t="s">
        <v>62</v>
      </c>
      <c r="E6862" s="6" t="s">
        <v>16750</v>
      </c>
      <c r="F6862" s="25">
        <v>83.86</v>
      </c>
      <c r="G6862" s="12">
        <v>85083.59</v>
      </c>
      <c r="H6862" s="12">
        <v>4254.18</v>
      </c>
      <c r="I6862" s="24" t="s">
        <v>97</v>
      </c>
      <c r="J6862" s="12">
        <v>80829.41</v>
      </c>
      <c r="K6862" s="24" t="s">
        <v>16222</v>
      </c>
    </row>
    <row r="6863" spans="1:11" ht="15">
      <c r="A6863" s="24" t="s">
        <v>16751</v>
      </c>
      <c r="B6863" s="24" t="s">
        <v>16741</v>
      </c>
      <c r="C6863" s="6" t="s">
        <v>15758</v>
      </c>
      <c r="D6863" s="24" t="s">
        <v>62</v>
      </c>
      <c r="E6863" s="6" t="s">
        <v>16752</v>
      </c>
      <c r="F6863" s="25">
        <v>73.3</v>
      </c>
      <c r="G6863" s="12">
        <v>197350.29</v>
      </c>
      <c r="H6863" s="12">
        <v>9867.51</v>
      </c>
      <c r="I6863" s="24" t="s">
        <v>97</v>
      </c>
      <c r="J6863" s="12">
        <v>187482.78</v>
      </c>
      <c r="K6863" s="24" t="s">
        <v>16222</v>
      </c>
    </row>
    <row r="6864" spans="1:11" ht="15">
      <c r="A6864" s="24" t="s">
        <v>16753</v>
      </c>
      <c r="B6864" s="24" t="s">
        <v>16741</v>
      </c>
      <c r="C6864" s="6" t="s">
        <v>13133</v>
      </c>
      <c r="D6864" s="24" t="s">
        <v>62</v>
      </c>
      <c r="E6864" s="6" t="s">
        <v>16754</v>
      </c>
      <c r="F6864" s="25">
        <v>194.64</v>
      </c>
      <c r="G6864" s="12">
        <v>173342.61</v>
      </c>
      <c r="H6864" s="12">
        <v>8667.1299999999992</v>
      </c>
      <c r="I6864" s="24" t="s">
        <v>97</v>
      </c>
      <c r="J6864" s="12">
        <v>164675.48000000001</v>
      </c>
      <c r="K6864" s="24" t="s">
        <v>16222</v>
      </c>
    </row>
    <row r="6865" spans="1:11" ht="15">
      <c r="A6865" s="24" t="s">
        <v>16755</v>
      </c>
      <c r="B6865" s="24" t="s">
        <v>16741</v>
      </c>
      <c r="C6865" s="6" t="s">
        <v>5812</v>
      </c>
      <c r="D6865" s="24" t="s">
        <v>64</v>
      </c>
      <c r="E6865" s="6" t="s">
        <v>16756</v>
      </c>
      <c r="F6865" s="25">
        <v>193.41</v>
      </c>
      <c r="G6865" s="12">
        <v>59701.21</v>
      </c>
      <c r="H6865" s="12">
        <v>2985.06</v>
      </c>
      <c r="I6865" s="24" t="s">
        <v>147</v>
      </c>
      <c r="J6865" s="12">
        <v>56716.15</v>
      </c>
      <c r="K6865" s="24" t="s">
        <v>16222</v>
      </c>
    </row>
    <row r="6866" spans="1:11" ht="15">
      <c r="A6866" s="24" t="s">
        <v>16757</v>
      </c>
      <c r="B6866" s="24" t="s">
        <v>16758</v>
      </c>
      <c r="C6866" s="6" t="s">
        <v>15020</v>
      </c>
      <c r="D6866" s="24" t="s">
        <v>68</v>
      </c>
      <c r="E6866" s="6" t="s">
        <v>16759</v>
      </c>
      <c r="F6866" s="25">
        <v>318.98</v>
      </c>
      <c r="G6866" s="12">
        <v>126239.24</v>
      </c>
      <c r="H6866" s="12">
        <v>6311.96</v>
      </c>
      <c r="I6866" s="24" t="s">
        <v>97</v>
      </c>
      <c r="J6866" s="12">
        <v>119927.28</v>
      </c>
      <c r="K6866" s="24" t="s">
        <v>16222</v>
      </c>
    </row>
    <row r="6867" spans="1:11" ht="15">
      <c r="A6867" s="24" t="s">
        <v>16760</v>
      </c>
      <c r="B6867" s="24" t="s">
        <v>16758</v>
      </c>
      <c r="C6867" s="6" t="s">
        <v>1910</v>
      </c>
      <c r="D6867" s="24" t="s">
        <v>62</v>
      </c>
      <c r="E6867" s="6" t="s">
        <v>16761</v>
      </c>
      <c r="F6867" s="25">
        <v>288.95999999999998</v>
      </c>
      <c r="G6867" s="12">
        <v>58292.61</v>
      </c>
      <c r="H6867" s="12">
        <v>2914.63</v>
      </c>
      <c r="I6867" s="24" t="s">
        <v>111</v>
      </c>
      <c r="J6867" s="12">
        <v>55377.98</v>
      </c>
      <c r="K6867" s="24" t="s">
        <v>16222</v>
      </c>
    </row>
    <row r="6868" spans="1:11" ht="15">
      <c r="A6868" s="24" t="s">
        <v>16762</v>
      </c>
      <c r="B6868" s="24" t="s">
        <v>16758</v>
      </c>
      <c r="C6868" s="6" t="s">
        <v>1801</v>
      </c>
      <c r="D6868" s="24" t="s">
        <v>70</v>
      </c>
      <c r="E6868" s="6" t="s">
        <v>16763</v>
      </c>
      <c r="F6868" s="25">
        <v>349.34</v>
      </c>
      <c r="G6868" s="12">
        <v>121166.39</v>
      </c>
      <c r="H6868" s="12">
        <v>6058.32</v>
      </c>
      <c r="I6868" s="24" t="s">
        <v>97</v>
      </c>
      <c r="J6868" s="12">
        <v>115108.07</v>
      </c>
      <c r="K6868" s="24" t="s">
        <v>16222</v>
      </c>
    </row>
    <row r="6869" spans="1:11" ht="15">
      <c r="A6869" s="24" t="s">
        <v>16764</v>
      </c>
      <c r="B6869" s="24" t="s">
        <v>16758</v>
      </c>
      <c r="C6869" s="6" t="s">
        <v>5771</v>
      </c>
      <c r="D6869" s="24" t="s">
        <v>74</v>
      </c>
      <c r="E6869" s="6" t="s">
        <v>16765</v>
      </c>
      <c r="F6869" s="25">
        <v>159.65</v>
      </c>
      <c r="G6869" s="12">
        <v>176659.03</v>
      </c>
      <c r="H6869" s="12">
        <v>8832.9500000000007</v>
      </c>
      <c r="I6869" s="24" t="s">
        <v>97</v>
      </c>
      <c r="J6869" s="12">
        <v>167826.08</v>
      </c>
      <c r="K6869" s="24" t="s">
        <v>16222</v>
      </c>
    </row>
    <row r="6870" spans="1:11" ht="15">
      <c r="A6870" s="24" t="s">
        <v>16766</v>
      </c>
      <c r="B6870" s="24" t="s">
        <v>16758</v>
      </c>
      <c r="C6870" s="6" t="s">
        <v>3752</v>
      </c>
      <c r="D6870" s="24" t="s">
        <v>72</v>
      </c>
      <c r="E6870" s="6" t="s">
        <v>16767</v>
      </c>
      <c r="F6870" s="25">
        <v>298.58</v>
      </c>
      <c r="G6870" s="12">
        <v>87794</v>
      </c>
      <c r="H6870" s="12">
        <v>4389.7</v>
      </c>
      <c r="I6870" s="24" t="s">
        <v>182</v>
      </c>
      <c r="J6870" s="12">
        <v>83404.3</v>
      </c>
      <c r="K6870" s="24" t="s">
        <v>16222</v>
      </c>
    </row>
    <row r="6871" spans="1:11" ht="15">
      <c r="A6871" s="24" t="s">
        <v>16768</v>
      </c>
      <c r="B6871" s="24" t="s">
        <v>16758</v>
      </c>
      <c r="C6871" s="6" t="s">
        <v>1954</v>
      </c>
      <c r="D6871" s="24" t="s">
        <v>62</v>
      </c>
      <c r="E6871" s="6" t="s">
        <v>16769</v>
      </c>
      <c r="F6871" s="25">
        <v>278.95</v>
      </c>
      <c r="G6871" s="12">
        <v>102483.06</v>
      </c>
      <c r="H6871" s="12">
        <v>5124.1499999999996</v>
      </c>
      <c r="I6871" s="24" t="s">
        <v>97</v>
      </c>
      <c r="J6871" s="12">
        <v>97358.91</v>
      </c>
      <c r="K6871" s="24" t="s">
        <v>16222</v>
      </c>
    </row>
    <row r="6872" spans="1:11" ht="15">
      <c r="A6872" s="24" t="s">
        <v>16770</v>
      </c>
      <c r="B6872" s="24" t="s">
        <v>16771</v>
      </c>
      <c r="C6872" s="6" t="s">
        <v>276</v>
      </c>
      <c r="D6872" s="24" t="s">
        <v>64</v>
      </c>
      <c r="E6872" s="6" t="s">
        <v>16772</v>
      </c>
      <c r="F6872" s="25">
        <v>174.82</v>
      </c>
      <c r="G6872" s="12">
        <v>166603.67000000001</v>
      </c>
      <c r="H6872" s="12">
        <v>8330.18</v>
      </c>
      <c r="I6872" s="24" t="s">
        <v>97</v>
      </c>
      <c r="J6872" s="12">
        <v>158273.49</v>
      </c>
      <c r="K6872" s="24" t="s">
        <v>16222</v>
      </c>
    </row>
    <row r="6873" spans="1:11" ht="15">
      <c r="A6873" s="24" t="s">
        <v>16773</v>
      </c>
      <c r="B6873" s="24" t="s">
        <v>16771</v>
      </c>
      <c r="C6873" s="6" t="s">
        <v>2431</v>
      </c>
      <c r="D6873" s="24" t="s">
        <v>58</v>
      </c>
      <c r="E6873" s="6" t="s">
        <v>16774</v>
      </c>
      <c r="F6873" s="25">
        <v>179.04</v>
      </c>
      <c r="G6873" s="12">
        <v>37622.35</v>
      </c>
      <c r="H6873" s="12">
        <v>1881.12</v>
      </c>
      <c r="I6873" s="24" t="s">
        <v>97</v>
      </c>
      <c r="J6873" s="12">
        <v>35741.230000000003</v>
      </c>
      <c r="K6873" s="24" t="s">
        <v>16222</v>
      </c>
    </row>
    <row r="6874" spans="1:11" ht="15">
      <c r="A6874" s="24" t="s">
        <v>16775</v>
      </c>
      <c r="B6874" s="24" t="s">
        <v>16771</v>
      </c>
      <c r="C6874" s="6" t="s">
        <v>8841</v>
      </c>
      <c r="D6874" s="24" t="s">
        <v>68</v>
      </c>
      <c r="E6874" s="6" t="s">
        <v>16776</v>
      </c>
      <c r="F6874" s="25">
        <v>187.91</v>
      </c>
      <c r="G6874" s="12">
        <v>161253.15</v>
      </c>
      <c r="H6874" s="12">
        <v>8062.66</v>
      </c>
      <c r="I6874" s="24" t="s">
        <v>147</v>
      </c>
      <c r="J6874" s="12">
        <v>153190.49</v>
      </c>
      <c r="K6874" s="24" t="s">
        <v>16222</v>
      </c>
    </row>
    <row r="6875" spans="1:11" ht="15">
      <c r="A6875" s="24" t="s">
        <v>16777</v>
      </c>
      <c r="B6875" s="24" t="s">
        <v>16771</v>
      </c>
      <c r="C6875" s="6" t="s">
        <v>3624</v>
      </c>
      <c r="D6875" s="24" t="s">
        <v>74</v>
      </c>
      <c r="E6875" s="6" t="s">
        <v>16778</v>
      </c>
      <c r="F6875" s="25">
        <v>330.28</v>
      </c>
      <c r="G6875" s="12">
        <v>176272.89</v>
      </c>
      <c r="H6875" s="12">
        <v>8813.64</v>
      </c>
      <c r="I6875" s="24" t="s">
        <v>97</v>
      </c>
      <c r="J6875" s="12">
        <v>167459.25</v>
      </c>
      <c r="K6875" s="24" t="s">
        <v>16222</v>
      </c>
    </row>
    <row r="6876" spans="1:11" ht="15">
      <c r="A6876" s="24" t="s">
        <v>16779</v>
      </c>
      <c r="B6876" s="24" t="s">
        <v>16771</v>
      </c>
      <c r="C6876" s="6" t="s">
        <v>11538</v>
      </c>
      <c r="D6876" s="24" t="s">
        <v>62</v>
      </c>
      <c r="E6876" s="6" t="s">
        <v>16780</v>
      </c>
      <c r="F6876" s="25">
        <v>173.92</v>
      </c>
      <c r="G6876" s="12">
        <v>139375.82</v>
      </c>
      <c r="H6876" s="12">
        <v>6968.79</v>
      </c>
      <c r="I6876" s="24" t="s">
        <v>182</v>
      </c>
      <c r="J6876" s="12">
        <v>132407.03</v>
      </c>
      <c r="K6876" s="24" t="s">
        <v>16222</v>
      </c>
    </row>
    <row r="6877" spans="1:11" ht="15">
      <c r="A6877" s="24" t="s">
        <v>16781</v>
      </c>
      <c r="B6877" s="24" t="s">
        <v>16771</v>
      </c>
      <c r="C6877" s="6" t="s">
        <v>7324</v>
      </c>
      <c r="D6877" s="24" t="s">
        <v>60</v>
      </c>
      <c r="E6877" s="6" t="s">
        <v>16782</v>
      </c>
      <c r="F6877" s="25">
        <v>130.38</v>
      </c>
      <c r="G6877" s="12">
        <v>102711.63</v>
      </c>
      <c r="H6877" s="12">
        <v>5135.58</v>
      </c>
      <c r="I6877" s="24" t="s">
        <v>111</v>
      </c>
      <c r="J6877" s="12">
        <v>97576.05</v>
      </c>
      <c r="K6877" s="24" t="s">
        <v>16222</v>
      </c>
    </row>
    <row r="6878" spans="1:11" ht="15">
      <c r="A6878" s="24" t="s">
        <v>16783</v>
      </c>
      <c r="B6878" s="24" t="s">
        <v>16771</v>
      </c>
      <c r="C6878" s="6" t="s">
        <v>4349</v>
      </c>
      <c r="D6878" s="24" t="s">
        <v>66</v>
      </c>
      <c r="E6878" s="6" t="s">
        <v>16784</v>
      </c>
      <c r="F6878" s="25">
        <v>349.77</v>
      </c>
      <c r="G6878" s="12">
        <v>107943.03</v>
      </c>
      <c r="H6878" s="12">
        <v>5397.15</v>
      </c>
      <c r="I6878" s="24" t="s">
        <v>111</v>
      </c>
      <c r="J6878" s="12">
        <v>102545.88</v>
      </c>
      <c r="K6878" s="24" t="s">
        <v>16222</v>
      </c>
    </row>
    <row r="6879" spans="1:11" ht="15">
      <c r="A6879" s="24" t="s">
        <v>16785</v>
      </c>
      <c r="B6879" s="24" t="s">
        <v>16771</v>
      </c>
      <c r="C6879" s="6" t="s">
        <v>12284</v>
      </c>
      <c r="D6879" s="24" t="s">
        <v>58</v>
      </c>
      <c r="E6879" s="6" t="s">
        <v>16786</v>
      </c>
      <c r="F6879" s="25">
        <v>366.74</v>
      </c>
      <c r="G6879" s="12">
        <v>185573.32</v>
      </c>
      <c r="H6879" s="12">
        <v>9278.67</v>
      </c>
      <c r="I6879" s="24" t="s">
        <v>97</v>
      </c>
      <c r="J6879" s="12">
        <v>176294.65</v>
      </c>
      <c r="K6879" s="24" t="s">
        <v>16222</v>
      </c>
    </row>
    <row r="6880" spans="1:11" ht="15">
      <c r="A6880" s="24" t="s">
        <v>16787</v>
      </c>
      <c r="B6880" s="24" t="s">
        <v>16771</v>
      </c>
      <c r="C6880" s="6" t="s">
        <v>2279</v>
      </c>
      <c r="D6880" s="24" t="s">
        <v>70</v>
      </c>
      <c r="E6880" s="6" t="s">
        <v>16788</v>
      </c>
      <c r="F6880" s="25">
        <v>376.76</v>
      </c>
      <c r="G6880" s="12">
        <v>101996.53</v>
      </c>
      <c r="H6880" s="12">
        <v>5099.83</v>
      </c>
      <c r="I6880" s="24" t="s">
        <v>97</v>
      </c>
      <c r="J6880" s="12">
        <v>96896.7</v>
      </c>
      <c r="K6880" s="24" t="s">
        <v>16222</v>
      </c>
    </row>
    <row r="6881" spans="1:11" ht="15">
      <c r="A6881" s="24" t="s">
        <v>16789</v>
      </c>
      <c r="B6881" s="24" t="s">
        <v>16771</v>
      </c>
      <c r="C6881" s="6" t="s">
        <v>8385</v>
      </c>
      <c r="D6881" s="24" t="s">
        <v>56</v>
      </c>
      <c r="E6881" s="6" t="s">
        <v>16790</v>
      </c>
      <c r="F6881" s="25">
        <v>38.11</v>
      </c>
      <c r="G6881" s="12">
        <v>117604.09</v>
      </c>
      <c r="H6881" s="12">
        <v>5880.2</v>
      </c>
      <c r="I6881" s="24" t="s">
        <v>97</v>
      </c>
      <c r="J6881" s="12">
        <v>111723.89</v>
      </c>
      <c r="K6881" s="24" t="s">
        <v>16222</v>
      </c>
    </row>
    <row r="6882" spans="1:11" ht="15">
      <c r="A6882" s="24" t="s">
        <v>16791</v>
      </c>
      <c r="B6882" s="24" t="s">
        <v>16771</v>
      </c>
      <c r="C6882" s="6" t="s">
        <v>5642</v>
      </c>
      <c r="D6882" s="24" t="s">
        <v>70</v>
      </c>
      <c r="E6882" s="6" t="s">
        <v>16792</v>
      </c>
      <c r="F6882" s="25">
        <v>405.37</v>
      </c>
      <c r="G6882" s="12">
        <v>60335.29</v>
      </c>
      <c r="H6882" s="12">
        <v>3016.76</v>
      </c>
      <c r="I6882" s="24" t="s">
        <v>97</v>
      </c>
      <c r="J6882" s="12">
        <v>57318.53</v>
      </c>
      <c r="K6882" s="24" t="s">
        <v>16222</v>
      </c>
    </row>
    <row r="6883" spans="1:11" ht="15">
      <c r="A6883" s="24" t="s">
        <v>16793</v>
      </c>
      <c r="B6883" s="24" t="s">
        <v>16771</v>
      </c>
      <c r="C6883" s="6" t="s">
        <v>10019</v>
      </c>
      <c r="D6883" s="24" t="s">
        <v>62</v>
      </c>
      <c r="E6883" s="6" t="s">
        <v>16794</v>
      </c>
      <c r="F6883" s="25">
        <v>138.38</v>
      </c>
      <c r="G6883" s="12">
        <v>78829.67</v>
      </c>
      <c r="H6883" s="12">
        <v>3941.48</v>
      </c>
      <c r="I6883" s="24" t="s">
        <v>147</v>
      </c>
      <c r="J6883" s="12">
        <v>74888.19</v>
      </c>
      <c r="K6883" s="24" t="s">
        <v>16222</v>
      </c>
    </row>
    <row r="6884" spans="1:11" ht="15">
      <c r="A6884" s="24" t="s">
        <v>16795</v>
      </c>
      <c r="B6884" s="24" t="s">
        <v>16796</v>
      </c>
      <c r="C6884" s="6" t="s">
        <v>398</v>
      </c>
      <c r="D6884" s="24" t="s">
        <v>72</v>
      </c>
      <c r="E6884" s="6" t="s">
        <v>16797</v>
      </c>
      <c r="F6884" s="25">
        <v>288.49</v>
      </c>
      <c r="G6884" s="12">
        <v>55837.65</v>
      </c>
      <c r="H6884" s="12">
        <v>2791.88</v>
      </c>
      <c r="I6884" s="24" t="s">
        <v>97</v>
      </c>
      <c r="J6884" s="12">
        <v>53045.77</v>
      </c>
      <c r="K6884" s="24" t="s">
        <v>16222</v>
      </c>
    </row>
    <row r="6885" spans="1:11" ht="15">
      <c r="A6885" s="24" t="s">
        <v>16798</v>
      </c>
      <c r="B6885" s="24" t="s">
        <v>16796</v>
      </c>
      <c r="C6885" s="6" t="s">
        <v>10917</v>
      </c>
      <c r="D6885" s="24" t="s">
        <v>66</v>
      </c>
      <c r="E6885" s="6" t="s">
        <v>16799</v>
      </c>
      <c r="F6885" s="25">
        <v>301.11</v>
      </c>
      <c r="G6885" s="12">
        <v>197800.73</v>
      </c>
      <c r="H6885" s="12">
        <v>9890.0400000000009</v>
      </c>
      <c r="I6885" s="24" t="s">
        <v>111</v>
      </c>
      <c r="J6885" s="12">
        <v>187910.69</v>
      </c>
      <c r="K6885" s="24" t="s">
        <v>16222</v>
      </c>
    </row>
    <row r="6886" spans="1:11" ht="15">
      <c r="A6886" s="24" t="s">
        <v>16800</v>
      </c>
      <c r="B6886" s="24" t="s">
        <v>16796</v>
      </c>
      <c r="C6886" s="6" t="s">
        <v>848</v>
      </c>
      <c r="D6886" s="24" t="s">
        <v>66</v>
      </c>
      <c r="E6886" s="6" t="s">
        <v>16801</v>
      </c>
      <c r="F6886" s="25">
        <v>30.81</v>
      </c>
      <c r="G6886" s="12">
        <v>131321.39000000001</v>
      </c>
      <c r="H6886" s="12">
        <v>6566.07</v>
      </c>
      <c r="I6886" s="24" t="s">
        <v>147</v>
      </c>
      <c r="J6886" s="12">
        <v>124755.32</v>
      </c>
      <c r="K6886" s="24" t="s">
        <v>16222</v>
      </c>
    </row>
    <row r="6887" spans="1:11" ht="15">
      <c r="A6887" s="24" t="s">
        <v>16802</v>
      </c>
      <c r="B6887" s="24" t="s">
        <v>16796</v>
      </c>
      <c r="C6887" s="6" t="s">
        <v>7159</v>
      </c>
      <c r="D6887" s="24" t="s">
        <v>64</v>
      </c>
      <c r="E6887" s="6" t="s">
        <v>16803</v>
      </c>
      <c r="F6887" s="25">
        <v>74.73</v>
      </c>
      <c r="G6887" s="12">
        <v>120989.07</v>
      </c>
      <c r="H6887" s="12">
        <v>6049.45</v>
      </c>
      <c r="I6887" s="24" t="s">
        <v>97</v>
      </c>
      <c r="J6887" s="12">
        <v>114939.62</v>
      </c>
      <c r="K6887" s="24" t="s">
        <v>16222</v>
      </c>
    </row>
    <row r="6888" spans="1:11" ht="15">
      <c r="A6888" s="24" t="s">
        <v>16804</v>
      </c>
      <c r="B6888" s="24" t="s">
        <v>16796</v>
      </c>
      <c r="C6888" s="6" t="s">
        <v>5537</v>
      </c>
      <c r="D6888" s="24" t="s">
        <v>62</v>
      </c>
      <c r="E6888" s="6" t="s">
        <v>16805</v>
      </c>
      <c r="F6888" s="25">
        <v>143.74</v>
      </c>
      <c r="G6888" s="12">
        <v>58271.22</v>
      </c>
      <c r="H6888" s="12">
        <v>2913.56</v>
      </c>
      <c r="I6888" s="24" t="s">
        <v>97</v>
      </c>
      <c r="J6888" s="12">
        <v>55357.66</v>
      </c>
      <c r="K6888" s="24" t="s">
        <v>16222</v>
      </c>
    </row>
    <row r="6889" spans="1:11" ht="15">
      <c r="A6889" s="24" t="s">
        <v>16806</v>
      </c>
      <c r="B6889" s="24" t="s">
        <v>16807</v>
      </c>
      <c r="C6889" s="6" t="s">
        <v>11394</v>
      </c>
      <c r="D6889" s="24" t="s">
        <v>68</v>
      </c>
      <c r="E6889" s="6" t="s">
        <v>16808</v>
      </c>
      <c r="F6889" s="25">
        <v>140.22999999999999</v>
      </c>
      <c r="G6889" s="12">
        <v>87617.47</v>
      </c>
      <c r="H6889" s="12">
        <v>4380.87</v>
      </c>
      <c r="I6889" s="24" t="s">
        <v>97</v>
      </c>
      <c r="J6889" s="12">
        <v>83236.600000000006</v>
      </c>
      <c r="K6889" s="24" t="s">
        <v>16222</v>
      </c>
    </row>
    <row r="6890" spans="1:11" ht="15">
      <c r="A6890" s="24" t="s">
        <v>16809</v>
      </c>
      <c r="B6890" s="24" t="s">
        <v>16807</v>
      </c>
      <c r="C6890" s="6" t="s">
        <v>6634</v>
      </c>
      <c r="D6890" s="24" t="s">
        <v>62</v>
      </c>
      <c r="E6890" s="6" t="s">
        <v>16810</v>
      </c>
      <c r="F6890" s="25">
        <v>382.03</v>
      </c>
      <c r="G6890" s="12">
        <v>29848.02</v>
      </c>
      <c r="H6890" s="12">
        <v>1492.4</v>
      </c>
      <c r="I6890" s="24" t="s">
        <v>147</v>
      </c>
      <c r="J6890" s="12">
        <v>28355.62</v>
      </c>
      <c r="K6890" s="24" t="s">
        <v>16222</v>
      </c>
    </row>
    <row r="6891" spans="1:11" ht="15">
      <c r="A6891" s="24" t="s">
        <v>16811</v>
      </c>
      <c r="B6891" s="24" t="s">
        <v>16807</v>
      </c>
      <c r="C6891" s="6" t="s">
        <v>9143</v>
      </c>
      <c r="D6891" s="24" t="s">
        <v>62</v>
      </c>
      <c r="E6891" s="6" t="s">
        <v>16812</v>
      </c>
      <c r="F6891" s="25">
        <v>134.83000000000001</v>
      </c>
      <c r="G6891" s="12">
        <v>102970.68</v>
      </c>
      <c r="H6891" s="12">
        <v>5148.53</v>
      </c>
      <c r="I6891" s="24" t="s">
        <v>97</v>
      </c>
      <c r="J6891" s="12">
        <v>97822.15</v>
      </c>
      <c r="K6891" s="24" t="s">
        <v>16222</v>
      </c>
    </row>
    <row r="6892" spans="1:11" ht="15">
      <c r="A6892" s="24" t="s">
        <v>16813</v>
      </c>
      <c r="B6892" s="24" t="s">
        <v>16807</v>
      </c>
      <c r="C6892" s="6" t="s">
        <v>10917</v>
      </c>
      <c r="D6892" s="24" t="s">
        <v>66</v>
      </c>
      <c r="E6892" s="6" t="s">
        <v>16814</v>
      </c>
      <c r="F6892" s="25">
        <v>272.39</v>
      </c>
      <c r="G6892" s="12">
        <v>153699.44</v>
      </c>
      <c r="H6892" s="12">
        <v>7684.97</v>
      </c>
      <c r="I6892" s="24" t="s">
        <v>147</v>
      </c>
      <c r="J6892" s="12">
        <v>146014.47</v>
      </c>
      <c r="K6892" s="24" t="s">
        <v>16222</v>
      </c>
    </row>
    <row r="6893" spans="1:11" ht="15">
      <c r="A6893" s="24" t="s">
        <v>16815</v>
      </c>
      <c r="B6893" s="24" t="s">
        <v>16816</v>
      </c>
      <c r="C6893" s="6" t="s">
        <v>5639</v>
      </c>
      <c r="D6893" s="24" t="s">
        <v>70</v>
      </c>
      <c r="E6893" s="6" t="s">
        <v>16817</v>
      </c>
      <c r="F6893" s="25">
        <v>98.05</v>
      </c>
      <c r="G6893" s="12">
        <v>47155</v>
      </c>
      <c r="H6893" s="12">
        <v>2357.75</v>
      </c>
      <c r="I6893" s="24" t="s">
        <v>147</v>
      </c>
      <c r="J6893" s="12">
        <v>44797.25</v>
      </c>
      <c r="K6893" s="24" t="s">
        <v>16222</v>
      </c>
    </row>
    <row r="6894" spans="1:11" ht="15">
      <c r="A6894" s="24" t="s">
        <v>16818</v>
      </c>
      <c r="B6894" s="24" t="s">
        <v>16816</v>
      </c>
      <c r="C6894" s="6" t="s">
        <v>3376</v>
      </c>
      <c r="D6894" s="24" t="s">
        <v>68</v>
      </c>
      <c r="E6894" s="6" t="s">
        <v>16819</v>
      </c>
      <c r="F6894" s="25">
        <v>234</v>
      </c>
      <c r="G6894" s="12">
        <v>164784.06</v>
      </c>
      <c r="H6894" s="12">
        <v>8239.2000000000007</v>
      </c>
      <c r="I6894" s="24" t="s">
        <v>147</v>
      </c>
      <c r="J6894" s="12">
        <v>156544.85999999999</v>
      </c>
      <c r="K6894" s="24" t="s">
        <v>16222</v>
      </c>
    </row>
    <row r="6895" spans="1:11" ht="15">
      <c r="A6895" s="24" t="s">
        <v>16820</v>
      </c>
      <c r="B6895" s="24" t="s">
        <v>16816</v>
      </c>
      <c r="C6895" s="6" t="s">
        <v>7533</v>
      </c>
      <c r="D6895" s="24" t="s">
        <v>72</v>
      </c>
      <c r="E6895" s="6" t="s">
        <v>16821</v>
      </c>
      <c r="F6895" s="25">
        <v>208.03</v>
      </c>
      <c r="G6895" s="12">
        <v>46667.39</v>
      </c>
      <c r="H6895" s="12">
        <v>2333.37</v>
      </c>
      <c r="I6895" s="24" t="s">
        <v>97</v>
      </c>
      <c r="J6895" s="12">
        <v>44334.02</v>
      </c>
      <c r="K6895" s="24" t="s">
        <v>16222</v>
      </c>
    </row>
    <row r="6896" spans="1:11" ht="15">
      <c r="A6896" s="24" t="s">
        <v>16822</v>
      </c>
      <c r="B6896" s="24" t="s">
        <v>16816</v>
      </c>
      <c r="C6896" s="6" t="s">
        <v>10580</v>
      </c>
      <c r="D6896" s="24" t="s">
        <v>62</v>
      </c>
      <c r="E6896" s="6" t="s">
        <v>16823</v>
      </c>
      <c r="F6896" s="25">
        <v>184.09</v>
      </c>
      <c r="G6896" s="12">
        <v>175605.48</v>
      </c>
      <c r="H6896" s="12">
        <v>8780.27</v>
      </c>
      <c r="I6896" s="24" t="s">
        <v>97</v>
      </c>
      <c r="J6896" s="12">
        <v>166825.21</v>
      </c>
      <c r="K6896" s="24" t="s">
        <v>16222</v>
      </c>
    </row>
    <row r="6897" spans="1:11" ht="15">
      <c r="A6897" s="24" t="s">
        <v>16824</v>
      </c>
      <c r="B6897" s="24" t="s">
        <v>16816</v>
      </c>
      <c r="C6897" s="6" t="s">
        <v>7377</v>
      </c>
      <c r="D6897" s="24" t="s">
        <v>68</v>
      </c>
      <c r="E6897" s="6" t="s">
        <v>16825</v>
      </c>
      <c r="F6897" s="25">
        <v>31.53</v>
      </c>
      <c r="G6897" s="12">
        <v>137789.46</v>
      </c>
      <c r="H6897" s="12">
        <v>6889.47</v>
      </c>
      <c r="I6897" s="24" t="s">
        <v>97</v>
      </c>
      <c r="J6897" s="12">
        <v>130899.99</v>
      </c>
      <c r="K6897" s="24" t="s">
        <v>16222</v>
      </c>
    </row>
    <row r="6898" spans="1:11" ht="15">
      <c r="A6898" s="24" t="s">
        <v>16826</v>
      </c>
      <c r="B6898" s="24" t="s">
        <v>16816</v>
      </c>
      <c r="C6898" s="6" t="s">
        <v>5423</v>
      </c>
      <c r="D6898" s="24" t="s">
        <v>58</v>
      </c>
      <c r="E6898" s="6" t="s">
        <v>16827</v>
      </c>
      <c r="F6898" s="25">
        <v>445.05</v>
      </c>
      <c r="G6898" s="12">
        <v>138654.35</v>
      </c>
      <c r="H6898" s="12">
        <v>6932.72</v>
      </c>
      <c r="I6898" s="24" t="s">
        <v>111</v>
      </c>
      <c r="J6898" s="12">
        <v>131721.63</v>
      </c>
      <c r="K6898" s="24" t="s">
        <v>16222</v>
      </c>
    </row>
    <row r="6899" spans="1:11" ht="15">
      <c r="A6899" s="24" t="s">
        <v>16828</v>
      </c>
      <c r="B6899" s="24" t="s">
        <v>16816</v>
      </c>
      <c r="C6899" s="6" t="s">
        <v>10109</v>
      </c>
      <c r="D6899" s="24" t="s">
        <v>74</v>
      </c>
      <c r="E6899" s="6" t="s">
        <v>16829</v>
      </c>
      <c r="F6899" s="25">
        <v>395.09</v>
      </c>
      <c r="G6899" s="12">
        <v>87753.4</v>
      </c>
      <c r="H6899" s="12">
        <v>4387.67</v>
      </c>
      <c r="I6899" s="24" t="s">
        <v>97</v>
      </c>
      <c r="J6899" s="12">
        <v>83365.73</v>
      </c>
      <c r="K6899" s="24" t="s">
        <v>16222</v>
      </c>
    </row>
    <row r="6900" spans="1:11" ht="15">
      <c r="A6900" s="24" t="s">
        <v>16830</v>
      </c>
      <c r="B6900" s="24" t="s">
        <v>16816</v>
      </c>
      <c r="C6900" s="6" t="s">
        <v>4860</v>
      </c>
      <c r="D6900" s="24" t="s">
        <v>74</v>
      </c>
      <c r="E6900" s="6" t="s">
        <v>16831</v>
      </c>
      <c r="F6900" s="25">
        <v>265.91000000000003</v>
      </c>
      <c r="G6900" s="12">
        <v>30031.45</v>
      </c>
      <c r="H6900" s="12">
        <v>1501.57</v>
      </c>
      <c r="I6900" s="24" t="s">
        <v>111</v>
      </c>
      <c r="J6900" s="12">
        <v>28529.88</v>
      </c>
      <c r="K6900" s="24" t="s">
        <v>16222</v>
      </c>
    </row>
    <row r="6901" spans="1:11" ht="15">
      <c r="A6901" s="24" t="s">
        <v>16832</v>
      </c>
      <c r="B6901" s="24" t="s">
        <v>16833</v>
      </c>
      <c r="C6901" s="6" t="s">
        <v>7901</v>
      </c>
      <c r="D6901" s="24" t="s">
        <v>60</v>
      </c>
      <c r="E6901" s="6" t="s">
        <v>16834</v>
      </c>
      <c r="F6901" s="25">
        <v>370.4</v>
      </c>
      <c r="G6901" s="12">
        <v>107025.86</v>
      </c>
      <c r="H6901" s="12">
        <v>5351.29</v>
      </c>
      <c r="I6901" s="24" t="s">
        <v>97</v>
      </c>
      <c r="J6901" s="12">
        <v>101674.57</v>
      </c>
      <c r="K6901" s="24" t="s">
        <v>16222</v>
      </c>
    </row>
    <row r="6902" spans="1:11" ht="15">
      <c r="A6902" s="24" t="s">
        <v>16835</v>
      </c>
      <c r="B6902" s="24" t="s">
        <v>16833</v>
      </c>
      <c r="C6902" s="6" t="s">
        <v>8835</v>
      </c>
      <c r="D6902" s="24" t="s">
        <v>56</v>
      </c>
      <c r="E6902" s="6" t="s">
        <v>16836</v>
      </c>
      <c r="F6902" s="25">
        <v>26.83</v>
      </c>
      <c r="G6902" s="12">
        <v>190388.16</v>
      </c>
      <c r="H6902" s="12">
        <v>9519.41</v>
      </c>
      <c r="I6902" s="24" t="s">
        <v>97</v>
      </c>
      <c r="J6902" s="12">
        <v>180868.75</v>
      </c>
      <c r="K6902" s="24" t="s">
        <v>16222</v>
      </c>
    </row>
    <row r="6903" spans="1:11" ht="15">
      <c r="A6903" s="24" t="s">
        <v>16837</v>
      </c>
      <c r="B6903" s="24" t="s">
        <v>16833</v>
      </c>
      <c r="C6903" s="6" t="s">
        <v>3025</v>
      </c>
      <c r="D6903" s="24" t="s">
        <v>62</v>
      </c>
      <c r="E6903" s="6" t="s">
        <v>16838</v>
      </c>
      <c r="F6903" s="25">
        <v>30.29</v>
      </c>
      <c r="G6903" s="12">
        <v>158967.73000000001</v>
      </c>
      <c r="H6903" s="12">
        <v>7948.39</v>
      </c>
      <c r="I6903" s="24" t="s">
        <v>97</v>
      </c>
      <c r="J6903" s="12">
        <v>151019.34</v>
      </c>
      <c r="K6903" s="24" t="s">
        <v>16222</v>
      </c>
    </row>
    <row r="6904" spans="1:11" ht="15">
      <c r="A6904" s="24" t="s">
        <v>16839</v>
      </c>
      <c r="B6904" s="24" t="s">
        <v>16833</v>
      </c>
      <c r="C6904" s="6" t="s">
        <v>1282</v>
      </c>
      <c r="D6904" s="24" t="s">
        <v>74</v>
      </c>
      <c r="E6904" s="6" t="s">
        <v>16840</v>
      </c>
      <c r="F6904" s="25">
        <v>361.01</v>
      </c>
      <c r="G6904" s="12">
        <v>188988.08</v>
      </c>
      <c r="H6904" s="12">
        <v>9449.4</v>
      </c>
      <c r="I6904" s="24" t="s">
        <v>97</v>
      </c>
      <c r="J6904" s="12">
        <v>179538.68</v>
      </c>
      <c r="K6904" s="24" t="s">
        <v>16222</v>
      </c>
    </row>
    <row r="6905" spans="1:11" ht="15">
      <c r="A6905" s="24" t="s">
        <v>16841</v>
      </c>
      <c r="B6905" s="24" t="s">
        <v>16833</v>
      </c>
      <c r="C6905" s="6" t="s">
        <v>7187</v>
      </c>
      <c r="D6905" s="24" t="s">
        <v>60</v>
      </c>
      <c r="E6905" s="6" t="s">
        <v>16842</v>
      </c>
      <c r="F6905" s="25">
        <v>379.64</v>
      </c>
      <c r="G6905" s="12">
        <v>104878.98</v>
      </c>
      <c r="H6905" s="12">
        <v>5243.95</v>
      </c>
      <c r="I6905" s="24" t="s">
        <v>97</v>
      </c>
      <c r="J6905" s="12">
        <v>99635.03</v>
      </c>
      <c r="K6905" s="24" t="s">
        <v>16222</v>
      </c>
    </row>
    <row r="6906" spans="1:11" ht="15">
      <c r="A6906" s="24" t="s">
        <v>16843</v>
      </c>
      <c r="B6906" s="24" t="s">
        <v>16833</v>
      </c>
      <c r="C6906" s="6" t="s">
        <v>8492</v>
      </c>
      <c r="D6906" s="24" t="s">
        <v>62</v>
      </c>
      <c r="E6906" s="6" t="s">
        <v>16844</v>
      </c>
      <c r="F6906" s="25">
        <v>89.46</v>
      </c>
      <c r="G6906" s="12">
        <v>141950.31</v>
      </c>
      <c r="H6906" s="12">
        <v>7097.52</v>
      </c>
      <c r="I6906" s="24" t="s">
        <v>97</v>
      </c>
      <c r="J6906" s="12">
        <v>134852.79</v>
      </c>
      <c r="K6906" s="24" t="s">
        <v>16222</v>
      </c>
    </row>
    <row r="6907" spans="1:11" ht="15">
      <c r="A6907" s="24" t="s">
        <v>16845</v>
      </c>
      <c r="B6907" s="24" t="s">
        <v>16833</v>
      </c>
      <c r="C6907" s="6" t="s">
        <v>5284</v>
      </c>
      <c r="D6907" s="24" t="s">
        <v>60</v>
      </c>
      <c r="E6907" s="6" t="s">
        <v>16846</v>
      </c>
      <c r="F6907" s="25">
        <v>66.36</v>
      </c>
      <c r="G6907" s="12">
        <v>34211.449999999997</v>
      </c>
      <c r="H6907" s="12">
        <v>1710.57</v>
      </c>
      <c r="I6907" s="24" t="s">
        <v>97</v>
      </c>
      <c r="J6907" s="12">
        <v>32500.880000000001</v>
      </c>
      <c r="K6907" s="24" t="s">
        <v>16222</v>
      </c>
    </row>
    <row r="6908" spans="1:11" ht="15">
      <c r="A6908" s="24" t="s">
        <v>16847</v>
      </c>
      <c r="B6908" s="24" t="s">
        <v>16848</v>
      </c>
      <c r="C6908" s="6" t="s">
        <v>149</v>
      </c>
      <c r="D6908" s="24" t="s">
        <v>72</v>
      </c>
      <c r="E6908" s="6" t="s">
        <v>16849</v>
      </c>
      <c r="F6908" s="25">
        <v>182.13</v>
      </c>
      <c r="G6908" s="12">
        <v>86745.83</v>
      </c>
      <c r="H6908" s="12">
        <v>4337.29</v>
      </c>
      <c r="I6908" s="24" t="s">
        <v>147</v>
      </c>
      <c r="J6908" s="12">
        <v>82408.539999999994</v>
      </c>
      <c r="K6908" s="24" t="s">
        <v>16222</v>
      </c>
    </row>
    <row r="6909" spans="1:11" ht="15">
      <c r="A6909" s="24" t="s">
        <v>16850</v>
      </c>
      <c r="B6909" s="24" t="s">
        <v>16848</v>
      </c>
      <c r="C6909" s="6" t="s">
        <v>6334</v>
      </c>
      <c r="D6909" s="24" t="s">
        <v>68</v>
      </c>
      <c r="E6909" s="6" t="s">
        <v>16851</v>
      </c>
      <c r="F6909" s="25">
        <v>384.84</v>
      </c>
      <c r="G6909" s="12">
        <v>99500.33</v>
      </c>
      <c r="H6909" s="12">
        <v>4975.0200000000004</v>
      </c>
      <c r="I6909" s="24" t="s">
        <v>97</v>
      </c>
      <c r="J6909" s="12">
        <v>94525.31</v>
      </c>
      <c r="K6909" s="24" t="s">
        <v>16222</v>
      </c>
    </row>
    <row r="6910" spans="1:11" ht="15">
      <c r="A6910" s="24" t="s">
        <v>16852</v>
      </c>
      <c r="B6910" s="24" t="s">
        <v>16848</v>
      </c>
      <c r="C6910" s="6" t="s">
        <v>405</v>
      </c>
      <c r="D6910" s="24" t="s">
        <v>60</v>
      </c>
      <c r="E6910" s="6" t="s">
        <v>16853</v>
      </c>
      <c r="F6910" s="25">
        <v>131.97</v>
      </c>
      <c r="G6910" s="12">
        <v>125509.98</v>
      </c>
      <c r="H6910" s="12">
        <v>6275.5</v>
      </c>
      <c r="I6910" s="24" t="s">
        <v>97</v>
      </c>
      <c r="J6910" s="12">
        <v>119234.48</v>
      </c>
      <c r="K6910" s="24" t="s">
        <v>16222</v>
      </c>
    </row>
    <row r="6911" spans="1:11" ht="15">
      <c r="A6911" s="24" t="s">
        <v>16854</v>
      </c>
      <c r="B6911" s="24" t="s">
        <v>16848</v>
      </c>
      <c r="C6911" s="6" t="s">
        <v>3486</v>
      </c>
      <c r="D6911" s="24" t="s">
        <v>60</v>
      </c>
      <c r="E6911" s="6" t="s">
        <v>16855</v>
      </c>
      <c r="F6911" s="25">
        <v>14.6</v>
      </c>
      <c r="G6911" s="12">
        <v>150846.25</v>
      </c>
      <c r="H6911" s="12">
        <v>7542.31</v>
      </c>
      <c r="I6911" s="24" t="s">
        <v>97</v>
      </c>
      <c r="J6911" s="12">
        <v>143303.94</v>
      </c>
      <c r="K6911" s="24" t="s">
        <v>16222</v>
      </c>
    </row>
    <row r="6912" spans="1:11" ht="15">
      <c r="A6912" s="24" t="s">
        <v>16856</v>
      </c>
      <c r="B6912" s="24" t="s">
        <v>16848</v>
      </c>
      <c r="C6912" s="6" t="s">
        <v>4999</v>
      </c>
      <c r="D6912" s="24" t="s">
        <v>66</v>
      </c>
      <c r="E6912" s="6" t="s">
        <v>16857</v>
      </c>
      <c r="F6912" s="25">
        <v>162.4</v>
      </c>
      <c r="G6912" s="12">
        <v>121767.98</v>
      </c>
      <c r="H6912" s="12">
        <v>6088.4</v>
      </c>
      <c r="I6912" s="24" t="s">
        <v>97</v>
      </c>
      <c r="J6912" s="12">
        <v>115679.58</v>
      </c>
      <c r="K6912" s="24" t="s">
        <v>16222</v>
      </c>
    </row>
    <row r="6913" spans="1:11" ht="15">
      <c r="A6913" s="24" t="s">
        <v>16858</v>
      </c>
      <c r="B6913" s="24" t="s">
        <v>16848</v>
      </c>
      <c r="C6913" s="6" t="s">
        <v>626</v>
      </c>
      <c r="D6913" s="24" t="s">
        <v>74</v>
      </c>
      <c r="E6913" s="6" t="s">
        <v>16859</v>
      </c>
      <c r="F6913" s="25">
        <v>15.36</v>
      </c>
      <c r="G6913" s="12">
        <v>92570.79</v>
      </c>
      <c r="H6913" s="12">
        <v>4628.54</v>
      </c>
      <c r="I6913" s="24" t="s">
        <v>97</v>
      </c>
      <c r="J6913" s="12">
        <v>87942.25</v>
      </c>
      <c r="K6913" s="24" t="s">
        <v>16222</v>
      </c>
    </row>
    <row r="6914" spans="1:11" ht="15">
      <c r="A6914" s="24" t="s">
        <v>16860</v>
      </c>
      <c r="B6914" s="24" t="s">
        <v>16861</v>
      </c>
      <c r="C6914" s="6" t="s">
        <v>6155</v>
      </c>
      <c r="D6914" s="24" t="s">
        <v>58</v>
      </c>
      <c r="E6914" s="6" t="s">
        <v>16862</v>
      </c>
      <c r="F6914" s="25">
        <v>439.89</v>
      </c>
      <c r="G6914" s="12">
        <v>174303.02</v>
      </c>
      <c r="H6914" s="12">
        <v>8715.15</v>
      </c>
      <c r="I6914" s="24" t="s">
        <v>97</v>
      </c>
      <c r="J6914" s="12">
        <v>165587.87</v>
      </c>
      <c r="K6914" s="24" t="s">
        <v>16222</v>
      </c>
    </row>
    <row r="6915" spans="1:11" ht="15">
      <c r="A6915" s="24" t="s">
        <v>16863</v>
      </c>
      <c r="B6915" s="24" t="s">
        <v>16861</v>
      </c>
      <c r="C6915" s="6" t="s">
        <v>3944</v>
      </c>
      <c r="D6915" s="24" t="s">
        <v>56</v>
      </c>
      <c r="E6915" s="6" t="s">
        <v>16864</v>
      </c>
      <c r="F6915" s="25">
        <v>220.93</v>
      </c>
      <c r="G6915" s="12">
        <v>59147.92</v>
      </c>
      <c r="H6915" s="12">
        <v>2957.4</v>
      </c>
      <c r="I6915" s="24" t="s">
        <v>97</v>
      </c>
      <c r="J6915" s="12">
        <v>56190.52</v>
      </c>
      <c r="K6915" s="24" t="s">
        <v>16222</v>
      </c>
    </row>
    <row r="6916" spans="1:11" ht="15">
      <c r="A6916" s="24" t="s">
        <v>16865</v>
      </c>
      <c r="B6916" s="24" t="s">
        <v>16861</v>
      </c>
      <c r="C6916" s="6" t="s">
        <v>1387</v>
      </c>
      <c r="D6916" s="24" t="s">
        <v>58</v>
      </c>
      <c r="E6916" s="6" t="s">
        <v>16866</v>
      </c>
      <c r="F6916" s="25">
        <v>105.2</v>
      </c>
      <c r="G6916" s="12">
        <v>148868.60999999999</v>
      </c>
      <c r="H6916" s="12">
        <v>7443.43</v>
      </c>
      <c r="I6916" s="24" t="s">
        <v>111</v>
      </c>
      <c r="J6916" s="12">
        <v>141425.18</v>
      </c>
      <c r="K6916" s="24" t="s">
        <v>16222</v>
      </c>
    </row>
    <row r="6917" spans="1:11" ht="15">
      <c r="A6917" s="24" t="s">
        <v>16867</v>
      </c>
      <c r="B6917" s="24" t="s">
        <v>16861</v>
      </c>
      <c r="C6917" s="6" t="s">
        <v>3609</v>
      </c>
      <c r="D6917" s="24" t="s">
        <v>72</v>
      </c>
      <c r="E6917" s="6" t="s">
        <v>16868</v>
      </c>
      <c r="F6917" s="25">
        <v>212.05</v>
      </c>
      <c r="G6917" s="12">
        <v>34163.019999999997</v>
      </c>
      <c r="H6917" s="12">
        <v>1708.15</v>
      </c>
      <c r="I6917" s="24" t="s">
        <v>97</v>
      </c>
      <c r="J6917" s="12">
        <v>32454.87</v>
      </c>
      <c r="K6917" s="24" t="s">
        <v>16222</v>
      </c>
    </row>
    <row r="6918" spans="1:11" ht="15">
      <c r="A6918" s="24" t="s">
        <v>16869</v>
      </c>
      <c r="B6918" s="24" t="s">
        <v>16861</v>
      </c>
      <c r="C6918" s="6" t="s">
        <v>3423</v>
      </c>
      <c r="D6918" s="24" t="s">
        <v>64</v>
      </c>
      <c r="E6918" s="6" t="s">
        <v>16870</v>
      </c>
      <c r="F6918" s="25">
        <v>298.18</v>
      </c>
      <c r="G6918" s="12">
        <v>91949.94</v>
      </c>
      <c r="H6918" s="12">
        <v>4597.5</v>
      </c>
      <c r="I6918" s="24" t="s">
        <v>97</v>
      </c>
      <c r="J6918" s="12">
        <v>87352.44</v>
      </c>
      <c r="K6918" s="24" t="s">
        <v>16222</v>
      </c>
    </row>
    <row r="6919" spans="1:11" ht="15">
      <c r="A6919" s="24" t="s">
        <v>16871</v>
      </c>
      <c r="B6919" s="24" t="s">
        <v>16861</v>
      </c>
      <c r="C6919" s="6" t="s">
        <v>462</v>
      </c>
      <c r="D6919" s="24" t="s">
        <v>66</v>
      </c>
      <c r="E6919" s="6" t="s">
        <v>16872</v>
      </c>
      <c r="F6919" s="25">
        <v>20.28</v>
      </c>
      <c r="G6919" s="12">
        <v>109053.97</v>
      </c>
      <c r="H6919" s="12">
        <v>5452.7</v>
      </c>
      <c r="I6919" s="24" t="s">
        <v>97</v>
      </c>
      <c r="J6919" s="12">
        <v>103601.27</v>
      </c>
      <c r="K6919" s="24" t="s">
        <v>16222</v>
      </c>
    </row>
    <row r="6920" spans="1:11" ht="15">
      <c r="A6920" s="24" t="s">
        <v>16873</v>
      </c>
      <c r="B6920" s="24" t="s">
        <v>16861</v>
      </c>
      <c r="C6920" s="6" t="s">
        <v>4798</v>
      </c>
      <c r="D6920" s="24" t="s">
        <v>66</v>
      </c>
      <c r="E6920" s="6" t="s">
        <v>16874</v>
      </c>
      <c r="F6920" s="25">
        <v>277.33999999999997</v>
      </c>
      <c r="G6920" s="12">
        <v>99616.31</v>
      </c>
      <c r="H6920" s="12">
        <v>4980.82</v>
      </c>
      <c r="I6920" s="24" t="s">
        <v>97</v>
      </c>
      <c r="J6920" s="12">
        <v>94635.49</v>
      </c>
      <c r="K6920" s="24" t="s">
        <v>16222</v>
      </c>
    </row>
    <row r="6921" spans="1:11" ht="15">
      <c r="A6921" s="24" t="s">
        <v>16875</v>
      </c>
      <c r="B6921" s="24" t="s">
        <v>16861</v>
      </c>
      <c r="C6921" s="6" t="s">
        <v>7107</v>
      </c>
      <c r="D6921" s="24" t="s">
        <v>68</v>
      </c>
      <c r="E6921" s="6" t="s">
        <v>16876</v>
      </c>
      <c r="F6921" s="25">
        <v>390.18</v>
      </c>
      <c r="G6921" s="12">
        <v>192415.91</v>
      </c>
      <c r="H6921" s="12">
        <v>9620.7999999999993</v>
      </c>
      <c r="I6921" s="24" t="s">
        <v>97</v>
      </c>
      <c r="J6921" s="12">
        <v>182795.11</v>
      </c>
      <c r="K6921" s="24" t="s">
        <v>16222</v>
      </c>
    </row>
    <row r="6922" spans="1:11" ht="15">
      <c r="A6922" s="24" t="s">
        <v>16877</v>
      </c>
      <c r="B6922" s="24" t="s">
        <v>16878</v>
      </c>
      <c r="C6922" s="6" t="s">
        <v>3755</v>
      </c>
      <c r="D6922" s="24" t="s">
        <v>70</v>
      </c>
      <c r="E6922" s="6" t="s">
        <v>16879</v>
      </c>
      <c r="F6922" s="25">
        <v>22.48</v>
      </c>
      <c r="G6922" s="12">
        <v>145561</v>
      </c>
      <c r="H6922" s="12">
        <v>7278.05</v>
      </c>
      <c r="I6922" s="24" t="s">
        <v>111</v>
      </c>
      <c r="J6922" s="12">
        <v>138282.95000000001</v>
      </c>
      <c r="K6922" s="24" t="s">
        <v>16222</v>
      </c>
    </row>
    <row r="6923" spans="1:11" ht="15">
      <c r="A6923" s="24" t="s">
        <v>16880</v>
      </c>
      <c r="B6923" s="24" t="s">
        <v>16878</v>
      </c>
      <c r="C6923" s="6" t="s">
        <v>3871</v>
      </c>
      <c r="D6923" s="24" t="s">
        <v>70</v>
      </c>
      <c r="E6923" s="6" t="s">
        <v>16881</v>
      </c>
      <c r="F6923" s="25">
        <v>393.96</v>
      </c>
      <c r="G6923" s="12">
        <v>206031.92</v>
      </c>
      <c r="H6923" s="12">
        <v>10301.6</v>
      </c>
      <c r="I6923" s="24" t="s">
        <v>147</v>
      </c>
      <c r="J6923" s="12">
        <v>195730.32</v>
      </c>
      <c r="K6923" s="24" t="s">
        <v>16222</v>
      </c>
    </row>
    <row r="6924" spans="1:11" ht="15">
      <c r="A6924" s="24" t="s">
        <v>16882</v>
      </c>
      <c r="B6924" s="24" t="s">
        <v>16878</v>
      </c>
      <c r="C6924" s="6" t="s">
        <v>9213</v>
      </c>
      <c r="D6924" s="24" t="s">
        <v>66</v>
      </c>
      <c r="E6924" s="6" t="s">
        <v>16883</v>
      </c>
      <c r="F6924" s="25">
        <v>305.27999999999997</v>
      </c>
      <c r="G6924" s="12">
        <v>161338.32</v>
      </c>
      <c r="H6924" s="12">
        <v>8066.92</v>
      </c>
      <c r="I6924" s="24" t="s">
        <v>97</v>
      </c>
      <c r="J6924" s="12">
        <v>153271.4</v>
      </c>
      <c r="K6924" s="24" t="s">
        <v>16222</v>
      </c>
    </row>
    <row r="6925" spans="1:11" ht="15">
      <c r="A6925" s="24" t="s">
        <v>16884</v>
      </c>
      <c r="B6925" s="24" t="s">
        <v>16878</v>
      </c>
      <c r="C6925" s="6" t="s">
        <v>6175</v>
      </c>
      <c r="D6925" s="24" t="s">
        <v>74</v>
      </c>
      <c r="E6925" s="6" t="s">
        <v>16885</v>
      </c>
      <c r="F6925" s="25">
        <v>374.78</v>
      </c>
      <c r="G6925" s="12">
        <v>135609.10999999999</v>
      </c>
      <c r="H6925" s="12">
        <v>6780.46</v>
      </c>
      <c r="I6925" s="24" t="s">
        <v>97</v>
      </c>
      <c r="J6925" s="12">
        <v>128828.65</v>
      </c>
      <c r="K6925" s="24" t="s">
        <v>16222</v>
      </c>
    </row>
    <row r="6926" spans="1:11" ht="15">
      <c r="A6926" s="24" t="s">
        <v>16886</v>
      </c>
      <c r="B6926" s="24" t="s">
        <v>16878</v>
      </c>
      <c r="C6926" s="6" t="s">
        <v>6898</v>
      </c>
      <c r="D6926" s="24" t="s">
        <v>72</v>
      </c>
      <c r="E6926" s="6" t="s">
        <v>16887</v>
      </c>
      <c r="F6926" s="25">
        <v>37.049999999999997</v>
      </c>
      <c r="G6926" s="12">
        <v>31526.41</v>
      </c>
      <c r="H6926" s="12">
        <v>1576.32</v>
      </c>
      <c r="I6926" s="24" t="s">
        <v>97</v>
      </c>
      <c r="J6926" s="12">
        <v>29950.09</v>
      </c>
      <c r="K6926" s="24" t="s">
        <v>16222</v>
      </c>
    </row>
    <row r="6927" spans="1:11" ht="15">
      <c r="A6927" s="24" t="s">
        <v>16888</v>
      </c>
      <c r="B6927" s="24" t="s">
        <v>16878</v>
      </c>
      <c r="C6927" s="6" t="s">
        <v>2416</v>
      </c>
      <c r="D6927" s="24" t="s">
        <v>68</v>
      </c>
      <c r="E6927" s="6" t="s">
        <v>16889</v>
      </c>
      <c r="F6927" s="25">
        <v>73.260000000000005</v>
      </c>
      <c r="G6927" s="12">
        <v>137769.13</v>
      </c>
      <c r="H6927" s="12">
        <v>6888.46</v>
      </c>
      <c r="I6927" s="24" t="s">
        <v>97</v>
      </c>
      <c r="J6927" s="12">
        <v>130880.67</v>
      </c>
      <c r="K6927" s="24" t="s">
        <v>16222</v>
      </c>
    </row>
    <row r="6928" spans="1:11" ht="15">
      <c r="A6928" s="24" t="s">
        <v>16890</v>
      </c>
      <c r="B6928" s="24" t="s">
        <v>16878</v>
      </c>
      <c r="C6928" s="6" t="s">
        <v>3227</v>
      </c>
      <c r="D6928" s="24" t="s">
        <v>70</v>
      </c>
      <c r="E6928" s="6" t="s">
        <v>16891</v>
      </c>
      <c r="F6928" s="25">
        <v>50.24</v>
      </c>
      <c r="G6928" s="12">
        <v>178056.17</v>
      </c>
      <c r="H6928" s="12">
        <v>8902.81</v>
      </c>
      <c r="I6928" s="24" t="s">
        <v>97</v>
      </c>
      <c r="J6928" s="12">
        <v>169153.36</v>
      </c>
      <c r="K6928" s="24" t="s">
        <v>16222</v>
      </c>
    </row>
    <row r="6929" spans="1:11" ht="15">
      <c r="A6929" s="24" t="s">
        <v>16892</v>
      </c>
      <c r="B6929" s="24" t="s">
        <v>16878</v>
      </c>
      <c r="C6929" s="6" t="s">
        <v>4579</v>
      </c>
      <c r="D6929" s="24" t="s">
        <v>62</v>
      </c>
      <c r="E6929" s="6" t="s">
        <v>16893</v>
      </c>
      <c r="F6929" s="25">
        <v>81.150000000000006</v>
      </c>
      <c r="G6929" s="12">
        <v>24401.94</v>
      </c>
      <c r="H6929" s="12">
        <v>1220.0999999999999</v>
      </c>
      <c r="I6929" s="24" t="s">
        <v>111</v>
      </c>
      <c r="J6929" s="12">
        <v>23181.84</v>
      </c>
      <c r="K6929" s="24" t="s">
        <v>16222</v>
      </c>
    </row>
    <row r="6930" spans="1:11" ht="15">
      <c r="A6930" s="24" t="s">
        <v>16894</v>
      </c>
      <c r="B6930" s="24" t="s">
        <v>16895</v>
      </c>
      <c r="C6930" s="6" t="s">
        <v>811</v>
      </c>
      <c r="D6930" s="24" t="s">
        <v>70</v>
      </c>
      <c r="E6930" s="6" t="s">
        <v>16896</v>
      </c>
      <c r="F6930" s="25">
        <v>277.05</v>
      </c>
      <c r="G6930" s="12">
        <v>95189.77</v>
      </c>
      <c r="H6930" s="12">
        <v>4759.49</v>
      </c>
      <c r="I6930" s="24" t="s">
        <v>97</v>
      </c>
      <c r="J6930" s="12">
        <v>90430.28</v>
      </c>
      <c r="K6930" s="24" t="s">
        <v>16222</v>
      </c>
    </row>
    <row r="6931" spans="1:11" ht="15">
      <c r="A6931" s="24" t="s">
        <v>16897</v>
      </c>
      <c r="B6931" s="24" t="s">
        <v>16895</v>
      </c>
      <c r="C6931" s="6" t="s">
        <v>8375</v>
      </c>
      <c r="D6931" s="24" t="s">
        <v>62</v>
      </c>
      <c r="E6931" s="6" t="s">
        <v>16898</v>
      </c>
      <c r="F6931" s="25">
        <v>98.19</v>
      </c>
      <c r="G6931" s="12">
        <v>27155.32</v>
      </c>
      <c r="H6931" s="12">
        <v>1357.77</v>
      </c>
      <c r="I6931" s="24" t="s">
        <v>97</v>
      </c>
      <c r="J6931" s="12">
        <v>25797.55</v>
      </c>
      <c r="K6931" s="24" t="s">
        <v>16222</v>
      </c>
    </row>
    <row r="6932" spans="1:11" ht="15">
      <c r="A6932" s="24" t="s">
        <v>16899</v>
      </c>
      <c r="B6932" s="24" t="s">
        <v>16895</v>
      </c>
      <c r="C6932" s="6" t="s">
        <v>3720</v>
      </c>
      <c r="D6932" s="24" t="s">
        <v>58</v>
      </c>
      <c r="E6932" s="6" t="s">
        <v>16900</v>
      </c>
      <c r="F6932" s="25">
        <v>45.34</v>
      </c>
      <c r="G6932" s="12">
        <v>146000.62</v>
      </c>
      <c r="H6932" s="12">
        <v>7300.03</v>
      </c>
      <c r="I6932" s="24" t="s">
        <v>97</v>
      </c>
      <c r="J6932" s="12">
        <v>138700.59</v>
      </c>
      <c r="K6932" s="24" t="s">
        <v>16222</v>
      </c>
    </row>
    <row r="6933" spans="1:11" ht="15">
      <c r="A6933" s="24" t="s">
        <v>16901</v>
      </c>
      <c r="B6933" s="24" t="s">
        <v>16895</v>
      </c>
      <c r="C6933" s="6" t="s">
        <v>13013</v>
      </c>
      <c r="D6933" s="24" t="s">
        <v>64</v>
      </c>
      <c r="E6933" s="6" t="s">
        <v>16902</v>
      </c>
      <c r="F6933" s="25">
        <v>218.08</v>
      </c>
      <c r="G6933" s="12">
        <v>65951.710000000006</v>
      </c>
      <c r="H6933" s="12">
        <v>3297.59</v>
      </c>
      <c r="I6933" s="24" t="s">
        <v>97</v>
      </c>
      <c r="J6933" s="12">
        <v>62654.12</v>
      </c>
      <c r="K6933" s="24" t="s">
        <v>16222</v>
      </c>
    </row>
    <row r="6934" spans="1:11" ht="15">
      <c r="A6934" s="24" t="s">
        <v>16903</v>
      </c>
      <c r="B6934" s="24" t="s">
        <v>16895</v>
      </c>
      <c r="C6934" s="6" t="s">
        <v>6478</v>
      </c>
      <c r="D6934" s="24" t="s">
        <v>58</v>
      </c>
      <c r="E6934" s="6" t="s">
        <v>16904</v>
      </c>
      <c r="F6934" s="25">
        <v>8.25</v>
      </c>
      <c r="G6934" s="12">
        <v>71413.81</v>
      </c>
      <c r="H6934" s="12">
        <v>3570.69</v>
      </c>
      <c r="I6934" s="24" t="s">
        <v>97</v>
      </c>
      <c r="J6934" s="12">
        <v>67843.12</v>
      </c>
      <c r="K6934" s="24" t="s">
        <v>16222</v>
      </c>
    </row>
    <row r="6935" spans="1:11" ht="15">
      <c r="A6935" s="24" t="s">
        <v>16905</v>
      </c>
      <c r="B6935" s="24" t="s">
        <v>16895</v>
      </c>
      <c r="C6935" s="6" t="s">
        <v>3871</v>
      </c>
      <c r="D6935" s="24" t="s">
        <v>70</v>
      </c>
      <c r="E6935" s="6" t="s">
        <v>16906</v>
      </c>
      <c r="F6935" s="25">
        <v>231.61</v>
      </c>
      <c r="G6935" s="12">
        <v>45463.13</v>
      </c>
      <c r="H6935" s="12">
        <v>2273.16</v>
      </c>
      <c r="I6935" s="24" t="s">
        <v>97</v>
      </c>
      <c r="J6935" s="12">
        <v>43189.97</v>
      </c>
      <c r="K6935" s="24" t="s">
        <v>16222</v>
      </c>
    </row>
    <row r="6936" spans="1:11" ht="15">
      <c r="A6936" s="24" t="s">
        <v>16907</v>
      </c>
      <c r="B6936" s="24" t="s">
        <v>16895</v>
      </c>
      <c r="C6936" s="6" t="s">
        <v>6464</v>
      </c>
      <c r="D6936" s="24" t="s">
        <v>72</v>
      </c>
      <c r="E6936" s="6" t="s">
        <v>16908</v>
      </c>
      <c r="F6936" s="25">
        <v>242.5</v>
      </c>
      <c r="G6936" s="12">
        <v>78855.149999999994</v>
      </c>
      <c r="H6936" s="12">
        <v>3942.76</v>
      </c>
      <c r="I6936" s="24" t="s">
        <v>97</v>
      </c>
      <c r="J6936" s="12">
        <v>74912.39</v>
      </c>
      <c r="K6936" s="24" t="s">
        <v>16222</v>
      </c>
    </row>
    <row r="6937" spans="1:11" ht="15">
      <c r="A6937" s="24" t="s">
        <v>16909</v>
      </c>
      <c r="B6937" s="24" t="s">
        <v>16895</v>
      </c>
      <c r="C6937" s="6" t="s">
        <v>6781</v>
      </c>
      <c r="D6937" s="24" t="s">
        <v>58</v>
      </c>
      <c r="E6937" s="6" t="s">
        <v>16910</v>
      </c>
      <c r="F6937" s="25">
        <v>365.23</v>
      </c>
      <c r="G6937" s="12">
        <v>51237.99</v>
      </c>
      <c r="H6937" s="12">
        <v>2561.9</v>
      </c>
      <c r="I6937" s="24" t="s">
        <v>97</v>
      </c>
      <c r="J6937" s="12">
        <v>48676.09</v>
      </c>
      <c r="K6937" s="24" t="s">
        <v>16222</v>
      </c>
    </row>
    <row r="6938" spans="1:11" ht="15">
      <c r="A6938" s="24" t="s">
        <v>16911</v>
      </c>
      <c r="B6938" s="24" t="s">
        <v>16895</v>
      </c>
      <c r="C6938" s="6" t="s">
        <v>7480</v>
      </c>
      <c r="D6938" s="24" t="s">
        <v>66</v>
      </c>
      <c r="E6938" s="6" t="s">
        <v>16912</v>
      </c>
      <c r="F6938" s="25">
        <v>323.76</v>
      </c>
      <c r="G6938" s="12">
        <v>100863.64</v>
      </c>
      <c r="H6938" s="12">
        <v>5043.18</v>
      </c>
      <c r="I6938" s="24" t="s">
        <v>97</v>
      </c>
      <c r="J6938" s="12">
        <v>95820.46</v>
      </c>
      <c r="K6938" s="24" t="s">
        <v>16222</v>
      </c>
    </row>
    <row r="6939" spans="1:11" ht="15">
      <c r="A6939" s="24" t="s">
        <v>16913</v>
      </c>
      <c r="B6939" s="24" t="s">
        <v>16895</v>
      </c>
      <c r="C6939" s="6" t="s">
        <v>6605</v>
      </c>
      <c r="D6939" s="24" t="s">
        <v>62</v>
      </c>
      <c r="E6939" s="6" t="s">
        <v>16914</v>
      </c>
      <c r="F6939" s="25">
        <v>312.47000000000003</v>
      </c>
      <c r="G6939" s="12">
        <v>156122.04</v>
      </c>
      <c r="H6939" s="12">
        <v>7806.1</v>
      </c>
      <c r="I6939" s="24" t="s">
        <v>97</v>
      </c>
      <c r="J6939" s="12">
        <v>148315.94</v>
      </c>
      <c r="K6939" s="24" t="s">
        <v>16222</v>
      </c>
    </row>
    <row r="6940" spans="1:11" ht="15">
      <c r="A6940" s="24" t="s">
        <v>16915</v>
      </c>
      <c r="B6940" s="24" t="s">
        <v>16916</v>
      </c>
      <c r="C6940" s="6" t="s">
        <v>5264</v>
      </c>
      <c r="D6940" s="24" t="s">
        <v>58</v>
      </c>
      <c r="E6940" s="6" t="s">
        <v>16917</v>
      </c>
      <c r="F6940" s="25">
        <v>241.38</v>
      </c>
      <c r="G6940" s="12">
        <v>148305.34</v>
      </c>
      <c r="H6940" s="12">
        <v>7415.27</v>
      </c>
      <c r="I6940" s="24" t="s">
        <v>97</v>
      </c>
      <c r="J6940" s="12">
        <v>140890.07</v>
      </c>
      <c r="K6940" s="24" t="s">
        <v>16222</v>
      </c>
    </row>
    <row r="6941" spans="1:11" ht="15">
      <c r="A6941" s="24" t="s">
        <v>16918</v>
      </c>
      <c r="B6941" s="24" t="s">
        <v>16916</v>
      </c>
      <c r="C6941" s="6" t="s">
        <v>12779</v>
      </c>
      <c r="D6941" s="24" t="s">
        <v>60</v>
      </c>
      <c r="E6941" s="6" t="s">
        <v>16919</v>
      </c>
      <c r="F6941" s="25">
        <v>258.02</v>
      </c>
      <c r="G6941" s="12">
        <v>173320.31</v>
      </c>
      <c r="H6941" s="12">
        <v>8666.02</v>
      </c>
      <c r="I6941" s="24" t="s">
        <v>97</v>
      </c>
      <c r="J6941" s="12">
        <v>164654.29</v>
      </c>
      <c r="K6941" s="24" t="s">
        <v>16222</v>
      </c>
    </row>
    <row r="6942" spans="1:11" ht="15">
      <c r="A6942" s="24" t="s">
        <v>16920</v>
      </c>
      <c r="B6942" s="24" t="s">
        <v>16916</v>
      </c>
      <c r="C6942" s="6" t="s">
        <v>13605</v>
      </c>
      <c r="D6942" s="24" t="s">
        <v>68</v>
      </c>
      <c r="E6942" s="6" t="s">
        <v>16921</v>
      </c>
      <c r="F6942" s="25">
        <v>239.36</v>
      </c>
      <c r="G6942" s="12">
        <v>79489.06</v>
      </c>
      <c r="H6942" s="12">
        <v>3974.45</v>
      </c>
      <c r="I6942" s="24" t="s">
        <v>97</v>
      </c>
      <c r="J6942" s="12">
        <v>75514.61</v>
      </c>
      <c r="K6942" s="24" t="s">
        <v>16222</v>
      </c>
    </row>
    <row r="6943" spans="1:11" ht="15">
      <c r="A6943" s="24" t="s">
        <v>16922</v>
      </c>
      <c r="B6943" s="24" t="s">
        <v>16916</v>
      </c>
      <c r="C6943" s="6" t="s">
        <v>145</v>
      </c>
      <c r="D6943" s="24" t="s">
        <v>56</v>
      </c>
      <c r="E6943" s="6" t="s">
        <v>16923</v>
      </c>
      <c r="F6943" s="25">
        <v>163.38999999999999</v>
      </c>
      <c r="G6943" s="12">
        <v>110909.21</v>
      </c>
      <c r="H6943" s="12">
        <v>5545.46</v>
      </c>
      <c r="I6943" s="24" t="s">
        <v>97</v>
      </c>
      <c r="J6943" s="12">
        <v>105363.75</v>
      </c>
      <c r="K6943" s="24" t="s">
        <v>16222</v>
      </c>
    </row>
    <row r="6944" spans="1:11" ht="15">
      <c r="A6944" s="24" t="s">
        <v>16924</v>
      </c>
      <c r="B6944" s="24" t="s">
        <v>16916</v>
      </c>
      <c r="C6944" s="6" t="s">
        <v>2146</v>
      </c>
      <c r="D6944" s="24" t="s">
        <v>56</v>
      </c>
      <c r="E6944" s="6" t="s">
        <v>16925</v>
      </c>
      <c r="F6944" s="25">
        <v>178.53</v>
      </c>
      <c r="G6944" s="12">
        <v>168222.78</v>
      </c>
      <c r="H6944" s="12">
        <v>8411.14</v>
      </c>
      <c r="I6944" s="24" t="s">
        <v>97</v>
      </c>
      <c r="J6944" s="12">
        <v>159811.64000000001</v>
      </c>
      <c r="K6944" s="24" t="s">
        <v>16222</v>
      </c>
    </row>
    <row r="6945" spans="1:11" ht="15">
      <c r="A6945" s="24" t="s">
        <v>16926</v>
      </c>
      <c r="B6945" s="24" t="s">
        <v>16916</v>
      </c>
      <c r="C6945" s="6" t="s">
        <v>5937</v>
      </c>
      <c r="D6945" s="24" t="s">
        <v>62</v>
      </c>
      <c r="E6945" s="6" t="s">
        <v>16927</v>
      </c>
      <c r="F6945" s="25">
        <v>431.3</v>
      </c>
      <c r="G6945" s="12">
        <v>173821.33</v>
      </c>
      <c r="H6945" s="12">
        <v>8691.07</v>
      </c>
      <c r="I6945" s="24" t="s">
        <v>97</v>
      </c>
      <c r="J6945" s="12">
        <v>165130.26</v>
      </c>
      <c r="K6945" s="24" t="s">
        <v>16222</v>
      </c>
    </row>
    <row r="6946" spans="1:11" ht="15">
      <c r="A6946" s="24" t="s">
        <v>16928</v>
      </c>
      <c r="B6946" s="24" t="s">
        <v>16929</v>
      </c>
      <c r="C6946" s="6" t="s">
        <v>2900</v>
      </c>
      <c r="D6946" s="24" t="s">
        <v>70</v>
      </c>
      <c r="E6946" s="6" t="s">
        <v>16930</v>
      </c>
      <c r="F6946" s="25">
        <v>386.6</v>
      </c>
      <c r="G6946" s="12">
        <v>42797.93</v>
      </c>
      <c r="H6946" s="12">
        <v>2139.9</v>
      </c>
      <c r="I6946" s="24" t="s">
        <v>97</v>
      </c>
      <c r="J6946" s="12">
        <v>40658.03</v>
      </c>
      <c r="K6946" s="24" t="s">
        <v>16222</v>
      </c>
    </row>
    <row r="6947" spans="1:11" ht="15">
      <c r="A6947" s="24" t="s">
        <v>16931</v>
      </c>
      <c r="B6947" s="24" t="s">
        <v>16929</v>
      </c>
      <c r="C6947" s="6" t="s">
        <v>3874</v>
      </c>
      <c r="D6947" s="24" t="s">
        <v>66</v>
      </c>
      <c r="E6947" s="6" t="s">
        <v>16932</v>
      </c>
      <c r="F6947" s="25">
        <v>63.01</v>
      </c>
      <c r="G6947" s="12">
        <v>171151.07</v>
      </c>
      <c r="H6947" s="12">
        <v>8557.5499999999993</v>
      </c>
      <c r="I6947" s="24" t="s">
        <v>97</v>
      </c>
      <c r="J6947" s="12">
        <v>162593.51999999999</v>
      </c>
      <c r="K6947" s="24" t="s">
        <v>16222</v>
      </c>
    </row>
    <row r="6948" spans="1:11" ht="15">
      <c r="A6948" s="24" t="s">
        <v>16933</v>
      </c>
      <c r="B6948" s="24" t="s">
        <v>16929</v>
      </c>
      <c r="C6948" s="6" t="s">
        <v>2133</v>
      </c>
      <c r="D6948" s="24" t="s">
        <v>62</v>
      </c>
      <c r="E6948" s="6" t="s">
        <v>16934</v>
      </c>
      <c r="F6948" s="25">
        <v>296.74</v>
      </c>
      <c r="G6948" s="12">
        <v>127756.42</v>
      </c>
      <c r="H6948" s="12">
        <v>6387.82</v>
      </c>
      <c r="I6948" s="24" t="s">
        <v>147</v>
      </c>
      <c r="J6948" s="12">
        <v>121368.6</v>
      </c>
      <c r="K6948" s="24" t="s">
        <v>16222</v>
      </c>
    </row>
    <row r="6949" spans="1:11" ht="15">
      <c r="A6949" s="24" t="s">
        <v>16935</v>
      </c>
      <c r="B6949" s="24" t="s">
        <v>16929</v>
      </c>
      <c r="C6949" s="6" t="s">
        <v>8310</v>
      </c>
      <c r="D6949" s="24" t="s">
        <v>66</v>
      </c>
      <c r="E6949" s="6" t="s">
        <v>16936</v>
      </c>
      <c r="F6949" s="25">
        <v>185.14</v>
      </c>
      <c r="G6949" s="12">
        <v>44943.31</v>
      </c>
      <c r="H6949" s="12">
        <v>2247.17</v>
      </c>
      <c r="I6949" s="24" t="s">
        <v>97</v>
      </c>
      <c r="J6949" s="12">
        <v>42696.14</v>
      </c>
      <c r="K6949" s="24" t="s">
        <v>16222</v>
      </c>
    </row>
    <row r="6950" spans="1:11" ht="15">
      <c r="A6950" s="24" t="s">
        <v>16937</v>
      </c>
      <c r="B6950" s="24" t="s">
        <v>16929</v>
      </c>
      <c r="C6950" s="6" t="s">
        <v>2921</v>
      </c>
      <c r="D6950" s="24" t="s">
        <v>66</v>
      </c>
      <c r="E6950" s="6" t="s">
        <v>16938</v>
      </c>
      <c r="F6950" s="25">
        <v>139.53</v>
      </c>
      <c r="G6950" s="12">
        <v>147775.41</v>
      </c>
      <c r="H6950" s="12">
        <v>7388.77</v>
      </c>
      <c r="I6950" s="24" t="s">
        <v>97</v>
      </c>
      <c r="J6950" s="12">
        <v>140386.64000000001</v>
      </c>
      <c r="K6950" s="24" t="s">
        <v>16222</v>
      </c>
    </row>
    <row r="6951" spans="1:11" ht="15">
      <c r="A6951" s="24" t="s">
        <v>16939</v>
      </c>
      <c r="B6951" s="24" t="s">
        <v>16929</v>
      </c>
      <c r="C6951" s="6" t="s">
        <v>10945</v>
      </c>
      <c r="D6951" s="24" t="s">
        <v>56</v>
      </c>
      <c r="E6951" s="6" t="s">
        <v>16940</v>
      </c>
      <c r="F6951" s="25">
        <v>44.05</v>
      </c>
      <c r="G6951" s="12">
        <v>116206.53</v>
      </c>
      <c r="H6951" s="12">
        <v>5810.33</v>
      </c>
      <c r="I6951" s="24" t="s">
        <v>147</v>
      </c>
      <c r="J6951" s="12">
        <v>110396.2</v>
      </c>
      <c r="K6951" s="24" t="s">
        <v>16222</v>
      </c>
    </row>
    <row r="6952" spans="1:11" ht="15">
      <c r="A6952" s="24" t="s">
        <v>16941</v>
      </c>
      <c r="B6952" s="24" t="s">
        <v>16929</v>
      </c>
      <c r="C6952" s="6" t="s">
        <v>4370</v>
      </c>
      <c r="D6952" s="24" t="s">
        <v>66</v>
      </c>
      <c r="E6952" s="6" t="s">
        <v>16942</v>
      </c>
      <c r="F6952" s="25">
        <v>383.01</v>
      </c>
      <c r="G6952" s="12">
        <v>79168.55</v>
      </c>
      <c r="H6952" s="12">
        <v>3958.43</v>
      </c>
      <c r="I6952" s="24" t="s">
        <v>182</v>
      </c>
      <c r="J6952" s="12">
        <v>75210.12</v>
      </c>
      <c r="K6952" s="24" t="s">
        <v>16222</v>
      </c>
    </row>
    <row r="6953" spans="1:11" ht="15">
      <c r="A6953" s="24" t="s">
        <v>16943</v>
      </c>
      <c r="B6953" s="24" t="s">
        <v>16929</v>
      </c>
      <c r="C6953" s="6" t="s">
        <v>10136</v>
      </c>
      <c r="D6953" s="24" t="s">
        <v>62</v>
      </c>
      <c r="E6953" s="6" t="s">
        <v>16944</v>
      </c>
      <c r="F6953" s="25">
        <v>189.85</v>
      </c>
      <c r="G6953" s="12">
        <v>191956.86</v>
      </c>
      <c r="H6953" s="12">
        <v>9597.84</v>
      </c>
      <c r="I6953" s="24" t="s">
        <v>97</v>
      </c>
      <c r="J6953" s="12">
        <v>182359.02</v>
      </c>
      <c r="K6953" s="24" t="s">
        <v>16222</v>
      </c>
    </row>
    <row r="6954" spans="1:11" ht="15">
      <c r="A6954" s="24" t="s">
        <v>16945</v>
      </c>
      <c r="B6954" s="24" t="s">
        <v>16946</v>
      </c>
      <c r="C6954" s="6" t="s">
        <v>11516</v>
      </c>
      <c r="D6954" s="24" t="s">
        <v>56</v>
      </c>
      <c r="E6954" s="6" t="s">
        <v>16947</v>
      </c>
      <c r="F6954" s="25">
        <v>108.39</v>
      </c>
      <c r="G6954" s="12">
        <v>139999.47</v>
      </c>
      <c r="H6954" s="12">
        <v>6999.97</v>
      </c>
      <c r="I6954" s="24" t="s">
        <v>97</v>
      </c>
      <c r="J6954" s="12">
        <v>132999.5</v>
      </c>
      <c r="K6954" s="24" t="s">
        <v>16222</v>
      </c>
    </row>
    <row r="6955" spans="1:11" ht="15">
      <c r="A6955" s="24" t="s">
        <v>16948</v>
      </c>
      <c r="B6955" s="24" t="s">
        <v>16946</v>
      </c>
      <c r="C6955" s="6" t="s">
        <v>10242</v>
      </c>
      <c r="D6955" s="24" t="s">
        <v>64</v>
      </c>
      <c r="E6955" s="6" t="s">
        <v>16949</v>
      </c>
      <c r="F6955" s="25">
        <v>63.55</v>
      </c>
      <c r="G6955" s="12">
        <v>33645.46</v>
      </c>
      <c r="H6955" s="12">
        <v>1682.27</v>
      </c>
      <c r="I6955" s="24" t="s">
        <v>147</v>
      </c>
      <c r="J6955" s="12">
        <v>31963.19</v>
      </c>
      <c r="K6955" s="24" t="s">
        <v>16222</v>
      </c>
    </row>
    <row r="6956" spans="1:11" ht="15">
      <c r="A6956" s="24" t="s">
        <v>16950</v>
      </c>
      <c r="B6956" s="24" t="s">
        <v>16946</v>
      </c>
      <c r="C6956" s="6" t="s">
        <v>2787</v>
      </c>
      <c r="D6956" s="24" t="s">
        <v>68</v>
      </c>
      <c r="E6956" s="6" t="s">
        <v>16951</v>
      </c>
      <c r="F6956" s="25">
        <v>315.93</v>
      </c>
      <c r="G6956" s="12">
        <v>52165.93</v>
      </c>
      <c r="H6956" s="12">
        <v>2608.3000000000002</v>
      </c>
      <c r="I6956" s="24" t="s">
        <v>97</v>
      </c>
      <c r="J6956" s="12">
        <v>49557.63</v>
      </c>
      <c r="K6956" s="24" t="s">
        <v>16222</v>
      </c>
    </row>
    <row r="6957" spans="1:11" ht="15">
      <c r="A6957" s="24" t="s">
        <v>16952</v>
      </c>
      <c r="B6957" s="24" t="s">
        <v>16946</v>
      </c>
      <c r="C6957" s="6" t="s">
        <v>5020</v>
      </c>
      <c r="D6957" s="24" t="s">
        <v>74</v>
      </c>
      <c r="E6957" s="6" t="s">
        <v>16953</v>
      </c>
      <c r="F6957" s="25">
        <v>168.02</v>
      </c>
      <c r="G6957" s="12">
        <v>110444.6</v>
      </c>
      <c r="H6957" s="12">
        <v>5522.23</v>
      </c>
      <c r="I6957" s="24" t="s">
        <v>111</v>
      </c>
      <c r="J6957" s="12">
        <v>104922.37</v>
      </c>
      <c r="K6957" s="24" t="s">
        <v>16222</v>
      </c>
    </row>
    <row r="6958" spans="1:11" ht="15">
      <c r="A6958" s="24" t="s">
        <v>16954</v>
      </c>
      <c r="B6958" s="24" t="s">
        <v>16946</v>
      </c>
      <c r="C6958" s="6" t="s">
        <v>8096</v>
      </c>
      <c r="D6958" s="24" t="s">
        <v>56</v>
      </c>
      <c r="E6958" s="6" t="s">
        <v>16955</v>
      </c>
      <c r="F6958" s="25">
        <v>177.39</v>
      </c>
      <c r="G6958" s="12">
        <v>130668.43</v>
      </c>
      <c r="H6958" s="12">
        <v>6533.42</v>
      </c>
      <c r="I6958" s="24" t="s">
        <v>97</v>
      </c>
      <c r="J6958" s="12">
        <v>124135.01</v>
      </c>
      <c r="K6958" s="24" t="s">
        <v>16222</v>
      </c>
    </row>
    <row r="6959" spans="1:11" ht="15">
      <c r="A6959" s="24" t="s">
        <v>16956</v>
      </c>
      <c r="B6959" s="24" t="s">
        <v>16946</v>
      </c>
      <c r="C6959" s="6" t="s">
        <v>6385</v>
      </c>
      <c r="D6959" s="24" t="s">
        <v>58</v>
      </c>
      <c r="E6959" s="6" t="s">
        <v>16957</v>
      </c>
      <c r="F6959" s="25">
        <v>263.08999999999997</v>
      </c>
      <c r="G6959" s="12">
        <v>126870.1</v>
      </c>
      <c r="H6959" s="12">
        <v>6343.51</v>
      </c>
      <c r="I6959" s="24" t="s">
        <v>97</v>
      </c>
      <c r="J6959" s="12">
        <v>120526.59</v>
      </c>
      <c r="K6959" s="24" t="s">
        <v>16222</v>
      </c>
    </row>
    <row r="6960" spans="1:11" ht="15">
      <c r="A6960" s="24" t="s">
        <v>16958</v>
      </c>
      <c r="B6960" s="24" t="s">
        <v>16946</v>
      </c>
      <c r="C6960" s="6" t="s">
        <v>922</v>
      </c>
      <c r="D6960" s="24" t="s">
        <v>56</v>
      </c>
      <c r="E6960" s="6" t="s">
        <v>16959</v>
      </c>
      <c r="F6960" s="25">
        <v>186.01</v>
      </c>
      <c r="G6960" s="12">
        <v>186786.15</v>
      </c>
      <c r="H6960" s="12">
        <v>9339.31</v>
      </c>
      <c r="I6960" s="24" t="s">
        <v>97</v>
      </c>
      <c r="J6960" s="12">
        <v>177446.84</v>
      </c>
      <c r="K6960" s="24" t="s">
        <v>16222</v>
      </c>
    </row>
    <row r="6961" spans="1:11" ht="15">
      <c r="A6961" s="24" t="s">
        <v>16960</v>
      </c>
      <c r="B6961" s="24" t="s">
        <v>16946</v>
      </c>
      <c r="C6961" s="6" t="s">
        <v>7483</v>
      </c>
      <c r="D6961" s="24" t="s">
        <v>56</v>
      </c>
      <c r="E6961" s="6" t="s">
        <v>16961</v>
      </c>
      <c r="F6961" s="25">
        <v>256.5</v>
      </c>
      <c r="G6961" s="12">
        <v>25110.39</v>
      </c>
      <c r="H6961" s="12">
        <v>1255.52</v>
      </c>
      <c r="I6961" s="24" t="s">
        <v>97</v>
      </c>
      <c r="J6961" s="12">
        <v>23854.87</v>
      </c>
      <c r="K6961" s="24" t="s">
        <v>16222</v>
      </c>
    </row>
    <row r="6962" spans="1:11" ht="15">
      <c r="A6962" s="24" t="s">
        <v>16962</v>
      </c>
      <c r="B6962" s="24" t="s">
        <v>16963</v>
      </c>
      <c r="C6962" s="6" t="s">
        <v>5387</v>
      </c>
      <c r="D6962" s="24" t="s">
        <v>62</v>
      </c>
      <c r="E6962" s="6" t="s">
        <v>16964</v>
      </c>
      <c r="F6962" s="25">
        <v>307.23</v>
      </c>
      <c r="G6962" s="12">
        <v>39226.18</v>
      </c>
      <c r="H6962" s="12">
        <v>1961.31</v>
      </c>
      <c r="I6962" s="24" t="s">
        <v>97</v>
      </c>
      <c r="J6962" s="12">
        <v>37264.870000000003</v>
      </c>
      <c r="K6962" s="24" t="s">
        <v>16222</v>
      </c>
    </row>
    <row r="6963" spans="1:11" ht="15">
      <c r="A6963" s="24" t="s">
        <v>16965</v>
      </c>
      <c r="B6963" s="24" t="s">
        <v>16963</v>
      </c>
      <c r="C6963" s="6" t="s">
        <v>5194</v>
      </c>
      <c r="D6963" s="24" t="s">
        <v>64</v>
      </c>
      <c r="E6963" s="6" t="s">
        <v>16966</v>
      </c>
      <c r="F6963" s="25">
        <v>10.34</v>
      </c>
      <c r="G6963" s="12">
        <v>125654.88</v>
      </c>
      <c r="H6963" s="12">
        <v>6282.74</v>
      </c>
      <c r="I6963" s="24" t="s">
        <v>111</v>
      </c>
      <c r="J6963" s="12">
        <v>119372.14</v>
      </c>
      <c r="K6963" s="24" t="s">
        <v>16222</v>
      </c>
    </row>
    <row r="6964" spans="1:11" ht="15">
      <c r="A6964" s="24" t="s">
        <v>16967</v>
      </c>
      <c r="B6964" s="24" t="s">
        <v>16963</v>
      </c>
      <c r="C6964" s="6" t="s">
        <v>279</v>
      </c>
      <c r="D6964" s="24" t="s">
        <v>60</v>
      </c>
      <c r="E6964" s="6" t="s">
        <v>16968</v>
      </c>
      <c r="F6964" s="25">
        <v>246.88</v>
      </c>
      <c r="G6964" s="12">
        <v>116371.76</v>
      </c>
      <c r="H6964" s="12">
        <v>5818.59</v>
      </c>
      <c r="I6964" s="24" t="s">
        <v>97</v>
      </c>
      <c r="J6964" s="12">
        <v>110553.17</v>
      </c>
      <c r="K6964" s="24" t="s">
        <v>16222</v>
      </c>
    </row>
    <row r="6965" spans="1:11" ht="15">
      <c r="A6965" s="24" t="s">
        <v>16969</v>
      </c>
      <c r="B6965" s="24" t="s">
        <v>16963</v>
      </c>
      <c r="C6965" s="6" t="s">
        <v>1197</v>
      </c>
      <c r="D6965" s="24" t="s">
        <v>66</v>
      </c>
      <c r="E6965" s="6" t="s">
        <v>16970</v>
      </c>
      <c r="F6965" s="25">
        <v>310.95999999999998</v>
      </c>
      <c r="G6965" s="12">
        <v>31130.99</v>
      </c>
      <c r="H6965" s="12">
        <v>1556.55</v>
      </c>
      <c r="I6965" s="24" t="s">
        <v>97</v>
      </c>
      <c r="J6965" s="12">
        <v>29574.44</v>
      </c>
      <c r="K6965" s="24" t="s">
        <v>16222</v>
      </c>
    </row>
    <row r="6966" spans="1:11" ht="15">
      <c r="A6966" s="24" t="s">
        <v>16971</v>
      </c>
      <c r="B6966" s="24" t="s">
        <v>16963</v>
      </c>
      <c r="C6966" s="6" t="s">
        <v>2631</v>
      </c>
      <c r="D6966" s="24" t="s">
        <v>66</v>
      </c>
      <c r="E6966" s="6" t="s">
        <v>16972</v>
      </c>
      <c r="F6966" s="25">
        <v>54.47</v>
      </c>
      <c r="G6966" s="12">
        <v>136046.97</v>
      </c>
      <c r="H6966" s="12">
        <v>6802.35</v>
      </c>
      <c r="I6966" s="24" t="s">
        <v>111</v>
      </c>
      <c r="J6966" s="12">
        <v>129244.62</v>
      </c>
      <c r="K6966" s="24" t="s">
        <v>16222</v>
      </c>
    </row>
    <row r="6967" spans="1:11" ht="15">
      <c r="A6967" s="24" t="s">
        <v>16973</v>
      </c>
      <c r="B6967" s="24" t="s">
        <v>16963</v>
      </c>
      <c r="C6967" s="6" t="s">
        <v>6789</v>
      </c>
      <c r="D6967" s="24" t="s">
        <v>58</v>
      </c>
      <c r="E6967" s="6" t="s">
        <v>16974</v>
      </c>
      <c r="F6967" s="25">
        <v>26.59</v>
      </c>
      <c r="G6967" s="12">
        <v>158129.94</v>
      </c>
      <c r="H6967" s="12">
        <v>7906.5</v>
      </c>
      <c r="I6967" s="24" t="s">
        <v>97</v>
      </c>
      <c r="J6967" s="12">
        <v>150223.44</v>
      </c>
      <c r="K6967" s="24" t="s">
        <v>16222</v>
      </c>
    </row>
    <row r="6968" spans="1:11" ht="15">
      <c r="A6968" s="24" t="s">
        <v>16975</v>
      </c>
      <c r="B6968" s="24" t="s">
        <v>16963</v>
      </c>
      <c r="C6968" s="6" t="s">
        <v>1613</v>
      </c>
      <c r="D6968" s="24" t="s">
        <v>60</v>
      </c>
      <c r="E6968" s="6" t="s">
        <v>16976</v>
      </c>
      <c r="F6968" s="25">
        <v>86.26</v>
      </c>
      <c r="G6968" s="12">
        <v>81702.94</v>
      </c>
      <c r="H6968" s="12">
        <v>4085.15</v>
      </c>
      <c r="I6968" s="24" t="s">
        <v>147</v>
      </c>
      <c r="J6968" s="12">
        <v>77617.789999999994</v>
      </c>
      <c r="K6968" s="24" t="s">
        <v>16222</v>
      </c>
    </row>
    <row r="6969" spans="1:11" ht="15">
      <c r="A6969" s="24" t="s">
        <v>16977</v>
      </c>
      <c r="B6969" s="24" t="s">
        <v>16963</v>
      </c>
      <c r="C6969" s="6" t="s">
        <v>2081</v>
      </c>
      <c r="D6969" s="24" t="s">
        <v>56</v>
      </c>
      <c r="E6969" s="6" t="s">
        <v>16978</v>
      </c>
      <c r="F6969" s="25">
        <v>157.33000000000001</v>
      </c>
      <c r="G6969" s="12">
        <v>85708.9</v>
      </c>
      <c r="H6969" s="12">
        <v>4285.4399999999996</v>
      </c>
      <c r="I6969" s="24" t="s">
        <v>97</v>
      </c>
      <c r="J6969" s="12">
        <v>81423.460000000006</v>
      </c>
      <c r="K6969" s="24" t="s">
        <v>16222</v>
      </c>
    </row>
    <row r="6970" spans="1:11" ht="15">
      <c r="A6970" s="24" t="s">
        <v>16979</v>
      </c>
      <c r="B6970" s="24" t="s">
        <v>16963</v>
      </c>
      <c r="C6970" s="6" t="s">
        <v>5212</v>
      </c>
      <c r="D6970" s="24" t="s">
        <v>74</v>
      </c>
      <c r="E6970" s="6" t="s">
        <v>16980</v>
      </c>
      <c r="F6970" s="25">
        <v>131.58000000000001</v>
      </c>
      <c r="G6970" s="12">
        <v>155085.91</v>
      </c>
      <c r="H6970" s="12">
        <v>7754.3</v>
      </c>
      <c r="I6970" s="24" t="s">
        <v>111</v>
      </c>
      <c r="J6970" s="12">
        <v>147331.60999999999</v>
      </c>
      <c r="K6970" s="24" t="s">
        <v>16222</v>
      </c>
    </row>
    <row r="6971" spans="1:11" ht="15">
      <c r="A6971" s="24" t="s">
        <v>16981</v>
      </c>
      <c r="B6971" s="24" t="s">
        <v>16963</v>
      </c>
      <c r="C6971" s="6" t="s">
        <v>5377</v>
      </c>
      <c r="D6971" s="24" t="s">
        <v>74</v>
      </c>
      <c r="E6971" s="6" t="s">
        <v>16982</v>
      </c>
      <c r="F6971" s="25">
        <v>405.69</v>
      </c>
      <c r="G6971" s="12">
        <v>146872.69</v>
      </c>
      <c r="H6971" s="12">
        <v>7343.63</v>
      </c>
      <c r="I6971" s="24" t="s">
        <v>111</v>
      </c>
      <c r="J6971" s="12">
        <v>139529.06</v>
      </c>
      <c r="K6971" s="24" t="s">
        <v>16222</v>
      </c>
    </row>
    <row r="6972" spans="1:11" ht="15">
      <c r="A6972" s="24" t="s">
        <v>16983</v>
      </c>
      <c r="B6972" s="24" t="s">
        <v>16984</v>
      </c>
      <c r="C6972" s="6" t="s">
        <v>1794</v>
      </c>
      <c r="D6972" s="24" t="s">
        <v>74</v>
      </c>
      <c r="E6972" s="6" t="s">
        <v>16985</v>
      </c>
      <c r="F6972" s="25">
        <v>264.31</v>
      </c>
      <c r="G6972" s="12">
        <v>173255.67999999999</v>
      </c>
      <c r="H6972" s="12">
        <v>8662.7800000000007</v>
      </c>
      <c r="I6972" s="24" t="s">
        <v>97</v>
      </c>
      <c r="J6972" s="12">
        <v>164592.9</v>
      </c>
      <c r="K6972" s="24" t="s">
        <v>16222</v>
      </c>
    </row>
    <row r="6973" spans="1:11" ht="15">
      <c r="A6973" s="24" t="s">
        <v>16986</v>
      </c>
      <c r="B6973" s="24" t="s">
        <v>16984</v>
      </c>
      <c r="C6973" s="6" t="s">
        <v>1922</v>
      </c>
      <c r="D6973" s="24" t="s">
        <v>58</v>
      </c>
      <c r="E6973" s="6" t="s">
        <v>16987</v>
      </c>
      <c r="F6973" s="25">
        <v>422.33</v>
      </c>
      <c r="G6973" s="12">
        <v>25483.79</v>
      </c>
      <c r="H6973" s="12">
        <v>1274.19</v>
      </c>
      <c r="I6973" s="24" t="s">
        <v>97</v>
      </c>
      <c r="J6973" s="12">
        <v>24209.599999999999</v>
      </c>
      <c r="K6973" s="24" t="s">
        <v>16222</v>
      </c>
    </row>
    <row r="6974" spans="1:11" ht="15">
      <c r="A6974" s="24" t="s">
        <v>16988</v>
      </c>
      <c r="B6974" s="24" t="s">
        <v>16984</v>
      </c>
      <c r="C6974" s="6" t="s">
        <v>10869</v>
      </c>
      <c r="D6974" s="24" t="s">
        <v>56</v>
      </c>
      <c r="E6974" s="6" t="s">
        <v>16989</v>
      </c>
      <c r="F6974" s="25">
        <v>11.09</v>
      </c>
      <c r="G6974" s="12">
        <v>88697.44</v>
      </c>
      <c r="H6974" s="12">
        <v>4434.87</v>
      </c>
      <c r="I6974" s="24" t="s">
        <v>97</v>
      </c>
      <c r="J6974" s="12">
        <v>84262.57</v>
      </c>
      <c r="K6974" s="24" t="s">
        <v>16222</v>
      </c>
    </row>
    <row r="6975" spans="1:11" ht="15">
      <c r="A6975" s="24" t="s">
        <v>16990</v>
      </c>
      <c r="B6975" s="24" t="s">
        <v>16984</v>
      </c>
      <c r="C6975" s="6" t="s">
        <v>5863</v>
      </c>
      <c r="D6975" s="24" t="s">
        <v>66</v>
      </c>
      <c r="E6975" s="6" t="s">
        <v>16991</v>
      </c>
      <c r="F6975" s="25">
        <v>304.77999999999997</v>
      </c>
      <c r="G6975" s="12">
        <v>35692.31</v>
      </c>
      <c r="H6975" s="12">
        <v>1784.62</v>
      </c>
      <c r="I6975" s="24" t="s">
        <v>111</v>
      </c>
      <c r="J6975" s="12">
        <v>33907.69</v>
      </c>
      <c r="K6975" s="24" t="s">
        <v>16222</v>
      </c>
    </row>
    <row r="6976" spans="1:11" ht="15">
      <c r="A6976" s="24" t="s">
        <v>16992</v>
      </c>
      <c r="B6976" s="24" t="s">
        <v>16984</v>
      </c>
      <c r="C6976" s="6" t="s">
        <v>811</v>
      </c>
      <c r="D6976" s="24" t="s">
        <v>70</v>
      </c>
      <c r="E6976" s="6" t="s">
        <v>16993</v>
      </c>
      <c r="F6976" s="25">
        <v>190.5</v>
      </c>
      <c r="G6976" s="12">
        <v>120097.33</v>
      </c>
      <c r="H6976" s="12">
        <v>6004.87</v>
      </c>
      <c r="I6976" s="24" t="s">
        <v>97</v>
      </c>
      <c r="J6976" s="12">
        <v>114092.46</v>
      </c>
      <c r="K6976" s="24" t="s">
        <v>16222</v>
      </c>
    </row>
    <row r="6977" spans="1:11" ht="15">
      <c r="A6977" s="24" t="s">
        <v>16994</v>
      </c>
      <c r="B6977" s="24" t="s">
        <v>16995</v>
      </c>
      <c r="C6977" s="6" t="s">
        <v>2194</v>
      </c>
      <c r="D6977" s="24" t="s">
        <v>56</v>
      </c>
      <c r="E6977" s="6" t="s">
        <v>16996</v>
      </c>
      <c r="F6977" s="25">
        <v>216.17</v>
      </c>
      <c r="G6977" s="12">
        <v>175367.36</v>
      </c>
      <c r="H6977" s="12">
        <v>8768.3700000000008</v>
      </c>
      <c r="I6977" s="24" t="s">
        <v>147</v>
      </c>
      <c r="J6977" s="12">
        <v>166598.99</v>
      </c>
      <c r="K6977" s="24" t="s">
        <v>16222</v>
      </c>
    </row>
    <row r="6978" spans="1:11" ht="15">
      <c r="A6978" s="24" t="s">
        <v>16997</v>
      </c>
      <c r="B6978" s="24" t="s">
        <v>16995</v>
      </c>
      <c r="C6978" s="6" t="s">
        <v>4686</v>
      </c>
      <c r="D6978" s="24" t="s">
        <v>64</v>
      </c>
      <c r="E6978" s="6" t="s">
        <v>16998</v>
      </c>
      <c r="F6978" s="25">
        <v>339.1</v>
      </c>
      <c r="G6978" s="12">
        <v>142678.97</v>
      </c>
      <c r="H6978" s="12">
        <v>7133.95</v>
      </c>
      <c r="I6978" s="24" t="s">
        <v>97</v>
      </c>
      <c r="J6978" s="12">
        <v>135545.01999999999</v>
      </c>
      <c r="K6978" s="24" t="s">
        <v>16222</v>
      </c>
    </row>
    <row r="6979" spans="1:11" ht="15">
      <c r="A6979" s="24" t="s">
        <v>16999</v>
      </c>
      <c r="B6979" s="24" t="s">
        <v>16995</v>
      </c>
      <c r="C6979" s="6" t="s">
        <v>3206</v>
      </c>
      <c r="D6979" s="24" t="s">
        <v>72</v>
      </c>
      <c r="E6979" s="6" t="s">
        <v>17000</v>
      </c>
      <c r="F6979" s="25">
        <v>85.1</v>
      </c>
      <c r="G6979" s="12">
        <v>120983.49</v>
      </c>
      <c r="H6979" s="12">
        <v>6049.17</v>
      </c>
      <c r="I6979" s="24" t="s">
        <v>97</v>
      </c>
      <c r="J6979" s="12">
        <v>114934.32</v>
      </c>
      <c r="K6979" s="24" t="s">
        <v>16222</v>
      </c>
    </row>
    <row r="6980" spans="1:11" ht="15">
      <c r="A6980" s="24" t="s">
        <v>17001</v>
      </c>
      <c r="B6980" s="24" t="s">
        <v>16995</v>
      </c>
      <c r="C6980" s="6" t="s">
        <v>6186</v>
      </c>
      <c r="D6980" s="24" t="s">
        <v>56</v>
      </c>
      <c r="E6980" s="6" t="s">
        <v>17002</v>
      </c>
      <c r="F6980" s="25">
        <v>151.65</v>
      </c>
      <c r="G6980" s="12">
        <v>96071.03</v>
      </c>
      <c r="H6980" s="12">
        <v>4803.55</v>
      </c>
      <c r="I6980" s="24" t="s">
        <v>97</v>
      </c>
      <c r="J6980" s="12">
        <v>91267.48</v>
      </c>
      <c r="K6980" s="24" t="s">
        <v>16222</v>
      </c>
    </row>
    <row r="6981" spans="1:11" ht="15">
      <c r="A6981" s="24" t="s">
        <v>17003</v>
      </c>
      <c r="B6981" s="24" t="s">
        <v>16995</v>
      </c>
      <c r="C6981" s="6" t="s">
        <v>3427</v>
      </c>
      <c r="D6981" s="24" t="s">
        <v>56</v>
      </c>
      <c r="E6981" s="6" t="s">
        <v>17004</v>
      </c>
      <c r="F6981" s="25">
        <v>404.3</v>
      </c>
      <c r="G6981" s="12">
        <v>28656.57</v>
      </c>
      <c r="H6981" s="12">
        <v>1432.83</v>
      </c>
      <c r="I6981" s="24" t="s">
        <v>111</v>
      </c>
      <c r="J6981" s="12">
        <v>27223.74</v>
      </c>
      <c r="K6981" s="24" t="s">
        <v>16222</v>
      </c>
    </row>
    <row r="6982" spans="1:11" ht="15">
      <c r="A6982" s="24" t="s">
        <v>17005</v>
      </c>
      <c r="B6982" s="24" t="s">
        <v>16995</v>
      </c>
      <c r="C6982" s="6" t="s">
        <v>8584</v>
      </c>
      <c r="D6982" s="24" t="s">
        <v>66</v>
      </c>
      <c r="E6982" s="6" t="s">
        <v>17006</v>
      </c>
      <c r="F6982" s="25">
        <v>332.77</v>
      </c>
      <c r="G6982" s="12">
        <v>38752.42</v>
      </c>
      <c r="H6982" s="12">
        <v>1937.62</v>
      </c>
      <c r="I6982" s="24" t="s">
        <v>97</v>
      </c>
      <c r="J6982" s="12">
        <v>36814.800000000003</v>
      </c>
      <c r="K6982" s="24" t="s">
        <v>16222</v>
      </c>
    </row>
    <row r="6983" spans="1:11" ht="15">
      <c r="A6983" s="24" t="s">
        <v>17007</v>
      </c>
      <c r="B6983" s="24" t="s">
        <v>16995</v>
      </c>
      <c r="C6983" s="6" t="s">
        <v>3874</v>
      </c>
      <c r="D6983" s="24" t="s">
        <v>66</v>
      </c>
      <c r="E6983" s="6" t="s">
        <v>17008</v>
      </c>
      <c r="F6983" s="25">
        <v>250.43</v>
      </c>
      <c r="G6983" s="12">
        <v>153595.17000000001</v>
      </c>
      <c r="H6983" s="12">
        <v>7679.76</v>
      </c>
      <c r="I6983" s="24" t="s">
        <v>97</v>
      </c>
      <c r="J6983" s="12">
        <v>145915.41</v>
      </c>
      <c r="K6983" s="24" t="s">
        <v>16222</v>
      </c>
    </row>
    <row r="6984" spans="1:11" ht="15">
      <c r="A6984" s="24" t="s">
        <v>17009</v>
      </c>
      <c r="B6984" s="24" t="s">
        <v>16995</v>
      </c>
      <c r="C6984" s="6" t="s">
        <v>3136</v>
      </c>
      <c r="D6984" s="24" t="s">
        <v>62</v>
      </c>
      <c r="E6984" s="6" t="s">
        <v>17010</v>
      </c>
      <c r="F6984" s="25">
        <v>386.64</v>
      </c>
      <c r="G6984" s="12">
        <v>37128.58</v>
      </c>
      <c r="H6984" s="12">
        <v>1856.43</v>
      </c>
      <c r="I6984" s="24" t="s">
        <v>97</v>
      </c>
      <c r="J6984" s="12">
        <v>35272.15</v>
      </c>
      <c r="K6984" s="24" t="s">
        <v>16222</v>
      </c>
    </row>
    <row r="6985" spans="1:11" ht="15">
      <c r="A6985" s="24" t="s">
        <v>17011</v>
      </c>
      <c r="B6985" s="24" t="s">
        <v>16995</v>
      </c>
      <c r="C6985" s="6" t="s">
        <v>8166</v>
      </c>
      <c r="D6985" s="24" t="s">
        <v>66</v>
      </c>
      <c r="E6985" s="6" t="s">
        <v>17012</v>
      </c>
      <c r="F6985" s="25">
        <v>348.92</v>
      </c>
      <c r="G6985" s="12">
        <v>186462.19</v>
      </c>
      <c r="H6985" s="12">
        <v>9323.11</v>
      </c>
      <c r="I6985" s="24" t="s">
        <v>97</v>
      </c>
      <c r="J6985" s="12">
        <v>177139.08</v>
      </c>
      <c r="K6985" s="24" t="s">
        <v>16222</v>
      </c>
    </row>
    <row r="6986" spans="1:11" ht="15">
      <c r="A6986" s="24" t="s">
        <v>17013</v>
      </c>
      <c r="B6986" s="24" t="s">
        <v>17014</v>
      </c>
      <c r="C6986" s="6" t="s">
        <v>6451</v>
      </c>
      <c r="D6986" s="24" t="s">
        <v>62</v>
      </c>
      <c r="E6986" s="6" t="s">
        <v>17015</v>
      </c>
      <c r="F6986" s="25">
        <v>78.03</v>
      </c>
      <c r="G6986" s="12">
        <v>33662.519999999997</v>
      </c>
      <c r="H6986" s="12">
        <v>1683.13</v>
      </c>
      <c r="I6986" s="24" t="s">
        <v>97</v>
      </c>
      <c r="J6986" s="12">
        <v>31979.39</v>
      </c>
      <c r="K6986" s="24" t="s">
        <v>16222</v>
      </c>
    </row>
    <row r="6987" spans="1:11" ht="15">
      <c r="A6987" s="24" t="s">
        <v>17016</v>
      </c>
      <c r="B6987" s="24" t="s">
        <v>17014</v>
      </c>
      <c r="C6987" s="6" t="s">
        <v>10617</v>
      </c>
      <c r="D6987" s="24" t="s">
        <v>64</v>
      </c>
      <c r="E6987" s="6" t="s">
        <v>17017</v>
      </c>
      <c r="F6987" s="25">
        <v>340.26</v>
      </c>
      <c r="G6987" s="12">
        <v>209810.83</v>
      </c>
      <c r="H6987" s="12">
        <v>10490.54</v>
      </c>
      <c r="I6987" s="24" t="s">
        <v>182</v>
      </c>
      <c r="J6987" s="12">
        <v>199320.29</v>
      </c>
      <c r="K6987" s="24" t="s">
        <v>16222</v>
      </c>
    </row>
    <row r="6988" spans="1:11" ht="15">
      <c r="A6988" s="24" t="s">
        <v>17018</v>
      </c>
      <c r="B6988" s="24" t="s">
        <v>17014</v>
      </c>
      <c r="C6988" s="6" t="s">
        <v>1171</v>
      </c>
      <c r="D6988" s="24" t="s">
        <v>68</v>
      </c>
      <c r="E6988" s="6" t="s">
        <v>17019</v>
      </c>
      <c r="F6988" s="25">
        <v>440.47</v>
      </c>
      <c r="G6988" s="12">
        <v>162987.12</v>
      </c>
      <c r="H6988" s="12">
        <v>8149.36</v>
      </c>
      <c r="I6988" s="24" t="s">
        <v>97</v>
      </c>
      <c r="J6988" s="12">
        <v>154837.76000000001</v>
      </c>
      <c r="K6988" s="24" t="s">
        <v>16222</v>
      </c>
    </row>
    <row r="6989" spans="1:11" ht="15">
      <c r="A6989" s="24" t="s">
        <v>17020</v>
      </c>
      <c r="B6989" s="24" t="s">
        <v>17014</v>
      </c>
      <c r="C6989" s="6" t="s">
        <v>4430</v>
      </c>
      <c r="D6989" s="24" t="s">
        <v>70</v>
      </c>
      <c r="E6989" s="6" t="s">
        <v>17021</v>
      </c>
      <c r="F6989" s="25">
        <v>266.91000000000003</v>
      </c>
      <c r="G6989" s="12">
        <v>82817.149999999994</v>
      </c>
      <c r="H6989" s="12">
        <v>4140.8599999999997</v>
      </c>
      <c r="I6989" s="24" t="s">
        <v>147</v>
      </c>
      <c r="J6989" s="12">
        <v>78676.289999999994</v>
      </c>
      <c r="K6989" s="24" t="s">
        <v>16222</v>
      </c>
    </row>
    <row r="6990" spans="1:11" ht="15">
      <c r="A6990" s="24" t="s">
        <v>17022</v>
      </c>
      <c r="B6990" s="24" t="s">
        <v>17023</v>
      </c>
      <c r="C6990" s="6" t="s">
        <v>3787</v>
      </c>
      <c r="D6990" s="24" t="s">
        <v>74</v>
      </c>
      <c r="E6990" s="6" t="s">
        <v>17024</v>
      </c>
      <c r="F6990" s="25">
        <v>16.04</v>
      </c>
      <c r="G6990" s="12">
        <v>177990.96</v>
      </c>
      <c r="H6990" s="12">
        <v>8899.5499999999993</v>
      </c>
      <c r="I6990" s="24" t="s">
        <v>147</v>
      </c>
      <c r="J6990" s="12">
        <v>169091.41</v>
      </c>
      <c r="K6990" s="24" t="s">
        <v>16222</v>
      </c>
    </row>
    <row r="6991" spans="1:11" ht="15">
      <c r="A6991" s="24" t="s">
        <v>17025</v>
      </c>
      <c r="B6991" s="24" t="s">
        <v>17023</v>
      </c>
      <c r="C6991" s="6" t="s">
        <v>3144</v>
      </c>
      <c r="D6991" s="24" t="s">
        <v>66</v>
      </c>
      <c r="E6991" s="6" t="s">
        <v>17026</v>
      </c>
      <c r="F6991" s="25">
        <v>275.45</v>
      </c>
      <c r="G6991" s="12">
        <v>97359.46</v>
      </c>
      <c r="H6991" s="12">
        <v>4867.97</v>
      </c>
      <c r="I6991" s="24" t="s">
        <v>97</v>
      </c>
      <c r="J6991" s="12">
        <v>92491.49</v>
      </c>
      <c r="K6991" s="24" t="s">
        <v>16222</v>
      </c>
    </row>
    <row r="6992" spans="1:11" ht="15">
      <c r="A6992" s="24" t="s">
        <v>17027</v>
      </c>
      <c r="B6992" s="24" t="s">
        <v>17023</v>
      </c>
      <c r="C6992" s="6" t="s">
        <v>3218</v>
      </c>
      <c r="D6992" s="24" t="s">
        <v>62</v>
      </c>
      <c r="E6992" s="6" t="s">
        <v>17028</v>
      </c>
      <c r="F6992" s="25">
        <v>339.82</v>
      </c>
      <c r="G6992" s="12">
        <v>187432.87</v>
      </c>
      <c r="H6992" s="12">
        <v>9371.64</v>
      </c>
      <c r="I6992" s="24" t="s">
        <v>147</v>
      </c>
      <c r="J6992" s="12">
        <v>178061.23</v>
      </c>
      <c r="K6992" s="24" t="s">
        <v>16222</v>
      </c>
    </row>
    <row r="6993" spans="1:11" ht="15">
      <c r="A6993" s="24" t="s">
        <v>17029</v>
      </c>
      <c r="B6993" s="24" t="s">
        <v>17023</v>
      </c>
      <c r="C6993" s="6" t="s">
        <v>7813</v>
      </c>
      <c r="D6993" s="24" t="s">
        <v>62</v>
      </c>
      <c r="E6993" s="6" t="s">
        <v>17030</v>
      </c>
      <c r="F6993" s="25">
        <v>26.89</v>
      </c>
      <c r="G6993" s="12">
        <v>105905.62</v>
      </c>
      <c r="H6993" s="12">
        <v>5295.28</v>
      </c>
      <c r="I6993" s="24" t="s">
        <v>97</v>
      </c>
      <c r="J6993" s="12">
        <v>100610.34</v>
      </c>
      <c r="K6993" s="24" t="s">
        <v>16222</v>
      </c>
    </row>
    <row r="6994" spans="1:11" ht="15">
      <c r="A6994" s="24" t="s">
        <v>17031</v>
      </c>
      <c r="B6994" s="24" t="s">
        <v>17023</v>
      </c>
      <c r="C6994" s="6" t="s">
        <v>836</v>
      </c>
      <c r="D6994" s="24" t="s">
        <v>74</v>
      </c>
      <c r="E6994" s="6" t="s">
        <v>17032</v>
      </c>
      <c r="F6994" s="25">
        <v>235.32</v>
      </c>
      <c r="G6994" s="12">
        <v>203214.51</v>
      </c>
      <c r="H6994" s="12">
        <v>10160.73</v>
      </c>
      <c r="I6994" s="24" t="s">
        <v>147</v>
      </c>
      <c r="J6994" s="12">
        <v>193053.78</v>
      </c>
      <c r="K6994" s="24" t="s">
        <v>16222</v>
      </c>
    </row>
    <row r="6995" spans="1:11" ht="15">
      <c r="A6995" s="24" t="s">
        <v>17033</v>
      </c>
      <c r="B6995" s="24" t="s">
        <v>17023</v>
      </c>
      <c r="C6995" s="6" t="s">
        <v>6048</v>
      </c>
      <c r="D6995" s="24" t="s">
        <v>56</v>
      </c>
      <c r="E6995" s="6" t="s">
        <v>17034</v>
      </c>
      <c r="F6995" s="25">
        <v>262.39999999999998</v>
      </c>
      <c r="G6995" s="12">
        <v>35685.050000000003</v>
      </c>
      <c r="H6995" s="12">
        <v>1784.25</v>
      </c>
      <c r="I6995" s="24" t="s">
        <v>97</v>
      </c>
      <c r="J6995" s="12">
        <v>33900.800000000003</v>
      </c>
      <c r="K6995" s="24" t="s">
        <v>16222</v>
      </c>
    </row>
    <row r="6996" spans="1:11" ht="15">
      <c r="A6996" s="24" t="s">
        <v>17035</v>
      </c>
      <c r="B6996" s="24" t="s">
        <v>17023</v>
      </c>
      <c r="C6996" s="6" t="s">
        <v>6525</v>
      </c>
      <c r="D6996" s="24" t="s">
        <v>56</v>
      </c>
      <c r="E6996" s="6" t="s">
        <v>17036</v>
      </c>
      <c r="F6996" s="25">
        <v>349.43</v>
      </c>
      <c r="G6996" s="12">
        <v>109979.28</v>
      </c>
      <c r="H6996" s="12">
        <v>5498.96</v>
      </c>
      <c r="I6996" s="24" t="s">
        <v>97</v>
      </c>
      <c r="J6996" s="12">
        <v>104480.32000000001</v>
      </c>
      <c r="K6996" s="24" t="s">
        <v>16222</v>
      </c>
    </row>
    <row r="6997" spans="1:11" ht="15">
      <c r="A6997" s="24" t="s">
        <v>17037</v>
      </c>
      <c r="B6997" s="24" t="s">
        <v>17023</v>
      </c>
      <c r="C6997" s="6" t="s">
        <v>7965</v>
      </c>
      <c r="D6997" s="24" t="s">
        <v>62</v>
      </c>
      <c r="E6997" s="6" t="s">
        <v>17038</v>
      </c>
      <c r="F6997" s="25">
        <v>303.58999999999997</v>
      </c>
      <c r="G6997" s="12">
        <v>96368.15</v>
      </c>
      <c r="H6997" s="12">
        <v>4818.41</v>
      </c>
      <c r="I6997" s="24" t="s">
        <v>97</v>
      </c>
      <c r="J6997" s="12">
        <v>91549.74</v>
      </c>
      <c r="K6997" s="24" t="s">
        <v>16222</v>
      </c>
    </row>
    <row r="6998" spans="1:11" ht="15">
      <c r="A6998" s="24" t="s">
        <v>17039</v>
      </c>
      <c r="B6998" s="24" t="s">
        <v>17023</v>
      </c>
      <c r="C6998" s="6" t="s">
        <v>13270</v>
      </c>
      <c r="D6998" s="24" t="s">
        <v>56</v>
      </c>
      <c r="E6998" s="6" t="s">
        <v>17040</v>
      </c>
      <c r="F6998" s="25">
        <v>289.64</v>
      </c>
      <c r="G6998" s="12">
        <v>104335.86</v>
      </c>
      <c r="H6998" s="12">
        <v>5216.79</v>
      </c>
      <c r="I6998" s="24" t="s">
        <v>97</v>
      </c>
      <c r="J6998" s="12">
        <v>99119.07</v>
      </c>
      <c r="K6998" s="24" t="s">
        <v>16222</v>
      </c>
    </row>
    <row r="6999" spans="1:11" ht="15">
      <c r="A6999" s="24" t="s">
        <v>17041</v>
      </c>
      <c r="B6999" s="24" t="s">
        <v>17042</v>
      </c>
      <c r="C6999" s="6" t="s">
        <v>7533</v>
      </c>
      <c r="D6999" s="24" t="s">
        <v>72</v>
      </c>
      <c r="E6999" s="6" t="s">
        <v>17043</v>
      </c>
      <c r="F6999" s="25">
        <v>224.38</v>
      </c>
      <c r="G6999" s="12">
        <v>61205.8</v>
      </c>
      <c r="H6999" s="12">
        <v>3060.29</v>
      </c>
      <c r="I6999" s="24" t="s">
        <v>97</v>
      </c>
      <c r="J6999" s="12">
        <v>58145.51</v>
      </c>
      <c r="K6999" s="24" t="s">
        <v>16222</v>
      </c>
    </row>
    <row r="7000" spans="1:11" ht="15">
      <c r="A7000" s="24" t="s">
        <v>17044</v>
      </c>
      <c r="B7000" s="24" t="s">
        <v>17042</v>
      </c>
      <c r="C7000" s="6" t="s">
        <v>4361</v>
      </c>
      <c r="D7000" s="24" t="s">
        <v>62</v>
      </c>
      <c r="E7000" s="6" t="s">
        <v>17045</v>
      </c>
      <c r="F7000" s="25">
        <v>321.01</v>
      </c>
      <c r="G7000" s="12">
        <v>171858.07</v>
      </c>
      <c r="H7000" s="12">
        <v>8592.9</v>
      </c>
      <c r="I7000" s="24" t="s">
        <v>97</v>
      </c>
      <c r="J7000" s="12">
        <v>163265.17000000001</v>
      </c>
      <c r="K7000" s="24" t="s">
        <v>16222</v>
      </c>
    </row>
    <row r="7001" spans="1:11" ht="15">
      <c r="A7001" s="24" t="s">
        <v>17046</v>
      </c>
      <c r="B7001" s="24" t="s">
        <v>17042</v>
      </c>
      <c r="C7001" s="6" t="s">
        <v>8689</v>
      </c>
      <c r="D7001" s="24" t="s">
        <v>74</v>
      </c>
      <c r="E7001" s="6" t="s">
        <v>17047</v>
      </c>
      <c r="F7001" s="25">
        <v>148.47</v>
      </c>
      <c r="G7001" s="12">
        <v>186504.77</v>
      </c>
      <c r="H7001" s="12">
        <v>9325.24</v>
      </c>
      <c r="I7001" s="24" t="s">
        <v>182</v>
      </c>
      <c r="J7001" s="12">
        <v>177179.53</v>
      </c>
      <c r="K7001" s="24" t="s">
        <v>16222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01"/>
  <sheetViews>
    <sheetView topLeftCell="C1" workbookViewId="0">
      <pane ySplit="1" topLeftCell="A2" activePane="bottomLeft" state="frozen"/>
      <selection pane="bottomLeft"/>
    </sheetView>
  </sheetViews>
  <sheetFormatPr defaultRowHeight="14.75"/>
  <cols>
    <col min="1" max="1" width="19" customWidth="1"/>
    <col min="2" max="2" width="14" customWidth="1"/>
    <col min="3" max="3" width="16" customWidth="1"/>
    <col min="4" max="4" width="19" customWidth="1"/>
    <col min="5" max="6" width="20" customWidth="1"/>
    <col min="7" max="7" width="19" customWidth="1"/>
    <col min="8" max="8" width="17" customWidth="1"/>
    <col min="9" max="9" width="68" customWidth="1"/>
  </cols>
  <sheetData>
    <row r="1" spans="1:9" ht="15">
      <c r="A1" s="3" t="s">
        <v>17048</v>
      </c>
      <c r="B1" s="3" t="s">
        <v>85</v>
      </c>
      <c r="C1" s="3" t="s">
        <v>17049</v>
      </c>
      <c r="D1" s="3" t="s">
        <v>17050</v>
      </c>
      <c r="E1" s="3" t="s">
        <v>17051</v>
      </c>
      <c r="F1" s="3" t="s">
        <v>17052</v>
      </c>
      <c r="G1" s="3" t="s">
        <v>17053</v>
      </c>
      <c r="H1" s="3" t="s">
        <v>17054</v>
      </c>
      <c r="I1" s="3" t="s">
        <v>17055</v>
      </c>
    </row>
    <row r="2" spans="1:9" ht="15">
      <c r="A2" s="24" t="s">
        <v>17056</v>
      </c>
      <c r="B2" s="24" t="s">
        <v>60</v>
      </c>
      <c r="C2" s="12">
        <v>44101.84</v>
      </c>
      <c r="D2" s="12">
        <v>38028.07</v>
      </c>
      <c r="E2" s="24" t="s">
        <v>17057</v>
      </c>
      <c r="F2" s="26">
        <v>6</v>
      </c>
      <c r="G2" s="24" t="s">
        <v>770</v>
      </c>
      <c r="H2" s="24" t="s">
        <v>1627</v>
      </c>
      <c r="I2" s="6" t="s">
        <v>17058</v>
      </c>
    </row>
    <row r="3" spans="1:9" ht="15">
      <c r="A3" s="24" t="s">
        <v>17059</v>
      </c>
      <c r="B3" s="24" t="s">
        <v>62</v>
      </c>
      <c r="C3" s="12">
        <v>25015.16</v>
      </c>
      <c r="D3" s="12">
        <v>20578.97</v>
      </c>
      <c r="E3" s="24" t="s">
        <v>17057</v>
      </c>
      <c r="F3" s="26">
        <v>43</v>
      </c>
      <c r="G3" s="24" t="s">
        <v>770</v>
      </c>
      <c r="H3" s="24" t="s">
        <v>2039</v>
      </c>
      <c r="I3" s="6" t="s">
        <v>17060</v>
      </c>
    </row>
    <row r="4" spans="1:9" ht="15">
      <c r="A4" s="24" t="s">
        <v>17061</v>
      </c>
      <c r="B4" s="24" t="s">
        <v>64</v>
      </c>
      <c r="C4" s="12">
        <v>349946.84</v>
      </c>
      <c r="D4" s="12">
        <v>332320.53999999998</v>
      </c>
      <c r="E4" s="24" t="s">
        <v>17057</v>
      </c>
      <c r="F4" s="26">
        <v>55</v>
      </c>
      <c r="G4" s="24" t="s">
        <v>770</v>
      </c>
      <c r="H4" s="24" t="s">
        <v>1909</v>
      </c>
      <c r="I4" s="6" t="s">
        <v>17062</v>
      </c>
    </row>
    <row r="5" spans="1:9" ht="15">
      <c r="A5" s="24" t="s">
        <v>17063</v>
      </c>
      <c r="B5" s="24" t="s">
        <v>68</v>
      </c>
      <c r="C5" s="12">
        <v>220359.71</v>
      </c>
      <c r="D5" s="12">
        <v>202354.05</v>
      </c>
      <c r="E5" s="24" t="s">
        <v>17057</v>
      </c>
      <c r="F5" s="26">
        <v>14</v>
      </c>
      <c r="G5" s="24" t="s">
        <v>770</v>
      </c>
      <c r="H5" s="24" t="s">
        <v>1215</v>
      </c>
      <c r="I5" s="6" t="s">
        <v>17064</v>
      </c>
    </row>
    <row r="6" spans="1:9" ht="15">
      <c r="A6" s="24" t="s">
        <v>17065</v>
      </c>
      <c r="B6" s="24" t="s">
        <v>58</v>
      </c>
      <c r="C6" s="12">
        <v>181127.81</v>
      </c>
      <c r="D6" s="12">
        <v>158820.20000000001</v>
      </c>
      <c r="E6" s="24" t="s">
        <v>17057</v>
      </c>
      <c r="F6" s="26">
        <v>34</v>
      </c>
      <c r="G6" s="24" t="s">
        <v>795</v>
      </c>
      <c r="H6" s="24" t="s">
        <v>1443</v>
      </c>
      <c r="I6" s="6" t="s">
        <v>17066</v>
      </c>
    </row>
    <row r="7" spans="1:9" ht="15">
      <c r="A7" s="24" t="s">
        <v>17067</v>
      </c>
      <c r="B7" s="24" t="s">
        <v>58</v>
      </c>
      <c r="C7" s="12">
        <v>124753.67</v>
      </c>
      <c r="D7" s="12">
        <v>102141.55</v>
      </c>
      <c r="E7" s="24" t="s">
        <v>17057</v>
      </c>
      <c r="F7" s="26">
        <v>11</v>
      </c>
      <c r="G7" s="24" t="s">
        <v>795</v>
      </c>
      <c r="H7" s="24" t="s">
        <v>1884</v>
      </c>
      <c r="I7" s="6" t="s">
        <v>17066</v>
      </c>
    </row>
    <row r="8" spans="1:9" ht="15">
      <c r="A8" s="24" t="s">
        <v>17068</v>
      </c>
      <c r="B8" s="24" t="s">
        <v>58</v>
      </c>
      <c r="C8" s="12">
        <v>42866.59</v>
      </c>
      <c r="D8" s="12">
        <v>38581.78</v>
      </c>
      <c r="E8" s="24" t="s">
        <v>17057</v>
      </c>
      <c r="F8" s="26">
        <v>55</v>
      </c>
      <c r="G8" s="24" t="s">
        <v>795</v>
      </c>
      <c r="H8" s="24" t="s">
        <v>1565</v>
      </c>
      <c r="I8" s="6" t="s">
        <v>17066</v>
      </c>
    </row>
    <row r="9" spans="1:9" ht="15">
      <c r="A9" s="24" t="s">
        <v>17069</v>
      </c>
      <c r="B9" s="24" t="s">
        <v>62</v>
      </c>
      <c r="C9" s="12">
        <v>64374.99</v>
      </c>
      <c r="D9" s="12">
        <v>0</v>
      </c>
      <c r="E9" s="24" t="s">
        <v>17070</v>
      </c>
      <c r="F9" s="26">
        <v>12</v>
      </c>
      <c r="G9" s="24" t="s">
        <v>795</v>
      </c>
      <c r="H9" s="24"/>
      <c r="I9" s="6" t="s">
        <v>17060</v>
      </c>
    </row>
    <row r="10" spans="1:9" ht="15">
      <c r="A10" s="24" t="s">
        <v>17071</v>
      </c>
      <c r="B10" s="24" t="s">
        <v>70</v>
      </c>
      <c r="C10" s="12">
        <v>49052.14</v>
      </c>
      <c r="D10" s="12">
        <v>41327.53</v>
      </c>
      <c r="E10" s="24" t="s">
        <v>17057</v>
      </c>
      <c r="F10" s="26">
        <v>19</v>
      </c>
      <c r="G10" s="24" t="s">
        <v>795</v>
      </c>
      <c r="H10" s="24" t="s">
        <v>1443</v>
      </c>
      <c r="I10" s="6" t="s">
        <v>17072</v>
      </c>
    </row>
    <row r="11" spans="1:9" ht="15">
      <c r="A11" s="24" t="s">
        <v>17073</v>
      </c>
      <c r="B11" s="24" t="s">
        <v>62</v>
      </c>
      <c r="C11" s="12">
        <v>80299.66</v>
      </c>
      <c r="D11" s="12">
        <v>71947.960000000006</v>
      </c>
      <c r="E11" s="24" t="s">
        <v>17057</v>
      </c>
      <c r="F11" s="26">
        <v>24</v>
      </c>
      <c r="G11" s="24" t="s">
        <v>825</v>
      </c>
      <c r="H11" s="24" t="s">
        <v>1230</v>
      </c>
      <c r="I11" s="6" t="s">
        <v>17060</v>
      </c>
    </row>
    <row r="12" spans="1:9" ht="15">
      <c r="A12" s="24" t="s">
        <v>17074</v>
      </c>
      <c r="B12" s="24" t="s">
        <v>70</v>
      </c>
      <c r="C12" s="12">
        <v>47250.63</v>
      </c>
      <c r="D12" s="12">
        <v>45844.45</v>
      </c>
      <c r="E12" s="24" t="s">
        <v>17057</v>
      </c>
      <c r="F12" s="26">
        <v>11</v>
      </c>
      <c r="G12" s="24" t="s">
        <v>825</v>
      </c>
      <c r="H12" s="24" t="s">
        <v>1230</v>
      </c>
      <c r="I12" s="6" t="s">
        <v>17072</v>
      </c>
    </row>
    <row r="13" spans="1:9" ht="15">
      <c r="A13" s="24" t="s">
        <v>17075</v>
      </c>
      <c r="B13" s="24" t="s">
        <v>70</v>
      </c>
      <c r="C13" s="12">
        <v>179203.82</v>
      </c>
      <c r="D13" s="12">
        <v>0</v>
      </c>
      <c r="E13" s="24" t="s">
        <v>17070</v>
      </c>
      <c r="F13" s="26">
        <v>43</v>
      </c>
      <c r="G13" s="24" t="s">
        <v>825</v>
      </c>
      <c r="H13" s="24"/>
      <c r="I13" s="6" t="s">
        <v>17072</v>
      </c>
    </row>
    <row r="14" spans="1:9" ht="15">
      <c r="A14" s="24" t="s">
        <v>17076</v>
      </c>
      <c r="B14" s="24" t="s">
        <v>74</v>
      </c>
      <c r="C14" s="12">
        <v>62643.27</v>
      </c>
      <c r="D14" s="12">
        <v>56066.54</v>
      </c>
      <c r="E14" s="24" t="s">
        <v>17057</v>
      </c>
      <c r="F14" s="26">
        <v>57</v>
      </c>
      <c r="G14" s="24" t="s">
        <v>835</v>
      </c>
      <c r="H14" s="24" t="s">
        <v>1403</v>
      </c>
      <c r="I14" s="6" t="s">
        <v>17077</v>
      </c>
    </row>
    <row r="15" spans="1:9" ht="15">
      <c r="A15" s="24" t="s">
        <v>17078</v>
      </c>
      <c r="B15" s="24" t="s">
        <v>56</v>
      </c>
      <c r="C15" s="12">
        <v>272202.42</v>
      </c>
      <c r="D15" s="12">
        <v>263231.7</v>
      </c>
      <c r="E15" s="24" t="s">
        <v>17057</v>
      </c>
      <c r="F15" s="26">
        <v>54</v>
      </c>
      <c r="G15" s="24" t="s">
        <v>863</v>
      </c>
      <c r="H15" s="24" t="s">
        <v>1255</v>
      </c>
      <c r="I15" s="6" t="s">
        <v>17079</v>
      </c>
    </row>
    <row r="16" spans="1:9" ht="15">
      <c r="A16" s="24" t="s">
        <v>17080</v>
      </c>
      <c r="B16" s="24" t="s">
        <v>58</v>
      </c>
      <c r="C16" s="12">
        <v>213357.33</v>
      </c>
      <c r="D16" s="12">
        <v>0</v>
      </c>
      <c r="E16" s="24" t="s">
        <v>17070</v>
      </c>
      <c r="F16" s="26">
        <v>30</v>
      </c>
      <c r="G16" s="24" t="s">
        <v>863</v>
      </c>
      <c r="H16" s="24"/>
      <c r="I16" s="6" t="s">
        <v>17066</v>
      </c>
    </row>
    <row r="17" spans="1:9" ht="15">
      <c r="A17" s="24" t="s">
        <v>17081</v>
      </c>
      <c r="B17" s="24" t="s">
        <v>62</v>
      </c>
      <c r="C17" s="12">
        <v>321781.59000000003</v>
      </c>
      <c r="D17" s="12">
        <v>0</v>
      </c>
      <c r="E17" s="24" t="s">
        <v>17070</v>
      </c>
      <c r="F17" s="26">
        <v>10</v>
      </c>
      <c r="G17" s="24" t="s">
        <v>863</v>
      </c>
      <c r="H17" s="24"/>
      <c r="I17" s="6" t="s">
        <v>17060</v>
      </c>
    </row>
    <row r="18" spans="1:9" ht="15">
      <c r="A18" s="24" t="s">
        <v>17082</v>
      </c>
      <c r="B18" s="24" t="s">
        <v>68</v>
      </c>
      <c r="C18" s="12">
        <v>243189.81</v>
      </c>
      <c r="D18" s="12">
        <v>211544.4</v>
      </c>
      <c r="E18" s="24" t="s">
        <v>17057</v>
      </c>
      <c r="F18" s="26">
        <v>14</v>
      </c>
      <c r="G18" s="24" t="s">
        <v>863</v>
      </c>
      <c r="H18" s="24" t="s">
        <v>1490</v>
      </c>
      <c r="I18" s="6" t="s">
        <v>17064</v>
      </c>
    </row>
    <row r="19" spans="1:9" ht="15">
      <c r="A19" s="24" t="s">
        <v>17083</v>
      </c>
      <c r="B19" s="24" t="s">
        <v>68</v>
      </c>
      <c r="C19" s="12">
        <v>27045.71</v>
      </c>
      <c r="D19" s="12">
        <v>0</v>
      </c>
      <c r="E19" s="24" t="s">
        <v>17084</v>
      </c>
      <c r="F19" s="26">
        <v>0</v>
      </c>
      <c r="G19" s="24" t="s">
        <v>863</v>
      </c>
      <c r="H19" s="24" t="s">
        <v>1161</v>
      </c>
      <c r="I19" s="6" t="s">
        <v>17064</v>
      </c>
    </row>
    <row r="20" spans="1:9" ht="15">
      <c r="A20" s="24" t="s">
        <v>17085</v>
      </c>
      <c r="B20" s="24" t="s">
        <v>74</v>
      </c>
      <c r="C20" s="12">
        <v>331203.40000000002</v>
      </c>
      <c r="D20" s="12">
        <v>314960.77</v>
      </c>
      <c r="E20" s="24" t="s">
        <v>17057</v>
      </c>
      <c r="F20" s="26">
        <v>6</v>
      </c>
      <c r="G20" s="24" t="s">
        <v>863</v>
      </c>
      <c r="H20" s="24" t="s">
        <v>1800</v>
      </c>
      <c r="I20" s="6" t="s">
        <v>17077</v>
      </c>
    </row>
    <row r="21" spans="1:9" ht="15">
      <c r="A21" s="24" t="s">
        <v>17086</v>
      </c>
      <c r="B21" s="24" t="s">
        <v>66</v>
      </c>
      <c r="C21" s="12">
        <v>103344.99</v>
      </c>
      <c r="D21" s="12">
        <v>88017.13</v>
      </c>
      <c r="E21" s="24" t="s">
        <v>17057</v>
      </c>
      <c r="F21" s="26">
        <v>38</v>
      </c>
      <c r="G21" s="24" t="s">
        <v>887</v>
      </c>
      <c r="H21" s="24" t="s">
        <v>2071</v>
      </c>
      <c r="I21" s="6" t="s">
        <v>17087</v>
      </c>
    </row>
    <row r="22" spans="1:9" ht="15">
      <c r="A22" s="24" t="s">
        <v>17088</v>
      </c>
      <c r="B22" s="24" t="s">
        <v>72</v>
      </c>
      <c r="C22" s="12">
        <v>245078.28</v>
      </c>
      <c r="D22" s="12">
        <v>0</v>
      </c>
      <c r="E22" s="24" t="s">
        <v>17084</v>
      </c>
      <c r="F22" s="26">
        <v>0</v>
      </c>
      <c r="G22" s="24" t="s">
        <v>887</v>
      </c>
      <c r="H22" s="24" t="s">
        <v>1161</v>
      </c>
      <c r="I22" s="6" t="s">
        <v>17089</v>
      </c>
    </row>
    <row r="23" spans="1:9" ht="15">
      <c r="A23" s="24" t="s">
        <v>17090</v>
      </c>
      <c r="B23" s="24" t="s">
        <v>60</v>
      </c>
      <c r="C23" s="12">
        <v>133858.19</v>
      </c>
      <c r="D23" s="12">
        <v>124321.66</v>
      </c>
      <c r="E23" s="24" t="s">
        <v>17057</v>
      </c>
      <c r="F23" s="26">
        <v>8</v>
      </c>
      <c r="G23" s="24" t="s">
        <v>909</v>
      </c>
      <c r="H23" s="24" t="s">
        <v>1969</v>
      </c>
      <c r="I23" s="6" t="s">
        <v>17058</v>
      </c>
    </row>
    <row r="24" spans="1:9" ht="15">
      <c r="A24" s="24" t="s">
        <v>17091</v>
      </c>
      <c r="B24" s="24" t="s">
        <v>64</v>
      </c>
      <c r="C24" s="12">
        <v>198848.58</v>
      </c>
      <c r="D24" s="12">
        <v>183410.42</v>
      </c>
      <c r="E24" s="24" t="s">
        <v>17057</v>
      </c>
      <c r="F24" s="26">
        <v>50</v>
      </c>
      <c r="G24" s="24" t="s">
        <v>909</v>
      </c>
      <c r="H24" s="24" t="s">
        <v>2171</v>
      </c>
      <c r="I24" s="6" t="s">
        <v>17062</v>
      </c>
    </row>
    <row r="25" spans="1:9" ht="15">
      <c r="A25" s="24" t="s">
        <v>17092</v>
      </c>
      <c r="B25" s="24" t="s">
        <v>66</v>
      </c>
      <c r="C25" s="12">
        <v>199870.48</v>
      </c>
      <c r="D25" s="12">
        <v>182018.01</v>
      </c>
      <c r="E25" s="24" t="s">
        <v>17057</v>
      </c>
      <c r="F25" s="26">
        <v>58</v>
      </c>
      <c r="G25" s="24" t="s">
        <v>909</v>
      </c>
      <c r="H25" s="24" t="s">
        <v>1307</v>
      </c>
      <c r="I25" s="6" t="s">
        <v>17087</v>
      </c>
    </row>
    <row r="26" spans="1:9" ht="15">
      <c r="A26" s="24" t="s">
        <v>17093</v>
      </c>
      <c r="B26" s="24" t="s">
        <v>72</v>
      </c>
      <c r="C26" s="12">
        <v>21499.01</v>
      </c>
      <c r="D26" s="12">
        <v>0</v>
      </c>
      <c r="E26" s="24" t="s">
        <v>17070</v>
      </c>
      <c r="F26" s="26">
        <v>22</v>
      </c>
      <c r="G26" s="24" t="s">
        <v>909</v>
      </c>
      <c r="H26" s="24"/>
      <c r="I26" s="6" t="s">
        <v>17089</v>
      </c>
    </row>
    <row r="27" spans="1:9" ht="15">
      <c r="A27" s="24" t="s">
        <v>17094</v>
      </c>
      <c r="B27" s="24" t="s">
        <v>56</v>
      </c>
      <c r="C27" s="12">
        <v>87162.1</v>
      </c>
      <c r="D27" s="12">
        <v>74742.23</v>
      </c>
      <c r="E27" s="24" t="s">
        <v>17057</v>
      </c>
      <c r="F27" s="26">
        <v>56</v>
      </c>
      <c r="G27" s="24" t="s">
        <v>921</v>
      </c>
      <c r="H27" s="24" t="s">
        <v>1349</v>
      </c>
      <c r="I27" s="6" t="s">
        <v>17079</v>
      </c>
    </row>
    <row r="28" spans="1:9" ht="15">
      <c r="A28" s="24" t="s">
        <v>17095</v>
      </c>
      <c r="B28" s="24" t="s">
        <v>58</v>
      </c>
      <c r="C28" s="12">
        <v>319614.27</v>
      </c>
      <c r="D28" s="12">
        <v>281772.59999999998</v>
      </c>
      <c r="E28" s="24" t="s">
        <v>17057</v>
      </c>
      <c r="F28" s="26">
        <v>47</v>
      </c>
      <c r="G28" s="24" t="s">
        <v>921</v>
      </c>
      <c r="H28" s="24" t="s">
        <v>2166</v>
      </c>
      <c r="I28" s="6" t="s">
        <v>17066</v>
      </c>
    </row>
    <row r="29" spans="1:9" ht="15">
      <c r="A29" s="24" t="s">
        <v>17096</v>
      </c>
      <c r="B29" s="24" t="s">
        <v>62</v>
      </c>
      <c r="C29" s="12">
        <v>272503.13</v>
      </c>
      <c r="D29" s="12">
        <v>256697.87</v>
      </c>
      <c r="E29" s="24" t="s">
        <v>17057</v>
      </c>
      <c r="F29" s="26">
        <v>26</v>
      </c>
      <c r="G29" s="24" t="s">
        <v>921</v>
      </c>
      <c r="H29" s="24" t="s">
        <v>1765</v>
      </c>
      <c r="I29" s="6" t="s">
        <v>17060</v>
      </c>
    </row>
    <row r="30" spans="1:9" ht="15">
      <c r="A30" s="24" t="s">
        <v>17097</v>
      </c>
      <c r="B30" s="24" t="s">
        <v>56</v>
      </c>
      <c r="C30" s="12">
        <v>37990.33</v>
      </c>
      <c r="D30" s="12">
        <v>32740.41</v>
      </c>
      <c r="E30" s="24" t="s">
        <v>17057</v>
      </c>
      <c r="F30" s="26">
        <v>16</v>
      </c>
      <c r="G30" s="24" t="s">
        <v>955</v>
      </c>
      <c r="H30" s="24" t="s">
        <v>1820</v>
      </c>
      <c r="I30" s="6" t="s">
        <v>17079</v>
      </c>
    </row>
    <row r="31" spans="1:9" ht="15">
      <c r="A31" s="24" t="s">
        <v>17098</v>
      </c>
      <c r="B31" s="24" t="s">
        <v>62</v>
      </c>
      <c r="C31" s="12">
        <v>65425.45</v>
      </c>
      <c r="D31" s="12">
        <v>0</v>
      </c>
      <c r="E31" s="24" t="s">
        <v>17084</v>
      </c>
      <c r="F31" s="26">
        <v>0</v>
      </c>
      <c r="G31" s="24" t="s">
        <v>955</v>
      </c>
      <c r="H31" s="24" t="s">
        <v>1458</v>
      </c>
      <c r="I31" s="6" t="s">
        <v>17060</v>
      </c>
    </row>
    <row r="32" spans="1:9" ht="15">
      <c r="A32" s="24" t="s">
        <v>17099</v>
      </c>
      <c r="B32" s="24" t="s">
        <v>62</v>
      </c>
      <c r="C32" s="12">
        <v>330800.21000000002</v>
      </c>
      <c r="D32" s="12">
        <v>271490.87</v>
      </c>
      <c r="E32" s="24" t="s">
        <v>17057</v>
      </c>
      <c r="F32" s="26">
        <v>37</v>
      </c>
      <c r="G32" s="24" t="s">
        <v>955</v>
      </c>
      <c r="H32" s="24" t="s">
        <v>2171</v>
      </c>
      <c r="I32" s="6" t="s">
        <v>17060</v>
      </c>
    </row>
    <row r="33" spans="1:9" ht="15">
      <c r="A33" s="24" t="s">
        <v>17100</v>
      </c>
      <c r="B33" s="24" t="s">
        <v>66</v>
      </c>
      <c r="C33" s="12">
        <v>173521.46</v>
      </c>
      <c r="D33" s="12">
        <v>166981.03</v>
      </c>
      <c r="E33" s="24" t="s">
        <v>17057</v>
      </c>
      <c r="F33" s="26">
        <v>47</v>
      </c>
      <c r="G33" s="24" t="s">
        <v>955</v>
      </c>
      <c r="H33" s="24" t="s">
        <v>2234</v>
      </c>
      <c r="I33" s="6" t="s">
        <v>17087</v>
      </c>
    </row>
    <row r="34" spans="1:9" ht="15">
      <c r="A34" s="24" t="s">
        <v>17101</v>
      </c>
      <c r="B34" s="24" t="s">
        <v>70</v>
      </c>
      <c r="C34" s="12">
        <v>279140.08</v>
      </c>
      <c r="D34" s="12">
        <v>225597.88</v>
      </c>
      <c r="E34" s="24" t="s">
        <v>17057</v>
      </c>
      <c r="F34" s="26">
        <v>46</v>
      </c>
      <c r="G34" s="24" t="s">
        <v>955</v>
      </c>
      <c r="H34" s="24" t="s">
        <v>1651</v>
      </c>
      <c r="I34" s="6" t="s">
        <v>17072</v>
      </c>
    </row>
    <row r="35" spans="1:9" ht="15">
      <c r="A35" s="24" t="s">
        <v>17102</v>
      </c>
      <c r="B35" s="24" t="s">
        <v>60</v>
      </c>
      <c r="C35" s="12">
        <v>134826.5</v>
      </c>
      <c r="D35" s="12">
        <v>111116.1</v>
      </c>
      <c r="E35" s="24" t="s">
        <v>17057</v>
      </c>
      <c r="F35" s="26">
        <v>6</v>
      </c>
      <c r="G35" s="24" t="s">
        <v>967</v>
      </c>
      <c r="H35" s="24" t="s">
        <v>1937</v>
      </c>
      <c r="I35" s="6" t="s">
        <v>17058</v>
      </c>
    </row>
    <row r="36" spans="1:9" ht="15">
      <c r="A36" s="24" t="s">
        <v>17103</v>
      </c>
      <c r="B36" s="24" t="s">
        <v>70</v>
      </c>
      <c r="C36" s="12">
        <v>300561.83</v>
      </c>
      <c r="D36" s="12">
        <v>257292.48</v>
      </c>
      <c r="E36" s="24" t="s">
        <v>17057</v>
      </c>
      <c r="F36" s="26">
        <v>6</v>
      </c>
      <c r="G36" s="24" t="s">
        <v>967</v>
      </c>
      <c r="H36" s="24" t="s">
        <v>2188</v>
      </c>
      <c r="I36" s="6" t="s">
        <v>17072</v>
      </c>
    </row>
    <row r="37" spans="1:9" ht="15">
      <c r="A37" s="24" t="s">
        <v>17104</v>
      </c>
      <c r="B37" s="24" t="s">
        <v>56</v>
      </c>
      <c r="C37" s="12">
        <v>71516.84</v>
      </c>
      <c r="D37" s="12">
        <v>67176.31</v>
      </c>
      <c r="E37" s="24" t="s">
        <v>17057</v>
      </c>
      <c r="F37" s="26">
        <v>14</v>
      </c>
      <c r="G37" s="24" t="s">
        <v>991</v>
      </c>
      <c r="H37" s="24" t="s">
        <v>1508</v>
      </c>
      <c r="I37" s="6" t="s">
        <v>17079</v>
      </c>
    </row>
    <row r="38" spans="1:9" ht="15">
      <c r="A38" s="24" t="s">
        <v>17105</v>
      </c>
      <c r="B38" s="24" t="s">
        <v>56</v>
      </c>
      <c r="C38" s="12">
        <v>303769.83</v>
      </c>
      <c r="D38" s="12">
        <v>290924.5</v>
      </c>
      <c r="E38" s="24" t="s">
        <v>17057</v>
      </c>
      <c r="F38" s="26">
        <v>32</v>
      </c>
      <c r="G38" s="24" t="s">
        <v>991</v>
      </c>
      <c r="H38" s="24" t="s">
        <v>1844</v>
      </c>
      <c r="I38" s="6" t="s">
        <v>17079</v>
      </c>
    </row>
    <row r="39" spans="1:9" ht="15">
      <c r="A39" s="24" t="s">
        <v>17106</v>
      </c>
      <c r="B39" s="24" t="s">
        <v>70</v>
      </c>
      <c r="C39" s="12">
        <v>46165.58</v>
      </c>
      <c r="D39" s="12">
        <v>36969.19</v>
      </c>
      <c r="E39" s="24" t="s">
        <v>17057</v>
      </c>
      <c r="F39" s="26">
        <v>50</v>
      </c>
      <c r="G39" s="24" t="s">
        <v>991</v>
      </c>
      <c r="H39" s="24" t="s">
        <v>1844</v>
      </c>
      <c r="I39" s="6" t="s">
        <v>17072</v>
      </c>
    </row>
    <row r="40" spans="1:9" ht="15">
      <c r="A40" s="24" t="s">
        <v>17107</v>
      </c>
      <c r="B40" s="24" t="s">
        <v>72</v>
      </c>
      <c r="C40" s="12">
        <v>178416.17</v>
      </c>
      <c r="D40" s="12">
        <v>166280.72</v>
      </c>
      <c r="E40" s="24" t="s">
        <v>17057</v>
      </c>
      <c r="F40" s="26">
        <v>57</v>
      </c>
      <c r="G40" s="24" t="s">
        <v>991</v>
      </c>
      <c r="H40" s="24" t="s">
        <v>1349</v>
      </c>
      <c r="I40" s="6" t="s">
        <v>17089</v>
      </c>
    </row>
    <row r="41" spans="1:9" ht="15">
      <c r="A41" s="24" t="s">
        <v>17108</v>
      </c>
      <c r="B41" s="24" t="s">
        <v>58</v>
      </c>
      <c r="C41" s="12">
        <v>58618.35</v>
      </c>
      <c r="D41" s="12">
        <v>0</v>
      </c>
      <c r="E41" s="24" t="s">
        <v>17070</v>
      </c>
      <c r="F41" s="26">
        <v>26</v>
      </c>
      <c r="G41" s="24" t="s">
        <v>1015</v>
      </c>
      <c r="H41" s="24"/>
      <c r="I41" s="6" t="s">
        <v>17066</v>
      </c>
    </row>
    <row r="42" spans="1:9" ht="15">
      <c r="A42" s="24" t="s">
        <v>17109</v>
      </c>
      <c r="B42" s="24" t="s">
        <v>66</v>
      </c>
      <c r="C42" s="12">
        <v>53818.65</v>
      </c>
      <c r="D42" s="12">
        <v>44556.42</v>
      </c>
      <c r="E42" s="24" t="s">
        <v>17057</v>
      </c>
      <c r="F42" s="26">
        <v>12</v>
      </c>
      <c r="G42" s="24" t="s">
        <v>1015</v>
      </c>
      <c r="H42" s="24" t="s">
        <v>2234</v>
      </c>
      <c r="I42" s="6" t="s">
        <v>17087</v>
      </c>
    </row>
    <row r="43" spans="1:9" ht="15">
      <c r="A43" s="24" t="s">
        <v>17110</v>
      </c>
      <c r="B43" s="24" t="s">
        <v>60</v>
      </c>
      <c r="C43" s="12">
        <v>115160.76</v>
      </c>
      <c r="D43" s="12">
        <v>0</v>
      </c>
      <c r="E43" s="24" t="s">
        <v>17070</v>
      </c>
      <c r="F43" s="26">
        <v>18</v>
      </c>
      <c r="G43" s="24" t="s">
        <v>1046</v>
      </c>
      <c r="H43" s="24"/>
      <c r="I43" s="6" t="s">
        <v>17058</v>
      </c>
    </row>
    <row r="44" spans="1:9" ht="15">
      <c r="A44" s="24" t="s">
        <v>17111</v>
      </c>
      <c r="B44" s="24" t="s">
        <v>66</v>
      </c>
      <c r="C44" s="12">
        <v>109115.37</v>
      </c>
      <c r="D44" s="12">
        <v>95633.83</v>
      </c>
      <c r="E44" s="24" t="s">
        <v>17057</v>
      </c>
      <c r="F44" s="26">
        <v>32</v>
      </c>
      <c r="G44" s="24" t="s">
        <v>1046</v>
      </c>
      <c r="H44" s="24" t="s">
        <v>1383</v>
      </c>
      <c r="I44" s="6" t="s">
        <v>17087</v>
      </c>
    </row>
    <row r="45" spans="1:9" ht="15">
      <c r="A45" s="24" t="s">
        <v>17112</v>
      </c>
      <c r="B45" s="24" t="s">
        <v>72</v>
      </c>
      <c r="C45" s="12">
        <v>124588.57</v>
      </c>
      <c r="D45" s="12">
        <v>104099.53</v>
      </c>
      <c r="E45" s="24" t="s">
        <v>17057</v>
      </c>
      <c r="F45" s="26">
        <v>7</v>
      </c>
      <c r="G45" s="24" t="s">
        <v>1046</v>
      </c>
      <c r="H45" s="24" t="s">
        <v>2005</v>
      </c>
      <c r="I45" s="6" t="s">
        <v>17089</v>
      </c>
    </row>
    <row r="46" spans="1:9" ht="15">
      <c r="A46" s="24" t="s">
        <v>17113</v>
      </c>
      <c r="B46" s="24" t="s">
        <v>58</v>
      </c>
      <c r="C46" s="12">
        <v>33845.29</v>
      </c>
      <c r="D46" s="12">
        <v>0</v>
      </c>
      <c r="E46" s="24" t="s">
        <v>17084</v>
      </c>
      <c r="F46" s="26">
        <v>0</v>
      </c>
      <c r="G46" s="24" t="s">
        <v>1082</v>
      </c>
      <c r="H46" s="24" t="s">
        <v>1349</v>
      </c>
      <c r="I46" s="6" t="s">
        <v>17066</v>
      </c>
    </row>
    <row r="47" spans="1:9" ht="15">
      <c r="A47" s="24" t="s">
        <v>17114</v>
      </c>
      <c r="B47" s="24" t="s">
        <v>60</v>
      </c>
      <c r="C47" s="12">
        <v>256917.12</v>
      </c>
      <c r="D47" s="12">
        <v>251155.5</v>
      </c>
      <c r="E47" s="24" t="s">
        <v>17057</v>
      </c>
      <c r="F47" s="26">
        <v>11</v>
      </c>
      <c r="G47" s="24" t="s">
        <v>1082</v>
      </c>
      <c r="H47" s="24" t="s">
        <v>1738</v>
      </c>
      <c r="I47" s="6" t="s">
        <v>17058</v>
      </c>
    </row>
    <row r="48" spans="1:9" ht="15">
      <c r="A48" s="24" t="s">
        <v>17115</v>
      </c>
      <c r="B48" s="24" t="s">
        <v>66</v>
      </c>
      <c r="C48" s="12">
        <v>64003.74</v>
      </c>
      <c r="D48" s="12">
        <v>52936.43</v>
      </c>
      <c r="E48" s="24" t="s">
        <v>17057</v>
      </c>
      <c r="F48" s="26">
        <v>35</v>
      </c>
      <c r="G48" s="24" t="s">
        <v>1082</v>
      </c>
      <c r="H48" s="24" t="s">
        <v>1531</v>
      </c>
      <c r="I48" s="6" t="s">
        <v>17087</v>
      </c>
    </row>
    <row r="49" spans="1:9" ht="15">
      <c r="A49" s="24" t="s">
        <v>17116</v>
      </c>
      <c r="B49" s="24" t="s">
        <v>72</v>
      </c>
      <c r="C49" s="12">
        <v>246622.03</v>
      </c>
      <c r="D49" s="12">
        <v>0</v>
      </c>
      <c r="E49" s="24" t="s">
        <v>17084</v>
      </c>
      <c r="F49" s="26">
        <v>0</v>
      </c>
      <c r="G49" s="24" t="s">
        <v>1082</v>
      </c>
      <c r="H49" s="24" t="s">
        <v>1937</v>
      </c>
      <c r="I49" s="6" t="s">
        <v>17089</v>
      </c>
    </row>
    <row r="50" spans="1:9" ht="15">
      <c r="A50" s="24" t="s">
        <v>17117</v>
      </c>
      <c r="B50" s="24" t="s">
        <v>72</v>
      </c>
      <c r="C50" s="12">
        <v>225243.12</v>
      </c>
      <c r="D50" s="12">
        <v>210073.03</v>
      </c>
      <c r="E50" s="24" t="s">
        <v>17057</v>
      </c>
      <c r="F50" s="26">
        <v>37</v>
      </c>
      <c r="G50" s="24" t="s">
        <v>1082</v>
      </c>
      <c r="H50" s="24" t="s">
        <v>1458</v>
      </c>
      <c r="I50" s="6" t="s">
        <v>17089</v>
      </c>
    </row>
    <row r="51" spans="1:9" ht="15">
      <c r="A51" s="24" t="s">
        <v>17118</v>
      </c>
      <c r="B51" s="24" t="s">
        <v>60</v>
      </c>
      <c r="C51" s="12">
        <v>171445.35</v>
      </c>
      <c r="D51" s="12">
        <v>142305.9</v>
      </c>
      <c r="E51" s="24" t="s">
        <v>17057</v>
      </c>
      <c r="F51" s="26">
        <v>54</v>
      </c>
      <c r="G51" s="24" t="s">
        <v>1090</v>
      </c>
      <c r="H51" s="24" t="s">
        <v>1565</v>
      </c>
      <c r="I51" s="6" t="s">
        <v>17058</v>
      </c>
    </row>
    <row r="52" spans="1:9" ht="15">
      <c r="A52" s="24" t="s">
        <v>17119</v>
      </c>
      <c r="B52" s="24" t="s">
        <v>62</v>
      </c>
      <c r="C52" s="12">
        <v>272456.90000000002</v>
      </c>
      <c r="D52" s="12">
        <v>0</v>
      </c>
      <c r="E52" s="24" t="s">
        <v>17084</v>
      </c>
      <c r="F52" s="26">
        <v>0</v>
      </c>
      <c r="G52" s="24" t="s">
        <v>1090</v>
      </c>
      <c r="H52" s="24" t="s">
        <v>2039</v>
      </c>
      <c r="I52" s="6" t="s">
        <v>17060</v>
      </c>
    </row>
    <row r="53" spans="1:9" ht="15">
      <c r="A53" s="24" t="s">
        <v>17120</v>
      </c>
      <c r="B53" s="24" t="s">
        <v>56</v>
      </c>
      <c r="C53" s="12">
        <v>145255.51999999999</v>
      </c>
      <c r="D53" s="12">
        <v>119189.14</v>
      </c>
      <c r="E53" s="24" t="s">
        <v>17057</v>
      </c>
      <c r="F53" s="26">
        <v>53</v>
      </c>
      <c r="G53" s="24" t="s">
        <v>1117</v>
      </c>
      <c r="H53" s="24" t="s">
        <v>1550</v>
      </c>
      <c r="I53" s="6" t="s">
        <v>17079</v>
      </c>
    </row>
    <row r="54" spans="1:9" ht="15">
      <c r="A54" s="24" t="s">
        <v>17121</v>
      </c>
      <c r="B54" s="24" t="s">
        <v>58</v>
      </c>
      <c r="C54" s="12">
        <v>106534.15</v>
      </c>
      <c r="D54" s="12">
        <v>101855.87</v>
      </c>
      <c r="E54" s="24" t="s">
        <v>17057</v>
      </c>
      <c r="F54" s="26">
        <v>45</v>
      </c>
      <c r="G54" s="24" t="s">
        <v>1117</v>
      </c>
      <c r="H54" s="24" t="s">
        <v>2330</v>
      </c>
      <c r="I54" s="6" t="s">
        <v>17066</v>
      </c>
    </row>
    <row r="55" spans="1:9" ht="15">
      <c r="A55" s="24" t="s">
        <v>17122</v>
      </c>
      <c r="B55" s="24" t="s">
        <v>58</v>
      </c>
      <c r="C55" s="12">
        <v>127007.73</v>
      </c>
      <c r="D55" s="12">
        <v>119835.49</v>
      </c>
      <c r="E55" s="24" t="s">
        <v>17057</v>
      </c>
      <c r="F55" s="26">
        <v>27</v>
      </c>
      <c r="G55" s="24" t="s">
        <v>1117</v>
      </c>
      <c r="H55" s="24" t="s">
        <v>1651</v>
      </c>
      <c r="I55" s="6" t="s">
        <v>17066</v>
      </c>
    </row>
    <row r="56" spans="1:9" ht="15">
      <c r="A56" s="24" t="s">
        <v>17123</v>
      </c>
      <c r="B56" s="24" t="s">
        <v>58</v>
      </c>
      <c r="C56" s="12">
        <v>63280.4</v>
      </c>
      <c r="D56" s="12">
        <v>55363.62</v>
      </c>
      <c r="E56" s="24" t="s">
        <v>17057</v>
      </c>
      <c r="F56" s="26">
        <v>22</v>
      </c>
      <c r="G56" s="24" t="s">
        <v>1117</v>
      </c>
      <c r="H56" s="24" t="s">
        <v>2197</v>
      </c>
      <c r="I56" s="6" t="s">
        <v>17066</v>
      </c>
    </row>
    <row r="57" spans="1:9" ht="15">
      <c r="A57" s="24" t="s">
        <v>17124</v>
      </c>
      <c r="B57" s="24" t="s">
        <v>60</v>
      </c>
      <c r="C57" s="12">
        <v>298421.38</v>
      </c>
      <c r="D57" s="12">
        <v>0</v>
      </c>
      <c r="E57" s="24" t="s">
        <v>17070</v>
      </c>
      <c r="F57" s="26">
        <v>18</v>
      </c>
      <c r="G57" s="24" t="s">
        <v>1117</v>
      </c>
      <c r="H57" s="24"/>
      <c r="I57" s="6" t="s">
        <v>17058</v>
      </c>
    </row>
    <row r="58" spans="1:9" ht="15">
      <c r="A58" s="24" t="s">
        <v>17125</v>
      </c>
      <c r="B58" s="24" t="s">
        <v>62</v>
      </c>
      <c r="C58" s="12">
        <v>157364.12</v>
      </c>
      <c r="D58" s="12">
        <v>135174.53</v>
      </c>
      <c r="E58" s="24" t="s">
        <v>17057</v>
      </c>
      <c r="F58" s="26">
        <v>47</v>
      </c>
      <c r="G58" s="24" t="s">
        <v>1117</v>
      </c>
      <c r="H58" s="24" t="s">
        <v>1490</v>
      </c>
      <c r="I58" s="6" t="s">
        <v>17060</v>
      </c>
    </row>
    <row r="59" spans="1:9" ht="15">
      <c r="A59" s="24" t="s">
        <v>17126</v>
      </c>
      <c r="B59" s="24" t="s">
        <v>56</v>
      </c>
      <c r="C59" s="12">
        <v>279421.95</v>
      </c>
      <c r="D59" s="12">
        <v>229872.36</v>
      </c>
      <c r="E59" s="24" t="s">
        <v>17057</v>
      </c>
      <c r="F59" s="26">
        <v>56</v>
      </c>
      <c r="G59" s="24" t="s">
        <v>1142</v>
      </c>
      <c r="H59" s="24" t="s">
        <v>1909</v>
      </c>
      <c r="I59" s="6" t="s">
        <v>17079</v>
      </c>
    </row>
    <row r="60" spans="1:9" ht="15">
      <c r="A60" s="24" t="s">
        <v>17127</v>
      </c>
      <c r="B60" s="24" t="s">
        <v>60</v>
      </c>
      <c r="C60" s="12">
        <v>328734.26</v>
      </c>
      <c r="D60" s="12">
        <v>0</v>
      </c>
      <c r="E60" s="24" t="s">
        <v>17070</v>
      </c>
      <c r="F60" s="26">
        <v>18</v>
      </c>
      <c r="G60" s="24" t="s">
        <v>1142</v>
      </c>
      <c r="H60" s="24"/>
      <c r="I60" s="6" t="s">
        <v>17058</v>
      </c>
    </row>
    <row r="61" spans="1:9" ht="15">
      <c r="A61" s="24" t="s">
        <v>17128</v>
      </c>
      <c r="B61" s="24" t="s">
        <v>56</v>
      </c>
      <c r="C61" s="12">
        <v>249555.01</v>
      </c>
      <c r="D61" s="12">
        <v>212308.41</v>
      </c>
      <c r="E61" s="24" t="s">
        <v>17057</v>
      </c>
      <c r="F61" s="26">
        <v>27</v>
      </c>
      <c r="G61" s="24" t="s">
        <v>1146</v>
      </c>
      <c r="H61" s="24" t="s">
        <v>2022</v>
      </c>
      <c r="I61" s="6" t="s">
        <v>17079</v>
      </c>
    </row>
    <row r="62" spans="1:9" ht="15">
      <c r="A62" s="24" t="s">
        <v>17129</v>
      </c>
      <c r="B62" s="24" t="s">
        <v>56</v>
      </c>
      <c r="C62" s="12">
        <v>28002.19</v>
      </c>
      <c r="D62" s="12">
        <v>27105.13</v>
      </c>
      <c r="E62" s="24" t="s">
        <v>17057</v>
      </c>
      <c r="F62" s="26">
        <v>7</v>
      </c>
      <c r="G62" s="24" t="s">
        <v>1146</v>
      </c>
      <c r="H62" s="24" t="s">
        <v>1651</v>
      </c>
      <c r="I62" s="6" t="s">
        <v>17079</v>
      </c>
    </row>
    <row r="63" spans="1:9" ht="15">
      <c r="A63" s="24" t="s">
        <v>17130</v>
      </c>
      <c r="B63" s="24" t="s">
        <v>72</v>
      </c>
      <c r="C63" s="12">
        <v>207114.7</v>
      </c>
      <c r="D63" s="12">
        <v>194063.41</v>
      </c>
      <c r="E63" s="24" t="s">
        <v>17057</v>
      </c>
      <c r="F63" s="26">
        <v>42</v>
      </c>
      <c r="G63" s="24" t="s">
        <v>1146</v>
      </c>
      <c r="H63" s="24" t="s">
        <v>2234</v>
      </c>
      <c r="I63" s="6" t="s">
        <v>17089</v>
      </c>
    </row>
    <row r="64" spans="1:9" ht="15">
      <c r="A64" s="24" t="s">
        <v>17131</v>
      </c>
      <c r="B64" s="24" t="s">
        <v>58</v>
      </c>
      <c r="C64" s="12">
        <v>163762.79</v>
      </c>
      <c r="D64" s="12">
        <v>0</v>
      </c>
      <c r="E64" s="24" t="s">
        <v>17070</v>
      </c>
      <c r="F64" s="26">
        <v>15</v>
      </c>
      <c r="G64" s="24" t="s">
        <v>1161</v>
      </c>
      <c r="H64" s="24"/>
      <c r="I64" s="6" t="s">
        <v>17066</v>
      </c>
    </row>
    <row r="65" spans="1:9" ht="15">
      <c r="A65" s="24" t="s">
        <v>17132</v>
      </c>
      <c r="B65" s="24" t="s">
        <v>66</v>
      </c>
      <c r="C65" s="12">
        <v>241216.32</v>
      </c>
      <c r="D65" s="12">
        <v>235230.76</v>
      </c>
      <c r="E65" s="24" t="s">
        <v>17057</v>
      </c>
      <c r="F65" s="26">
        <v>11</v>
      </c>
      <c r="G65" s="24" t="s">
        <v>1161</v>
      </c>
      <c r="H65" s="24" t="s">
        <v>1800</v>
      </c>
      <c r="I65" s="6" t="s">
        <v>17087</v>
      </c>
    </row>
    <row r="66" spans="1:9" ht="15">
      <c r="A66" s="24" t="s">
        <v>17133</v>
      </c>
      <c r="B66" s="24" t="s">
        <v>58</v>
      </c>
      <c r="C66" s="12">
        <v>111185.53</v>
      </c>
      <c r="D66" s="12">
        <v>0</v>
      </c>
      <c r="E66" s="24" t="s">
        <v>17084</v>
      </c>
      <c r="F66" s="26">
        <v>0</v>
      </c>
      <c r="G66" s="24" t="s">
        <v>1192</v>
      </c>
      <c r="H66" s="24" t="s">
        <v>1430</v>
      </c>
      <c r="I66" s="6" t="s">
        <v>17066</v>
      </c>
    </row>
    <row r="67" spans="1:9" ht="15">
      <c r="A67" s="24" t="s">
        <v>17134</v>
      </c>
      <c r="B67" s="24" t="s">
        <v>60</v>
      </c>
      <c r="C67" s="12">
        <v>179688.2</v>
      </c>
      <c r="D67" s="12">
        <v>166400.37</v>
      </c>
      <c r="E67" s="24" t="s">
        <v>17057</v>
      </c>
      <c r="F67" s="26">
        <v>8</v>
      </c>
      <c r="G67" s="24" t="s">
        <v>1192</v>
      </c>
      <c r="H67" s="24" t="s">
        <v>1844</v>
      </c>
      <c r="I67" s="6" t="s">
        <v>17058</v>
      </c>
    </row>
    <row r="68" spans="1:9" ht="15">
      <c r="A68" s="24" t="s">
        <v>17135</v>
      </c>
      <c r="B68" s="24" t="s">
        <v>64</v>
      </c>
      <c r="C68" s="12">
        <v>280314.25</v>
      </c>
      <c r="D68" s="12">
        <v>270610.39</v>
      </c>
      <c r="E68" s="24" t="s">
        <v>17057</v>
      </c>
      <c r="F68" s="26">
        <v>12</v>
      </c>
      <c r="G68" s="24" t="s">
        <v>1192</v>
      </c>
      <c r="H68" s="24" t="s">
        <v>1667</v>
      </c>
      <c r="I68" s="6" t="s">
        <v>17062</v>
      </c>
    </row>
    <row r="69" spans="1:9" ht="15">
      <c r="A69" s="24" t="s">
        <v>17136</v>
      </c>
      <c r="B69" s="24" t="s">
        <v>66</v>
      </c>
      <c r="C69" s="12">
        <v>328327.92</v>
      </c>
      <c r="D69" s="12">
        <v>293340.73</v>
      </c>
      <c r="E69" s="24" t="s">
        <v>17057</v>
      </c>
      <c r="F69" s="26">
        <v>8</v>
      </c>
      <c r="G69" s="24" t="s">
        <v>1192</v>
      </c>
      <c r="H69" s="24" t="s">
        <v>1550</v>
      </c>
      <c r="I69" s="6" t="s">
        <v>17087</v>
      </c>
    </row>
    <row r="70" spans="1:9" ht="15">
      <c r="A70" s="24" t="s">
        <v>17137</v>
      </c>
      <c r="B70" s="24" t="s">
        <v>72</v>
      </c>
      <c r="C70" s="12">
        <v>140911.96</v>
      </c>
      <c r="D70" s="12">
        <v>132020.9</v>
      </c>
      <c r="E70" s="24" t="s">
        <v>17057</v>
      </c>
      <c r="F70" s="26">
        <v>34</v>
      </c>
      <c r="G70" s="24" t="s">
        <v>1192</v>
      </c>
      <c r="H70" s="24" t="s">
        <v>2422</v>
      </c>
      <c r="I70" s="6" t="s">
        <v>17089</v>
      </c>
    </row>
    <row r="71" spans="1:9" ht="15">
      <c r="A71" s="24" t="s">
        <v>17138</v>
      </c>
      <c r="B71" s="24" t="s">
        <v>56</v>
      </c>
      <c r="C71" s="12">
        <v>110966.28</v>
      </c>
      <c r="D71" s="12">
        <v>0</v>
      </c>
      <c r="E71" s="24" t="s">
        <v>17084</v>
      </c>
      <c r="F71" s="26">
        <v>0</v>
      </c>
      <c r="G71" s="24" t="s">
        <v>1215</v>
      </c>
      <c r="H71" s="24" t="s">
        <v>1531</v>
      </c>
      <c r="I71" s="6" t="s">
        <v>17079</v>
      </c>
    </row>
    <row r="72" spans="1:9" ht="15">
      <c r="A72" s="24" t="s">
        <v>17139</v>
      </c>
      <c r="B72" s="24" t="s">
        <v>56</v>
      </c>
      <c r="C72" s="12">
        <v>231091.06</v>
      </c>
      <c r="D72" s="12">
        <v>187166.67</v>
      </c>
      <c r="E72" s="24" t="s">
        <v>17057</v>
      </c>
      <c r="F72" s="26">
        <v>39</v>
      </c>
      <c r="G72" s="24" t="s">
        <v>1215</v>
      </c>
      <c r="H72" s="24" t="s">
        <v>2166</v>
      </c>
      <c r="I72" s="6" t="s">
        <v>17079</v>
      </c>
    </row>
    <row r="73" spans="1:9" ht="15">
      <c r="A73" s="24" t="s">
        <v>17140</v>
      </c>
      <c r="B73" s="24" t="s">
        <v>66</v>
      </c>
      <c r="C73" s="12">
        <v>117206.58</v>
      </c>
      <c r="D73" s="12">
        <v>109668.65</v>
      </c>
      <c r="E73" s="24" t="s">
        <v>17057</v>
      </c>
      <c r="F73" s="26">
        <v>8</v>
      </c>
      <c r="G73" s="24" t="s">
        <v>1215</v>
      </c>
      <c r="H73" s="24" t="s">
        <v>1937</v>
      </c>
      <c r="I73" s="6" t="s">
        <v>17087</v>
      </c>
    </row>
    <row r="74" spans="1:9" ht="15">
      <c r="A74" s="24" t="s">
        <v>17141</v>
      </c>
      <c r="B74" s="24" t="s">
        <v>68</v>
      </c>
      <c r="C74" s="12">
        <v>147072.72</v>
      </c>
      <c r="D74" s="12">
        <v>0</v>
      </c>
      <c r="E74" s="24" t="s">
        <v>17070</v>
      </c>
      <c r="F74" s="26">
        <v>38</v>
      </c>
      <c r="G74" s="24" t="s">
        <v>1215</v>
      </c>
      <c r="H74" s="24"/>
      <c r="I74" s="6" t="s">
        <v>17064</v>
      </c>
    </row>
    <row r="75" spans="1:9" ht="15">
      <c r="A75" s="24" t="s">
        <v>17142</v>
      </c>
      <c r="B75" s="24" t="s">
        <v>56</v>
      </c>
      <c r="C75" s="12">
        <v>130889.42</v>
      </c>
      <c r="D75" s="12">
        <v>115291.89</v>
      </c>
      <c r="E75" s="24" t="s">
        <v>17057</v>
      </c>
      <c r="F75" s="26">
        <v>49</v>
      </c>
      <c r="G75" s="24" t="s">
        <v>1230</v>
      </c>
      <c r="H75" s="24" t="s">
        <v>2171</v>
      </c>
      <c r="I75" s="6" t="s">
        <v>17079</v>
      </c>
    </row>
    <row r="76" spans="1:9" ht="15">
      <c r="A76" s="24" t="s">
        <v>17143</v>
      </c>
      <c r="B76" s="24" t="s">
        <v>62</v>
      </c>
      <c r="C76" s="12">
        <v>338230.11</v>
      </c>
      <c r="D76" s="12">
        <v>0</v>
      </c>
      <c r="E76" s="24" t="s">
        <v>17070</v>
      </c>
      <c r="F76" s="26">
        <v>38</v>
      </c>
      <c r="G76" s="24" t="s">
        <v>1230</v>
      </c>
      <c r="H76" s="24"/>
      <c r="I76" s="6" t="s">
        <v>17060</v>
      </c>
    </row>
    <row r="77" spans="1:9" ht="15">
      <c r="A77" s="24" t="s">
        <v>17144</v>
      </c>
      <c r="B77" s="24" t="s">
        <v>64</v>
      </c>
      <c r="C77" s="12">
        <v>143589.85</v>
      </c>
      <c r="D77" s="12">
        <v>124180.95</v>
      </c>
      <c r="E77" s="24" t="s">
        <v>17057</v>
      </c>
      <c r="F77" s="26">
        <v>10</v>
      </c>
      <c r="G77" s="24" t="s">
        <v>1230</v>
      </c>
      <c r="H77" s="24" t="s">
        <v>2171</v>
      </c>
      <c r="I77" s="6" t="s">
        <v>17062</v>
      </c>
    </row>
    <row r="78" spans="1:9" ht="15">
      <c r="A78" s="24" t="s">
        <v>17145</v>
      </c>
      <c r="B78" s="24" t="s">
        <v>66</v>
      </c>
      <c r="C78" s="12">
        <v>50739.15</v>
      </c>
      <c r="D78" s="12">
        <v>42826.74</v>
      </c>
      <c r="E78" s="24" t="s">
        <v>17057</v>
      </c>
      <c r="F78" s="26">
        <v>49</v>
      </c>
      <c r="G78" s="24" t="s">
        <v>1230</v>
      </c>
      <c r="H78" s="24" t="s">
        <v>2535</v>
      </c>
      <c r="I78" s="6" t="s">
        <v>17087</v>
      </c>
    </row>
    <row r="79" spans="1:9" ht="15">
      <c r="A79" s="24" t="s">
        <v>17146</v>
      </c>
      <c r="B79" s="24" t="s">
        <v>74</v>
      </c>
      <c r="C79" s="12">
        <v>127474.57</v>
      </c>
      <c r="D79" s="12">
        <v>0</v>
      </c>
      <c r="E79" s="24" t="s">
        <v>17070</v>
      </c>
      <c r="F79" s="26">
        <v>9</v>
      </c>
      <c r="G79" s="24" t="s">
        <v>1230</v>
      </c>
      <c r="H79" s="24"/>
      <c r="I79" s="6" t="s">
        <v>17077</v>
      </c>
    </row>
    <row r="80" spans="1:9" ht="15">
      <c r="A80" s="24" t="s">
        <v>17147</v>
      </c>
      <c r="B80" s="24" t="s">
        <v>56</v>
      </c>
      <c r="C80" s="12">
        <v>107938.99</v>
      </c>
      <c r="D80" s="12">
        <v>0</v>
      </c>
      <c r="E80" s="24" t="s">
        <v>17070</v>
      </c>
      <c r="F80" s="26">
        <v>40</v>
      </c>
      <c r="G80" s="24" t="s">
        <v>1255</v>
      </c>
      <c r="H80" s="24"/>
      <c r="I80" s="6" t="s">
        <v>17079</v>
      </c>
    </row>
    <row r="81" spans="1:9" ht="15">
      <c r="A81" s="24" t="s">
        <v>17148</v>
      </c>
      <c r="B81" s="24" t="s">
        <v>58</v>
      </c>
      <c r="C81" s="12">
        <v>19511.64</v>
      </c>
      <c r="D81" s="12">
        <v>16623.73</v>
      </c>
      <c r="E81" s="24" t="s">
        <v>17057</v>
      </c>
      <c r="F81" s="26">
        <v>27</v>
      </c>
      <c r="G81" s="24" t="s">
        <v>1255</v>
      </c>
      <c r="H81" s="24" t="s">
        <v>2039</v>
      </c>
      <c r="I81" s="6" t="s">
        <v>17066</v>
      </c>
    </row>
    <row r="82" spans="1:9" ht="15">
      <c r="A82" s="24" t="s">
        <v>17149</v>
      </c>
      <c r="B82" s="24" t="s">
        <v>68</v>
      </c>
      <c r="C82" s="12">
        <v>93781.81</v>
      </c>
      <c r="D82" s="12">
        <v>0</v>
      </c>
      <c r="E82" s="24" t="s">
        <v>17070</v>
      </c>
      <c r="F82" s="26">
        <v>20</v>
      </c>
      <c r="G82" s="24" t="s">
        <v>1255</v>
      </c>
      <c r="H82" s="24"/>
      <c r="I82" s="6" t="s">
        <v>17064</v>
      </c>
    </row>
    <row r="83" spans="1:9" ht="15">
      <c r="A83" s="24" t="s">
        <v>17150</v>
      </c>
      <c r="B83" s="24" t="s">
        <v>70</v>
      </c>
      <c r="C83" s="12">
        <v>58463.839999999997</v>
      </c>
      <c r="D83" s="12">
        <v>0</v>
      </c>
      <c r="E83" s="24" t="s">
        <v>17070</v>
      </c>
      <c r="F83" s="26">
        <v>3</v>
      </c>
      <c r="G83" s="24" t="s">
        <v>1255</v>
      </c>
      <c r="H83" s="24"/>
      <c r="I83" s="6" t="s">
        <v>17072</v>
      </c>
    </row>
    <row r="84" spans="1:9" ht="15">
      <c r="A84" s="24" t="s">
        <v>17151</v>
      </c>
      <c r="B84" s="24" t="s">
        <v>74</v>
      </c>
      <c r="C84" s="12">
        <v>266454.51</v>
      </c>
      <c r="D84" s="12">
        <v>0</v>
      </c>
      <c r="E84" s="24" t="s">
        <v>17070</v>
      </c>
      <c r="F84" s="26">
        <v>16</v>
      </c>
      <c r="G84" s="24" t="s">
        <v>1255</v>
      </c>
      <c r="H84" s="24"/>
      <c r="I84" s="6" t="s">
        <v>17077</v>
      </c>
    </row>
    <row r="85" spans="1:9" ht="15">
      <c r="A85" s="24" t="s">
        <v>17152</v>
      </c>
      <c r="B85" s="24" t="s">
        <v>74</v>
      </c>
      <c r="C85" s="12">
        <v>242213.71</v>
      </c>
      <c r="D85" s="12">
        <v>0</v>
      </c>
      <c r="E85" s="24" t="s">
        <v>17070</v>
      </c>
      <c r="F85" s="26">
        <v>21</v>
      </c>
      <c r="G85" s="24" t="s">
        <v>1255</v>
      </c>
      <c r="H85" s="24"/>
      <c r="I85" s="6" t="s">
        <v>17077</v>
      </c>
    </row>
    <row r="86" spans="1:9" ht="15">
      <c r="A86" s="24" t="s">
        <v>17153</v>
      </c>
      <c r="B86" s="24" t="s">
        <v>56</v>
      </c>
      <c r="C86" s="12">
        <v>335419.13</v>
      </c>
      <c r="D86" s="12">
        <v>0</v>
      </c>
      <c r="E86" s="24" t="s">
        <v>17084</v>
      </c>
      <c r="F86" s="26">
        <v>0</v>
      </c>
      <c r="G86" s="24" t="s">
        <v>1285</v>
      </c>
      <c r="H86" s="24" t="s">
        <v>1836</v>
      </c>
      <c r="I86" s="6" t="s">
        <v>17079</v>
      </c>
    </row>
    <row r="87" spans="1:9" ht="15">
      <c r="A87" s="24" t="s">
        <v>17154</v>
      </c>
      <c r="B87" s="24" t="s">
        <v>58</v>
      </c>
      <c r="C87" s="12">
        <v>123319.09</v>
      </c>
      <c r="D87" s="12">
        <v>111387.42</v>
      </c>
      <c r="E87" s="24" t="s">
        <v>17057</v>
      </c>
      <c r="F87" s="26">
        <v>53</v>
      </c>
      <c r="G87" s="24" t="s">
        <v>1285</v>
      </c>
      <c r="H87" s="24" t="s">
        <v>1844</v>
      </c>
      <c r="I87" s="6" t="s">
        <v>17066</v>
      </c>
    </row>
    <row r="88" spans="1:9" ht="15">
      <c r="A88" s="24" t="s">
        <v>17155</v>
      </c>
      <c r="B88" s="24" t="s">
        <v>68</v>
      </c>
      <c r="C88" s="12">
        <v>313525.5</v>
      </c>
      <c r="D88" s="12">
        <v>279481.43</v>
      </c>
      <c r="E88" s="24" t="s">
        <v>17057</v>
      </c>
      <c r="F88" s="26">
        <v>36</v>
      </c>
      <c r="G88" s="24" t="s">
        <v>1285</v>
      </c>
      <c r="H88" s="24" t="s">
        <v>2071</v>
      </c>
      <c r="I88" s="6" t="s">
        <v>17064</v>
      </c>
    </row>
    <row r="89" spans="1:9" ht="15">
      <c r="A89" s="24" t="s">
        <v>17156</v>
      </c>
      <c r="B89" s="24" t="s">
        <v>74</v>
      </c>
      <c r="C89" s="12">
        <v>56614.26</v>
      </c>
      <c r="D89" s="12">
        <v>54047.85</v>
      </c>
      <c r="E89" s="24" t="s">
        <v>17057</v>
      </c>
      <c r="F89" s="26">
        <v>47</v>
      </c>
      <c r="G89" s="24" t="s">
        <v>1285</v>
      </c>
      <c r="H89" s="24" t="s">
        <v>1627</v>
      </c>
      <c r="I89" s="6" t="s">
        <v>17077</v>
      </c>
    </row>
    <row r="90" spans="1:9" ht="15">
      <c r="A90" s="24" t="s">
        <v>17157</v>
      </c>
      <c r="B90" s="24" t="s">
        <v>58</v>
      </c>
      <c r="C90" s="12">
        <v>323016.11</v>
      </c>
      <c r="D90" s="12">
        <v>280304.96000000002</v>
      </c>
      <c r="E90" s="24" t="s">
        <v>17057</v>
      </c>
      <c r="F90" s="26">
        <v>5</v>
      </c>
      <c r="G90" s="24" t="s">
        <v>1307</v>
      </c>
      <c r="H90" s="24" t="s">
        <v>2484</v>
      </c>
      <c r="I90" s="6" t="s">
        <v>17066</v>
      </c>
    </row>
    <row r="91" spans="1:9" ht="15">
      <c r="A91" s="24" t="s">
        <v>17158</v>
      </c>
      <c r="B91" s="24" t="s">
        <v>64</v>
      </c>
      <c r="C91" s="12">
        <v>299697.65000000002</v>
      </c>
      <c r="D91" s="12">
        <v>0</v>
      </c>
      <c r="E91" s="24" t="s">
        <v>17070</v>
      </c>
      <c r="F91" s="26">
        <v>13</v>
      </c>
      <c r="G91" s="24" t="s">
        <v>1307</v>
      </c>
      <c r="H91" s="24"/>
      <c r="I91" s="6" t="s">
        <v>17062</v>
      </c>
    </row>
    <row r="92" spans="1:9" ht="15">
      <c r="A92" s="24" t="s">
        <v>17159</v>
      </c>
      <c r="B92" s="24" t="s">
        <v>74</v>
      </c>
      <c r="C92" s="12">
        <v>268185.53999999998</v>
      </c>
      <c r="D92" s="12">
        <v>255310.34</v>
      </c>
      <c r="E92" s="24" t="s">
        <v>17057</v>
      </c>
      <c r="F92" s="26">
        <v>56</v>
      </c>
      <c r="G92" s="24" t="s">
        <v>1307</v>
      </c>
      <c r="H92" s="24" t="s">
        <v>2100</v>
      </c>
      <c r="I92" s="6" t="s">
        <v>17077</v>
      </c>
    </row>
    <row r="93" spans="1:9" ht="15">
      <c r="A93" s="24" t="s">
        <v>17160</v>
      </c>
      <c r="B93" s="24" t="s">
        <v>74</v>
      </c>
      <c r="C93" s="12">
        <v>345197.85</v>
      </c>
      <c r="D93" s="12">
        <v>0</v>
      </c>
      <c r="E93" s="24" t="s">
        <v>17084</v>
      </c>
      <c r="F93" s="26">
        <v>0</v>
      </c>
      <c r="G93" s="24" t="s">
        <v>1307</v>
      </c>
      <c r="H93" s="24" t="s">
        <v>2166</v>
      </c>
      <c r="I93" s="6" t="s">
        <v>17077</v>
      </c>
    </row>
    <row r="94" spans="1:9" ht="15">
      <c r="A94" s="24" t="s">
        <v>17161</v>
      </c>
      <c r="B94" s="24" t="s">
        <v>58</v>
      </c>
      <c r="C94" s="12">
        <v>302564.11</v>
      </c>
      <c r="D94" s="12">
        <v>0</v>
      </c>
      <c r="E94" s="24" t="s">
        <v>17084</v>
      </c>
      <c r="F94" s="26">
        <v>0</v>
      </c>
      <c r="G94" s="24" t="s">
        <v>1334</v>
      </c>
      <c r="H94" s="24" t="s">
        <v>1800</v>
      </c>
      <c r="I94" s="6" t="s">
        <v>17066</v>
      </c>
    </row>
    <row r="95" spans="1:9" ht="15">
      <c r="A95" s="24" t="s">
        <v>17162</v>
      </c>
      <c r="B95" s="24" t="s">
        <v>58</v>
      </c>
      <c r="C95" s="12">
        <v>92720.87</v>
      </c>
      <c r="D95" s="12">
        <v>79387.320000000007</v>
      </c>
      <c r="E95" s="24" t="s">
        <v>17057</v>
      </c>
      <c r="F95" s="26">
        <v>30</v>
      </c>
      <c r="G95" s="24" t="s">
        <v>1334</v>
      </c>
      <c r="H95" s="24" t="s">
        <v>2022</v>
      </c>
      <c r="I95" s="6" t="s">
        <v>17066</v>
      </c>
    </row>
    <row r="96" spans="1:9" ht="15">
      <c r="A96" s="24" t="s">
        <v>17163</v>
      </c>
      <c r="B96" s="24" t="s">
        <v>70</v>
      </c>
      <c r="C96" s="12">
        <v>58277.45</v>
      </c>
      <c r="D96" s="12">
        <v>51903.57</v>
      </c>
      <c r="E96" s="24" t="s">
        <v>17057</v>
      </c>
      <c r="F96" s="26">
        <v>25</v>
      </c>
      <c r="G96" s="24" t="s">
        <v>1334</v>
      </c>
      <c r="H96" s="24" t="s">
        <v>2422</v>
      </c>
      <c r="I96" s="6" t="s">
        <v>17072</v>
      </c>
    </row>
    <row r="97" spans="1:9" ht="15">
      <c r="A97" s="24" t="s">
        <v>17164</v>
      </c>
      <c r="B97" s="24" t="s">
        <v>58</v>
      </c>
      <c r="C97" s="12">
        <v>325842.18</v>
      </c>
      <c r="D97" s="12">
        <v>278914.59000000003</v>
      </c>
      <c r="E97" s="24" t="s">
        <v>17057</v>
      </c>
      <c r="F97" s="26">
        <v>35</v>
      </c>
      <c r="G97" s="24" t="s">
        <v>1349</v>
      </c>
      <c r="H97" s="24" t="s">
        <v>2614</v>
      </c>
      <c r="I97" s="6" t="s">
        <v>17066</v>
      </c>
    </row>
    <row r="98" spans="1:9" ht="15">
      <c r="A98" s="24" t="s">
        <v>17165</v>
      </c>
      <c r="B98" s="24" t="s">
        <v>64</v>
      </c>
      <c r="C98" s="12">
        <v>205389.12</v>
      </c>
      <c r="D98" s="12">
        <v>200925.11</v>
      </c>
      <c r="E98" s="24" t="s">
        <v>17057</v>
      </c>
      <c r="F98" s="26">
        <v>48</v>
      </c>
      <c r="G98" s="24" t="s">
        <v>1349</v>
      </c>
      <c r="H98" s="24" t="s">
        <v>2591</v>
      </c>
      <c r="I98" s="6" t="s">
        <v>17062</v>
      </c>
    </row>
    <row r="99" spans="1:9" ht="15">
      <c r="A99" s="24" t="s">
        <v>17166</v>
      </c>
      <c r="B99" s="24" t="s">
        <v>64</v>
      </c>
      <c r="C99" s="12">
        <v>287125.3</v>
      </c>
      <c r="D99" s="12">
        <v>271710.58</v>
      </c>
      <c r="E99" s="24" t="s">
        <v>17057</v>
      </c>
      <c r="F99" s="26">
        <v>37</v>
      </c>
      <c r="G99" s="24" t="s">
        <v>1349</v>
      </c>
      <c r="H99" s="24" t="s">
        <v>1836</v>
      </c>
      <c r="I99" s="6" t="s">
        <v>17062</v>
      </c>
    </row>
    <row r="100" spans="1:9" ht="15">
      <c r="A100" s="24" t="s">
        <v>17167</v>
      </c>
      <c r="B100" s="24" t="s">
        <v>68</v>
      </c>
      <c r="C100" s="12">
        <v>205989.87</v>
      </c>
      <c r="D100" s="12">
        <v>166422.51</v>
      </c>
      <c r="E100" s="24" t="s">
        <v>17057</v>
      </c>
      <c r="F100" s="26">
        <v>24</v>
      </c>
      <c r="G100" s="24" t="s">
        <v>1349</v>
      </c>
      <c r="H100" s="24" t="s">
        <v>2547</v>
      </c>
      <c r="I100" s="6" t="s">
        <v>17064</v>
      </c>
    </row>
    <row r="101" spans="1:9" ht="15">
      <c r="A101" s="24" t="s">
        <v>17168</v>
      </c>
      <c r="B101" s="24" t="s">
        <v>70</v>
      </c>
      <c r="C101" s="12">
        <v>330959.51</v>
      </c>
      <c r="D101" s="12">
        <v>0</v>
      </c>
      <c r="E101" s="24" t="s">
        <v>17070</v>
      </c>
      <c r="F101" s="26">
        <v>32</v>
      </c>
      <c r="G101" s="24" t="s">
        <v>1349</v>
      </c>
      <c r="H101" s="24"/>
      <c r="I101" s="6" t="s">
        <v>17072</v>
      </c>
    </row>
    <row r="102" spans="1:9" ht="15">
      <c r="A102" s="24" t="s">
        <v>17169</v>
      </c>
      <c r="B102" s="24" t="s">
        <v>60</v>
      </c>
      <c r="C102" s="12">
        <v>82968.12</v>
      </c>
      <c r="D102" s="12">
        <v>79635.28</v>
      </c>
      <c r="E102" s="24" t="s">
        <v>17057</v>
      </c>
      <c r="F102" s="26">
        <v>23</v>
      </c>
      <c r="G102" s="24" t="s">
        <v>1383</v>
      </c>
      <c r="H102" s="24" t="s">
        <v>1836</v>
      </c>
      <c r="I102" s="6" t="s">
        <v>17058</v>
      </c>
    </row>
    <row r="103" spans="1:9" ht="15">
      <c r="A103" s="24" t="s">
        <v>17170</v>
      </c>
      <c r="B103" s="24" t="s">
        <v>60</v>
      </c>
      <c r="C103" s="12">
        <v>225987.58</v>
      </c>
      <c r="D103" s="12">
        <v>0</v>
      </c>
      <c r="E103" s="24" t="s">
        <v>17070</v>
      </c>
      <c r="F103" s="26">
        <v>28</v>
      </c>
      <c r="G103" s="24" t="s">
        <v>1383</v>
      </c>
      <c r="H103" s="24"/>
      <c r="I103" s="6" t="s">
        <v>17058</v>
      </c>
    </row>
    <row r="104" spans="1:9" ht="15">
      <c r="A104" s="24" t="s">
        <v>17171</v>
      </c>
      <c r="B104" s="24" t="s">
        <v>64</v>
      </c>
      <c r="C104" s="12">
        <v>257563.71</v>
      </c>
      <c r="D104" s="12">
        <v>227503.65</v>
      </c>
      <c r="E104" s="24" t="s">
        <v>17057</v>
      </c>
      <c r="F104" s="26">
        <v>18</v>
      </c>
      <c r="G104" s="24" t="s">
        <v>1383</v>
      </c>
      <c r="H104" s="24" t="s">
        <v>2022</v>
      </c>
      <c r="I104" s="6" t="s">
        <v>17062</v>
      </c>
    </row>
    <row r="105" spans="1:9" ht="15">
      <c r="A105" s="24" t="s">
        <v>17172</v>
      </c>
      <c r="B105" s="24" t="s">
        <v>64</v>
      </c>
      <c r="C105" s="12">
        <v>101421.3</v>
      </c>
      <c r="D105" s="12">
        <v>84418.7</v>
      </c>
      <c r="E105" s="24" t="s">
        <v>17057</v>
      </c>
      <c r="F105" s="26">
        <v>41</v>
      </c>
      <c r="G105" s="24" t="s">
        <v>1383</v>
      </c>
      <c r="H105" s="24" t="s">
        <v>1937</v>
      </c>
      <c r="I105" s="6" t="s">
        <v>17062</v>
      </c>
    </row>
    <row r="106" spans="1:9" ht="15">
      <c r="A106" s="24" t="s">
        <v>17173</v>
      </c>
      <c r="B106" s="24" t="s">
        <v>58</v>
      </c>
      <c r="C106" s="12">
        <v>199547</v>
      </c>
      <c r="D106" s="12">
        <v>174168.38</v>
      </c>
      <c r="E106" s="24" t="s">
        <v>17057</v>
      </c>
      <c r="F106" s="26">
        <v>5</v>
      </c>
      <c r="G106" s="24" t="s">
        <v>1403</v>
      </c>
      <c r="H106" s="24" t="s">
        <v>2445</v>
      </c>
      <c r="I106" s="6" t="s">
        <v>17066</v>
      </c>
    </row>
    <row r="107" spans="1:9" ht="15">
      <c r="A107" s="24" t="s">
        <v>17174</v>
      </c>
      <c r="B107" s="24" t="s">
        <v>66</v>
      </c>
      <c r="C107" s="12">
        <v>74621.960000000006</v>
      </c>
      <c r="D107" s="12">
        <v>0</v>
      </c>
      <c r="E107" s="24" t="s">
        <v>17084</v>
      </c>
      <c r="F107" s="26">
        <v>0</v>
      </c>
      <c r="G107" s="24" t="s">
        <v>1403</v>
      </c>
      <c r="H107" s="24" t="s">
        <v>1844</v>
      </c>
      <c r="I107" s="6" t="s">
        <v>17087</v>
      </c>
    </row>
    <row r="108" spans="1:9" ht="15">
      <c r="A108" s="24" t="s">
        <v>17175</v>
      </c>
      <c r="B108" s="24" t="s">
        <v>66</v>
      </c>
      <c r="C108" s="12">
        <v>123045.23</v>
      </c>
      <c r="D108" s="12">
        <v>115598.63</v>
      </c>
      <c r="E108" s="24" t="s">
        <v>17057</v>
      </c>
      <c r="F108" s="26">
        <v>49</v>
      </c>
      <c r="G108" s="24" t="s">
        <v>1403</v>
      </c>
      <c r="H108" s="24" t="s">
        <v>2685</v>
      </c>
      <c r="I108" s="6" t="s">
        <v>17087</v>
      </c>
    </row>
    <row r="109" spans="1:9" ht="15">
      <c r="A109" s="24" t="s">
        <v>17176</v>
      </c>
      <c r="B109" s="24" t="s">
        <v>56</v>
      </c>
      <c r="C109" s="12">
        <v>51691.97</v>
      </c>
      <c r="D109" s="12">
        <v>45112.95</v>
      </c>
      <c r="E109" s="24" t="s">
        <v>17057</v>
      </c>
      <c r="F109" s="26">
        <v>23</v>
      </c>
      <c r="G109" s="24" t="s">
        <v>1430</v>
      </c>
      <c r="H109" s="24" t="s">
        <v>2643</v>
      </c>
      <c r="I109" s="6" t="s">
        <v>17079</v>
      </c>
    </row>
    <row r="110" spans="1:9" ht="15">
      <c r="A110" s="24" t="s">
        <v>17177</v>
      </c>
      <c r="B110" s="24" t="s">
        <v>60</v>
      </c>
      <c r="C110" s="12">
        <v>27775.99</v>
      </c>
      <c r="D110" s="12">
        <v>25401.279999999999</v>
      </c>
      <c r="E110" s="24" t="s">
        <v>17057</v>
      </c>
      <c r="F110" s="26">
        <v>43</v>
      </c>
      <c r="G110" s="24" t="s">
        <v>1430</v>
      </c>
      <c r="H110" s="24" t="s">
        <v>1884</v>
      </c>
      <c r="I110" s="6" t="s">
        <v>17058</v>
      </c>
    </row>
    <row r="111" spans="1:9" ht="15">
      <c r="A111" s="24" t="s">
        <v>17178</v>
      </c>
      <c r="B111" s="24" t="s">
        <v>60</v>
      </c>
      <c r="C111" s="12">
        <v>207052.54</v>
      </c>
      <c r="D111" s="12">
        <v>194099.71</v>
      </c>
      <c r="E111" s="24" t="s">
        <v>17057</v>
      </c>
      <c r="F111" s="26">
        <v>54</v>
      </c>
      <c r="G111" s="24" t="s">
        <v>1430</v>
      </c>
      <c r="H111" s="24" t="s">
        <v>2258</v>
      </c>
      <c r="I111" s="6" t="s">
        <v>17058</v>
      </c>
    </row>
    <row r="112" spans="1:9" ht="15">
      <c r="A112" s="24" t="s">
        <v>17179</v>
      </c>
      <c r="B112" s="24" t="s">
        <v>66</v>
      </c>
      <c r="C112" s="12">
        <v>183671.05</v>
      </c>
      <c r="D112" s="12">
        <v>157345.76999999999</v>
      </c>
      <c r="E112" s="24" t="s">
        <v>17057</v>
      </c>
      <c r="F112" s="26">
        <v>9</v>
      </c>
      <c r="G112" s="24" t="s">
        <v>1430</v>
      </c>
      <c r="H112" s="24" t="s">
        <v>2166</v>
      </c>
      <c r="I112" s="6" t="s">
        <v>17087</v>
      </c>
    </row>
    <row r="113" spans="1:9" ht="15">
      <c r="A113" s="24" t="s">
        <v>17180</v>
      </c>
      <c r="B113" s="24" t="s">
        <v>66</v>
      </c>
      <c r="C113" s="12">
        <v>322809.15000000002</v>
      </c>
      <c r="D113" s="12">
        <v>300467.65000000002</v>
      </c>
      <c r="E113" s="24" t="s">
        <v>17057</v>
      </c>
      <c r="F113" s="26">
        <v>56</v>
      </c>
      <c r="G113" s="24" t="s">
        <v>1443</v>
      </c>
      <c r="H113" s="24" t="s">
        <v>2258</v>
      </c>
      <c r="I113" s="6" t="s">
        <v>17087</v>
      </c>
    </row>
    <row r="114" spans="1:9" ht="15">
      <c r="A114" s="24" t="s">
        <v>17181</v>
      </c>
      <c r="B114" s="24" t="s">
        <v>66</v>
      </c>
      <c r="C114" s="12">
        <v>256182.47</v>
      </c>
      <c r="D114" s="12">
        <v>0</v>
      </c>
      <c r="E114" s="24" t="s">
        <v>17070</v>
      </c>
      <c r="F114" s="26">
        <v>29</v>
      </c>
      <c r="G114" s="24" t="s">
        <v>1443</v>
      </c>
      <c r="H114" s="24"/>
      <c r="I114" s="6" t="s">
        <v>17087</v>
      </c>
    </row>
    <row r="115" spans="1:9" ht="15">
      <c r="A115" s="24" t="s">
        <v>17182</v>
      </c>
      <c r="B115" s="24" t="s">
        <v>68</v>
      </c>
      <c r="C115" s="12">
        <v>283883.26</v>
      </c>
      <c r="D115" s="12">
        <v>0</v>
      </c>
      <c r="E115" s="24" t="s">
        <v>17070</v>
      </c>
      <c r="F115" s="26">
        <v>39</v>
      </c>
      <c r="G115" s="24" t="s">
        <v>1443</v>
      </c>
      <c r="H115" s="24"/>
      <c r="I115" s="6" t="s">
        <v>17064</v>
      </c>
    </row>
    <row r="116" spans="1:9" ht="15">
      <c r="A116" s="24" t="s">
        <v>17183</v>
      </c>
      <c r="B116" s="24" t="s">
        <v>74</v>
      </c>
      <c r="C116" s="12">
        <v>125887.86</v>
      </c>
      <c r="D116" s="12">
        <v>0</v>
      </c>
      <c r="E116" s="24" t="s">
        <v>17070</v>
      </c>
      <c r="F116" s="26">
        <v>8</v>
      </c>
      <c r="G116" s="24" t="s">
        <v>1443</v>
      </c>
      <c r="H116" s="24"/>
      <c r="I116" s="6" t="s">
        <v>17077</v>
      </c>
    </row>
    <row r="117" spans="1:9" ht="15">
      <c r="A117" s="24" t="s">
        <v>17184</v>
      </c>
      <c r="B117" s="24" t="s">
        <v>58</v>
      </c>
      <c r="C117" s="12">
        <v>60465.919999999998</v>
      </c>
      <c r="D117" s="12">
        <v>0</v>
      </c>
      <c r="E117" s="24" t="s">
        <v>17070</v>
      </c>
      <c r="F117" s="26">
        <v>18</v>
      </c>
      <c r="G117" s="24" t="s">
        <v>1458</v>
      </c>
      <c r="H117" s="24"/>
      <c r="I117" s="6" t="s">
        <v>17066</v>
      </c>
    </row>
    <row r="118" spans="1:9" ht="15">
      <c r="A118" s="24" t="s">
        <v>17185</v>
      </c>
      <c r="B118" s="24" t="s">
        <v>64</v>
      </c>
      <c r="C118" s="12">
        <v>40520.26</v>
      </c>
      <c r="D118" s="12">
        <v>0</v>
      </c>
      <c r="E118" s="24" t="s">
        <v>17070</v>
      </c>
      <c r="F118" s="26">
        <v>43</v>
      </c>
      <c r="G118" s="24" t="s">
        <v>1458</v>
      </c>
      <c r="H118" s="24"/>
      <c r="I118" s="6" t="s">
        <v>17062</v>
      </c>
    </row>
    <row r="119" spans="1:9" ht="15">
      <c r="A119" s="24" t="s">
        <v>17186</v>
      </c>
      <c r="B119" s="24" t="s">
        <v>66</v>
      </c>
      <c r="C119" s="12">
        <v>52709.34</v>
      </c>
      <c r="D119" s="12">
        <v>0</v>
      </c>
      <c r="E119" s="24" t="s">
        <v>17084</v>
      </c>
      <c r="F119" s="26">
        <v>0</v>
      </c>
      <c r="G119" s="24" t="s">
        <v>1458</v>
      </c>
      <c r="H119" s="24" t="s">
        <v>2171</v>
      </c>
      <c r="I119" s="6" t="s">
        <v>17087</v>
      </c>
    </row>
    <row r="120" spans="1:9" ht="15">
      <c r="A120" s="24" t="s">
        <v>17187</v>
      </c>
      <c r="B120" s="24" t="s">
        <v>66</v>
      </c>
      <c r="C120" s="12">
        <v>140539.16</v>
      </c>
      <c r="D120" s="12">
        <v>128840.03</v>
      </c>
      <c r="E120" s="24" t="s">
        <v>17057</v>
      </c>
      <c r="F120" s="26">
        <v>32</v>
      </c>
      <c r="G120" s="24" t="s">
        <v>1490</v>
      </c>
      <c r="H120" s="24" t="s">
        <v>2535</v>
      </c>
      <c r="I120" s="6" t="s">
        <v>17087</v>
      </c>
    </row>
    <row r="121" spans="1:9" ht="15">
      <c r="A121" s="24" t="s">
        <v>17188</v>
      </c>
      <c r="B121" s="24" t="s">
        <v>68</v>
      </c>
      <c r="C121" s="12">
        <v>324548.53999999998</v>
      </c>
      <c r="D121" s="12">
        <v>297503.46000000002</v>
      </c>
      <c r="E121" s="24" t="s">
        <v>17057</v>
      </c>
      <c r="F121" s="26">
        <v>26</v>
      </c>
      <c r="G121" s="24" t="s">
        <v>1508</v>
      </c>
      <c r="H121" s="24" t="s">
        <v>2547</v>
      </c>
      <c r="I121" s="6" t="s">
        <v>17064</v>
      </c>
    </row>
    <row r="122" spans="1:9" ht="15">
      <c r="A122" s="24" t="s">
        <v>17189</v>
      </c>
      <c r="B122" s="24" t="s">
        <v>72</v>
      </c>
      <c r="C122" s="12">
        <v>254941.98</v>
      </c>
      <c r="D122" s="12">
        <v>0</v>
      </c>
      <c r="E122" s="24" t="s">
        <v>17070</v>
      </c>
      <c r="F122" s="26">
        <v>11</v>
      </c>
      <c r="G122" s="24" t="s">
        <v>1508</v>
      </c>
      <c r="H122" s="24"/>
      <c r="I122" s="6" t="s">
        <v>17089</v>
      </c>
    </row>
    <row r="123" spans="1:9" ht="15">
      <c r="A123" s="24" t="s">
        <v>17190</v>
      </c>
      <c r="B123" s="24" t="s">
        <v>60</v>
      </c>
      <c r="C123" s="12">
        <v>142877.65</v>
      </c>
      <c r="D123" s="12">
        <v>127463.4</v>
      </c>
      <c r="E123" s="24" t="s">
        <v>17057</v>
      </c>
      <c r="F123" s="26">
        <v>12</v>
      </c>
      <c r="G123" s="24" t="s">
        <v>1531</v>
      </c>
      <c r="H123" s="24" t="s">
        <v>2718</v>
      </c>
      <c r="I123" s="6" t="s">
        <v>17058</v>
      </c>
    </row>
    <row r="124" spans="1:9" ht="15">
      <c r="A124" s="24" t="s">
        <v>17191</v>
      </c>
      <c r="B124" s="24" t="s">
        <v>64</v>
      </c>
      <c r="C124" s="12">
        <v>265313.53000000003</v>
      </c>
      <c r="D124" s="12">
        <v>239493.57</v>
      </c>
      <c r="E124" s="24" t="s">
        <v>17057</v>
      </c>
      <c r="F124" s="26">
        <v>34</v>
      </c>
      <c r="G124" s="24" t="s">
        <v>1531</v>
      </c>
      <c r="H124" s="24" t="s">
        <v>2779</v>
      </c>
      <c r="I124" s="6" t="s">
        <v>17062</v>
      </c>
    </row>
    <row r="125" spans="1:9" ht="15">
      <c r="A125" s="24" t="s">
        <v>17192</v>
      </c>
      <c r="B125" s="24" t="s">
        <v>68</v>
      </c>
      <c r="C125" s="12">
        <v>44279.63</v>
      </c>
      <c r="D125" s="12">
        <v>38336.97</v>
      </c>
      <c r="E125" s="24" t="s">
        <v>17057</v>
      </c>
      <c r="F125" s="26">
        <v>12</v>
      </c>
      <c r="G125" s="24" t="s">
        <v>1531</v>
      </c>
      <c r="H125" s="24" t="s">
        <v>2591</v>
      </c>
      <c r="I125" s="6" t="s">
        <v>17064</v>
      </c>
    </row>
    <row r="126" spans="1:9" ht="15">
      <c r="A126" s="24" t="s">
        <v>17193</v>
      </c>
      <c r="B126" s="24" t="s">
        <v>72</v>
      </c>
      <c r="C126" s="12">
        <v>303760.58</v>
      </c>
      <c r="D126" s="12">
        <v>271508.37</v>
      </c>
      <c r="E126" s="24" t="s">
        <v>17057</v>
      </c>
      <c r="F126" s="26">
        <v>11</v>
      </c>
      <c r="G126" s="24" t="s">
        <v>1531</v>
      </c>
      <c r="H126" s="24" t="s">
        <v>2299</v>
      </c>
      <c r="I126" s="6" t="s">
        <v>17089</v>
      </c>
    </row>
    <row r="127" spans="1:9" ht="15">
      <c r="A127" s="24" t="s">
        <v>17194</v>
      </c>
      <c r="B127" s="24" t="s">
        <v>72</v>
      </c>
      <c r="C127" s="12">
        <v>180123.79</v>
      </c>
      <c r="D127" s="12">
        <v>160597.32</v>
      </c>
      <c r="E127" s="24" t="s">
        <v>17057</v>
      </c>
      <c r="F127" s="26">
        <v>9</v>
      </c>
      <c r="G127" s="24" t="s">
        <v>1531</v>
      </c>
      <c r="H127" s="24" t="s">
        <v>2685</v>
      </c>
      <c r="I127" s="6" t="s">
        <v>17089</v>
      </c>
    </row>
    <row r="128" spans="1:9" ht="15">
      <c r="A128" s="24" t="s">
        <v>17195</v>
      </c>
      <c r="B128" s="24" t="s">
        <v>74</v>
      </c>
      <c r="C128" s="12">
        <v>107013.25</v>
      </c>
      <c r="D128" s="12">
        <v>0</v>
      </c>
      <c r="E128" s="24" t="s">
        <v>17070</v>
      </c>
      <c r="F128" s="26">
        <v>20</v>
      </c>
      <c r="G128" s="24" t="s">
        <v>1531</v>
      </c>
      <c r="H128" s="24"/>
      <c r="I128" s="6" t="s">
        <v>17077</v>
      </c>
    </row>
    <row r="129" spans="1:9" ht="15">
      <c r="A129" s="24" t="s">
        <v>17196</v>
      </c>
      <c r="B129" s="24" t="s">
        <v>68</v>
      </c>
      <c r="C129" s="12">
        <v>125695.1</v>
      </c>
      <c r="D129" s="12">
        <v>0</v>
      </c>
      <c r="E129" s="24" t="s">
        <v>17070</v>
      </c>
      <c r="F129" s="26">
        <v>36</v>
      </c>
      <c r="G129" s="24" t="s">
        <v>1550</v>
      </c>
      <c r="H129" s="24"/>
      <c r="I129" s="6" t="s">
        <v>17064</v>
      </c>
    </row>
    <row r="130" spans="1:9" ht="15">
      <c r="A130" s="24" t="s">
        <v>17197</v>
      </c>
      <c r="B130" s="24" t="s">
        <v>56</v>
      </c>
      <c r="C130" s="12">
        <v>259775.33</v>
      </c>
      <c r="D130" s="12">
        <v>209770.42</v>
      </c>
      <c r="E130" s="24" t="s">
        <v>17057</v>
      </c>
      <c r="F130" s="26">
        <v>30</v>
      </c>
      <c r="G130" s="24" t="s">
        <v>1565</v>
      </c>
      <c r="H130" s="24" t="s">
        <v>2234</v>
      </c>
      <c r="I130" s="6" t="s">
        <v>17079</v>
      </c>
    </row>
    <row r="131" spans="1:9" ht="15">
      <c r="A131" s="24" t="s">
        <v>17198</v>
      </c>
      <c r="B131" s="24" t="s">
        <v>68</v>
      </c>
      <c r="C131" s="12">
        <v>75164.42</v>
      </c>
      <c r="D131" s="12">
        <v>73623.429999999993</v>
      </c>
      <c r="E131" s="24" t="s">
        <v>17057</v>
      </c>
      <c r="F131" s="26">
        <v>56</v>
      </c>
      <c r="G131" s="24" t="s">
        <v>1591</v>
      </c>
      <c r="H131" s="24" t="s">
        <v>2591</v>
      </c>
      <c r="I131" s="6" t="s">
        <v>17064</v>
      </c>
    </row>
    <row r="132" spans="1:9" ht="15">
      <c r="A132" s="24" t="s">
        <v>17199</v>
      </c>
      <c r="B132" s="24" t="s">
        <v>70</v>
      </c>
      <c r="C132" s="12">
        <v>330221.61</v>
      </c>
      <c r="D132" s="12">
        <v>314501.86</v>
      </c>
      <c r="E132" s="24" t="s">
        <v>17057</v>
      </c>
      <c r="F132" s="26">
        <v>41</v>
      </c>
      <c r="G132" s="24" t="s">
        <v>1591</v>
      </c>
      <c r="H132" s="24" t="s">
        <v>2825</v>
      </c>
      <c r="I132" s="6" t="s">
        <v>17072</v>
      </c>
    </row>
    <row r="133" spans="1:9" ht="15">
      <c r="A133" s="24" t="s">
        <v>17200</v>
      </c>
      <c r="B133" s="24" t="s">
        <v>70</v>
      </c>
      <c r="C133" s="12">
        <v>178484.7</v>
      </c>
      <c r="D133" s="12">
        <v>151634.88</v>
      </c>
      <c r="E133" s="24" t="s">
        <v>17057</v>
      </c>
      <c r="F133" s="26">
        <v>49</v>
      </c>
      <c r="G133" s="24" t="s">
        <v>1591</v>
      </c>
      <c r="H133" s="24" t="s">
        <v>2330</v>
      </c>
      <c r="I133" s="6" t="s">
        <v>17072</v>
      </c>
    </row>
    <row r="134" spans="1:9" ht="15">
      <c r="A134" s="24" t="s">
        <v>17201</v>
      </c>
      <c r="B134" s="24" t="s">
        <v>60</v>
      </c>
      <c r="C134" s="12">
        <v>155780.6</v>
      </c>
      <c r="D134" s="12">
        <v>129611.09</v>
      </c>
      <c r="E134" s="24" t="s">
        <v>17057</v>
      </c>
      <c r="F134" s="26">
        <v>8</v>
      </c>
      <c r="G134" s="24" t="s">
        <v>1606</v>
      </c>
      <c r="H134" s="24" t="s">
        <v>2282</v>
      </c>
      <c r="I134" s="6" t="s">
        <v>17058</v>
      </c>
    </row>
    <row r="135" spans="1:9" ht="15">
      <c r="A135" s="24" t="s">
        <v>17202</v>
      </c>
      <c r="B135" s="24" t="s">
        <v>64</v>
      </c>
      <c r="C135" s="12">
        <v>253144.49</v>
      </c>
      <c r="D135" s="12">
        <v>0</v>
      </c>
      <c r="E135" s="24" t="s">
        <v>17070</v>
      </c>
      <c r="F135" s="26">
        <v>43</v>
      </c>
      <c r="G135" s="24" t="s">
        <v>1606</v>
      </c>
      <c r="H135" s="24"/>
      <c r="I135" s="6" t="s">
        <v>17062</v>
      </c>
    </row>
    <row r="136" spans="1:9" ht="15">
      <c r="A136" s="24" t="s">
        <v>17203</v>
      </c>
      <c r="B136" s="24" t="s">
        <v>66</v>
      </c>
      <c r="C136" s="12">
        <v>207776.57</v>
      </c>
      <c r="D136" s="12">
        <v>178254.87</v>
      </c>
      <c r="E136" s="24" t="s">
        <v>17057</v>
      </c>
      <c r="F136" s="26">
        <v>27</v>
      </c>
      <c r="G136" s="24" t="s">
        <v>1606</v>
      </c>
      <c r="H136" s="24" t="s">
        <v>2330</v>
      </c>
      <c r="I136" s="6" t="s">
        <v>17087</v>
      </c>
    </row>
    <row r="137" spans="1:9" ht="15">
      <c r="A137" s="24" t="s">
        <v>17204</v>
      </c>
      <c r="B137" s="24" t="s">
        <v>74</v>
      </c>
      <c r="C137" s="12">
        <v>320377.94</v>
      </c>
      <c r="D137" s="12">
        <v>293610.23</v>
      </c>
      <c r="E137" s="24" t="s">
        <v>17057</v>
      </c>
      <c r="F137" s="26">
        <v>22</v>
      </c>
      <c r="G137" s="24" t="s">
        <v>1606</v>
      </c>
      <c r="H137" s="24" t="s">
        <v>2039</v>
      </c>
      <c r="I137" s="6" t="s">
        <v>17077</v>
      </c>
    </row>
    <row r="138" spans="1:9" ht="15">
      <c r="A138" s="24" t="s">
        <v>17205</v>
      </c>
      <c r="B138" s="24" t="s">
        <v>58</v>
      </c>
      <c r="C138" s="12">
        <v>247775.8</v>
      </c>
      <c r="D138" s="12">
        <v>0</v>
      </c>
      <c r="E138" s="24" t="s">
        <v>17084</v>
      </c>
      <c r="F138" s="26">
        <v>0</v>
      </c>
      <c r="G138" s="24" t="s">
        <v>1651</v>
      </c>
      <c r="H138" s="24" t="s">
        <v>2142</v>
      </c>
      <c r="I138" s="6" t="s">
        <v>17066</v>
      </c>
    </row>
    <row r="139" spans="1:9" ht="15">
      <c r="A139" s="24" t="s">
        <v>17206</v>
      </c>
      <c r="B139" s="24" t="s">
        <v>74</v>
      </c>
      <c r="C139" s="12">
        <v>123870.7</v>
      </c>
      <c r="D139" s="12">
        <v>121171.09</v>
      </c>
      <c r="E139" s="24" t="s">
        <v>17057</v>
      </c>
      <c r="F139" s="26">
        <v>34</v>
      </c>
      <c r="G139" s="24" t="s">
        <v>1651</v>
      </c>
      <c r="H139" s="24" t="s">
        <v>2933</v>
      </c>
      <c r="I139" s="6" t="s">
        <v>17077</v>
      </c>
    </row>
    <row r="140" spans="1:9" ht="15">
      <c r="A140" s="24" t="s">
        <v>17207</v>
      </c>
      <c r="B140" s="24" t="s">
        <v>56</v>
      </c>
      <c r="C140" s="12">
        <v>90367.43</v>
      </c>
      <c r="D140" s="12">
        <v>80323.820000000007</v>
      </c>
      <c r="E140" s="24" t="s">
        <v>17057</v>
      </c>
      <c r="F140" s="26">
        <v>50</v>
      </c>
      <c r="G140" s="24" t="s">
        <v>1667</v>
      </c>
      <c r="H140" s="24" t="s">
        <v>2422</v>
      </c>
      <c r="I140" s="6" t="s">
        <v>17079</v>
      </c>
    </row>
    <row r="141" spans="1:9" ht="15">
      <c r="A141" s="24" t="s">
        <v>17208</v>
      </c>
      <c r="B141" s="24" t="s">
        <v>60</v>
      </c>
      <c r="C141" s="12">
        <v>314479.48</v>
      </c>
      <c r="D141" s="12">
        <v>294561.78999999998</v>
      </c>
      <c r="E141" s="24" t="s">
        <v>17057</v>
      </c>
      <c r="F141" s="26">
        <v>42</v>
      </c>
      <c r="G141" s="24" t="s">
        <v>1667</v>
      </c>
      <c r="H141" s="24" t="s">
        <v>2166</v>
      </c>
      <c r="I141" s="6" t="s">
        <v>17058</v>
      </c>
    </row>
    <row r="142" spans="1:9" ht="15">
      <c r="A142" s="24" t="s">
        <v>17209</v>
      </c>
      <c r="B142" s="24" t="s">
        <v>60</v>
      </c>
      <c r="C142" s="12">
        <v>147263.47</v>
      </c>
      <c r="D142" s="12">
        <v>138724.20000000001</v>
      </c>
      <c r="E142" s="24" t="s">
        <v>17057</v>
      </c>
      <c r="F142" s="26">
        <v>34</v>
      </c>
      <c r="G142" s="24" t="s">
        <v>1667</v>
      </c>
      <c r="H142" s="24" t="s">
        <v>2614</v>
      </c>
      <c r="I142" s="6" t="s">
        <v>17058</v>
      </c>
    </row>
    <row r="143" spans="1:9" ht="15">
      <c r="A143" s="24" t="s">
        <v>17210</v>
      </c>
      <c r="B143" s="24" t="s">
        <v>64</v>
      </c>
      <c r="C143" s="12">
        <v>183169.71</v>
      </c>
      <c r="D143" s="12">
        <v>175293.19</v>
      </c>
      <c r="E143" s="24" t="s">
        <v>17057</v>
      </c>
      <c r="F143" s="26">
        <v>23</v>
      </c>
      <c r="G143" s="24" t="s">
        <v>1667</v>
      </c>
      <c r="H143" s="24" t="s">
        <v>2142</v>
      </c>
      <c r="I143" s="6" t="s">
        <v>17062</v>
      </c>
    </row>
    <row r="144" spans="1:9" ht="15">
      <c r="A144" s="24" t="s">
        <v>17211</v>
      </c>
      <c r="B144" s="24" t="s">
        <v>70</v>
      </c>
      <c r="C144" s="12">
        <v>307380.47999999998</v>
      </c>
      <c r="D144" s="12">
        <v>251071.72</v>
      </c>
      <c r="E144" s="24" t="s">
        <v>17057</v>
      </c>
      <c r="F144" s="26">
        <v>9</v>
      </c>
      <c r="G144" s="24" t="s">
        <v>1667</v>
      </c>
      <c r="H144" s="24" t="s">
        <v>2948</v>
      </c>
      <c r="I144" s="6" t="s">
        <v>17072</v>
      </c>
    </row>
    <row r="145" spans="1:9" ht="15">
      <c r="A145" s="24" t="s">
        <v>17212</v>
      </c>
      <c r="B145" s="24" t="s">
        <v>62</v>
      </c>
      <c r="C145" s="12">
        <v>298545.37</v>
      </c>
      <c r="D145" s="12">
        <v>262793.90000000002</v>
      </c>
      <c r="E145" s="24" t="s">
        <v>17057</v>
      </c>
      <c r="F145" s="26">
        <v>8</v>
      </c>
      <c r="G145" s="24" t="s">
        <v>1703</v>
      </c>
      <c r="H145" s="24" t="s">
        <v>2685</v>
      </c>
      <c r="I145" s="6" t="s">
        <v>17060</v>
      </c>
    </row>
    <row r="146" spans="1:9" ht="15">
      <c r="A146" s="24" t="s">
        <v>17213</v>
      </c>
      <c r="B146" s="24" t="s">
        <v>64</v>
      </c>
      <c r="C146" s="12">
        <v>105023.03999999999</v>
      </c>
      <c r="D146" s="12">
        <v>94179.51</v>
      </c>
      <c r="E146" s="24" t="s">
        <v>17057</v>
      </c>
      <c r="F146" s="26">
        <v>41</v>
      </c>
      <c r="G146" s="24" t="s">
        <v>1703</v>
      </c>
      <c r="H146" s="24" t="s">
        <v>2469</v>
      </c>
      <c r="I146" s="6" t="s">
        <v>17062</v>
      </c>
    </row>
    <row r="147" spans="1:9" ht="15">
      <c r="A147" s="24" t="s">
        <v>17214</v>
      </c>
      <c r="B147" s="24" t="s">
        <v>58</v>
      </c>
      <c r="C147" s="12">
        <v>113292.39</v>
      </c>
      <c r="D147" s="12">
        <v>0</v>
      </c>
      <c r="E147" s="24" t="s">
        <v>17070</v>
      </c>
      <c r="F147" s="26">
        <v>3</v>
      </c>
      <c r="G147" s="24" t="s">
        <v>1738</v>
      </c>
      <c r="H147" s="24"/>
      <c r="I147" s="6" t="s">
        <v>17066</v>
      </c>
    </row>
    <row r="148" spans="1:9" ht="15">
      <c r="A148" s="24" t="s">
        <v>17215</v>
      </c>
      <c r="B148" s="24" t="s">
        <v>60</v>
      </c>
      <c r="C148" s="12">
        <v>133958.42000000001</v>
      </c>
      <c r="D148" s="12">
        <v>121211.24</v>
      </c>
      <c r="E148" s="24" t="s">
        <v>17057</v>
      </c>
      <c r="F148" s="26">
        <v>45</v>
      </c>
      <c r="G148" s="24" t="s">
        <v>1738</v>
      </c>
      <c r="H148" s="24" t="s">
        <v>2469</v>
      </c>
      <c r="I148" s="6" t="s">
        <v>17058</v>
      </c>
    </row>
    <row r="149" spans="1:9" ht="15">
      <c r="A149" s="24" t="s">
        <v>17216</v>
      </c>
      <c r="B149" s="24" t="s">
        <v>64</v>
      </c>
      <c r="C149" s="12">
        <v>270489.03999999998</v>
      </c>
      <c r="D149" s="12">
        <v>0</v>
      </c>
      <c r="E149" s="24" t="s">
        <v>17084</v>
      </c>
      <c r="F149" s="26">
        <v>0</v>
      </c>
      <c r="G149" s="24" t="s">
        <v>1738</v>
      </c>
      <c r="H149" s="24" t="s">
        <v>2667</v>
      </c>
      <c r="I149" s="6" t="s">
        <v>17062</v>
      </c>
    </row>
    <row r="150" spans="1:9" ht="15">
      <c r="A150" s="24" t="s">
        <v>17217</v>
      </c>
      <c r="B150" s="24" t="s">
        <v>66</v>
      </c>
      <c r="C150" s="12">
        <v>282987.92</v>
      </c>
      <c r="D150" s="12">
        <v>0</v>
      </c>
      <c r="E150" s="24" t="s">
        <v>17084</v>
      </c>
      <c r="F150" s="26">
        <v>0</v>
      </c>
      <c r="G150" s="24" t="s">
        <v>1738</v>
      </c>
      <c r="H150" s="24" t="s">
        <v>2343</v>
      </c>
      <c r="I150" s="6" t="s">
        <v>17087</v>
      </c>
    </row>
    <row r="151" spans="1:9" ht="15">
      <c r="A151" s="24" t="s">
        <v>17218</v>
      </c>
      <c r="B151" s="24" t="s">
        <v>60</v>
      </c>
      <c r="C151" s="12">
        <v>298894.15000000002</v>
      </c>
      <c r="D151" s="12">
        <v>279187.92</v>
      </c>
      <c r="E151" s="24" t="s">
        <v>17057</v>
      </c>
      <c r="F151" s="26">
        <v>28</v>
      </c>
      <c r="G151" s="24" t="s">
        <v>1765</v>
      </c>
      <c r="H151" s="24" t="s">
        <v>2171</v>
      </c>
      <c r="I151" s="6" t="s">
        <v>17058</v>
      </c>
    </row>
    <row r="152" spans="1:9" ht="15">
      <c r="A152" s="24" t="s">
        <v>17219</v>
      </c>
      <c r="B152" s="24" t="s">
        <v>72</v>
      </c>
      <c r="C152" s="12">
        <v>301642.13</v>
      </c>
      <c r="D152" s="12">
        <v>261228.98</v>
      </c>
      <c r="E152" s="24" t="s">
        <v>17057</v>
      </c>
      <c r="F152" s="26">
        <v>10</v>
      </c>
      <c r="G152" s="24" t="s">
        <v>1765</v>
      </c>
      <c r="H152" s="24" t="s">
        <v>2575</v>
      </c>
      <c r="I152" s="6" t="s">
        <v>17089</v>
      </c>
    </row>
    <row r="153" spans="1:9" ht="15">
      <c r="A153" s="24" t="s">
        <v>17220</v>
      </c>
      <c r="B153" s="24" t="s">
        <v>66</v>
      </c>
      <c r="C153" s="12">
        <v>99368.15</v>
      </c>
      <c r="D153" s="12">
        <v>82597.88</v>
      </c>
      <c r="E153" s="24" t="s">
        <v>17057</v>
      </c>
      <c r="F153" s="26">
        <v>7</v>
      </c>
      <c r="G153" s="24" t="s">
        <v>1800</v>
      </c>
      <c r="H153" s="24" t="s">
        <v>2808</v>
      </c>
      <c r="I153" s="6" t="s">
        <v>17087</v>
      </c>
    </row>
    <row r="154" spans="1:9" ht="15">
      <c r="A154" s="24" t="s">
        <v>17221</v>
      </c>
      <c r="B154" s="24" t="s">
        <v>70</v>
      </c>
      <c r="C154" s="12">
        <v>154157.98000000001</v>
      </c>
      <c r="D154" s="12">
        <v>0</v>
      </c>
      <c r="E154" s="24" t="s">
        <v>17084</v>
      </c>
      <c r="F154" s="26">
        <v>0</v>
      </c>
      <c r="G154" s="24" t="s">
        <v>1800</v>
      </c>
      <c r="H154" s="24" t="s">
        <v>2614</v>
      </c>
      <c r="I154" s="6" t="s">
        <v>17072</v>
      </c>
    </row>
    <row r="155" spans="1:9" ht="15">
      <c r="A155" s="24" t="s">
        <v>17222</v>
      </c>
      <c r="B155" s="24" t="s">
        <v>70</v>
      </c>
      <c r="C155" s="12">
        <v>105839.75</v>
      </c>
      <c r="D155" s="12">
        <v>0</v>
      </c>
      <c r="E155" s="24" t="s">
        <v>17084</v>
      </c>
      <c r="F155" s="26">
        <v>0</v>
      </c>
      <c r="G155" s="24" t="s">
        <v>1800</v>
      </c>
      <c r="H155" s="24" t="s">
        <v>2039</v>
      </c>
      <c r="I155" s="6" t="s">
        <v>17072</v>
      </c>
    </row>
    <row r="156" spans="1:9" ht="15">
      <c r="A156" s="24" t="s">
        <v>17223</v>
      </c>
      <c r="B156" s="24" t="s">
        <v>66</v>
      </c>
      <c r="C156" s="12">
        <v>325932.7</v>
      </c>
      <c r="D156" s="12">
        <v>294732.78999999998</v>
      </c>
      <c r="E156" s="24" t="s">
        <v>17057</v>
      </c>
      <c r="F156" s="26">
        <v>8</v>
      </c>
      <c r="G156" s="24" t="s">
        <v>1820</v>
      </c>
      <c r="H156" s="24" t="s">
        <v>2667</v>
      </c>
      <c r="I156" s="6" t="s">
        <v>17087</v>
      </c>
    </row>
    <row r="157" spans="1:9" ht="15">
      <c r="A157" s="24" t="s">
        <v>17224</v>
      </c>
      <c r="B157" s="24" t="s">
        <v>70</v>
      </c>
      <c r="C157" s="12">
        <v>62498.92</v>
      </c>
      <c r="D157" s="12">
        <v>52890.69</v>
      </c>
      <c r="E157" s="24" t="s">
        <v>17057</v>
      </c>
      <c r="F157" s="26">
        <v>25</v>
      </c>
      <c r="G157" s="24" t="s">
        <v>1820</v>
      </c>
      <c r="H157" s="24" t="s">
        <v>2422</v>
      </c>
      <c r="I157" s="6" t="s">
        <v>17072</v>
      </c>
    </row>
    <row r="158" spans="1:9" ht="15">
      <c r="A158" s="24" t="s">
        <v>17225</v>
      </c>
      <c r="B158" s="24" t="s">
        <v>56</v>
      </c>
      <c r="C158" s="12">
        <v>41530.03</v>
      </c>
      <c r="D158" s="12">
        <v>0</v>
      </c>
      <c r="E158" s="24" t="s">
        <v>17070</v>
      </c>
      <c r="F158" s="26">
        <v>37</v>
      </c>
      <c r="G158" s="24" t="s">
        <v>1836</v>
      </c>
      <c r="H158" s="24"/>
      <c r="I158" s="6" t="s">
        <v>17079</v>
      </c>
    </row>
    <row r="159" spans="1:9" ht="15">
      <c r="A159" s="24" t="s">
        <v>17226</v>
      </c>
      <c r="B159" s="24" t="s">
        <v>56</v>
      </c>
      <c r="C159" s="12">
        <v>232066.22</v>
      </c>
      <c r="D159" s="12">
        <v>216077.31</v>
      </c>
      <c r="E159" s="24" t="s">
        <v>17057</v>
      </c>
      <c r="F159" s="26">
        <v>15</v>
      </c>
      <c r="G159" s="24" t="s">
        <v>1836</v>
      </c>
      <c r="H159" s="24" t="s">
        <v>2754</v>
      </c>
      <c r="I159" s="6" t="s">
        <v>17079</v>
      </c>
    </row>
    <row r="160" spans="1:9" ht="15">
      <c r="A160" s="24" t="s">
        <v>17227</v>
      </c>
      <c r="B160" s="24" t="s">
        <v>60</v>
      </c>
      <c r="C160" s="12">
        <v>178088.6</v>
      </c>
      <c r="D160" s="12">
        <v>151605.15</v>
      </c>
      <c r="E160" s="24" t="s">
        <v>17057</v>
      </c>
      <c r="F160" s="26">
        <v>14</v>
      </c>
      <c r="G160" s="24" t="s">
        <v>1836</v>
      </c>
      <c r="H160" s="24" t="s">
        <v>2896</v>
      </c>
      <c r="I160" s="6" t="s">
        <v>17058</v>
      </c>
    </row>
    <row r="161" spans="1:9" ht="15">
      <c r="A161" s="24" t="s">
        <v>17228</v>
      </c>
      <c r="B161" s="24" t="s">
        <v>60</v>
      </c>
      <c r="C161" s="12">
        <v>67893.91</v>
      </c>
      <c r="D161" s="12">
        <v>59187.13</v>
      </c>
      <c r="E161" s="24" t="s">
        <v>17057</v>
      </c>
      <c r="F161" s="26">
        <v>9</v>
      </c>
      <c r="G161" s="24" t="s">
        <v>1844</v>
      </c>
      <c r="H161" s="24" t="s">
        <v>3065</v>
      </c>
      <c r="I161" s="6" t="s">
        <v>17058</v>
      </c>
    </row>
    <row r="162" spans="1:9" ht="15">
      <c r="A162" s="24" t="s">
        <v>17229</v>
      </c>
      <c r="B162" s="24" t="s">
        <v>72</v>
      </c>
      <c r="C162" s="12">
        <v>83933.5</v>
      </c>
      <c r="D162" s="12">
        <v>77830.97</v>
      </c>
      <c r="E162" s="24" t="s">
        <v>17057</v>
      </c>
      <c r="F162" s="26">
        <v>7</v>
      </c>
      <c r="G162" s="24" t="s">
        <v>1844</v>
      </c>
      <c r="H162" s="24" t="s">
        <v>2877</v>
      </c>
      <c r="I162" s="6" t="s">
        <v>17089</v>
      </c>
    </row>
    <row r="163" spans="1:9" ht="15">
      <c r="A163" s="24" t="s">
        <v>17230</v>
      </c>
      <c r="B163" s="24" t="s">
        <v>74</v>
      </c>
      <c r="C163" s="12">
        <v>127162.37</v>
      </c>
      <c r="D163" s="12">
        <v>0</v>
      </c>
      <c r="E163" s="24" t="s">
        <v>17070</v>
      </c>
      <c r="F163" s="26">
        <v>36</v>
      </c>
      <c r="G163" s="24" t="s">
        <v>1844</v>
      </c>
      <c r="H163" s="24"/>
      <c r="I163" s="6" t="s">
        <v>17077</v>
      </c>
    </row>
    <row r="164" spans="1:9" ht="15">
      <c r="A164" s="24" t="s">
        <v>17231</v>
      </c>
      <c r="B164" s="24" t="s">
        <v>60</v>
      </c>
      <c r="C164" s="12">
        <v>295532</v>
      </c>
      <c r="D164" s="12">
        <v>0</v>
      </c>
      <c r="E164" s="24" t="s">
        <v>17084</v>
      </c>
      <c r="F164" s="26">
        <v>0</v>
      </c>
      <c r="G164" s="24" t="s">
        <v>1853</v>
      </c>
      <c r="H164" s="24" t="s">
        <v>2685</v>
      </c>
      <c r="I164" s="6" t="s">
        <v>17058</v>
      </c>
    </row>
    <row r="165" spans="1:9" ht="15">
      <c r="A165" s="24" t="s">
        <v>17232</v>
      </c>
      <c r="B165" s="24" t="s">
        <v>60</v>
      </c>
      <c r="C165" s="12">
        <v>101080.96000000001</v>
      </c>
      <c r="D165" s="12">
        <v>0</v>
      </c>
      <c r="E165" s="24" t="s">
        <v>17084</v>
      </c>
      <c r="F165" s="26">
        <v>0</v>
      </c>
      <c r="G165" s="24" t="s">
        <v>1853</v>
      </c>
      <c r="H165" s="24" t="s">
        <v>2718</v>
      </c>
      <c r="I165" s="6" t="s">
        <v>17058</v>
      </c>
    </row>
    <row r="166" spans="1:9" ht="15">
      <c r="A166" s="24" t="s">
        <v>17233</v>
      </c>
      <c r="B166" s="24" t="s">
        <v>72</v>
      </c>
      <c r="C166" s="12">
        <v>242197.18</v>
      </c>
      <c r="D166" s="12">
        <v>198416.79</v>
      </c>
      <c r="E166" s="24" t="s">
        <v>17057</v>
      </c>
      <c r="F166" s="26">
        <v>5</v>
      </c>
      <c r="G166" s="24" t="s">
        <v>1884</v>
      </c>
      <c r="H166" s="24" t="s">
        <v>2343</v>
      </c>
      <c r="I166" s="6" t="s">
        <v>17089</v>
      </c>
    </row>
    <row r="167" spans="1:9" ht="15">
      <c r="A167" s="24" t="s">
        <v>17234</v>
      </c>
      <c r="B167" s="24" t="s">
        <v>60</v>
      </c>
      <c r="C167" s="12">
        <v>272185.01</v>
      </c>
      <c r="D167" s="12">
        <v>0</v>
      </c>
      <c r="E167" s="24" t="s">
        <v>17084</v>
      </c>
      <c r="F167" s="26">
        <v>0</v>
      </c>
      <c r="G167" s="24" t="s">
        <v>1909</v>
      </c>
      <c r="H167" s="24" t="s">
        <v>2575</v>
      </c>
      <c r="I167" s="6" t="s">
        <v>17058</v>
      </c>
    </row>
    <row r="168" spans="1:9" ht="15">
      <c r="A168" s="24" t="s">
        <v>17235</v>
      </c>
      <c r="B168" s="24" t="s">
        <v>62</v>
      </c>
      <c r="C168" s="12">
        <v>20160.849999999999</v>
      </c>
      <c r="D168" s="12">
        <v>0</v>
      </c>
      <c r="E168" s="24" t="s">
        <v>17070</v>
      </c>
      <c r="F168" s="26">
        <v>3</v>
      </c>
      <c r="G168" s="24" t="s">
        <v>1909</v>
      </c>
      <c r="H168" s="24"/>
      <c r="I168" s="6" t="s">
        <v>17060</v>
      </c>
    </row>
    <row r="169" spans="1:9" ht="15">
      <c r="A169" s="24" t="s">
        <v>17236</v>
      </c>
      <c r="B169" s="24" t="s">
        <v>66</v>
      </c>
      <c r="C169" s="12">
        <v>329078.49</v>
      </c>
      <c r="D169" s="12">
        <v>0</v>
      </c>
      <c r="E169" s="24" t="s">
        <v>17070</v>
      </c>
      <c r="F169" s="26">
        <v>26</v>
      </c>
      <c r="G169" s="24" t="s">
        <v>1909</v>
      </c>
      <c r="H169" s="24"/>
      <c r="I169" s="6" t="s">
        <v>17087</v>
      </c>
    </row>
    <row r="170" spans="1:9" ht="15">
      <c r="A170" s="24" t="s">
        <v>17237</v>
      </c>
      <c r="B170" s="24" t="s">
        <v>74</v>
      </c>
      <c r="C170" s="12">
        <v>109807.98</v>
      </c>
      <c r="D170" s="12">
        <v>96997.33</v>
      </c>
      <c r="E170" s="24" t="s">
        <v>17057</v>
      </c>
      <c r="F170" s="26">
        <v>52</v>
      </c>
      <c r="G170" s="24" t="s">
        <v>1909</v>
      </c>
      <c r="H170" s="24" t="s">
        <v>2643</v>
      </c>
      <c r="I170" s="6" t="s">
        <v>17077</v>
      </c>
    </row>
    <row r="171" spans="1:9" ht="15">
      <c r="A171" s="24" t="s">
        <v>17238</v>
      </c>
      <c r="B171" s="24" t="s">
        <v>58</v>
      </c>
      <c r="C171" s="12">
        <v>107056.76</v>
      </c>
      <c r="D171" s="12">
        <v>0</v>
      </c>
      <c r="E171" s="24" t="s">
        <v>17070</v>
      </c>
      <c r="F171" s="26">
        <v>36</v>
      </c>
      <c r="G171" s="24" t="s">
        <v>1937</v>
      </c>
      <c r="H171" s="24"/>
      <c r="I171" s="6" t="s">
        <v>17066</v>
      </c>
    </row>
    <row r="172" spans="1:9" ht="15">
      <c r="A172" s="24" t="s">
        <v>17239</v>
      </c>
      <c r="B172" s="24" t="s">
        <v>72</v>
      </c>
      <c r="C172" s="12">
        <v>173807.69</v>
      </c>
      <c r="D172" s="12">
        <v>158987</v>
      </c>
      <c r="E172" s="24" t="s">
        <v>17057</v>
      </c>
      <c r="F172" s="26">
        <v>37</v>
      </c>
      <c r="G172" s="24" t="s">
        <v>1937</v>
      </c>
      <c r="H172" s="24" t="s">
        <v>2667</v>
      </c>
      <c r="I172" s="6" t="s">
        <v>17089</v>
      </c>
    </row>
    <row r="173" spans="1:9" ht="15">
      <c r="A173" s="24" t="s">
        <v>17240</v>
      </c>
      <c r="B173" s="24" t="s">
        <v>74</v>
      </c>
      <c r="C173" s="12">
        <v>90928.63</v>
      </c>
      <c r="D173" s="12">
        <v>80016.259999999995</v>
      </c>
      <c r="E173" s="24" t="s">
        <v>17057</v>
      </c>
      <c r="F173" s="26">
        <v>15</v>
      </c>
      <c r="G173" s="24" t="s">
        <v>1937</v>
      </c>
      <c r="H173" s="24" t="s">
        <v>2343</v>
      </c>
      <c r="I173" s="6" t="s">
        <v>17077</v>
      </c>
    </row>
    <row r="174" spans="1:9" ht="15">
      <c r="A174" s="24" t="s">
        <v>17241</v>
      </c>
      <c r="B174" s="24" t="s">
        <v>56</v>
      </c>
      <c r="C174" s="12">
        <v>328410.46999999997</v>
      </c>
      <c r="D174" s="12">
        <v>303306.28999999998</v>
      </c>
      <c r="E174" s="24" t="s">
        <v>17057</v>
      </c>
      <c r="F174" s="26">
        <v>44</v>
      </c>
      <c r="G174" s="24" t="s">
        <v>1969</v>
      </c>
      <c r="H174" s="24" t="s">
        <v>2963</v>
      </c>
      <c r="I174" s="6" t="s">
        <v>17079</v>
      </c>
    </row>
    <row r="175" spans="1:9" ht="15">
      <c r="A175" s="24" t="s">
        <v>17242</v>
      </c>
      <c r="B175" s="24" t="s">
        <v>60</v>
      </c>
      <c r="C175" s="12">
        <v>61099.07</v>
      </c>
      <c r="D175" s="12">
        <v>49397.599999999999</v>
      </c>
      <c r="E175" s="24" t="s">
        <v>17057</v>
      </c>
      <c r="F175" s="26">
        <v>44</v>
      </c>
      <c r="G175" s="24" t="s">
        <v>1969</v>
      </c>
      <c r="H175" s="24" t="s">
        <v>2896</v>
      </c>
      <c r="I175" s="6" t="s">
        <v>17058</v>
      </c>
    </row>
    <row r="176" spans="1:9" ht="15">
      <c r="A176" s="24" t="s">
        <v>17243</v>
      </c>
      <c r="B176" s="24" t="s">
        <v>62</v>
      </c>
      <c r="C176" s="12">
        <v>112375.96</v>
      </c>
      <c r="D176" s="12">
        <v>109434.07</v>
      </c>
      <c r="E176" s="24" t="s">
        <v>17057</v>
      </c>
      <c r="F176" s="26">
        <v>28</v>
      </c>
      <c r="G176" s="24" t="s">
        <v>1969</v>
      </c>
      <c r="H176" s="24" t="s">
        <v>3164</v>
      </c>
      <c r="I176" s="6" t="s">
        <v>17060</v>
      </c>
    </row>
    <row r="177" spans="1:9" ht="15">
      <c r="A177" s="24" t="s">
        <v>17244</v>
      </c>
      <c r="B177" s="24" t="s">
        <v>62</v>
      </c>
      <c r="C177" s="12">
        <v>320356.26</v>
      </c>
      <c r="D177" s="12">
        <v>257255.43</v>
      </c>
      <c r="E177" s="24" t="s">
        <v>17057</v>
      </c>
      <c r="F177" s="26">
        <v>24</v>
      </c>
      <c r="G177" s="24" t="s">
        <v>1969</v>
      </c>
      <c r="H177" s="24" t="s">
        <v>2299</v>
      </c>
      <c r="I177" s="6" t="s">
        <v>17060</v>
      </c>
    </row>
    <row r="178" spans="1:9" ht="15">
      <c r="A178" s="24" t="s">
        <v>17245</v>
      </c>
      <c r="B178" s="24" t="s">
        <v>64</v>
      </c>
      <c r="C178" s="12">
        <v>36369.22</v>
      </c>
      <c r="D178" s="12">
        <v>0</v>
      </c>
      <c r="E178" s="24" t="s">
        <v>17070</v>
      </c>
      <c r="F178" s="26">
        <v>30</v>
      </c>
      <c r="G178" s="24" t="s">
        <v>1969</v>
      </c>
      <c r="H178" s="24"/>
      <c r="I178" s="6" t="s">
        <v>17062</v>
      </c>
    </row>
    <row r="179" spans="1:9" ht="15">
      <c r="A179" s="24" t="s">
        <v>17246</v>
      </c>
      <c r="B179" s="24" t="s">
        <v>56</v>
      </c>
      <c r="C179" s="12">
        <v>227011.01</v>
      </c>
      <c r="D179" s="12">
        <v>186693.7</v>
      </c>
      <c r="E179" s="24" t="s">
        <v>17057</v>
      </c>
      <c r="F179" s="26">
        <v>56</v>
      </c>
      <c r="G179" s="24" t="s">
        <v>2005</v>
      </c>
      <c r="H179" s="24" t="s">
        <v>2547</v>
      </c>
      <c r="I179" s="6" t="s">
        <v>17079</v>
      </c>
    </row>
    <row r="180" spans="1:9" ht="15">
      <c r="A180" s="24" t="s">
        <v>17247</v>
      </c>
      <c r="B180" s="24" t="s">
        <v>60</v>
      </c>
      <c r="C180" s="12">
        <v>295595.59000000003</v>
      </c>
      <c r="D180" s="12">
        <v>246759.39</v>
      </c>
      <c r="E180" s="24" t="s">
        <v>17057</v>
      </c>
      <c r="F180" s="26">
        <v>20</v>
      </c>
      <c r="G180" s="24" t="s">
        <v>2005</v>
      </c>
      <c r="H180" s="24" t="s">
        <v>2667</v>
      </c>
      <c r="I180" s="6" t="s">
        <v>17058</v>
      </c>
    </row>
    <row r="181" spans="1:9" ht="15">
      <c r="A181" s="24" t="s">
        <v>17248</v>
      </c>
      <c r="B181" s="24" t="s">
        <v>64</v>
      </c>
      <c r="C181" s="12">
        <v>313586.13</v>
      </c>
      <c r="D181" s="12">
        <v>284656.34000000003</v>
      </c>
      <c r="E181" s="24" t="s">
        <v>17057</v>
      </c>
      <c r="F181" s="26">
        <v>10</v>
      </c>
      <c r="G181" s="24" t="s">
        <v>2005</v>
      </c>
      <c r="H181" s="24" t="s">
        <v>3006</v>
      </c>
      <c r="I181" s="6" t="s">
        <v>17062</v>
      </c>
    </row>
    <row r="182" spans="1:9" ht="15">
      <c r="A182" s="24" t="s">
        <v>17249</v>
      </c>
      <c r="B182" s="24" t="s">
        <v>68</v>
      </c>
      <c r="C182" s="12">
        <v>32046.39</v>
      </c>
      <c r="D182" s="12">
        <v>0</v>
      </c>
      <c r="E182" s="24" t="s">
        <v>17070</v>
      </c>
      <c r="F182" s="26">
        <v>20</v>
      </c>
      <c r="G182" s="24" t="s">
        <v>2005</v>
      </c>
      <c r="H182" s="24"/>
      <c r="I182" s="6" t="s">
        <v>17064</v>
      </c>
    </row>
    <row r="183" spans="1:9" ht="15">
      <c r="A183" s="24" t="s">
        <v>17250</v>
      </c>
      <c r="B183" s="24" t="s">
        <v>56</v>
      </c>
      <c r="C183" s="12">
        <v>277756.38</v>
      </c>
      <c r="D183" s="12">
        <v>0</v>
      </c>
      <c r="E183" s="24" t="s">
        <v>17070</v>
      </c>
      <c r="F183" s="26">
        <v>15</v>
      </c>
      <c r="G183" s="24" t="s">
        <v>2022</v>
      </c>
      <c r="H183" s="24"/>
      <c r="I183" s="6" t="s">
        <v>17079</v>
      </c>
    </row>
    <row r="184" spans="1:9" ht="15">
      <c r="A184" s="24" t="s">
        <v>17251</v>
      </c>
      <c r="B184" s="24" t="s">
        <v>58</v>
      </c>
      <c r="C184" s="12">
        <v>249557.25</v>
      </c>
      <c r="D184" s="12">
        <v>0</v>
      </c>
      <c r="E184" s="24" t="s">
        <v>17070</v>
      </c>
      <c r="F184" s="26">
        <v>7</v>
      </c>
      <c r="G184" s="24" t="s">
        <v>2022</v>
      </c>
      <c r="H184" s="24"/>
      <c r="I184" s="6" t="s">
        <v>17066</v>
      </c>
    </row>
    <row r="185" spans="1:9" ht="15">
      <c r="A185" s="24" t="s">
        <v>17252</v>
      </c>
      <c r="B185" s="24" t="s">
        <v>64</v>
      </c>
      <c r="C185" s="12">
        <v>57329.1</v>
      </c>
      <c r="D185" s="12">
        <v>0</v>
      </c>
      <c r="E185" s="24" t="s">
        <v>17084</v>
      </c>
      <c r="F185" s="26">
        <v>0</v>
      </c>
      <c r="G185" s="24" t="s">
        <v>2022</v>
      </c>
      <c r="H185" s="24" t="s">
        <v>2698</v>
      </c>
      <c r="I185" s="6" t="s">
        <v>17062</v>
      </c>
    </row>
    <row r="186" spans="1:9" ht="15">
      <c r="A186" s="24" t="s">
        <v>17253</v>
      </c>
      <c r="B186" s="24" t="s">
        <v>68</v>
      </c>
      <c r="C186" s="12">
        <v>217342.58</v>
      </c>
      <c r="D186" s="12">
        <v>0</v>
      </c>
      <c r="E186" s="24" t="s">
        <v>17070</v>
      </c>
      <c r="F186" s="26">
        <v>1</v>
      </c>
      <c r="G186" s="24" t="s">
        <v>2022</v>
      </c>
      <c r="H186" s="24"/>
      <c r="I186" s="6" t="s">
        <v>17064</v>
      </c>
    </row>
    <row r="187" spans="1:9" ht="15">
      <c r="A187" s="24" t="s">
        <v>17254</v>
      </c>
      <c r="B187" s="24" t="s">
        <v>56</v>
      </c>
      <c r="C187" s="12">
        <v>180530.88</v>
      </c>
      <c r="D187" s="12">
        <v>0</v>
      </c>
      <c r="E187" s="24" t="s">
        <v>17070</v>
      </c>
      <c r="F187" s="26">
        <v>40</v>
      </c>
      <c r="G187" s="24" t="s">
        <v>2039</v>
      </c>
      <c r="H187" s="24"/>
      <c r="I187" s="6" t="s">
        <v>17079</v>
      </c>
    </row>
    <row r="188" spans="1:9" ht="15">
      <c r="A188" s="24" t="s">
        <v>17255</v>
      </c>
      <c r="B188" s="24" t="s">
        <v>60</v>
      </c>
      <c r="C188" s="12">
        <v>145393.07999999999</v>
      </c>
      <c r="D188" s="12">
        <v>136207.29</v>
      </c>
      <c r="E188" s="24" t="s">
        <v>17057</v>
      </c>
      <c r="F188" s="26">
        <v>56</v>
      </c>
      <c r="G188" s="24" t="s">
        <v>2039</v>
      </c>
      <c r="H188" s="24" t="s">
        <v>3260</v>
      </c>
      <c r="I188" s="6" t="s">
        <v>17058</v>
      </c>
    </row>
    <row r="189" spans="1:9" ht="15">
      <c r="A189" s="24" t="s">
        <v>17256</v>
      </c>
      <c r="B189" s="24" t="s">
        <v>68</v>
      </c>
      <c r="C189" s="12">
        <v>216096.71</v>
      </c>
      <c r="D189" s="12">
        <v>188236.64</v>
      </c>
      <c r="E189" s="24" t="s">
        <v>17057</v>
      </c>
      <c r="F189" s="26">
        <v>52</v>
      </c>
      <c r="G189" s="24" t="s">
        <v>2039</v>
      </c>
      <c r="H189" s="24" t="s">
        <v>3006</v>
      </c>
      <c r="I189" s="6" t="s">
        <v>17064</v>
      </c>
    </row>
    <row r="190" spans="1:9" ht="15">
      <c r="A190" s="24" t="s">
        <v>17257</v>
      </c>
      <c r="B190" s="24" t="s">
        <v>72</v>
      </c>
      <c r="C190" s="12">
        <v>58687.67</v>
      </c>
      <c r="D190" s="12">
        <v>52616.41</v>
      </c>
      <c r="E190" s="24" t="s">
        <v>17057</v>
      </c>
      <c r="F190" s="26">
        <v>12</v>
      </c>
      <c r="G190" s="24" t="s">
        <v>2039</v>
      </c>
      <c r="H190" s="24" t="s">
        <v>2896</v>
      </c>
      <c r="I190" s="6" t="s">
        <v>17089</v>
      </c>
    </row>
    <row r="191" spans="1:9" ht="15">
      <c r="A191" s="24" t="s">
        <v>17258</v>
      </c>
      <c r="B191" s="24" t="s">
        <v>60</v>
      </c>
      <c r="C191" s="12">
        <v>123285.12</v>
      </c>
      <c r="D191" s="12">
        <v>0</v>
      </c>
      <c r="E191" s="24" t="s">
        <v>17084</v>
      </c>
      <c r="F191" s="26">
        <v>0</v>
      </c>
      <c r="G191" s="24" t="s">
        <v>2058</v>
      </c>
      <c r="H191" s="24" t="s">
        <v>2469</v>
      </c>
      <c r="I191" s="6" t="s">
        <v>17058</v>
      </c>
    </row>
    <row r="192" spans="1:9" ht="15">
      <c r="A192" s="24" t="s">
        <v>17259</v>
      </c>
      <c r="B192" s="24" t="s">
        <v>64</v>
      </c>
      <c r="C192" s="12">
        <v>61518.239999999998</v>
      </c>
      <c r="D192" s="12">
        <v>51119.56</v>
      </c>
      <c r="E192" s="24" t="s">
        <v>17057</v>
      </c>
      <c r="F192" s="26">
        <v>50</v>
      </c>
      <c r="G192" s="24" t="s">
        <v>2058</v>
      </c>
      <c r="H192" s="24" t="s">
        <v>2445</v>
      </c>
      <c r="I192" s="6" t="s">
        <v>17062</v>
      </c>
    </row>
    <row r="193" spans="1:9" ht="15">
      <c r="A193" s="24" t="s">
        <v>17260</v>
      </c>
      <c r="B193" s="24" t="s">
        <v>66</v>
      </c>
      <c r="C193" s="12">
        <v>64704.84</v>
      </c>
      <c r="D193" s="12">
        <v>62537.73</v>
      </c>
      <c r="E193" s="24" t="s">
        <v>17057</v>
      </c>
      <c r="F193" s="26">
        <v>49</v>
      </c>
      <c r="G193" s="24" t="s">
        <v>2058</v>
      </c>
      <c r="H193" s="24" t="s">
        <v>3147</v>
      </c>
      <c r="I193" s="6" t="s">
        <v>17087</v>
      </c>
    </row>
    <row r="194" spans="1:9" ht="15">
      <c r="A194" s="24" t="s">
        <v>17261</v>
      </c>
      <c r="B194" s="24" t="s">
        <v>60</v>
      </c>
      <c r="C194" s="12">
        <v>214911.8</v>
      </c>
      <c r="D194" s="12">
        <v>0</v>
      </c>
      <c r="E194" s="24" t="s">
        <v>17070</v>
      </c>
      <c r="F194" s="26">
        <v>12</v>
      </c>
      <c r="G194" s="24" t="s">
        <v>2071</v>
      </c>
      <c r="H194" s="24"/>
      <c r="I194" s="6" t="s">
        <v>17058</v>
      </c>
    </row>
    <row r="195" spans="1:9" ht="15">
      <c r="A195" s="24" t="s">
        <v>17262</v>
      </c>
      <c r="B195" s="24" t="s">
        <v>62</v>
      </c>
      <c r="C195" s="12">
        <v>74983.33</v>
      </c>
      <c r="D195" s="12">
        <v>0</v>
      </c>
      <c r="E195" s="24" t="s">
        <v>17070</v>
      </c>
      <c r="F195" s="26">
        <v>32</v>
      </c>
      <c r="G195" s="24" t="s">
        <v>2071</v>
      </c>
      <c r="H195" s="24"/>
      <c r="I195" s="6" t="s">
        <v>17060</v>
      </c>
    </row>
    <row r="196" spans="1:9" ht="15">
      <c r="A196" s="24" t="s">
        <v>17263</v>
      </c>
      <c r="B196" s="24" t="s">
        <v>62</v>
      </c>
      <c r="C196" s="12">
        <v>223384.34</v>
      </c>
      <c r="D196" s="12">
        <v>0</v>
      </c>
      <c r="E196" s="24" t="s">
        <v>17084</v>
      </c>
      <c r="F196" s="26">
        <v>0</v>
      </c>
      <c r="G196" s="24" t="s">
        <v>2071</v>
      </c>
      <c r="H196" s="24" t="s">
        <v>2667</v>
      </c>
      <c r="I196" s="6" t="s">
        <v>17060</v>
      </c>
    </row>
    <row r="197" spans="1:9" ht="15">
      <c r="A197" s="24" t="s">
        <v>17264</v>
      </c>
      <c r="B197" s="24" t="s">
        <v>64</v>
      </c>
      <c r="C197" s="12">
        <v>206507.71</v>
      </c>
      <c r="D197" s="12">
        <v>183055.83</v>
      </c>
      <c r="E197" s="24" t="s">
        <v>17057</v>
      </c>
      <c r="F197" s="26">
        <v>38</v>
      </c>
      <c r="G197" s="24" t="s">
        <v>2071</v>
      </c>
      <c r="H197" s="24" t="s">
        <v>2734</v>
      </c>
      <c r="I197" s="6" t="s">
        <v>17062</v>
      </c>
    </row>
    <row r="198" spans="1:9" ht="15">
      <c r="A198" s="24" t="s">
        <v>17265</v>
      </c>
      <c r="B198" s="24" t="s">
        <v>66</v>
      </c>
      <c r="C198" s="12">
        <v>19237.419999999998</v>
      </c>
      <c r="D198" s="12">
        <v>17264.169999999998</v>
      </c>
      <c r="E198" s="24" t="s">
        <v>17057</v>
      </c>
      <c r="F198" s="26">
        <v>23</v>
      </c>
      <c r="G198" s="24" t="s">
        <v>2071</v>
      </c>
      <c r="H198" s="24" t="s">
        <v>2698</v>
      </c>
      <c r="I198" s="6" t="s">
        <v>17087</v>
      </c>
    </row>
    <row r="199" spans="1:9" ht="15">
      <c r="A199" s="24" t="s">
        <v>17266</v>
      </c>
      <c r="B199" s="24" t="s">
        <v>56</v>
      </c>
      <c r="C199" s="12">
        <v>302261.07</v>
      </c>
      <c r="D199" s="12">
        <v>0</v>
      </c>
      <c r="E199" s="24" t="s">
        <v>17070</v>
      </c>
      <c r="F199" s="26">
        <v>24</v>
      </c>
      <c r="G199" s="24" t="s">
        <v>2100</v>
      </c>
      <c r="H199" s="24"/>
      <c r="I199" s="6" t="s">
        <v>17079</v>
      </c>
    </row>
    <row r="200" spans="1:9" ht="15">
      <c r="A200" s="24" t="s">
        <v>17267</v>
      </c>
      <c r="B200" s="24" t="s">
        <v>64</v>
      </c>
      <c r="C200" s="12">
        <v>343579.54</v>
      </c>
      <c r="D200" s="12">
        <v>301608.01</v>
      </c>
      <c r="E200" s="24" t="s">
        <v>17057</v>
      </c>
      <c r="F200" s="26">
        <v>39</v>
      </c>
      <c r="G200" s="24" t="s">
        <v>2100</v>
      </c>
      <c r="H200" s="24" t="s">
        <v>3328</v>
      </c>
      <c r="I200" s="6" t="s">
        <v>17062</v>
      </c>
    </row>
    <row r="201" spans="1:9" ht="15">
      <c r="A201" s="24" t="s">
        <v>17268</v>
      </c>
      <c r="B201" s="24" t="s">
        <v>74</v>
      </c>
      <c r="C201" s="12">
        <v>110016.06</v>
      </c>
      <c r="D201" s="12">
        <v>0</v>
      </c>
      <c r="E201" s="24" t="s">
        <v>17070</v>
      </c>
      <c r="F201" s="26">
        <v>27</v>
      </c>
      <c r="G201" s="24" t="s">
        <v>2100</v>
      </c>
      <c r="H201" s="24"/>
      <c r="I201" s="6" t="s">
        <v>17077</v>
      </c>
    </row>
    <row r="202" spans="1:9" ht="15">
      <c r="A202" s="24" t="s">
        <v>17269</v>
      </c>
      <c r="B202" s="24" t="s">
        <v>58</v>
      </c>
      <c r="C202" s="12">
        <v>81706.990000000005</v>
      </c>
      <c r="D202" s="12">
        <v>78150.06</v>
      </c>
      <c r="E202" s="24" t="s">
        <v>17057</v>
      </c>
      <c r="F202" s="26">
        <v>56</v>
      </c>
      <c r="G202" s="24" t="s">
        <v>2113</v>
      </c>
      <c r="H202" s="24" t="s">
        <v>3328</v>
      </c>
      <c r="I202" s="6" t="s">
        <v>17066</v>
      </c>
    </row>
    <row r="203" spans="1:9" ht="15">
      <c r="A203" s="24" t="s">
        <v>17270</v>
      </c>
      <c r="B203" s="24" t="s">
        <v>64</v>
      </c>
      <c r="C203" s="12">
        <v>247813.42</v>
      </c>
      <c r="D203" s="12">
        <v>0</v>
      </c>
      <c r="E203" s="24" t="s">
        <v>17084</v>
      </c>
      <c r="F203" s="26">
        <v>0</v>
      </c>
      <c r="G203" s="24" t="s">
        <v>2113</v>
      </c>
      <c r="H203" s="24" t="s">
        <v>2779</v>
      </c>
      <c r="I203" s="6" t="s">
        <v>17062</v>
      </c>
    </row>
    <row r="204" spans="1:9" ht="15">
      <c r="A204" s="24" t="s">
        <v>17271</v>
      </c>
      <c r="B204" s="24" t="s">
        <v>64</v>
      </c>
      <c r="C204" s="12">
        <v>320832.15000000002</v>
      </c>
      <c r="D204" s="12">
        <v>0</v>
      </c>
      <c r="E204" s="24" t="s">
        <v>17070</v>
      </c>
      <c r="F204" s="26">
        <v>13</v>
      </c>
      <c r="G204" s="24" t="s">
        <v>2113</v>
      </c>
      <c r="H204" s="24"/>
      <c r="I204" s="6" t="s">
        <v>17062</v>
      </c>
    </row>
    <row r="205" spans="1:9" ht="15">
      <c r="A205" s="24" t="s">
        <v>17272</v>
      </c>
      <c r="B205" s="24" t="s">
        <v>72</v>
      </c>
      <c r="C205" s="12">
        <v>56533.01</v>
      </c>
      <c r="D205" s="12">
        <v>0</v>
      </c>
      <c r="E205" s="24" t="s">
        <v>17070</v>
      </c>
      <c r="F205" s="26">
        <v>22</v>
      </c>
      <c r="G205" s="24" t="s">
        <v>2113</v>
      </c>
      <c r="H205" s="24"/>
      <c r="I205" s="6" t="s">
        <v>17089</v>
      </c>
    </row>
    <row r="206" spans="1:9" ht="15">
      <c r="A206" s="24" t="s">
        <v>17273</v>
      </c>
      <c r="B206" s="24" t="s">
        <v>72</v>
      </c>
      <c r="C206" s="12">
        <v>155676.28</v>
      </c>
      <c r="D206" s="12">
        <v>138602.54999999999</v>
      </c>
      <c r="E206" s="24" t="s">
        <v>17057</v>
      </c>
      <c r="F206" s="26">
        <v>9</v>
      </c>
      <c r="G206" s="24" t="s">
        <v>2113</v>
      </c>
      <c r="H206" s="24" t="s">
        <v>3209</v>
      </c>
      <c r="I206" s="6" t="s">
        <v>17089</v>
      </c>
    </row>
    <row r="207" spans="1:9" ht="15">
      <c r="A207" s="24" t="s">
        <v>17274</v>
      </c>
      <c r="B207" s="24" t="s">
        <v>60</v>
      </c>
      <c r="C207" s="12">
        <v>290021.39</v>
      </c>
      <c r="D207" s="12">
        <v>234093.74</v>
      </c>
      <c r="E207" s="24" t="s">
        <v>17057</v>
      </c>
      <c r="F207" s="26">
        <v>22</v>
      </c>
      <c r="G207" s="24" t="s">
        <v>2142</v>
      </c>
      <c r="H207" s="24" t="s">
        <v>3348</v>
      </c>
      <c r="I207" s="6" t="s">
        <v>17058</v>
      </c>
    </row>
    <row r="208" spans="1:9" ht="15">
      <c r="A208" s="24" t="s">
        <v>17275</v>
      </c>
      <c r="B208" s="24" t="s">
        <v>66</v>
      </c>
      <c r="C208" s="12">
        <v>329176.75</v>
      </c>
      <c r="D208" s="12">
        <v>285875.64</v>
      </c>
      <c r="E208" s="24" t="s">
        <v>17057</v>
      </c>
      <c r="F208" s="26">
        <v>53</v>
      </c>
      <c r="G208" s="24" t="s">
        <v>2142</v>
      </c>
      <c r="H208" s="24" t="s">
        <v>2718</v>
      </c>
      <c r="I208" s="6" t="s">
        <v>17087</v>
      </c>
    </row>
    <row r="209" spans="1:9" ht="15">
      <c r="A209" s="24" t="s">
        <v>17276</v>
      </c>
      <c r="B209" s="24" t="s">
        <v>56</v>
      </c>
      <c r="C209" s="12">
        <v>265904.37</v>
      </c>
      <c r="D209" s="12">
        <v>0</v>
      </c>
      <c r="E209" s="24" t="s">
        <v>17070</v>
      </c>
      <c r="F209" s="26">
        <v>29</v>
      </c>
      <c r="G209" s="24" t="s">
        <v>2166</v>
      </c>
      <c r="H209" s="24"/>
      <c r="I209" s="6" t="s">
        <v>17079</v>
      </c>
    </row>
    <row r="210" spans="1:9" ht="15">
      <c r="A210" s="24" t="s">
        <v>17277</v>
      </c>
      <c r="B210" s="24" t="s">
        <v>58</v>
      </c>
      <c r="C210" s="12">
        <v>16081.68</v>
      </c>
      <c r="D210" s="12">
        <v>0</v>
      </c>
      <c r="E210" s="24" t="s">
        <v>17070</v>
      </c>
      <c r="F210" s="26">
        <v>20</v>
      </c>
      <c r="G210" s="24" t="s">
        <v>2166</v>
      </c>
      <c r="H210" s="24"/>
      <c r="I210" s="6" t="s">
        <v>17066</v>
      </c>
    </row>
    <row r="211" spans="1:9" ht="15">
      <c r="A211" s="24" t="s">
        <v>17278</v>
      </c>
      <c r="B211" s="24" t="s">
        <v>66</v>
      </c>
      <c r="C211" s="12">
        <v>314123.06</v>
      </c>
      <c r="D211" s="12">
        <v>261721.04</v>
      </c>
      <c r="E211" s="24" t="s">
        <v>17057</v>
      </c>
      <c r="F211" s="26">
        <v>45</v>
      </c>
      <c r="G211" s="24" t="s">
        <v>2166</v>
      </c>
      <c r="H211" s="24" t="s">
        <v>3030</v>
      </c>
      <c r="I211" s="6" t="s">
        <v>17087</v>
      </c>
    </row>
    <row r="212" spans="1:9" ht="15">
      <c r="A212" s="24" t="s">
        <v>17279</v>
      </c>
      <c r="B212" s="24" t="s">
        <v>72</v>
      </c>
      <c r="C212" s="12">
        <v>151817.49</v>
      </c>
      <c r="D212" s="12">
        <v>132815.57</v>
      </c>
      <c r="E212" s="24" t="s">
        <v>17057</v>
      </c>
      <c r="F212" s="26">
        <v>17</v>
      </c>
      <c r="G212" s="24" t="s">
        <v>2166</v>
      </c>
      <c r="H212" s="24" t="s">
        <v>3304</v>
      </c>
      <c r="I212" s="6" t="s">
        <v>17089</v>
      </c>
    </row>
    <row r="213" spans="1:9" ht="15">
      <c r="A213" s="24" t="s">
        <v>17280</v>
      </c>
      <c r="B213" s="24" t="s">
        <v>58</v>
      </c>
      <c r="C213" s="12">
        <v>148684.26</v>
      </c>
      <c r="D213" s="12">
        <v>0</v>
      </c>
      <c r="E213" s="24" t="s">
        <v>17070</v>
      </c>
      <c r="F213" s="26">
        <v>3</v>
      </c>
      <c r="G213" s="24" t="s">
        <v>2171</v>
      </c>
      <c r="H213" s="24"/>
      <c r="I213" s="6" t="s">
        <v>17066</v>
      </c>
    </row>
    <row r="214" spans="1:9" ht="15">
      <c r="A214" s="24" t="s">
        <v>17281</v>
      </c>
      <c r="B214" s="24" t="s">
        <v>60</v>
      </c>
      <c r="C214" s="12">
        <v>178247.17</v>
      </c>
      <c r="D214" s="12">
        <v>0</v>
      </c>
      <c r="E214" s="24" t="s">
        <v>17084</v>
      </c>
      <c r="F214" s="26">
        <v>0</v>
      </c>
      <c r="G214" s="24" t="s">
        <v>2171</v>
      </c>
      <c r="H214" s="24" t="s">
        <v>2858</v>
      </c>
      <c r="I214" s="6" t="s">
        <v>17058</v>
      </c>
    </row>
    <row r="215" spans="1:9" ht="15">
      <c r="A215" s="24" t="s">
        <v>17282</v>
      </c>
      <c r="B215" s="24" t="s">
        <v>62</v>
      </c>
      <c r="C215" s="12">
        <v>132327.71</v>
      </c>
      <c r="D215" s="12">
        <v>0</v>
      </c>
      <c r="E215" s="24" t="s">
        <v>17070</v>
      </c>
      <c r="F215" s="26">
        <v>26</v>
      </c>
      <c r="G215" s="24" t="s">
        <v>2171</v>
      </c>
      <c r="H215" s="24"/>
      <c r="I215" s="6" t="s">
        <v>17060</v>
      </c>
    </row>
    <row r="216" spans="1:9" ht="15">
      <c r="A216" s="24" t="s">
        <v>17283</v>
      </c>
      <c r="B216" s="24" t="s">
        <v>66</v>
      </c>
      <c r="C216" s="12">
        <v>246587.89</v>
      </c>
      <c r="D216" s="12">
        <v>0</v>
      </c>
      <c r="E216" s="24" t="s">
        <v>17070</v>
      </c>
      <c r="F216" s="26">
        <v>40</v>
      </c>
      <c r="G216" s="24" t="s">
        <v>2171</v>
      </c>
      <c r="H216" s="24"/>
      <c r="I216" s="6" t="s">
        <v>17087</v>
      </c>
    </row>
    <row r="217" spans="1:9" ht="15">
      <c r="A217" s="24" t="s">
        <v>17284</v>
      </c>
      <c r="B217" s="24" t="s">
        <v>68</v>
      </c>
      <c r="C217" s="12">
        <v>56085.8</v>
      </c>
      <c r="D217" s="12">
        <v>0</v>
      </c>
      <c r="E217" s="24" t="s">
        <v>17084</v>
      </c>
      <c r="F217" s="26">
        <v>0</v>
      </c>
      <c r="G217" s="24" t="s">
        <v>2171</v>
      </c>
      <c r="H217" s="24" t="s">
        <v>2896</v>
      </c>
      <c r="I217" s="6" t="s">
        <v>17064</v>
      </c>
    </row>
    <row r="218" spans="1:9" ht="15">
      <c r="A218" s="24" t="s">
        <v>17285</v>
      </c>
      <c r="B218" s="24" t="s">
        <v>74</v>
      </c>
      <c r="C218" s="12">
        <v>90565.58</v>
      </c>
      <c r="D218" s="12">
        <v>74969.06</v>
      </c>
      <c r="E218" s="24" t="s">
        <v>17057</v>
      </c>
      <c r="F218" s="26">
        <v>14</v>
      </c>
      <c r="G218" s="24" t="s">
        <v>2171</v>
      </c>
      <c r="H218" s="24" t="s">
        <v>2561</v>
      </c>
      <c r="I218" s="6" t="s">
        <v>17077</v>
      </c>
    </row>
    <row r="219" spans="1:9" ht="15">
      <c r="A219" s="24" t="s">
        <v>17286</v>
      </c>
      <c r="B219" s="24" t="s">
        <v>64</v>
      </c>
      <c r="C219" s="12">
        <v>335943.54</v>
      </c>
      <c r="D219" s="12">
        <v>278514.84000000003</v>
      </c>
      <c r="E219" s="24" t="s">
        <v>17057</v>
      </c>
      <c r="F219" s="26">
        <v>37</v>
      </c>
      <c r="G219" s="24" t="s">
        <v>2188</v>
      </c>
      <c r="H219" s="24" t="s">
        <v>3426</v>
      </c>
      <c r="I219" s="6" t="s">
        <v>17062</v>
      </c>
    </row>
    <row r="220" spans="1:9" ht="15">
      <c r="A220" s="24" t="s">
        <v>17287</v>
      </c>
      <c r="B220" s="24" t="s">
        <v>70</v>
      </c>
      <c r="C220" s="12">
        <v>224702.17</v>
      </c>
      <c r="D220" s="12">
        <v>202959.98</v>
      </c>
      <c r="E220" s="24" t="s">
        <v>17057</v>
      </c>
      <c r="F220" s="26">
        <v>31</v>
      </c>
      <c r="G220" s="24" t="s">
        <v>2188</v>
      </c>
      <c r="H220" s="24" t="s">
        <v>2547</v>
      </c>
      <c r="I220" s="6" t="s">
        <v>17072</v>
      </c>
    </row>
    <row r="221" spans="1:9" ht="15">
      <c r="A221" s="24" t="s">
        <v>17288</v>
      </c>
      <c r="B221" s="24" t="s">
        <v>74</v>
      </c>
      <c r="C221" s="12">
        <v>189287.02</v>
      </c>
      <c r="D221" s="12">
        <v>169007.49</v>
      </c>
      <c r="E221" s="24" t="s">
        <v>17057</v>
      </c>
      <c r="F221" s="26">
        <v>58</v>
      </c>
      <c r="G221" s="24" t="s">
        <v>2188</v>
      </c>
      <c r="H221" s="24" t="s">
        <v>2948</v>
      </c>
      <c r="I221" s="6" t="s">
        <v>17077</v>
      </c>
    </row>
    <row r="222" spans="1:9" ht="15">
      <c r="A222" s="24" t="s">
        <v>17289</v>
      </c>
      <c r="B222" s="24" t="s">
        <v>56</v>
      </c>
      <c r="C222" s="12">
        <v>130191.67999999999</v>
      </c>
      <c r="D222" s="12">
        <v>0</v>
      </c>
      <c r="E222" s="24" t="s">
        <v>17070</v>
      </c>
      <c r="F222" s="26">
        <v>22</v>
      </c>
      <c r="G222" s="24" t="s">
        <v>2197</v>
      </c>
      <c r="H222" s="24"/>
      <c r="I222" s="6" t="s">
        <v>17079</v>
      </c>
    </row>
    <row r="223" spans="1:9" ht="15">
      <c r="A223" s="24" t="s">
        <v>17290</v>
      </c>
      <c r="B223" s="24" t="s">
        <v>70</v>
      </c>
      <c r="C223" s="12">
        <v>157072.15</v>
      </c>
      <c r="D223" s="12">
        <v>0</v>
      </c>
      <c r="E223" s="24" t="s">
        <v>17070</v>
      </c>
      <c r="F223" s="26">
        <v>3</v>
      </c>
      <c r="G223" s="24" t="s">
        <v>2197</v>
      </c>
      <c r="H223" s="24"/>
      <c r="I223" s="6" t="s">
        <v>17072</v>
      </c>
    </row>
    <row r="224" spans="1:9" ht="15">
      <c r="A224" s="24" t="s">
        <v>17291</v>
      </c>
      <c r="B224" s="24" t="s">
        <v>72</v>
      </c>
      <c r="C224" s="12">
        <v>248241.95</v>
      </c>
      <c r="D224" s="12">
        <v>208531.22</v>
      </c>
      <c r="E224" s="24" t="s">
        <v>17057</v>
      </c>
      <c r="F224" s="26">
        <v>43</v>
      </c>
      <c r="G224" s="24" t="s">
        <v>2197</v>
      </c>
      <c r="H224" s="24" t="s">
        <v>2614</v>
      </c>
      <c r="I224" s="6" t="s">
        <v>17089</v>
      </c>
    </row>
    <row r="225" spans="1:9" ht="15">
      <c r="A225" s="24" t="s">
        <v>17292</v>
      </c>
      <c r="B225" s="24" t="s">
        <v>58</v>
      </c>
      <c r="C225" s="12">
        <v>219660.91</v>
      </c>
      <c r="D225" s="12">
        <v>203219.31</v>
      </c>
      <c r="E225" s="24" t="s">
        <v>17057</v>
      </c>
      <c r="F225" s="26">
        <v>6</v>
      </c>
      <c r="G225" s="24" t="s">
        <v>2234</v>
      </c>
      <c r="H225" s="24" t="s">
        <v>3426</v>
      </c>
      <c r="I225" s="6" t="s">
        <v>17066</v>
      </c>
    </row>
    <row r="226" spans="1:9" ht="15">
      <c r="A226" s="24" t="s">
        <v>17293</v>
      </c>
      <c r="B226" s="24" t="s">
        <v>58</v>
      </c>
      <c r="C226" s="12">
        <v>33831.83</v>
      </c>
      <c r="D226" s="12">
        <v>29042.12</v>
      </c>
      <c r="E226" s="24" t="s">
        <v>17057</v>
      </c>
      <c r="F226" s="26">
        <v>31</v>
      </c>
      <c r="G226" s="24" t="s">
        <v>2234</v>
      </c>
      <c r="H226" s="24" t="s">
        <v>2808</v>
      </c>
      <c r="I226" s="6" t="s">
        <v>17066</v>
      </c>
    </row>
    <row r="227" spans="1:9" ht="15">
      <c r="A227" s="24" t="s">
        <v>17294</v>
      </c>
      <c r="B227" s="24" t="s">
        <v>58</v>
      </c>
      <c r="C227" s="12">
        <v>253754.5</v>
      </c>
      <c r="D227" s="12">
        <v>238531.85</v>
      </c>
      <c r="E227" s="24" t="s">
        <v>17057</v>
      </c>
      <c r="F227" s="26">
        <v>11</v>
      </c>
      <c r="G227" s="24" t="s">
        <v>2258</v>
      </c>
      <c r="H227" s="24" t="s">
        <v>2779</v>
      </c>
      <c r="I227" s="6" t="s">
        <v>17066</v>
      </c>
    </row>
    <row r="228" spans="1:9" ht="15">
      <c r="A228" s="24" t="s">
        <v>17295</v>
      </c>
      <c r="B228" s="24" t="s">
        <v>64</v>
      </c>
      <c r="C228" s="12">
        <v>87549.5</v>
      </c>
      <c r="D228" s="12">
        <v>78829.75</v>
      </c>
      <c r="E228" s="24" t="s">
        <v>17057</v>
      </c>
      <c r="F228" s="26">
        <v>14</v>
      </c>
      <c r="G228" s="24" t="s">
        <v>2258</v>
      </c>
      <c r="H228" s="24" t="s">
        <v>3065</v>
      </c>
      <c r="I228" s="6" t="s">
        <v>17062</v>
      </c>
    </row>
    <row r="229" spans="1:9" ht="15">
      <c r="A229" s="24" t="s">
        <v>17296</v>
      </c>
      <c r="B229" s="24" t="s">
        <v>64</v>
      </c>
      <c r="C229" s="12">
        <v>243310.18</v>
      </c>
      <c r="D229" s="12">
        <v>0</v>
      </c>
      <c r="E229" s="24" t="s">
        <v>17070</v>
      </c>
      <c r="F229" s="26">
        <v>34</v>
      </c>
      <c r="G229" s="24" t="s">
        <v>2258</v>
      </c>
      <c r="H229" s="24"/>
      <c r="I229" s="6" t="s">
        <v>17062</v>
      </c>
    </row>
    <row r="230" spans="1:9" ht="15">
      <c r="A230" s="24" t="s">
        <v>17297</v>
      </c>
      <c r="B230" s="24" t="s">
        <v>56</v>
      </c>
      <c r="C230" s="12">
        <v>220126.74</v>
      </c>
      <c r="D230" s="12">
        <v>0</v>
      </c>
      <c r="E230" s="24" t="s">
        <v>17070</v>
      </c>
      <c r="F230" s="26">
        <v>9</v>
      </c>
      <c r="G230" s="24" t="s">
        <v>2282</v>
      </c>
      <c r="H230" s="24"/>
      <c r="I230" s="6" t="s">
        <v>17079</v>
      </c>
    </row>
    <row r="231" spans="1:9" ht="15">
      <c r="A231" s="24" t="s">
        <v>17298</v>
      </c>
      <c r="B231" s="24" t="s">
        <v>58</v>
      </c>
      <c r="C231" s="12">
        <v>271971.57</v>
      </c>
      <c r="D231" s="12">
        <v>0</v>
      </c>
      <c r="E231" s="24" t="s">
        <v>17070</v>
      </c>
      <c r="F231" s="26">
        <v>27</v>
      </c>
      <c r="G231" s="24" t="s">
        <v>2282</v>
      </c>
      <c r="H231" s="24"/>
      <c r="I231" s="6" t="s">
        <v>17066</v>
      </c>
    </row>
    <row r="232" spans="1:9" ht="15">
      <c r="A232" s="24" t="s">
        <v>17299</v>
      </c>
      <c r="B232" s="24" t="s">
        <v>60</v>
      </c>
      <c r="C232" s="12">
        <v>162095.22</v>
      </c>
      <c r="D232" s="12">
        <v>157157.99</v>
      </c>
      <c r="E232" s="24" t="s">
        <v>17057</v>
      </c>
      <c r="F232" s="26">
        <v>27</v>
      </c>
      <c r="G232" s="24" t="s">
        <v>2282</v>
      </c>
      <c r="H232" s="24" t="s">
        <v>3065</v>
      </c>
      <c r="I232" s="6" t="s">
        <v>17058</v>
      </c>
    </row>
    <row r="233" spans="1:9" ht="15">
      <c r="A233" s="24" t="s">
        <v>17300</v>
      </c>
      <c r="B233" s="24" t="s">
        <v>60</v>
      </c>
      <c r="C233" s="12">
        <v>226805.46</v>
      </c>
      <c r="D233" s="12">
        <v>208599.37</v>
      </c>
      <c r="E233" s="24" t="s">
        <v>17057</v>
      </c>
      <c r="F233" s="26">
        <v>13</v>
      </c>
      <c r="G233" s="24" t="s">
        <v>2282</v>
      </c>
      <c r="H233" s="24" t="s">
        <v>2698</v>
      </c>
      <c r="I233" s="6" t="s">
        <v>17058</v>
      </c>
    </row>
    <row r="234" spans="1:9" ht="15">
      <c r="A234" s="24" t="s">
        <v>17301</v>
      </c>
      <c r="B234" s="24" t="s">
        <v>62</v>
      </c>
      <c r="C234" s="12">
        <v>183920.16</v>
      </c>
      <c r="D234" s="12">
        <v>150041.45000000001</v>
      </c>
      <c r="E234" s="24" t="s">
        <v>17057</v>
      </c>
      <c r="F234" s="26">
        <v>45</v>
      </c>
      <c r="G234" s="24" t="s">
        <v>2282</v>
      </c>
      <c r="H234" s="24" t="s">
        <v>2667</v>
      </c>
      <c r="I234" s="6" t="s">
        <v>17060</v>
      </c>
    </row>
    <row r="235" spans="1:9" ht="15">
      <c r="A235" s="24" t="s">
        <v>17302</v>
      </c>
      <c r="B235" s="24" t="s">
        <v>66</v>
      </c>
      <c r="C235" s="12">
        <v>227248.67</v>
      </c>
      <c r="D235" s="12">
        <v>215396.35</v>
      </c>
      <c r="E235" s="24" t="s">
        <v>17057</v>
      </c>
      <c r="F235" s="26">
        <v>13</v>
      </c>
      <c r="G235" s="24" t="s">
        <v>2282</v>
      </c>
      <c r="H235" s="24" t="s">
        <v>3348</v>
      </c>
      <c r="I235" s="6" t="s">
        <v>17087</v>
      </c>
    </row>
    <row r="236" spans="1:9" ht="15">
      <c r="A236" s="24" t="s">
        <v>17303</v>
      </c>
      <c r="B236" s="24" t="s">
        <v>70</v>
      </c>
      <c r="C236" s="12">
        <v>306673.11</v>
      </c>
      <c r="D236" s="12">
        <v>0</v>
      </c>
      <c r="E236" s="24" t="s">
        <v>17070</v>
      </c>
      <c r="F236" s="26">
        <v>25</v>
      </c>
      <c r="G236" s="24" t="s">
        <v>2282</v>
      </c>
      <c r="H236" s="24"/>
      <c r="I236" s="6" t="s">
        <v>17072</v>
      </c>
    </row>
    <row r="237" spans="1:9" ht="15">
      <c r="A237" s="24" t="s">
        <v>17304</v>
      </c>
      <c r="B237" s="24" t="s">
        <v>60</v>
      </c>
      <c r="C237" s="12">
        <v>47007.79</v>
      </c>
      <c r="D237" s="12">
        <v>41435.99</v>
      </c>
      <c r="E237" s="24" t="s">
        <v>17057</v>
      </c>
      <c r="F237" s="26">
        <v>18</v>
      </c>
      <c r="G237" s="24" t="s">
        <v>2299</v>
      </c>
      <c r="H237" s="24" t="s">
        <v>3119</v>
      </c>
      <c r="I237" s="6" t="s">
        <v>17058</v>
      </c>
    </row>
    <row r="238" spans="1:9" ht="15">
      <c r="A238" s="24" t="s">
        <v>17305</v>
      </c>
      <c r="B238" s="24" t="s">
        <v>66</v>
      </c>
      <c r="C238" s="12">
        <v>329873.49</v>
      </c>
      <c r="D238" s="12">
        <v>291940.31</v>
      </c>
      <c r="E238" s="24" t="s">
        <v>17057</v>
      </c>
      <c r="F238" s="26">
        <v>47</v>
      </c>
      <c r="G238" s="24" t="s">
        <v>2299</v>
      </c>
      <c r="H238" s="24" t="s">
        <v>2825</v>
      </c>
      <c r="I238" s="6" t="s">
        <v>17087</v>
      </c>
    </row>
    <row r="239" spans="1:9" ht="15">
      <c r="A239" s="24" t="s">
        <v>17306</v>
      </c>
      <c r="B239" s="24" t="s">
        <v>66</v>
      </c>
      <c r="C239" s="12">
        <v>89152.07</v>
      </c>
      <c r="D239" s="12">
        <v>86647.96</v>
      </c>
      <c r="E239" s="24" t="s">
        <v>17057</v>
      </c>
      <c r="F239" s="26">
        <v>59</v>
      </c>
      <c r="G239" s="24" t="s">
        <v>2299</v>
      </c>
      <c r="H239" s="24" t="s">
        <v>2698</v>
      </c>
      <c r="I239" s="6" t="s">
        <v>17087</v>
      </c>
    </row>
    <row r="240" spans="1:9" ht="15">
      <c r="A240" s="24" t="s">
        <v>17307</v>
      </c>
      <c r="B240" s="24" t="s">
        <v>64</v>
      </c>
      <c r="C240" s="12">
        <v>54491.89</v>
      </c>
      <c r="D240" s="12">
        <v>0</v>
      </c>
      <c r="E240" s="24" t="s">
        <v>17084</v>
      </c>
      <c r="F240" s="26">
        <v>0</v>
      </c>
      <c r="G240" s="24" t="s">
        <v>2330</v>
      </c>
      <c r="H240" s="24" t="s">
        <v>2920</v>
      </c>
      <c r="I240" s="6" t="s">
        <v>17062</v>
      </c>
    </row>
    <row r="241" spans="1:9" ht="15">
      <c r="A241" s="24" t="s">
        <v>17308</v>
      </c>
      <c r="B241" s="24" t="s">
        <v>68</v>
      </c>
      <c r="C241" s="12">
        <v>135742.6</v>
      </c>
      <c r="D241" s="12">
        <v>0</v>
      </c>
      <c r="E241" s="24" t="s">
        <v>17070</v>
      </c>
      <c r="F241" s="26">
        <v>21</v>
      </c>
      <c r="G241" s="24" t="s">
        <v>2330</v>
      </c>
      <c r="H241" s="24"/>
      <c r="I241" s="6" t="s">
        <v>17064</v>
      </c>
    </row>
    <row r="242" spans="1:9" ht="15">
      <c r="A242" s="24" t="s">
        <v>17309</v>
      </c>
      <c r="B242" s="24" t="s">
        <v>58</v>
      </c>
      <c r="C242" s="12">
        <v>324754.17</v>
      </c>
      <c r="D242" s="12">
        <v>288459.5</v>
      </c>
      <c r="E242" s="24" t="s">
        <v>17057</v>
      </c>
      <c r="F242" s="26">
        <v>54</v>
      </c>
      <c r="G242" s="24" t="s">
        <v>2343</v>
      </c>
      <c r="H242" s="24" t="s">
        <v>3288</v>
      </c>
      <c r="I242" s="6" t="s">
        <v>17066</v>
      </c>
    </row>
    <row r="243" spans="1:9" ht="15">
      <c r="A243" s="24" t="s">
        <v>17310</v>
      </c>
      <c r="B243" s="24" t="s">
        <v>62</v>
      </c>
      <c r="C243" s="12">
        <v>314514.15000000002</v>
      </c>
      <c r="D243" s="12">
        <v>276777.08</v>
      </c>
      <c r="E243" s="24" t="s">
        <v>17057</v>
      </c>
      <c r="F243" s="26">
        <v>54</v>
      </c>
      <c r="G243" s="24" t="s">
        <v>2343</v>
      </c>
      <c r="H243" s="24" t="s">
        <v>2948</v>
      </c>
      <c r="I243" s="6" t="s">
        <v>17060</v>
      </c>
    </row>
    <row r="244" spans="1:9" ht="15">
      <c r="A244" s="24" t="s">
        <v>17311</v>
      </c>
      <c r="B244" s="24" t="s">
        <v>66</v>
      </c>
      <c r="C244" s="12">
        <v>94562.03</v>
      </c>
      <c r="D244" s="12">
        <v>82429.77</v>
      </c>
      <c r="E244" s="24" t="s">
        <v>17057</v>
      </c>
      <c r="F244" s="26">
        <v>38</v>
      </c>
      <c r="G244" s="24" t="s">
        <v>2343</v>
      </c>
      <c r="H244" s="24" t="s">
        <v>3046</v>
      </c>
      <c r="I244" s="6" t="s">
        <v>17087</v>
      </c>
    </row>
    <row r="245" spans="1:9" ht="15">
      <c r="A245" s="24" t="s">
        <v>17312</v>
      </c>
      <c r="B245" s="24" t="s">
        <v>68</v>
      </c>
      <c r="C245" s="12">
        <v>70840.44</v>
      </c>
      <c r="D245" s="12">
        <v>60067.19</v>
      </c>
      <c r="E245" s="24" t="s">
        <v>17057</v>
      </c>
      <c r="F245" s="26">
        <v>53</v>
      </c>
      <c r="G245" s="24" t="s">
        <v>2343</v>
      </c>
      <c r="H245" s="24" t="s">
        <v>2685</v>
      </c>
      <c r="I245" s="6" t="s">
        <v>17064</v>
      </c>
    </row>
    <row r="246" spans="1:9" ht="15">
      <c r="A246" s="24" t="s">
        <v>17313</v>
      </c>
      <c r="B246" s="24" t="s">
        <v>70</v>
      </c>
      <c r="C246" s="12">
        <v>125821.72</v>
      </c>
      <c r="D246" s="12">
        <v>104809.99</v>
      </c>
      <c r="E246" s="24" t="s">
        <v>17057</v>
      </c>
      <c r="F246" s="26">
        <v>18</v>
      </c>
      <c r="G246" s="24" t="s">
        <v>2343</v>
      </c>
      <c r="H246" s="24" t="s">
        <v>3164</v>
      </c>
      <c r="I246" s="6" t="s">
        <v>17072</v>
      </c>
    </row>
    <row r="247" spans="1:9" ht="15">
      <c r="A247" s="24" t="s">
        <v>17314</v>
      </c>
      <c r="B247" s="24" t="s">
        <v>74</v>
      </c>
      <c r="C247" s="12">
        <v>312319.17</v>
      </c>
      <c r="D247" s="12">
        <v>281336.71000000002</v>
      </c>
      <c r="E247" s="24" t="s">
        <v>17057</v>
      </c>
      <c r="F247" s="26">
        <v>15</v>
      </c>
      <c r="G247" s="24" t="s">
        <v>2343</v>
      </c>
      <c r="H247" s="24" t="s">
        <v>3436</v>
      </c>
      <c r="I247" s="6" t="s">
        <v>17077</v>
      </c>
    </row>
    <row r="248" spans="1:9" ht="15">
      <c r="A248" s="24" t="s">
        <v>17315</v>
      </c>
      <c r="B248" s="24" t="s">
        <v>58</v>
      </c>
      <c r="C248" s="12">
        <v>140903.45000000001</v>
      </c>
      <c r="D248" s="12">
        <v>125087.78</v>
      </c>
      <c r="E248" s="24" t="s">
        <v>17057</v>
      </c>
      <c r="F248" s="26">
        <v>18</v>
      </c>
      <c r="G248" s="24" t="s">
        <v>2390</v>
      </c>
      <c r="H248" s="24" t="s">
        <v>3328</v>
      </c>
      <c r="I248" s="6" t="s">
        <v>17066</v>
      </c>
    </row>
    <row r="249" spans="1:9" ht="15">
      <c r="A249" s="24" t="s">
        <v>17316</v>
      </c>
      <c r="B249" s="24" t="s">
        <v>60</v>
      </c>
      <c r="C249" s="12">
        <v>165218.85</v>
      </c>
      <c r="D249" s="12">
        <v>0</v>
      </c>
      <c r="E249" s="24" t="s">
        <v>17070</v>
      </c>
      <c r="F249" s="26">
        <v>11</v>
      </c>
      <c r="G249" s="24" t="s">
        <v>2390</v>
      </c>
      <c r="H249" s="24"/>
      <c r="I249" s="6" t="s">
        <v>17058</v>
      </c>
    </row>
    <row r="250" spans="1:9" ht="15">
      <c r="A250" s="24" t="s">
        <v>17317</v>
      </c>
      <c r="B250" s="24" t="s">
        <v>68</v>
      </c>
      <c r="C250" s="12">
        <v>63154.11</v>
      </c>
      <c r="D250" s="12">
        <v>0</v>
      </c>
      <c r="E250" s="24" t="s">
        <v>17070</v>
      </c>
      <c r="F250" s="26">
        <v>8</v>
      </c>
      <c r="G250" s="24" t="s">
        <v>2390</v>
      </c>
      <c r="H250" s="24"/>
      <c r="I250" s="6" t="s">
        <v>17064</v>
      </c>
    </row>
    <row r="251" spans="1:9" ht="15">
      <c r="A251" s="24" t="s">
        <v>17318</v>
      </c>
      <c r="B251" s="24" t="s">
        <v>58</v>
      </c>
      <c r="C251" s="12">
        <v>226793.35</v>
      </c>
      <c r="D251" s="12">
        <v>213723.24</v>
      </c>
      <c r="E251" s="24" t="s">
        <v>17057</v>
      </c>
      <c r="F251" s="26">
        <v>30</v>
      </c>
      <c r="G251" s="24" t="s">
        <v>2422</v>
      </c>
      <c r="H251" s="24" t="s">
        <v>3097</v>
      </c>
      <c r="I251" s="6" t="s">
        <v>17066</v>
      </c>
    </row>
    <row r="252" spans="1:9" ht="15">
      <c r="A252" s="24" t="s">
        <v>17319</v>
      </c>
      <c r="B252" s="24" t="s">
        <v>64</v>
      </c>
      <c r="C252" s="12">
        <v>242628.37</v>
      </c>
      <c r="D252" s="12">
        <v>202900.64</v>
      </c>
      <c r="E252" s="24" t="s">
        <v>17057</v>
      </c>
      <c r="F252" s="26">
        <v>19</v>
      </c>
      <c r="G252" s="24" t="s">
        <v>2422</v>
      </c>
      <c r="H252" s="24" t="s">
        <v>3450</v>
      </c>
      <c r="I252" s="6" t="s">
        <v>17062</v>
      </c>
    </row>
    <row r="253" spans="1:9" ht="15">
      <c r="A253" s="24" t="s">
        <v>17320</v>
      </c>
      <c r="B253" s="24" t="s">
        <v>70</v>
      </c>
      <c r="C253" s="12">
        <v>48555.839999999997</v>
      </c>
      <c r="D253" s="12">
        <v>45599.6</v>
      </c>
      <c r="E253" s="24" t="s">
        <v>17057</v>
      </c>
      <c r="F253" s="26">
        <v>42</v>
      </c>
      <c r="G253" s="24" t="s">
        <v>2422</v>
      </c>
      <c r="H253" s="24" t="s">
        <v>3426</v>
      </c>
      <c r="I253" s="6" t="s">
        <v>17072</v>
      </c>
    </row>
    <row r="254" spans="1:9" ht="15">
      <c r="A254" s="24" t="s">
        <v>17321</v>
      </c>
      <c r="B254" s="24" t="s">
        <v>74</v>
      </c>
      <c r="C254" s="12">
        <v>342557.59</v>
      </c>
      <c r="D254" s="12">
        <v>0</v>
      </c>
      <c r="E254" s="24" t="s">
        <v>17070</v>
      </c>
      <c r="F254" s="26">
        <v>14</v>
      </c>
      <c r="G254" s="24" t="s">
        <v>2422</v>
      </c>
      <c r="H254" s="24"/>
      <c r="I254" s="6" t="s">
        <v>17077</v>
      </c>
    </row>
    <row r="255" spans="1:9" ht="15">
      <c r="A255" s="24" t="s">
        <v>17322</v>
      </c>
      <c r="B255" s="24" t="s">
        <v>58</v>
      </c>
      <c r="C255" s="12">
        <v>197701.13</v>
      </c>
      <c r="D255" s="12">
        <v>166995.96</v>
      </c>
      <c r="E255" s="24" t="s">
        <v>17057</v>
      </c>
      <c r="F255" s="26">
        <v>24</v>
      </c>
      <c r="G255" s="24" t="s">
        <v>2445</v>
      </c>
      <c r="H255" s="24" t="s">
        <v>2825</v>
      </c>
      <c r="I255" s="6" t="s">
        <v>17066</v>
      </c>
    </row>
    <row r="256" spans="1:9" ht="15">
      <c r="A256" s="24" t="s">
        <v>17323</v>
      </c>
      <c r="B256" s="24" t="s">
        <v>64</v>
      </c>
      <c r="C256" s="12">
        <v>317692.92</v>
      </c>
      <c r="D256" s="12">
        <v>272735.23</v>
      </c>
      <c r="E256" s="24" t="s">
        <v>17057</v>
      </c>
      <c r="F256" s="26">
        <v>37</v>
      </c>
      <c r="G256" s="24" t="s">
        <v>2445</v>
      </c>
      <c r="H256" s="24" t="s">
        <v>3119</v>
      </c>
      <c r="I256" s="6" t="s">
        <v>17062</v>
      </c>
    </row>
    <row r="257" spans="1:9" ht="15">
      <c r="A257" s="24" t="s">
        <v>17324</v>
      </c>
      <c r="B257" s="24" t="s">
        <v>66</v>
      </c>
      <c r="C257" s="12">
        <v>130664.85</v>
      </c>
      <c r="D257" s="12">
        <v>126235.42</v>
      </c>
      <c r="E257" s="24" t="s">
        <v>17057</v>
      </c>
      <c r="F257" s="26">
        <v>37</v>
      </c>
      <c r="G257" s="24" t="s">
        <v>2445</v>
      </c>
      <c r="H257" s="24" t="s">
        <v>3288</v>
      </c>
      <c r="I257" s="6" t="s">
        <v>17087</v>
      </c>
    </row>
    <row r="258" spans="1:9" ht="15">
      <c r="A258" s="24" t="s">
        <v>17325</v>
      </c>
      <c r="B258" s="24" t="s">
        <v>72</v>
      </c>
      <c r="C258" s="12">
        <v>219974.22</v>
      </c>
      <c r="D258" s="12">
        <v>0</v>
      </c>
      <c r="E258" s="24" t="s">
        <v>17070</v>
      </c>
      <c r="F258" s="26">
        <v>14</v>
      </c>
      <c r="G258" s="24" t="s">
        <v>2445</v>
      </c>
      <c r="H258" s="24"/>
      <c r="I258" s="6" t="s">
        <v>17089</v>
      </c>
    </row>
    <row r="259" spans="1:9" ht="15">
      <c r="A259" s="24" t="s">
        <v>17326</v>
      </c>
      <c r="B259" s="24" t="s">
        <v>74</v>
      </c>
      <c r="C259" s="12">
        <v>43952.61</v>
      </c>
      <c r="D259" s="12">
        <v>37209.51</v>
      </c>
      <c r="E259" s="24" t="s">
        <v>17057</v>
      </c>
      <c r="F259" s="26">
        <v>38</v>
      </c>
      <c r="G259" s="24" t="s">
        <v>2445</v>
      </c>
      <c r="H259" s="24" t="s">
        <v>3006</v>
      </c>
      <c r="I259" s="6" t="s">
        <v>17077</v>
      </c>
    </row>
    <row r="260" spans="1:9" ht="15">
      <c r="A260" s="24" t="s">
        <v>17327</v>
      </c>
      <c r="B260" s="24" t="s">
        <v>60</v>
      </c>
      <c r="C260" s="12">
        <v>313103.15999999997</v>
      </c>
      <c r="D260" s="12">
        <v>268997.71000000002</v>
      </c>
      <c r="E260" s="24" t="s">
        <v>17057</v>
      </c>
      <c r="F260" s="26">
        <v>56</v>
      </c>
      <c r="G260" s="24" t="s">
        <v>2469</v>
      </c>
      <c r="H260" s="24" t="s">
        <v>3288</v>
      </c>
      <c r="I260" s="6" t="s">
        <v>17058</v>
      </c>
    </row>
    <row r="261" spans="1:9" ht="15">
      <c r="A261" s="24" t="s">
        <v>17328</v>
      </c>
      <c r="B261" s="24" t="s">
        <v>66</v>
      </c>
      <c r="C261" s="12">
        <v>103668.42</v>
      </c>
      <c r="D261" s="12">
        <v>0</v>
      </c>
      <c r="E261" s="24" t="s">
        <v>17070</v>
      </c>
      <c r="F261" s="26">
        <v>38</v>
      </c>
      <c r="G261" s="24" t="s">
        <v>2469</v>
      </c>
      <c r="H261" s="24"/>
      <c r="I261" s="6" t="s">
        <v>17087</v>
      </c>
    </row>
    <row r="262" spans="1:9" ht="15">
      <c r="A262" s="24" t="s">
        <v>17329</v>
      </c>
      <c r="B262" s="24" t="s">
        <v>68</v>
      </c>
      <c r="C262" s="12">
        <v>189581.3</v>
      </c>
      <c r="D262" s="12">
        <v>0</v>
      </c>
      <c r="E262" s="24" t="s">
        <v>17070</v>
      </c>
      <c r="F262" s="26">
        <v>29</v>
      </c>
      <c r="G262" s="24" t="s">
        <v>2469</v>
      </c>
      <c r="H262" s="24"/>
      <c r="I262" s="6" t="s">
        <v>17064</v>
      </c>
    </row>
    <row r="263" spans="1:9" ht="15">
      <c r="A263" s="24" t="s">
        <v>17330</v>
      </c>
      <c r="B263" s="24" t="s">
        <v>74</v>
      </c>
      <c r="C263" s="12">
        <v>291350.63</v>
      </c>
      <c r="D263" s="12">
        <v>278305.48</v>
      </c>
      <c r="E263" s="24" t="s">
        <v>17057</v>
      </c>
      <c r="F263" s="26">
        <v>14</v>
      </c>
      <c r="G263" s="24" t="s">
        <v>2469</v>
      </c>
      <c r="H263" s="24" t="s">
        <v>3482</v>
      </c>
      <c r="I263" s="6" t="s">
        <v>17077</v>
      </c>
    </row>
    <row r="264" spans="1:9" ht="15">
      <c r="A264" s="24" t="s">
        <v>17331</v>
      </c>
      <c r="B264" s="24" t="s">
        <v>62</v>
      </c>
      <c r="C264" s="12">
        <v>208702.25</v>
      </c>
      <c r="D264" s="12">
        <v>198133.45</v>
      </c>
      <c r="E264" s="24" t="s">
        <v>17057</v>
      </c>
      <c r="F264" s="26">
        <v>51</v>
      </c>
      <c r="G264" s="24" t="s">
        <v>2484</v>
      </c>
      <c r="H264" s="24" t="s">
        <v>3147</v>
      </c>
      <c r="I264" s="6" t="s">
        <v>17060</v>
      </c>
    </row>
    <row r="265" spans="1:9" ht="15">
      <c r="A265" s="24" t="s">
        <v>17332</v>
      </c>
      <c r="B265" s="24" t="s">
        <v>68</v>
      </c>
      <c r="C265" s="12">
        <v>183376.56</v>
      </c>
      <c r="D265" s="12">
        <v>177812.9</v>
      </c>
      <c r="E265" s="24" t="s">
        <v>17057</v>
      </c>
      <c r="F265" s="26">
        <v>25</v>
      </c>
      <c r="G265" s="24" t="s">
        <v>2484</v>
      </c>
      <c r="H265" s="24" t="s">
        <v>3260</v>
      </c>
      <c r="I265" s="6" t="s">
        <v>17064</v>
      </c>
    </row>
    <row r="266" spans="1:9" ht="15">
      <c r="A266" s="24" t="s">
        <v>17333</v>
      </c>
      <c r="B266" s="24" t="s">
        <v>70</v>
      </c>
      <c r="C266" s="12">
        <v>295759.38</v>
      </c>
      <c r="D266" s="12">
        <v>272930.59999999998</v>
      </c>
      <c r="E266" s="24" t="s">
        <v>17057</v>
      </c>
      <c r="F266" s="26">
        <v>25</v>
      </c>
      <c r="G266" s="24" t="s">
        <v>2484</v>
      </c>
      <c r="H266" s="24" t="s">
        <v>3328</v>
      </c>
      <c r="I266" s="6" t="s">
        <v>17072</v>
      </c>
    </row>
    <row r="267" spans="1:9" ht="15">
      <c r="A267" s="24" t="s">
        <v>17334</v>
      </c>
      <c r="B267" s="24" t="s">
        <v>66</v>
      </c>
      <c r="C267" s="12">
        <v>101825.32</v>
      </c>
      <c r="D267" s="12">
        <v>0</v>
      </c>
      <c r="E267" s="24" t="s">
        <v>17084</v>
      </c>
      <c r="F267" s="26">
        <v>0</v>
      </c>
      <c r="G267" s="24" t="s">
        <v>2501</v>
      </c>
      <c r="H267" s="24" t="s">
        <v>2734</v>
      </c>
      <c r="I267" s="6" t="s">
        <v>17087</v>
      </c>
    </row>
    <row r="268" spans="1:9" ht="15">
      <c r="A268" s="24" t="s">
        <v>17335</v>
      </c>
      <c r="B268" s="24" t="s">
        <v>74</v>
      </c>
      <c r="C268" s="12">
        <v>270552.5</v>
      </c>
      <c r="D268" s="12">
        <v>0</v>
      </c>
      <c r="E268" s="24" t="s">
        <v>17070</v>
      </c>
      <c r="F268" s="26">
        <v>3</v>
      </c>
      <c r="G268" s="24" t="s">
        <v>2501</v>
      </c>
      <c r="H268" s="24"/>
      <c r="I268" s="6" t="s">
        <v>17077</v>
      </c>
    </row>
    <row r="269" spans="1:9" ht="15">
      <c r="A269" s="24" t="s">
        <v>17336</v>
      </c>
      <c r="B269" s="24" t="s">
        <v>70</v>
      </c>
      <c r="C269" s="12">
        <v>17804.34</v>
      </c>
      <c r="D269" s="12">
        <v>17232.240000000002</v>
      </c>
      <c r="E269" s="24" t="s">
        <v>17057</v>
      </c>
      <c r="F269" s="26">
        <v>17</v>
      </c>
      <c r="G269" s="24" t="s">
        <v>2535</v>
      </c>
      <c r="H269" s="24" t="s">
        <v>2896</v>
      </c>
      <c r="I269" s="6" t="s">
        <v>17072</v>
      </c>
    </row>
    <row r="270" spans="1:9" ht="15">
      <c r="A270" s="24" t="s">
        <v>17337</v>
      </c>
      <c r="B270" s="24" t="s">
        <v>56</v>
      </c>
      <c r="C270" s="12">
        <v>174485.12</v>
      </c>
      <c r="D270" s="12">
        <v>0</v>
      </c>
      <c r="E270" s="24" t="s">
        <v>17084</v>
      </c>
      <c r="F270" s="26">
        <v>0</v>
      </c>
      <c r="G270" s="24" t="s">
        <v>2547</v>
      </c>
      <c r="H270" s="24" t="s">
        <v>2858</v>
      </c>
      <c r="I270" s="6" t="s">
        <v>17079</v>
      </c>
    </row>
    <row r="271" spans="1:9" ht="15">
      <c r="A271" s="24" t="s">
        <v>17338</v>
      </c>
      <c r="B271" s="24" t="s">
        <v>56</v>
      </c>
      <c r="C271" s="12">
        <v>303522.53999999998</v>
      </c>
      <c r="D271" s="12">
        <v>0</v>
      </c>
      <c r="E271" s="24" t="s">
        <v>17070</v>
      </c>
      <c r="F271" s="26">
        <v>13</v>
      </c>
      <c r="G271" s="24" t="s">
        <v>2547</v>
      </c>
      <c r="H271" s="24"/>
      <c r="I271" s="6" t="s">
        <v>17079</v>
      </c>
    </row>
    <row r="272" spans="1:9" ht="15">
      <c r="A272" s="24" t="s">
        <v>17339</v>
      </c>
      <c r="B272" s="24" t="s">
        <v>60</v>
      </c>
      <c r="C272" s="12">
        <v>70019.199999999997</v>
      </c>
      <c r="D272" s="12">
        <v>0</v>
      </c>
      <c r="E272" s="24" t="s">
        <v>17070</v>
      </c>
      <c r="F272" s="26">
        <v>23</v>
      </c>
      <c r="G272" s="24" t="s">
        <v>2547</v>
      </c>
      <c r="H272" s="24"/>
      <c r="I272" s="6" t="s">
        <v>17058</v>
      </c>
    </row>
    <row r="273" spans="1:9" ht="15">
      <c r="A273" s="24" t="s">
        <v>17340</v>
      </c>
      <c r="B273" s="24" t="s">
        <v>60</v>
      </c>
      <c r="C273" s="12">
        <v>61646.44</v>
      </c>
      <c r="D273" s="12">
        <v>58276.46</v>
      </c>
      <c r="E273" s="24" t="s">
        <v>17057</v>
      </c>
      <c r="F273" s="26">
        <v>8</v>
      </c>
      <c r="G273" s="24" t="s">
        <v>2547</v>
      </c>
      <c r="H273" s="24" t="s">
        <v>3436</v>
      </c>
      <c r="I273" s="6" t="s">
        <v>17058</v>
      </c>
    </row>
    <row r="274" spans="1:9" ht="15">
      <c r="A274" s="24" t="s">
        <v>17341</v>
      </c>
      <c r="B274" s="24" t="s">
        <v>72</v>
      </c>
      <c r="C274" s="12">
        <v>65292.86</v>
      </c>
      <c r="D274" s="12">
        <v>60782.11</v>
      </c>
      <c r="E274" s="24" t="s">
        <v>17057</v>
      </c>
      <c r="F274" s="26">
        <v>20</v>
      </c>
      <c r="G274" s="24" t="s">
        <v>2547</v>
      </c>
      <c r="H274" s="24" t="s">
        <v>3348</v>
      </c>
      <c r="I274" s="6" t="s">
        <v>17089</v>
      </c>
    </row>
    <row r="275" spans="1:9" ht="15">
      <c r="A275" s="24" t="s">
        <v>17342</v>
      </c>
      <c r="B275" s="24" t="s">
        <v>74</v>
      </c>
      <c r="C275" s="12">
        <v>43023.32</v>
      </c>
      <c r="D275" s="12">
        <v>36917.9</v>
      </c>
      <c r="E275" s="24" t="s">
        <v>17057</v>
      </c>
      <c r="F275" s="26">
        <v>33</v>
      </c>
      <c r="G275" s="24" t="s">
        <v>2547</v>
      </c>
      <c r="H275" s="24" t="s">
        <v>3164</v>
      </c>
      <c r="I275" s="6" t="s">
        <v>17077</v>
      </c>
    </row>
    <row r="276" spans="1:9" ht="15">
      <c r="A276" s="24" t="s">
        <v>17343</v>
      </c>
      <c r="B276" s="24" t="s">
        <v>56</v>
      </c>
      <c r="C276" s="12">
        <v>298315.42</v>
      </c>
      <c r="D276" s="12">
        <v>0</v>
      </c>
      <c r="E276" s="24" t="s">
        <v>17070</v>
      </c>
      <c r="F276" s="26">
        <v>40</v>
      </c>
      <c r="G276" s="24" t="s">
        <v>2561</v>
      </c>
      <c r="H276" s="24"/>
      <c r="I276" s="6" t="s">
        <v>17079</v>
      </c>
    </row>
    <row r="277" spans="1:9" ht="15">
      <c r="A277" s="24" t="s">
        <v>17344</v>
      </c>
      <c r="B277" s="24" t="s">
        <v>70</v>
      </c>
      <c r="C277" s="12">
        <v>37134.720000000001</v>
      </c>
      <c r="D277" s="12">
        <v>0</v>
      </c>
      <c r="E277" s="24" t="s">
        <v>17070</v>
      </c>
      <c r="F277" s="26">
        <v>14</v>
      </c>
      <c r="G277" s="24" t="s">
        <v>2561</v>
      </c>
      <c r="H277" s="24"/>
      <c r="I277" s="6" t="s">
        <v>17072</v>
      </c>
    </row>
    <row r="278" spans="1:9" ht="15">
      <c r="A278" s="24" t="s">
        <v>17345</v>
      </c>
      <c r="B278" s="24" t="s">
        <v>62</v>
      </c>
      <c r="C278" s="12">
        <v>147319.79999999999</v>
      </c>
      <c r="D278" s="12">
        <v>139258.79</v>
      </c>
      <c r="E278" s="24" t="s">
        <v>17057</v>
      </c>
      <c r="F278" s="26">
        <v>32</v>
      </c>
      <c r="G278" s="24" t="s">
        <v>2575</v>
      </c>
      <c r="H278" s="24" t="s">
        <v>2978</v>
      </c>
      <c r="I278" s="6" t="s">
        <v>17060</v>
      </c>
    </row>
    <row r="279" spans="1:9" ht="15">
      <c r="A279" s="24" t="s">
        <v>17346</v>
      </c>
      <c r="B279" s="24" t="s">
        <v>68</v>
      </c>
      <c r="C279" s="12">
        <v>105528.68</v>
      </c>
      <c r="D279" s="12">
        <v>85034.33</v>
      </c>
      <c r="E279" s="24" t="s">
        <v>17057</v>
      </c>
      <c r="F279" s="26">
        <v>8</v>
      </c>
      <c r="G279" s="24" t="s">
        <v>2575</v>
      </c>
      <c r="H279" s="24" t="s">
        <v>3388</v>
      </c>
      <c r="I279" s="6" t="s">
        <v>17064</v>
      </c>
    </row>
    <row r="280" spans="1:9" ht="15">
      <c r="A280" s="24" t="s">
        <v>17347</v>
      </c>
      <c r="B280" s="24" t="s">
        <v>60</v>
      </c>
      <c r="C280" s="12">
        <v>152114.17000000001</v>
      </c>
      <c r="D280" s="12">
        <v>0</v>
      </c>
      <c r="E280" s="24" t="s">
        <v>17084</v>
      </c>
      <c r="F280" s="26">
        <v>0</v>
      </c>
      <c r="G280" s="24" t="s">
        <v>2591</v>
      </c>
      <c r="H280" s="24" t="s">
        <v>3288</v>
      </c>
      <c r="I280" s="6" t="s">
        <v>17058</v>
      </c>
    </row>
    <row r="281" spans="1:9" ht="15">
      <c r="A281" s="24" t="s">
        <v>17348</v>
      </c>
      <c r="B281" s="24" t="s">
        <v>60</v>
      </c>
      <c r="C281" s="12">
        <v>34977.32</v>
      </c>
      <c r="D281" s="12">
        <v>0</v>
      </c>
      <c r="E281" s="24" t="s">
        <v>17070</v>
      </c>
      <c r="F281" s="26">
        <v>13</v>
      </c>
      <c r="G281" s="24" t="s">
        <v>2591</v>
      </c>
      <c r="H281" s="24"/>
      <c r="I281" s="6" t="s">
        <v>17058</v>
      </c>
    </row>
    <row r="282" spans="1:9" ht="15">
      <c r="A282" s="24" t="s">
        <v>17349</v>
      </c>
      <c r="B282" s="24" t="s">
        <v>68</v>
      </c>
      <c r="C282" s="12">
        <v>323523.74</v>
      </c>
      <c r="D282" s="12">
        <v>260725.92</v>
      </c>
      <c r="E282" s="24" t="s">
        <v>17057</v>
      </c>
      <c r="F282" s="26">
        <v>9</v>
      </c>
      <c r="G282" s="24" t="s">
        <v>2591</v>
      </c>
      <c r="H282" s="24" t="s">
        <v>3450</v>
      </c>
      <c r="I282" s="6" t="s">
        <v>17064</v>
      </c>
    </row>
    <row r="283" spans="1:9" ht="15">
      <c r="A283" s="24" t="s">
        <v>17350</v>
      </c>
      <c r="B283" s="24" t="s">
        <v>66</v>
      </c>
      <c r="C283" s="12">
        <v>327870.2</v>
      </c>
      <c r="D283" s="12">
        <v>285359.24</v>
      </c>
      <c r="E283" s="24" t="s">
        <v>17057</v>
      </c>
      <c r="F283" s="26">
        <v>51</v>
      </c>
      <c r="G283" s="24" t="s">
        <v>2614</v>
      </c>
      <c r="H283" s="24" t="s">
        <v>2920</v>
      </c>
      <c r="I283" s="6" t="s">
        <v>17087</v>
      </c>
    </row>
    <row r="284" spans="1:9" ht="15">
      <c r="A284" s="24" t="s">
        <v>17351</v>
      </c>
      <c r="B284" s="24" t="s">
        <v>64</v>
      </c>
      <c r="C284" s="12">
        <v>346056.42</v>
      </c>
      <c r="D284" s="12">
        <v>0</v>
      </c>
      <c r="E284" s="24" t="s">
        <v>17070</v>
      </c>
      <c r="F284" s="26">
        <v>39</v>
      </c>
      <c r="G284" s="24" t="s">
        <v>2643</v>
      </c>
      <c r="H284" s="24"/>
      <c r="I284" s="6" t="s">
        <v>17062</v>
      </c>
    </row>
    <row r="285" spans="1:9" ht="15">
      <c r="A285" s="24" t="s">
        <v>17352</v>
      </c>
      <c r="B285" s="24" t="s">
        <v>72</v>
      </c>
      <c r="C285" s="12">
        <v>237585.15</v>
      </c>
      <c r="D285" s="12">
        <v>209451.65</v>
      </c>
      <c r="E285" s="24" t="s">
        <v>17057</v>
      </c>
      <c r="F285" s="26">
        <v>48</v>
      </c>
      <c r="G285" s="24" t="s">
        <v>2643</v>
      </c>
      <c r="H285" s="24" t="s">
        <v>3065</v>
      </c>
      <c r="I285" s="6" t="s">
        <v>17089</v>
      </c>
    </row>
    <row r="286" spans="1:9" ht="15">
      <c r="A286" s="24" t="s">
        <v>17353</v>
      </c>
      <c r="B286" s="24" t="s">
        <v>74</v>
      </c>
      <c r="C286" s="12">
        <v>344506.05</v>
      </c>
      <c r="D286" s="12">
        <v>0</v>
      </c>
      <c r="E286" s="24" t="s">
        <v>17070</v>
      </c>
      <c r="F286" s="26">
        <v>32</v>
      </c>
      <c r="G286" s="24" t="s">
        <v>2643</v>
      </c>
      <c r="H286" s="24"/>
      <c r="I286" s="6" t="s">
        <v>17077</v>
      </c>
    </row>
    <row r="287" spans="1:9" ht="15">
      <c r="A287" s="24" t="s">
        <v>17354</v>
      </c>
      <c r="B287" s="24" t="s">
        <v>74</v>
      </c>
      <c r="C287" s="12">
        <v>171354.68</v>
      </c>
      <c r="D287" s="12">
        <v>147101.07999999999</v>
      </c>
      <c r="E287" s="24" t="s">
        <v>17057</v>
      </c>
      <c r="F287" s="26">
        <v>41</v>
      </c>
      <c r="G287" s="24" t="s">
        <v>2643</v>
      </c>
      <c r="H287" s="24" t="s">
        <v>3260</v>
      </c>
      <c r="I287" s="6" t="s">
        <v>17077</v>
      </c>
    </row>
    <row r="288" spans="1:9" ht="15">
      <c r="A288" s="24" t="s">
        <v>17355</v>
      </c>
      <c r="B288" s="24" t="s">
        <v>70</v>
      </c>
      <c r="C288" s="12">
        <v>139975.67000000001</v>
      </c>
      <c r="D288" s="12">
        <v>131187.57999999999</v>
      </c>
      <c r="E288" s="24" t="s">
        <v>17057</v>
      </c>
      <c r="F288" s="26">
        <v>19</v>
      </c>
      <c r="G288" s="24" t="s">
        <v>2667</v>
      </c>
      <c r="H288" s="24" t="s">
        <v>3030</v>
      </c>
      <c r="I288" s="6" t="s">
        <v>17072</v>
      </c>
    </row>
    <row r="289" spans="1:9" ht="15">
      <c r="A289" s="24" t="s">
        <v>17356</v>
      </c>
      <c r="B289" s="24" t="s">
        <v>64</v>
      </c>
      <c r="C289" s="12">
        <v>48037.04</v>
      </c>
      <c r="D289" s="12">
        <v>0</v>
      </c>
      <c r="E289" s="24" t="s">
        <v>17070</v>
      </c>
      <c r="F289" s="26">
        <v>38</v>
      </c>
      <c r="G289" s="24" t="s">
        <v>2718</v>
      </c>
      <c r="H289" s="24"/>
      <c r="I289" s="6" t="s">
        <v>17062</v>
      </c>
    </row>
    <row r="290" spans="1:9" ht="15">
      <c r="A290" s="24" t="s">
        <v>17357</v>
      </c>
      <c r="B290" s="24" t="s">
        <v>64</v>
      </c>
      <c r="C290" s="12">
        <v>30687.42</v>
      </c>
      <c r="D290" s="12">
        <v>0</v>
      </c>
      <c r="E290" s="24" t="s">
        <v>17070</v>
      </c>
      <c r="F290" s="26">
        <v>44</v>
      </c>
      <c r="G290" s="24" t="s">
        <v>2718</v>
      </c>
      <c r="H290" s="24"/>
      <c r="I290" s="6" t="s">
        <v>17062</v>
      </c>
    </row>
    <row r="291" spans="1:9" ht="15">
      <c r="A291" s="24" t="s">
        <v>17358</v>
      </c>
      <c r="B291" s="24" t="s">
        <v>68</v>
      </c>
      <c r="C291" s="12">
        <v>212303.01</v>
      </c>
      <c r="D291" s="12">
        <v>0</v>
      </c>
      <c r="E291" s="24" t="s">
        <v>17084</v>
      </c>
      <c r="F291" s="26">
        <v>0</v>
      </c>
      <c r="G291" s="24" t="s">
        <v>2718</v>
      </c>
      <c r="H291" s="24" t="s">
        <v>3462</v>
      </c>
      <c r="I291" s="6" t="s">
        <v>17064</v>
      </c>
    </row>
    <row r="292" spans="1:9" ht="15">
      <c r="A292" s="24" t="s">
        <v>17359</v>
      </c>
      <c r="B292" s="24" t="s">
        <v>68</v>
      </c>
      <c r="C292" s="12">
        <v>40183.22</v>
      </c>
      <c r="D292" s="12">
        <v>0</v>
      </c>
      <c r="E292" s="24" t="s">
        <v>17070</v>
      </c>
      <c r="F292" s="26">
        <v>36</v>
      </c>
      <c r="G292" s="24" t="s">
        <v>2718</v>
      </c>
      <c r="H292" s="24"/>
      <c r="I292" s="6" t="s">
        <v>17064</v>
      </c>
    </row>
    <row r="293" spans="1:9" ht="15">
      <c r="A293" s="24" t="s">
        <v>17360</v>
      </c>
      <c r="B293" s="24" t="s">
        <v>70</v>
      </c>
      <c r="C293" s="12">
        <v>262809.21999999997</v>
      </c>
      <c r="D293" s="12">
        <v>218102.81</v>
      </c>
      <c r="E293" s="24" t="s">
        <v>17057</v>
      </c>
      <c r="F293" s="26">
        <v>13</v>
      </c>
      <c r="G293" s="24" t="s">
        <v>2718</v>
      </c>
      <c r="H293" s="24" t="s">
        <v>3842</v>
      </c>
      <c r="I293" s="6" t="s">
        <v>17072</v>
      </c>
    </row>
    <row r="294" spans="1:9" ht="15">
      <c r="A294" s="24" t="s">
        <v>17361</v>
      </c>
      <c r="B294" s="24" t="s">
        <v>72</v>
      </c>
      <c r="C294" s="12">
        <v>151537.70000000001</v>
      </c>
      <c r="D294" s="12">
        <v>0</v>
      </c>
      <c r="E294" s="24" t="s">
        <v>17070</v>
      </c>
      <c r="F294" s="26">
        <v>22</v>
      </c>
      <c r="G294" s="24" t="s">
        <v>2718</v>
      </c>
      <c r="H294" s="24"/>
      <c r="I294" s="6" t="s">
        <v>17089</v>
      </c>
    </row>
    <row r="295" spans="1:9" ht="15">
      <c r="A295" s="24" t="s">
        <v>17362</v>
      </c>
      <c r="B295" s="24" t="s">
        <v>58</v>
      </c>
      <c r="C295" s="12">
        <v>103936.36</v>
      </c>
      <c r="D295" s="12">
        <v>0</v>
      </c>
      <c r="E295" s="24" t="s">
        <v>17070</v>
      </c>
      <c r="F295" s="26">
        <v>39</v>
      </c>
      <c r="G295" s="24" t="s">
        <v>2734</v>
      </c>
      <c r="H295" s="24"/>
      <c r="I295" s="6" t="s">
        <v>17066</v>
      </c>
    </row>
    <row r="296" spans="1:9" ht="15">
      <c r="A296" s="24" t="s">
        <v>17363</v>
      </c>
      <c r="B296" s="24" t="s">
        <v>64</v>
      </c>
      <c r="C296" s="12">
        <v>215210.22</v>
      </c>
      <c r="D296" s="12">
        <v>174036.47</v>
      </c>
      <c r="E296" s="24" t="s">
        <v>17057</v>
      </c>
      <c r="F296" s="26">
        <v>54</v>
      </c>
      <c r="G296" s="24" t="s">
        <v>2734</v>
      </c>
      <c r="H296" s="24" t="s">
        <v>3761</v>
      </c>
      <c r="I296" s="6" t="s">
        <v>17062</v>
      </c>
    </row>
    <row r="297" spans="1:9" ht="15">
      <c r="A297" s="24" t="s">
        <v>17364</v>
      </c>
      <c r="B297" s="24" t="s">
        <v>66</v>
      </c>
      <c r="C297" s="12">
        <v>258805.99</v>
      </c>
      <c r="D297" s="12">
        <v>238474.66</v>
      </c>
      <c r="E297" s="24" t="s">
        <v>17057</v>
      </c>
      <c r="F297" s="26">
        <v>15</v>
      </c>
      <c r="G297" s="24" t="s">
        <v>2734</v>
      </c>
      <c r="H297" s="24" t="s">
        <v>3328</v>
      </c>
      <c r="I297" s="6" t="s">
        <v>17087</v>
      </c>
    </row>
    <row r="298" spans="1:9" ht="15">
      <c r="A298" s="24" t="s">
        <v>17365</v>
      </c>
      <c r="B298" s="24" t="s">
        <v>72</v>
      </c>
      <c r="C298" s="12">
        <v>142088.98000000001</v>
      </c>
      <c r="D298" s="12">
        <v>0</v>
      </c>
      <c r="E298" s="24" t="s">
        <v>17070</v>
      </c>
      <c r="F298" s="26">
        <v>14</v>
      </c>
      <c r="G298" s="24" t="s">
        <v>2734</v>
      </c>
      <c r="H298" s="24"/>
      <c r="I298" s="6" t="s">
        <v>17089</v>
      </c>
    </row>
    <row r="299" spans="1:9" ht="15">
      <c r="A299" s="24" t="s">
        <v>17366</v>
      </c>
      <c r="B299" s="24" t="s">
        <v>56</v>
      </c>
      <c r="C299" s="12">
        <v>281204.96000000002</v>
      </c>
      <c r="D299" s="12">
        <v>0</v>
      </c>
      <c r="E299" s="24" t="s">
        <v>17070</v>
      </c>
      <c r="F299" s="26">
        <v>25</v>
      </c>
      <c r="G299" s="24" t="s">
        <v>2754</v>
      </c>
      <c r="H299" s="24"/>
      <c r="I299" s="6" t="s">
        <v>17079</v>
      </c>
    </row>
    <row r="300" spans="1:9" ht="15">
      <c r="A300" s="24" t="s">
        <v>17367</v>
      </c>
      <c r="B300" s="24" t="s">
        <v>58</v>
      </c>
      <c r="C300" s="12">
        <v>179925.7</v>
      </c>
      <c r="D300" s="12">
        <v>0</v>
      </c>
      <c r="E300" s="24" t="s">
        <v>17070</v>
      </c>
      <c r="F300" s="26">
        <v>43</v>
      </c>
      <c r="G300" s="24" t="s">
        <v>2754</v>
      </c>
      <c r="H300" s="24"/>
      <c r="I300" s="6" t="s">
        <v>17066</v>
      </c>
    </row>
    <row r="301" spans="1:9" ht="15">
      <c r="A301" s="24" t="s">
        <v>17368</v>
      </c>
      <c r="B301" s="24" t="s">
        <v>60</v>
      </c>
      <c r="C301" s="12">
        <v>91143.27</v>
      </c>
      <c r="D301" s="12">
        <v>0</v>
      </c>
      <c r="E301" s="24" t="s">
        <v>17070</v>
      </c>
      <c r="F301" s="26">
        <v>0</v>
      </c>
      <c r="G301" s="24" t="s">
        <v>2754</v>
      </c>
      <c r="H301" s="24"/>
      <c r="I301" s="6" t="s">
        <v>17058</v>
      </c>
    </row>
    <row r="302" spans="1:9" ht="15">
      <c r="A302" s="24" t="s">
        <v>17369</v>
      </c>
      <c r="B302" s="24" t="s">
        <v>72</v>
      </c>
      <c r="C302" s="12">
        <v>228099.42</v>
      </c>
      <c r="D302" s="12">
        <v>0</v>
      </c>
      <c r="E302" s="24" t="s">
        <v>17070</v>
      </c>
      <c r="F302" s="26">
        <v>26</v>
      </c>
      <c r="G302" s="24" t="s">
        <v>2754</v>
      </c>
      <c r="H302" s="24"/>
      <c r="I302" s="6" t="s">
        <v>17089</v>
      </c>
    </row>
    <row r="303" spans="1:9" ht="15">
      <c r="A303" s="24" t="s">
        <v>17370</v>
      </c>
      <c r="B303" s="24" t="s">
        <v>58</v>
      </c>
      <c r="C303" s="12">
        <v>275906.36</v>
      </c>
      <c r="D303" s="12">
        <v>0</v>
      </c>
      <c r="E303" s="24" t="s">
        <v>17084</v>
      </c>
      <c r="F303" s="26">
        <v>0</v>
      </c>
      <c r="G303" s="24" t="s">
        <v>2779</v>
      </c>
      <c r="H303" s="24" t="s">
        <v>3046</v>
      </c>
      <c r="I303" s="6" t="s">
        <v>17066</v>
      </c>
    </row>
    <row r="304" spans="1:9" ht="15">
      <c r="A304" s="24" t="s">
        <v>17371</v>
      </c>
      <c r="B304" s="24" t="s">
        <v>60</v>
      </c>
      <c r="C304" s="12">
        <v>261351.39</v>
      </c>
      <c r="D304" s="12">
        <v>235879.47</v>
      </c>
      <c r="E304" s="24" t="s">
        <v>17057</v>
      </c>
      <c r="F304" s="26">
        <v>35</v>
      </c>
      <c r="G304" s="24" t="s">
        <v>2779</v>
      </c>
      <c r="H304" s="24" t="s">
        <v>3877</v>
      </c>
      <c r="I304" s="6" t="s">
        <v>17058</v>
      </c>
    </row>
    <row r="305" spans="1:9" ht="15">
      <c r="A305" s="24" t="s">
        <v>17372</v>
      </c>
      <c r="B305" s="24" t="s">
        <v>66</v>
      </c>
      <c r="C305" s="12">
        <v>86826.92</v>
      </c>
      <c r="D305" s="12">
        <v>73624.240000000005</v>
      </c>
      <c r="E305" s="24" t="s">
        <v>17057</v>
      </c>
      <c r="F305" s="26">
        <v>36</v>
      </c>
      <c r="G305" s="24" t="s">
        <v>2779</v>
      </c>
      <c r="H305" s="24" t="s">
        <v>3426</v>
      </c>
      <c r="I305" s="6" t="s">
        <v>17087</v>
      </c>
    </row>
    <row r="306" spans="1:9" ht="15">
      <c r="A306" s="24" t="s">
        <v>17373</v>
      </c>
      <c r="B306" s="24" t="s">
        <v>74</v>
      </c>
      <c r="C306" s="12">
        <v>50389.31</v>
      </c>
      <c r="D306" s="12">
        <v>0</v>
      </c>
      <c r="E306" s="24" t="s">
        <v>17070</v>
      </c>
      <c r="F306" s="26">
        <v>3</v>
      </c>
      <c r="G306" s="24" t="s">
        <v>2779</v>
      </c>
      <c r="H306" s="24"/>
      <c r="I306" s="6" t="s">
        <v>17077</v>
      </c>
    </row>
    <row r="307" spans="1:9" ht="15">
      <c r="A307" s="24" t="s">
        <v>17374</v>
      </c>
      <c r="B307" s="24" t="s">
        <v>56</v>
      </c>
      <c r="C307" s="12">
        <v>304734.78999999998</v>
      </c>
      <c r="D307" s="12">
        <v>0</v>
      </c>
      <c r="E307" s="24" t="s">
        <v>17070</v>
      </c>
      <c r="F307" s="26">
        <v>36</v>
      </c>
      <c r="G307" s="24" t="s">
        <v>2793</v>
      </c>
      <c r="H307" s="24"/>
      <c r="I307" s="6" t="s">
        <v>17079</v>
      </c>
    </row>
    <row r="308" spans="1:9" ht="15">
      <c r="A308" s="24" t="s">
        <v>17375</v>
      </c>
      <c r="B308" s="24" t="s">
        <v>58</v>
      </c>
      <c r="C308" s="12">
        <v>20334.04</v>
      </c>
      <c r="D308" s="12">
        <v>19603.86</v>
      </c>
      <c r="E308" s="24" t="s">
        <v>17057</v>
      </c>
      <c r="F308" s="26">
        <v>34</v>
      </c>
      <c r="G308" s="24" t="s">
        <v>2793</v>
      </c>
      <c r="H308" s="24" t="s">
        <v>3119</v>
      </c>
      <c r="I308" s="6" t="s">
        <v>17066</v>
      </c>
    </row>
    <row r="309" spans="1:9" ht="15">
      <c r="A309" s="24" t="s">
        <v>17376</v>
      </c>
      <c r="B309" s="24" t="s">
        <v>64</v>
      </c>
      <c r="C309" s="12">
        <v>187003.98</v>
      </c>
      <c r="D309" s="12">
        <v>181685.62</v>
      </c>
      <c r="E309" s="24" t="s">
        <v>17057</v>
      </c>
      <c r="F309" s="26">
        <v>20</v>
      </c>
      <c r="G309" s="24" t="s">
        <v>2793</v>
      </c>
      <c r="H309" s="24" t="s">
        <v>3696</v>
      </c>
      <c r="I309" s="6" t="s">
        <v>17062</v>
      </c>
    </row>
    <row r="310" spans="1:9" ht="15">
      <c r="A310" s="24" t="s">
        <v>17377</v>
      </c>
      <c r="B310" s="24" t="s">
        <v>66</v>
      </c>
      <c r="C310" s="12">
        <v>345229.71</v>
      </c>
      <c r="D310" s="12">
        <v>303512.13</v>
      </c>
      <c r="E310" s="24" t="s">
        <v>17057</v>
      </c>
      <c r="F310" s="26">
        <v>21</v>
      </c>
      <c r="G310" s="24" t="s">
        <v>2793</v>
      </c>
      <c r="H310" s="24" t="s">
        <v>3696</v>
      </c>
      <c r="I310" s="6" t="s">
        <v>17087</v>
      </c>
    </row>
    <row r="311" spans="1:9" ht="15">
      <c r="A311" s="24" t="s">
        <v>17378</v>
      </c>
      <c r="B311" s="24" t="s">
        <v>72</v>
      </c>
      <c r="C311" s="12">
        <v>219195.28</v>
      </c>
      <c r="D311" s="12">
        <v>0</v>
      </c>
      <c r="E311" s="24" t="s">
        <v>17084</v>
      </c>
      <c r="F311" s="26">
        <v>0</v>
      </c>
      <c r="G311" s="24" t="s">
        <v>2793</v>
      </c>
      <c r="H311" s="24" t="s">
        <v>3119</v>
      </c>
      <c r="I311" s="6" t="s">
        <v>17089</v>
      </c>
    </row>
    <row r="312" spans="1:9" ht="15">
      <c r="A312" s="24" t="s">
        <v>17379</v>
      </c>
      <c r="B312" s="24" t="s">
        <v>56</v>
      </c>
      <c r="C312" s="12">
        <v>74676.25</v>
      </c>
      <c r="D312" s="12">
        <v>0</v>
      </c>
      <c r="E312" s="24" t="s">
        <v>17070</v>
      </c>
      <c r="F312" s="26">
        <v>11</v>
      </c>
      <c r="G312" s="24" t="s">
        <v>2808</v>
      </c>
      <c r="H312" s="24"/>
      <c r="I312" s="6" t="s">
        <v>17079</v>
      </c>
    </row>
    <row r="313" spans="1:9" ht="15">
      <c r="A313" s="24" t="s">
        <v>17380</v>
      </c>
      <c r="B313" s="24" t="s">
        <v>62</v>
      </c>
      <c r="C313" s="12">
        <v>319101.15999999997</v>
      </c>
      <c r="D313" s="12">
        <v>276048.7</v>
      </c>
      <c r="E313" s="24" t="s">
        <v>17057</v>
      </c>
      <c r="F313" s="26">
        <v>6</v>
      </c>
      <c r="G313" s="24" t="s">
        <v>2808</v>
      </c>
      <c r="H313" s="24" t="s">
        <v>3500</v>
      </c>
      <c r="I313" s="6" t="s">
        <v>17060</v>
      </c>
    </row>
    <row r="314" spans="1:9" ht="15">
      <c r="A314" s="24" t="s">
        <v>17381</v>
      </c>
      <c r="B314" s="24" t="s">
        <v>68</v>
      </c>
      <c r="C314" s="12">
        <v>63689.93</v>
      </c>
      <c r="D314" s="12">
        <v>0</v>
      </c>
      <c r="E314" s="24" t="s">
        <v>17084</v>
      </c>
      <c r="F314" s="26">
        <v>0</v>
      </c>
      <c r="G314" s="24" t="s">
        <v>2808</v>
      </c>
      <c r="H314" s="24" t="s">
        <v>3388</v>
      </c>
      <c r="I314" s="6" t="s">
        <v>17064</v>
      </c>
    </row>
    <row r="315" spans="1:9" ht="15">
      <c r="A315" s="24" t="s">
        <v>17382</v>
      </c>
      <c r="B315" s="24" t="s">
        <v>70</v>
      </c>
      <c r="C315" s="12">
        <v>41293.269999999997</v>
      </c>
      <c r="D315" s="12">
        <v>0</v>
      </c>
      <c r="E315" s="24" t="s">
        <v>17084</v>
      </c>
      <c r="F315" s="26">
        <v>0</v>
      </c>
      <c r="G315" s="24" t="s">
        <v>2808</v>
      </c>
      <c r="H315" s="24" t="s">
        <v>3097</v>
      </c>
      <c r="I315" s="6" t="s">
        <v>17072</v>
      </c>
    </row>
    <row r="316" spans="1:9" ht="15">
      <c r="A316" s="24" t="s">
        <v>17383</v>
      </c>
      <c r="B316" s="24" t="s">
        <v>70</v>
      </c>
      <c r="C316" s="12">
        <v>249146.04</v>
      </c>
      <c r="D316" s="12">
        <v>238368.54</v>
      </c>
      <c r="E316" s="24" t="s">
        <v>17057</v>
      </c>
      <c r="F316" s="26">
        <v>6</v>
      </c>
      <c r="G316" s="24" t="s">
        <v>2808</v>
      </c>
      <c r="H316" s="24" t="s">
        <v>3500</v>
      </c>
      <c r="I316" s="6" t="s">
        <v>17072</v>
      </c>
    </row>
    <row r="317" spans="1:9" ht="15">
      <c r="A317" s="24" t="s">
        <v>17384</v>
      </c>
      <c r="B317" s="24" t="s">
        <v>72</v>
      </c>
      <c r="C317" s="12">
        <v>27772.94</v>
      </c>
      <c r="D317" s="12">
        <v>0</v>
      </c>
      <c r="E317" s="24" t="s">
        <v>17084</v>
      </c>
      <c r="F317" s="26">
        <v>0</v>
      </c>
      <c r="G317" s="24" t="s">
        <v>2808</v>
      </c>
      <c r="H317" s="24" t="s">
        <v>3194</v>
      </c>
      <c r="I317" s="6" t="s">
        <v>17089</v>
      </c>
    </row>
    <row r="318" spans="1:9" ht="15">
      <c r="A318" s="24" t="s">
        <v>17385</v>
      </c>
      <c r="B318" s="24" t="s">
        <v>74</v>
      </c>
      <c r="C318" s="12">
        <v>268011.89</v>
      </c>
      <c r="D318" s="12">
        <v>252067.42</v>
      </c>
      <c r="E318" s="24" t="s">
        <v>17057</v>
      </c>
      <c r="F318" s="26">
        <v>51</v>
      </c>
      <c r="G318" s="24" t="s">
        <v>2808</v>
      </c>
      <c r="H318" s="24" t="s">
        <v>3450</v>
      </c>
      <c r="I318" s="6" t="s">
        <v>17077</v>
      </c>
    </row>
    <row r="319" spans="1:9" ht="15">
      <c r="A319" s="24" t="s">
        <v>17386</v>
      </c>
      <c r="B319" s="24" t="s">
        <v>60</v>
      </c>
      <c r="C319" s="12">
        <v>55111.82</v>
      </c>
      <c r="D319" s="12">
        <v>0</v>
      </c>
      <c r="E319" s="24" t="s">
        <v>17070</v>
      </c>
      <c r="F319" s="26">
        <v>31</v>
      </c>
      <c r="G319" s="24" t="s">
        <v>2825</v>
      </c>
      <c r="H319" s="24"/>
      <c r="I319" s="6" t="s">
        <v>17058</v>
      </c>
    </row>
    <row r="320" spans="1:9" ht="15">
      <c r="A320" s="24" t="s">
        <v>17387</v>
      </c>
      <c r="B320" s="24" t="s">
        <v>62</v>
      </c>
      <c r="C320" s="12">
        <v>126078.47</v>
      </c>
      <c r="D320" s="12">
        <v>0</v>
      </c>
      <c r="E320" s="24" t="s">
        <v>17070</v>
      </c>
      <c r="F320" s="26">
        <v>9</v>
      </c>
      <c r="G320" s="24" t="s">
        <v>2825</v>
      </c>
      <c r="H320" s="24"/>
      <c r="I320" s="6" t="s">
        <v>17060</v>
      </c>
    </row>
    <row r="321" spans="1:9" ht="15">
      <c r="A321" s="24" t="s">
        <v>17388</v>
      </c>
      <c r="B321" s="24" t="s">
        <v>62</v>
      </c>
      <c r="C321" s="12">
        <v>125688.85</v>
      </c>
      <c r="D321" s="12">
        <v>0</v>
      </c>
      <c r="E321" s="24" t="s">
        <v>17084</v>
      </c>
      <c r="F321" s="26">
        <v>0</v>
      </c>
      <c r="G321" s="24" t="s">
        <v>2825</v>
      </c>
      <c r="H321" s="24" t="s">
        <v>3526</v>
      </c>
      <c r="I321" s="6" t="s">
        <v>17060</v>
      </c>
    </row>
    <row r="322" spans="1:9" ht="15">
      <c r="A322" s="24" t="s">
        <v>17389</v>
      </c>
      <c r="B322" s="24" t="s">
        <v>62</v>
      </c>
      <c r="C322" s="12">
        <v>147939.74</v>
      </c>
      <c r="D322" s="12">
        <v>130700.71</v>
      </c>
      <c r="E322" s="24" t="s">
        <v>17057</v>
      </c>
      <c r="F322" s="26">
        <v>11</v>
      </c>
      <c r="G322" s="24" t="s">
        <v>2825</v>
      </c>
      <c r="H322" s="24" t="s">
        <v>3977</v>
      </c>
      <c r="I322" s="6" t="s">
        <v>17060</v>
      </c>
    </row>
    <row r="323" spans="1:9" ht="15">
      <c r="A323" s="24" t="s">
        <v>17390</v>
      </c>
      <c r="B323" s="24" t="s">
        <v>64</v>
      </c>
      <c r="C323" s="12">
        <v>164398.1</v>
      </c>
      <c r="D323" s="12">
        <v>148125.20000000001</v>
      </c>
      <c r="E323" s="24" t="s">
        <v>17057</v>
      </c>
      <c r="F323" s="26">
        <v>55</v>
      </c>
      <c r="G323" s="24" t="s">
        <v>2825</v>
      </c>
      <c r="H323" s="24" t="s">
        <v>3232</v>
      </c>
      <c r="I323" s="6" t="s">
        <v>17062</v>
      </c>
    </row>
    <row r="324" spans="1:9" ht="15">
      <c r="A324" s="24" t="s">
        <v>17391</v>
      </c>
      <c r="B324" s="24" t="s">
        <v>68</v>
      </c>
      <c r="C324" s="12">
        <v>128962.78</v>
      </c>
      <c r="D324" s="12">
        <v>108974.89</v>
      </c>
      <c r="E324" s="24" t="s">
        <v>17057</v>
      </c>
      <c r="F324" s="26">
        <v>29</v>
      </c>
      <c r="G324" s="24" t="s">
        <v>2825</v>
      </c>
      <c r="H324" s="24" t="s">
        <v>3370</v>
      </c>
      <c r="I324" s="6" t="s">
        <v>17064</v>
      </c>
    </row>
    <row r="325" spans="1:9" ht="15">
      <c r="A325" s="24" t="s">
        <v>17392</v>
      </c>
      <c r="B325" s="24" t="s">
        <v>70</v>
      </c>
      <c r="C325" s="12">
        <v>238671.63</v>
      </c>
      <c r="D325" s="12">
        <v>0</v>
      </c>
      <c r="E325" s="24" t="s">
        <v>17070</v>
      </c>
      <c r="F325" s="26">
        <v>5</v>
      </c>
      <c r="G325" s="24" t="s">
        <v>2825</v>
      </c>
      <c r="H325" s="24"/>
      <c r="I325" s="6" t="s">
        <v>17072</v>
      </c>
    </row>
    <row r="326" spans="1:9" ht="15">
      <c r="A326" s="24" t="s">
        <v>17393</v>
      </c>
      <c r="B326" s="24" t="s">
        <v>60</v>
      </c>
      <c r="C326" s="12">
        <v>335105.05</v>
      </c>
      <c r="D326" s="12">
        <v>0</v>
      </c>
      <c r="E326" s="24" t="s">
        <v>17084</v>
      </c>
      <c r="F326" s="26">
        <v>0</v>
      </c>
      <c r="G326" s="24" t="s">
        <v>2858</v>
      </c>
      <c r="H326" s="24" t="s">
        <v>3548</v>
      </c>
      <c r="I326" s="6" t="s">
        <v>17058</v>
      </c>
    </row>
    <row r="327" spans="1:9" ht="15">
      <c r="A327" s="24" t="s">
        <v>17394</v>
      </c>
      <c r="B327" s="24" t="s">
        <v>62</v>
      </c>
      <c r="C327" s="12">
        <v>262619.39</v>
      </c>
      <c r="D327" s="12">
        <v>0</v>
      </c>
      <c r="E327" s="24" t="s">
        <v>17070</v>
      </c>
      <c r="F327" s="26">
        <v>0</v>
      </c>
      <c r="G327" s="24" t="s">
        <v>2858</v>
      </c>
      <c r="H327" s="24"/>
      <c r="I327" s="6" t="s">
        <v>17060</v>
      </c>
    </row>
    <row r="328" spans="1:9" ht="15">
      <c r="A328" s="24" t="s">
        <v>17395</v>
      </c>
      <c r="B328" s="24" t="s">
        <v>62</v>
      </c>
      <c r="C328" s="12">
        <v>256159.15</v>
      </c>
      <c r="D328" s="12">
        <v>239336.87</v>
      </c>
      <c r="E328" s="24" t="s">
        <v>17057</v>
      </c>
      <c r="F328" s="26">
        <v>31</v>
      </c>
      <c r="G328" s="24" t="s">
        <v>2858</v>
      </c>
      <c r="H328" s="24" t="s">
        <v>3654</v>
      </c>
      <c r="I328" s="6" t="s">
        <v>17060</v>
      </c>
    </row>
    <row r="329" spans="1:9" ht="15">
      <c r="A329" s="24" t="s">
        <v>17396</v>
      </c>
      <c r="B329" s="24" t="s">
        <v>72</v>
      </c>
      <c r="C329" s="12">
        <v>124526.89</v>
      </c>
      <c r="D329" s="12">
        <v>102094.79</v>
      </c>
      <c r="E329" s="24" t="s">
        <v>17057</v>
      </c>
      <c r="F329" s="26">
        <v>31</v>
      </c>
      <c r="G329" s="24" t="s">
        <v>2858</v>
      </c>
      <c r="H329" s="24" t="s">
        <v>3426</v>
      </c>
      <c r="I329" s="6" t="s">
        <v>17089</v>
      </c>
    </row>
    <row r="330" spans="1:9" ht="15">
      <c r="A330" s="24" t="s">
        <v>17397</v>
      </c>
      <c r="B330" s="24" t="s">
        <v>72</v>
      </c>
      <c r="C330" s="12">
        <v>67758.69</v>
      </c>
      <c r="D330" s="12">
        <v>0</v>
      </c>
      <c r="E330" s="24" t="s">
        <v>17084</v>
      </c>
      <c r="F330" s="26">
        <v>0</v>
      </c>
      <c r="G330" s="24" t="s">
        <v>2858</v>
      </c>
      <c r="H330" s="24" t="s">
        <v>3450</v>
      </c>
      <c r="I330" s="6" t="s">
        <v>17089</v>
      </c>
    </row>
    <row r="331" spans="1:9" ht="15">
      <c r="A331" s="24" t="s">
        <v>17398</v>
      </c>
      <c r="B331" s="24" t="s">
        <v>68</v>
      </c>
      <c r="C331" s="12">
        <v>264909.40000000002</v>
      </c>
      <c r="D331" s="12">
        <v>240702.88</v>
      </c>
      <c r="E331" s="24" t="s">
        <v>17057</v>
      </c>
      <c r="F331" s="26">
        <v>27</v>
      </c>
      <c r="G331" s="24" t="s">
        <v>2877</v>
      </c>
      <c r="H331" s="24" t="s">
        <v>3583</v>
      </c>
      <c r="I331" s="6" t="s">
        <v>17064</v>
      </c>
    </row>
    <row r="332" spans="1:9" ht="15">
      <c r="A332" s="24" t="s">
        <v>17399</v>
      </c>
      <c r="B332" s="24" t="s">
        <v>70</v>
      </c>
      <c r="C332" s="12">
        <v>55095.85</v>
      </c>
      <c r="D332" s="12">
        <v>0</v>
      </c>
      <c r="E332" s="24" t="s">
        <v>17070</v>
      </c>
      <c r="F332" s="26">
        <v>38</v>
      </c>
      <c r="G332" s="24" t="s">
        <v>2877</v>
      </c>
      <c r="H332" s="24"/>
      <c r="I332" s="6" t="s">
        <v>17072</v>
      </c>
    </row>
    <row r="333" spans="1:9" ht="15">
      <c r="A333" s="24" t="s">
        <v>17400</v>
      </c>
      <c r="B333" s="24" t="s">
        <v>70</v>
      </c>
      <c r="C333" s="12">
        <v>151890.97</v>
      </c>
      <c r="D333" s="12">
        <v>125148.59</v>
      </c>
      <c r="E333" s="24" t="s">
        <v>17057</v>
      </c>
      <c r="F333" s="26">
        <v>52</v>
      </c>
      <c r="G333" s="24" t="s">
        <v>2896</v>
      </c>
      <c r="H333" s="24" t="s">
        <v>3450</v>
      </c>
      <c r="I333" s="6" t="s">
        <v>17072</v>
      </c>
    </row>
    <row r="334" spans="1:9" ht="15">
      <c r="A334" s="24" t="s">
        <v>17401</v>
      </c>
      <c r="B334" s="24" t="s">
        <v>74</v>
      </c>
      <c r="C334" s="12">
        <v>213849.63</v>
      </c>
      <c r="D334" s="12">
        <v>0</v>
      </c>
      <c r="E334" s="24" t="s">
        <v>17070</v>
      </c>
      <c r="F334" s="26">
        <v>38</v>
      </c>
      <c r="G334" s="24" t="s">
        <v>2896</v>
      </c>
      <c r="H334" s="24"/>
      <c r="I334" s="6" t="s">
        <v>17077</v>
      </c>
    </row>
    <row r="335" spans="1:9" ht="15">
      <c r="A335" s="24" t="s">
        <v>17402</v>
      </c>
      <c r="B335" s="24" t="s">
        <v>74</v>
      </c>
      <c r="C335" s="12">
        <v>94866.67</v>
      </c>
      <c r="D335" s="12">
        <v>0</v>
      </c>
      <c r="E335" s="24" t="s">
        <v>17070</v>
      </c>
      <c r="F335" s="26">
        <v>13</v>
      </c>
      <c r="G335" s="24" t="s">
        <v>2896</v>
      </c>
      <c r="H335" s="24"/>
      <c r="I335" s="6" t="s">
        <v>17077</v>
      </c>
    </row>
    <row r="336" spans="1:9" ht="15">
      <c r="A336" s="24" t="s">
        <v>17403</v>
      </c>
      <c r="B336" s="24" t="s">
        <v>70</v>
      </c>
      <c r="C336" s="12">
        <v>63210.2</v>
      </c>
      <c r="D336" s="12">
        <v>56689.919999999998</v>
      </c>
      <c r="E336" s="24" t="s">
        <v>17057</v>
      </c>
      <c r="F336" s="26">
        <v>56</v>
      </c>
      <c r="G336" s="24" t="s">
        <v>2920</v>
      </c>
      <c r="H336" s="24" t="s">
        <v>3370</v>
      </c>
      <c r="I336" s="6" t="s">
        <v>17072</v>
      </c>
    </row>
    <row r="337" spans="1:9" ht="15">
      <c r="A337" s="24" t="s">
        <v>17404</v>
      </c>
      <c r="B337" s="24" t="s">
        <v>72</v>
      </c>
      <c r="C337" s="12">
        <v>87143.88</v>
      </c>
      <c r="D337" s="12">
        <v>75834</v>
      </c>
      <c r="E337" s="24" t="s">
        <v>17057</v>
      </c>
      <c r="F337" s="26">
        <v>11</v>
      </c>
      <c r="G337" s="24" t="s">
        <v>2920</v>
      </c>
      <c r="H337" s="24" t="s">
        <v>3783</v>
      </c>
      <c r="I337" s="6" t="s">
        <v>17089</v>
      </c>
    </row>
    <row r="338" spans="1:9" ht="15">
      <c r="A338" s="24" t="s">
        <v>17405</v>
      </c>
      <c r="B338" s="24" t="s">
        <v>74</v>
      </c>
      <c r="C338" s="12">
        <v>330844.52</v>
      </c>
      <c r="D338" s="12">
        <v>0</v>
      </c>
      <c r="E338" s="24" t="s">
        <v>17084</v>
      </c>
      <c r="F338" s="26">
        <v>0</v>
      </c>
      <c r="G338" s="24" t="s">
        <v>2920</v>
      </c>
      <c r="H338" s="24" t="s">
        <v>3348</v>
      </c>
      <c r="I338" s="6" t="s">
        <v>17077</v>
      </c>
    </row>
    <row r="339" spans="1:9" ht="15">
      <c r="A339" s="24" t="s">
        <v>17406</v>
      </c>
      <c r="B339" s="24" t="s">
        <v>60</v>
      </c>
      <c r="C339" s="12">
        <v>76784.69</v>
      </c>
      <c r="D339" s="12">
        <v>65367.38</v>
      </c>
      <c r="E339" s="24" t="s">
        <v>17057</v>
      </c>
      <c r="F339" s="26">
        <v>11</v>
      </c>
      <c r="G339" s="24" t="s">
        <v>2933</v>
      </c>
      <c r="H339" s="24" t="s">
        <v>3426</v>
      </c>
      <c r="I339" s="6" t="s">
        <v>17058</v>
      </c>
    </row>
    <row r="340" spans="1:9" ht="15">
      <c r="A340" s="24" t="s">
        <v>17407</v>
      </c>
      <c r="B340" s="24" t="s">
        <v>62</v>
      </c>
      <c r="C340" s="12">
        <v>237365.61</v>
      </c>
      <c r="D340" s="12">
        <v>0</v>
      </c>
      <c r="E340" s="24" t="s">
        <v>17070</v>
      </c>
      <c r="F340" s="26">
        <v>9</v>
      </c>
      <c r="G340" s="24" t="s">
        <v>2933</v>
      </c>
      <c r="H340" s="24"/>
      <c r="I340" s="6" t="s">
        <v>17060</v>
      </c>
    </row>
    <row r="341" spans="1:9" ht="15">
      <c r="A341" s="24" t="s">
        <v>17408</v>
      </c>
      <c r="B341" s="24" t="s">
        <v>64</v>
      </c>
      <c r="C341" s="12">
        <v>259359.94</v>
      </c>
      <c r="D341" s="12">
        <v>0</v>
      </c>
      <c r="E341" s="24" t="s">
        <v>17070</v>
      </c>
      <c r="F341" s="26">
        <v>29</v>
      </c>
      <c r="G341" s="24" t="s">
        <v>2933</v>
      </c>
      <c r="H341" s="24"/>
      <c r="I341" s="6" t="s">
        <v>17062</v>
      </c>
    </row>
    <row r="342" spans="1:9" ht="15">
      <c r="A342" s="24" t="s">
        <v>17409</v>
      </c>
      <c r="B342" s="24" t="s">
        <v>74</v>
      </c>
      <c r="C342" s="12">
        <v>168056.33</v>
      </c>
      <c r="D342" s="12">
        <v>136097.14000000001</v>
      </c>
      <c r="E342" s="24" t="s">
        <v>17057</v>
      </c>
      <c r="F342" s="26">
        <v>33</v>
      </c>
      <c r="G342" s="24" t="s">
        <v>2933</v>
      </c>
      <c r="H342" s="24" t="s">
        <v>3548</v>
      </c>
      <c r="I342" s="6" t="s">
        <v>17077</v>
      </c>
    </row>
    <row r="343" spans="1:9" ht="15">
      <c r="A343" s="24" t="s">
        <v>17410</v>
      </c>
      <c r="B343" s="24" t="s">
        <v>74</v>
      </c>
      <c r="C343" s="12">
        <v>231186.9</v>
      </c>
      <c r="D343" s="12">
        <v>221057.82</v>
      </c>
      <c r="E343" s="24" t="s">
        <v>17057</v>
      </c>
      <c r="F343" s="26">
        <v>22</v>
      </c>
      <c r="G343" s="24" t="s">
        <v>2933</v>
      </c>
      <c r="H343" s="24" t="s">
        <v>3526</v>
      </c>
      <c r="I343" s="6" t="s">
        <v>17077</v>
      </c>
    </row>
    <row r="344" spans="1:9" ht="15">
      <c r="A344" s="24" t="s">
        <v>17411</v>
      </c>
      <c r="B344" s="24" t="s">
        <v>58</v>
      </c>
      <c r="C344" s="12">
        <v>121555.81</v>
      </c>
      <c r="D344" s="12">
        <v>102239.49</v>
      </c>
      <c r="E344" s="24" t="s">
        <v>17057</v>
      </c>
      <c r="F344" s="26">
        <v>36</v>
      </c>
      <c r="G344" s="24" t="s">
        <v>2948</v>
      </c>
      <c r="H344" s="24" t="s">
        <v>3450</v>
      </c>
      <c r="I344" s="6" t="s">
        <v>17066</v>
      </c>
    </row>
    <row r="345" spans="1:9" ht="15">
      <c r="A345" s="24" t="s">
        <v>17412</v>
      </c>
      <c r="B345" s="24" t="s">
        <v>70</v>
      </c>
      <c r="C345" s="12">
        <v>320206.46999999997</v>
      </c>
      <c r="D345" s="12">
        <v>303542.76</v>
      </c>
      <c r="E345" s="24" t="s">
        <v>17057</v>
      </c>
      <c r="F345" s="26">
        <v>40</v>
      </c>
      <c r="G345" s="24" t="s">
        <v>2948</v>
      </c>
      <c r="H345" s="24" t="s">
        <v>4196</v>
      </c>
      <c r="I345" s="6" t="s">
        <v>17072</v>
      </c>
    </row>
    <row r="346" spans="1:9" ht="15">
      <c r="A346" s="24" t="s">
        <v>17413</v>
      </c>
      <c r="B346" s="24" t="s">
        <v>56</v>
      </c>
      <c r="C346" s="12">
        <v>71106.47</v>
      </c>
      <c r="D346" s="12">
        <v>0</v>
      </c>
      <c r="E346" s="24" t="s">
        <v>17070</v>
      </c>
      <c r="F346" s="26">
        <v>44</v>
      </c>
      <c r="G346" s="24" t="s">
        <v>2963</v>
      </c>
      <c r="H346" s="24"/>
      <c r="I346" s="6" t="s">
        <v>17079</v>
      </c>
    </row>
    <row r="347" spans="1:9" ht="15">
      <c r="A347" s="24" t="s">
        <v>17414</v>
      </c>
      <c r="B347" s="24" t="s">
        <v>66</v>
      </c>
      <c r="C347" s="12">
        <v>51428.6</v>
      </c>
      <c r="D347" s="12">
        <v>48585.49</v>
      </c>
      <c r="E347" s="24" t="s">
        <v>17057</v>
      </c>
      <c r="F347" s="26">
        <v>5</v>
      </c>
      <c r="G347" s="24" t="s">
        <v>2963</v>
      </c>
      <c r="H347" s="24" t="s">
        <v>3548</v>
      </c>
      <c r="I347" s="6" t="s">
        <v>17087</v>
      </c>
    </row>
    <row r="348" spans="1:9" ht="15">
      <c r="A348" s="24" t="s">
        <v>17415</v>
      </c>
      <c r="B348" s="24" t="s">
        <v>68</v>
      </c>
      <c r="C348" s="12">
        <v>179693.59</v>
      </c>
      <c r="D348" s="12">
        <v>161976.60999999999</v>
      </c>
      <c r="E348" s="24" t="s">
        <v>17057</v>
      </c>
      <c r="F348" s="26">
        <v>9</v>
      </c>
      <c r="G348" s="24" t="s">
        <v>2963</v>
      </c>
      <c r="H348" s="24" t="s">
        <v>3526</v>
      </c>
      <c r="I348" s="6" t="s">
        <v>17064</v>
      </c>
    </row>
    <row r="349" spans="1:9" ht="15">
      <c r="A349" s="24" t="s">
        <v>17416</v>
      </c>
      <c r="B349" s="24" t="s">
        <v>58</v>
      </c>
      <c r="C349" s="12">
        <v>203995.27</v>
      </c>
      <c r="D349" s="12">
        <v>0</v>
      </c>
      <c r="E349" s="24" t="s">
        <v>17070</v>
      </c>
      <c r="F349" s="26">
        <v>35</v>
      </c>
      <c r="G349" s="24" t="s">
        <v>2978</v>
      </c>
      <c r="H349" s="24"/>
      <c r="I349" s="6" t="s">
        <v>17066</v>
      </c>
    </row>
    <row r="350" spans="1:9" ht="15">
      <c r="A350" s="24" t="s">
        <v>17417</v>
      </c>
      <c r="B350" s="24" t="s">
        <v>60</v>
      </c>
      <c r="C350" s="12">
        <v>241520</v>
      </c>
      <c r="D350" s="12">
        <v>209823.75</v>
      </c>
      <c r="E350" s="24" t="s">
        <v>17057</v>
      </c>
      <c r="F350" s="26">
        <v>8</v>
      </c>
      <c r="G350" s="24" t="s">
        <v>2978</v>
      </c>
      <c r="H350" s="24" t="s">
        <v>4165</v>
      </c>
      <c r="I350" s="6" t="s">
        <v>17058</v>
      </c>
    </row>
    <row r="351" spans="1:9" ht="15">
      <c r="A351" s="24" t="s">
        <v>17418</v>
      </c>
      <c r="B351" s="24" t="s">
        <v>62</v>
      </c>
      <c r="C351" s="12">
        <v>240469.93</v>
      </c>
      <c r="D351" s="12">
        <v>234770.62</v>
      </c>
      <c r="E351" s="24" t="s">
        <v>17057</v>
      </c>
      <c r="F351" s="26">
        <v>5</v>
      </c>
      <c r="G351" s="24" t="s">
        <v>2978</v>
      </c>
      <c r="H351" s="24" t="s">
        <v>4099</v>
      </c>
      <c r="I351" s="6" t="s">
        <v>17060</v>
      </c>
    </row>
    <row r="352" spans="1:9" ht="15">
      <c r="A352" s="24" t="s">
        <v>17419</v>
      </c>
      <c r="B352" s="24" t="s">
        <v>66</v>
      </c>
      <c r="C352" s="12">
        <v>257894.67</v>
      </c>
      <c r="D352" s="12">
        <v>0</v>
      </c>
      <c r="E352" s="24" t="s">
        <v>17070</v>
      </c>
      <c r="F352" s="26">
        <v>40</v>
      </c>
      <c r="G352" s="24" t="s">
        <v>2978</v>
      </c>
      <c r="H352" s="24"/>
      <c r="I352" s="6" t="s">
        <v>17087</v>
      </c>
    </row>
    <row r="353" spans="1:9" ht="15">
      <c r="A353" s="24" t="s">
        <v>17420</v>
      </c>
      <c r="B353" s="24" t="s">
        <v>74</v>
      </c>
      <c r="C353" s="12">
        <v>269147.62</v>
      </c>
      <c r="D353" s="12">
        <v>0</v>
      </c>
      <c r="E353" s="24" t="s">
        <v>17070</v>
      </c>
      <c r="F353" s="26">
        <v>13</v>
      </c>
      <c r="G353" s="24" t="s">
        <v>3006</v>
      </c>
      <c r="H353" s="24"/>
      <c r="I353" s="6" t="s">
        <v>17077</v>
      </c>
    </row>
    <row r="354" spans="1:9" ht="15">
      <c r="A354" s="24" t="s">
        <v>17421</v>
      </c>
      <c r="B354" s="24" t="s">
        <v>56</v>
      </c>
      <c r="C354" s="12">
        <v>112657.55</v>
      </c>
      <c r="D354" s="12">
        <v>0</v>
      </c>
      <c r="E354" s="24" t="s">
        <v>17070</v>
      </c>
      <c r="F354" s="26">
        <v>12</v>
      </c>
      <c r="G354" s="24" t="s">
        <v>3030</v>
      </c>
      <c r="H354" s="24"/>
      <c r="I354" s="6" t="s">
        <v>17079</v>
      </c>
    </row>
    <row r="355" spans="1:9" ht="15">
      <c r="A355" s="24" t="s">
        <v>17422</v>
      </c>
      <c r="B355" s="24" t="s">
        <v>56</v>
      </c>
      <c r="C355" s="12">
        <v>252824.87</v>
      </c>
      <c r="D355" s="12">
        <v>215984.06</v>
      </c>
      <c r="E355" s="24" t="s">
        <v>17057</v>
      </c>
      <c r="F355" s="26">
        <v>12</v>
      </c>
      <c r="G355" s="24" t="s">
        <v>3030</v>
      </c>
      <c r="H355" s="24" t="s">
        <v>4176</v>
      </c>
      <c r="I355" s="6" t="s">
        <v>17079</v>
      </c>
    </row>
    <row r="356" spans="1:9" ht="15">
      <c r="A356" s="24" t="s">
        <v>17423</v>
      </c>
      <c r="B356" s="24" t="s">
        <v>56</v>
      </c>
      <c r="C356" s="12">
        <v>20707.36</v>
      </c>
      <c r="D356" s="12">
        <v>18367.150000000001</v>
      </c>
      <c r="E356" s="24" t="s">
        <v>17057</v>
      </c>
      <c r="F356" s="26">
        <v>16</v>
      </c>
      <c r="G356" s="24" t="s">
        <v>3030</v>
      </c>
      <c r="H356" s="24" t="s">
        <v>3526</v>
      </c>
      <c r="I356" s="6" t="s">
        <v>17079</v>
      </c>
    </row>
    <row r="357" spans="1:9" ht="15">
      <c r="A357" s="24" t="s">
        <v>17424</v>
      </c>
      <c r="B357" s="24" t="s">
        <v>60</v>
      </c>
      <c r="C357" s="12">
        <v>188076.16</v>
      </c>
      <c r="D357" s="12">
        <v>152333.79</v>
      </c>
      <c r="E357" s="24" t="s">
        <v>17057</v>
      </c>
      <c r="F357" s="26">
        <v>21</v>
      </c>
      <c r="G357" s="24" t="s">
        <v>3030</v>
      </c>
      <c r="H357" s="24" t="s">
        <v>3696</v>
      </c>
      <c r="I357" s="6" t="s">
        <v>17058</v>
      </c>
    </row>
    <row r="358" spans="1:9" ht="15">
      <c r="A358" s="24" t="s">
        <v>17425</v>
      </c>
      <c r="B358" s="24" t="s">
        <v>62</v>
      </c>
      <c r="C358" s="12">
        <v>329489.81</v>
      </c>
      <c r="D358" s="12">
        <v>295603.52</v>
      </c>
      <c r="E358" s="24" t="s">
        <v>17057</v>
      </c>
      <c r="F358" s="26">
        <v>11</v>
      </c>
      <c r="G358" s="24" t="s">
        <v>3030</v>
      </c>
      <c r="H358" s="24" t="s">
        <v>4072</v>
      </c>
      <c r="I358" s="6" t="s">
        <v>17060</v>
      </c>
    </row>
    <row r="359" spans="1:9" ht="15">
      <c r="A359" s="24" t="s">
        <v>17426</v>
      </c>
      <c r="B359" s="24" t="s">
        <v>64</v>
      </c>
      <c r="C359" s="12">
        <v>213239.89</v>
      </c>
      <c r="D359" s="12">
        <v>186479.57</v>
      </c>
      <c r="E359" s="24" t="s">
        <v>17057</v>
      </c>
      <c r="F359" s="26">
        <v>48</v>
      </c>
      <c r="G359" s="24" t="s">
        <v>3030</v>
      </c>
      <c r="H359" s="24" t="s">
        <v>4257</v>
      </c>
      <c r="I359" s="6" t="s">
        <v>17062</v>
      </c>
    </row>
    <row r="360" spans="1:9" ht="15">
      <c r="A360" s="24" t="s">
        <v>17427</v>
      </c>
      <c r="B360" s="24" t="s">
        <v>64</v>
      </c>
      <c r="C360" s="12">
        <v>48454.18</v>
      </c>
      <c r="D360" s="12">
        <v>39319.31</v>
      </c>
      <c r="E360" s="24" t="s">
        <v>17057</v>
      </c>
      <c r="F360" s="26">
        <v>16</v>
      </c>
      <c r="G360" s="24" t="s">
        <v>3030</v>
      </c>
      <c r="H360" s="24" t="s">
        <v>4029</v>
      </c>
      <c r="I360" s="6" t="s">
        <v>17062</v>
      </c>
    </row>
    <row r="361" spans="1:9" ht="15">
      <c r="A361" s="24" t="s">
        <v>17428</v>
      </c>
      <c r="B361" s="24" t="s">
        <v>60</v>
      </c>
      <c r="C361" s="12">
        <v>46878.36</v>
      </c>
      <c r="D361" s="12">
        <v>41314.25</v>
      </c>
      <c r="E361" s="24" t="s">
        <v>17057</v>
      </c>
      <c r="F361" s="26">
        <v>58</v>
      </c>
      <c r="G361" s="24" t="s">
        <v>3046</v>
      </c>
      <c r="H361" s="24" t="s">
        <v>3583</v>
      </c>
      <c r="I361" s="6" t="s">
        <v>17058</v>
      </c>
    </row>
    <row r="362" spans="1:9" ht="15">
      <c r="A362" s="24" t="s">
        <v>17429</v>
      </c>
      <c r="B362" s="24" t="s">
        <v>62</v>
      </c>
      <c r="C362" s="12">
        <v>314543.65999999997</v>
      </c>
      <c r="D362" s="12">
        <v>0</v>
      </c>
      <c r="E362" s="24" t="s">
        <v>17070</v>
      </c>
      <c r="F362" s="26">
        <v>21</v>
      </c>
      <c r="G362" s="24" t="s">
        <v>3046</v>
      </c>
      <c r="H362" s="24"/>
      <c r="I362" s="6" t="s">
        <v>17060</v>
      </c>
    </row>
    <row r="363" spans="1:9" ht="15">
      <c r="A363" s="24" t="s">
        <v>17430</v>
      </c>
      <c r="B363" s="24" t="s">
        <v>62</v>
      </c>
      <c r="C363" s="12">
        <v>69030.69</v>
      </c>
      <c r="D363" s="12">
        <v>0</v>
      </c>
      <c r="E363" s="24" t="s">
        <v>17070</v>
      </c>
      <c r="F363" s="26">
        <v>17</v>
      </c>
      <c r="G363" s="24" t="s">
        <v>3046</v>
      </c>
      <c r="H363" s="24"/>
      <c r="I363" s="6" t="s">
        <v>17060</v>
      </c>
    </row>
    <row r="364" spans="1:9" ht="15">
      <c r="A364" s="24" t="s">
        <v>17431</v>
      </c>
      <c r="B364" s="24" t="s">
        <v>70</v>
      </c>
      <c r="C364" s="12">
        <v>290355.68</v>
      </c>
      <c r="D364" s="12">
        <v>0</v>
      </c>
      <c r="E364" s="24" t="s">
        <v>17070</v>
      </c>
      <c r="F364" s="26">
        <v>25</v>
      </c>
      <c r="G364" s="24" t="s">
        <v>3046</v>
      </c>
      <c r="H364" s="24"/>
      <c r="I364" s="6" t="s">
        <v>17072</v>
      </c>
    </row>
    <row r="365" spans="1:9" ht="15">
      <c r="A365" s="24" t="s">
        <v>17432</v>
      </c>
      <c r="B365" s="24" t="s">
        <v>58</v>
      </c>
      <c r="C365" s="12">
        <v>96492.15</v>
      </c>
      <c r="D365" s="12">
        <v>82944.740000000005</v>
      </c>
      <c r="E365" s="24" t="s">
        <v>17057</v>
      </c>
      <c r="F365" s="26">
        <v>26</v>
      </c>
      <c r="G365" s="24" t="s">
        <v>3065</v>
      </c>
      <c r="H365" s="24" t="s">
        <v>3426</v>
      </c>
      <c r="I365" s="6" t="s">
        <v>17066</v>
      </c>
    </row>
    <row r="366" spans="1:9" ht="15">
      <c r="A366" s="24" t="s">
        <v>17433</v>
      </c>
      <c r="B366" s="24" t="s">
        <v>68</v>
      </c>
      <c r="C366" s="12">
        <v>150978.39000000001</v>
      </c>
      <c r="D366" s="12">
        <v>129548.52</v>
      </c>
      <c r="E366" s="24" t="s">
        <v>17057</v>
      </c>
      <c r="F366" s="26">
        <v>55</v>
      </c>
      <c r="G366" s="24" t="s">
        <v>3065</v>
      </c>
      <c r="H366" s="24" t="s">
        <v>3583</v>
      </c>
      <c r="I366" s="6" t="s">
        <v>17064</v>
      </c>
    </row>
    <row r="367" spans="1:9" ht="15">
      <c r="A367" s="24" t="s">
        <v>17434</v>
      </c>
      <c r="B367" s="24" t="s">
        <v>74</v>
      </c>
      <c r="C367" s="12">
        <v>270951.40999999997</v>
      </c>
      <c r="D367" s="12">
        <v>237136.82</v>
      </c>
      <c r="E367" s="24" t="s">
        <v>17057</v>
      </c>
      <c r="F367" s="26">
        <v>43</v>
      </c>
      <c r="G367" s="24" t="s">
        <v>3065</v>
      </c>
      <c r="H367" s="24" t="s">
        <v>4296</v>
      </c>
      <c r="I367" s="6" t="s">
        <v>17077</v>
      </c>
    </row>
    <row r="368" spans="1:9" ht="15">
      <c r="A368" s="24" t="s">
        <v>17435</v>
      </c>
      <c r="B368" s="24" t="s">
        <v>74</v>
      </c>
      <c r="C368" s="12">
        <v>345674.47</v>
      </c>
      <c r="D368" s="12">
        <v>295323.90999999997</v>
      </c>
      <c r="E368" s="24" t="s">
        <v>17057</v>
      </c>
      <c r="F368" s="26">
        <v>11</v>
      </c>
      <c r="G368" s="24" t="s">
        <v>3065</v>
      </c>
      <c r="H368" s="24" t="s">
        <v>3675</v>
      </c>
      <c r="I368" s="6" t="s">
        <v>17077</v>
      </c>
    </row>
    <row r="369" spans="1:9" ht="15">
      <c r="A369" s="24" t="s">
        <v>17436</v>
      </c>
      <c r="B369" s="24" t="s">
        <v>56</v>
      </c>
      <c r="C369" s="12">
        <v>298225.06</v>
      </c>
      <c r="D369" s="12">
        <v>0</v>
      </c>
      <c r="E369" s="24" t="s">
        <v>17070</v>
      </c>
      <c r="F369" s="26">
        <v>32</v>
      </c>
      <c r="G369" s="24" t="s">
        <v>3082</v>
      </c>
      <c r="H369" s="24"/>
      <c r="I369" s="6" t="s">
        <v>17079</v>
      </c>
    </row>
    <row r="370" spans="1:9" ht="15">
      <c r="A370" s="24" t="s">
        <v>17437</v>
      </c>
      <c r="B370" s="24" t="s">
        <v>58</v>
      </c>
      <c r="C370" s="12">
        <v>336223.42</v>
      </c>
      <c r="D370" s="12">
        <v>0</v>
      </c>
      <c r="E370" s="24" t="s">
        <v>17070</v>
      </c>
      <c r="F370" s="26">
        <v>34</v>
      </c>
      <c r="G370" s="24" t="s">
        <v>3082</v>
      </c>
      <c r="H370" s="24"/>
      <c r="I370" s="6" t="s">
        <v>17066</v>
      </c>
    </row>
    <row r="371" spans="1:9" ht="15">
      <c r="A371" s="24" t="s">
        <v>17438</v>
      </c>
      <c r="B371" s="24" t="s">
        <v>62</v>
      </c>
      <c r="C371" s="12">
        <v>52550.04</v>
      </c>
      <c r="D371" s="12">
        <v>42703.94</v>
      </c>
      <c r="E371" s="24" t="s">
        <v>17057</v>
      </c>
      <c r="F371" s="26">
        <v>27</v>
      </c>
      <c r="G371" s="24" t="s">
        <v>3097</v>
      </c>
      <c r="H371" s="24" t="s">
        <v>4150</v>
      </c>
      <c r="I371" s="6" t="s">
        <v>17060</v>
      </c>
    </row>
    <row r="372" spans="1:9" ht="15">
      <c r="A372" s="24" t="s">
        <v>17439</v>
      </c>
      <c r="B372" s="24" t="s">
        <v>56</v>
      </c>
      <c r="C372" s="12">
        <v>278896.40000000002</v>
      </c>
      <c r="D372" s="12">
        <v>0</v>
      </c>
      <c r="E372" s="24" t="s">
        <v>17070</v>
      </c>
      <c r="F372" s="26">
        <v>11</v>
      </c>
      <c r="G372" s="24" t="s">
        <v>3119</v>
      </c>
      <c r="H372" s="24"/>
      <c r="I372" s="6" t="s">
        <v>17079</v>
      </c>
    </row>
    <row r="373" spans="1:9" ht="15">
      <c r="A373" s="24" t="s">
        <v>17440</v>
      </c>
      <c r="B373" s="24" t="s">
        <v>60</v>
      </c>
      <c r="C373" s="12">
        <v>225451.37</v>
      </c>
      <c r="D373" s="12">
        <v>210108.27</v>
      </c>
      <c r="E373" s="24" t="s">
        <v>17057</v>
      </c>
      <c r="F373" s="26">
        <v>41</v>
      </c>
      <c r="G373" s="24" t="s">
        <v>3119</v>
      </c>
      <c r="H373" s="24" t="s">
        <v>4126</v>
      </c>
      <c r="I373" s="6" t="s">
        <v>17058</v>
      </c>
    </row>
    <row r="374" spans="1:9" ht="15">
      <c r="A374" s="24" t="s">
        <v>17441</v>
      </c>
      <c r="B374" s="24" t="s">
        <v>68</v>
      </c>
      <c r="C374" s="12">
        <v>236741.12</v>
      </c>
      <c r="D374" s="12">
        <v>195762.34</v>
      </c>
      <c r="E374" s="24" t="s">
        <v>17057</v>
      </c>
      <c r="F374" s="26">
        <v>45</v>
      </c>
      <c r="G374" s="24" t="s">
        <v>3119</v>
      </c>
      <c r="H374" s="24" t="s">
        <v>3696</v>
      </c>
      <c r="I374" s="6" t="s">
        <v>17064</v>
      </c>
    </row>
    <row r="375" spans="1:9" ht="15">
      <c r="A375" s="24" t="s">
        <v>17442</v>
      </c>
      <c r="B375" s="24" t="s">
        <v>70</v>
      </c>
      <c r="C375" s="12">
        <v>47214.17</v>
      </c>
      <c r="D375" s="12">
        <v>41873.42</v>
      </c>
      <c r="E375" s="24" t="s">
        <v>17057</v>
      </c>
      <c r="F375" s="26">
        <v>53</v>
      </c>
      <c r="G375" s="24" t="s">
        <v>3119</v>
      </c>
      <c r="H375" s="24" t="s">
        <v>3696</v>
      </c>
      <c r="I375" s="6" t="s">
        <v>17072</v>
      </c>
    </row>
    <row r="376" spans="1:9" ht="15">
      <c r="A376" s="24" t="s">
        <v>17443</v>
      </c>
      <c r="B376" s="24" t="s">
        <v>58</v>
      </c>
      <c r="C376" s="12">
        <v>89209.11</v>
      </c>
      <c r="D376" s="12">
        <v>85996.24</v>
      </c>
      <c r="E376" s="24" t="s">
        <v>17057</v>
      </c>
      <c r="F376" s="26">
        <v>54</v>
      </c>
      <c r="G376" s="24" t="s">
        <v>3147</v>
      </c>
      <c r="H376" s="24" t="s">
        <v>4126</v>
      </c>
      <c r="I376" s="6" t="s">
        <v>17066</v>
      </c>
    </row>
    <row r="377" spans="1:9" ht="15">
      <c r="A377" s="24" t="s">
        <v>17444</v>
      </c>
      <c r="B377" s="24" t="s">
        <v>66</v>
      </c>
      <c r="C377" s="12">
        <v>215242.93</v>
      </c>
      <c r="D377" s="12">
        <v>0</v>
      </c>
      <c r="E377" s="24" t="s">
        <v>17070</v>
      </c>
      <c r="F377" s="26">
        <v>43</v>
      </c>
      <c r="G377" s="24" t="s">
        <v>3147</v>
      </c>
      <c r="H377" s="24"/>
      <c r="I377" s="6" t="s">
        <v>17087</v>
      </c>
    </row>
    <row r="378" spans="1:9" ht="15">
      <c r="A378" s="24" t="s">
        <v>17445</v>
      </c>
      <c r="B378" s="24" t="s">
        <v>70</v>
      </c>
      <c r="C378" s="12">
        <v>171213.76</v>
      </c>
      <c r="D378" s="12">
        <v>0</v>
      </c>
      <c r="E378" s="24" t="s">
        <v>17070</v>
      </c>
      <c r="F378" s="26">
        <v>3</v>
      </c>
      <c r="G378" s="24" t="s">
        <v>3147</v>
      </c>
      <c r="H378" s="24"/>
      <c r="I378" s="6" t="s">
        <v>17072</v>
      </c>
    </row>
    <row r="379" spans="1:9" ht="15">
      <c r="A379" s="24" t="s">
        <v>17446</v>
      </c>
      <c r="B379" s="24" t="s">
        <v>70</v>
      </c>
      <c r="C379" s="12">
        <v>38858.15</v>
      </c>
      <c r="D379" s="12">
        <v>34819.410000000003</v>
      </c>
      <c r="E379" s="24" t="s">
        <v>17057</v>
      </c>
      <c r="F379" s="26">
        <v>30</v>
      </c>
      <c r="G379" s="24" t="s">
        <v>3147</v>
      </c>
      <c r="H379" s="24" t="s">
        <v>3734</v>
      </c>
      <c r="I379" s="6" t="s">
        <v>17072</v>
      </c>
    </row>
    <row r="380" spans="1:9" ht="15">
      <c r="A380" s="24" t="s">
        <v>17447</v>
      </c>
      <c r="B380" s="24" t="s">
        <v>74</v>
      </c>
      <c r="C380" s="12">
        <v>30516.17</v>
      </c>
      <c r="D380" s="12">
        <v>26246.49</v>
      </c>
      <c r="E380" s="24" t="s">
        <v>17057</v>
      </c>
      <c r="F380" s="26">
        <v>58</v>
      </c>
      <c r="G380" s="24" t="s">
        <v>3147</v>
      </c>
      <c r="H380" s="24" t="s">
        <v>3897</v>
      </c>
      <c r="I380" s="6" t="s">
        <v>17077</v>
      </c>
    </row>
    <row r="381" spans="1:9" ht="15">
      <c r="A381" s="24" t="s">
        <v>17448</v>
      </c>
      <c r="B381" s="24" t="s">
        <v>56</v>
      </c>
      <c r="C381" s="12">
        <v>253842.96</v>
      </c>
      <c r="D381" s="12">
        <v>243731.82</v>
      </c>
      <c r="E381" s="24" t="s">
        <v>17057</v>
      </c>
      <c r="F381" s="26">
        <v>27</v>
      </c>
      <c r="G381" s="24" t="s">
        <v>3164</v>
      </c>
      <c r="H381" s="24" t="s">
        <v>3462</v>
      </c>
      <c r="I381" s="6" t="s">
        <v>17079</v>
      </c>
    </row>
    <row r="382" spans="1:9" ht="15">
      <c r="A382" s="24" t="s">
        <v>17449</v>
      </c>
      <c r="B382" s="24" t="s">
        <v>62</v>
      </c>
      <c r="C382" s="12">
        <v>161160.13</v>
      </c>
      <c r="D382" s="12">
        <v>145004.76999999999</v>
      </c>
      <c r="E382" s="24" t="s">
        <v>17057</v>
      </c>
      <c r="F382" s="26">
        <v>28</v>
      </c>
      <c r="G382" s="24" t="s">
        <v>3164</v>
      </c>
      <c r="H382" s="24" t="s">
        <v>3526</v>
      </c>
      <c r="I382" s="6" t="s">
        <v>17060</v>
      </c>
    </row>
    <row r="383" spans="1:9" ht="15">
      <c r="A383" s="24" t="s">
        <v>17450</v>
      </c>
      <c r="B383" s="24" t="s">
        <v>74</v>
      </c>
      <c r="C383" s="12">
        <v>154153.44</v>
      </c>
      <c r="D383" s="12">
        <v>0</v>
      </c>
      <c r="E383" s="24" t="s">
        <v>17084</v>
      </c>
      <c r="F383" s="26">
        <v>0</v>
      </c>
      <c r="G383" s="24" t="s">
        <v>3164</v>
      </c>
      <c r="H383" s="24" t="s">
        <v>3426</v>
      </c>
      <c r="I383" s="6" t="s">
        <v>17077</v>
      </c>
    </row>
    <row r="384" spans="1:9" ht="15">
      <c r="A384" s="24" t="s">
        <v>17451</v>
      </c>
      <c r="B384" s="24" t="s">
        <v>58</v>
      </c>
      <c r="C384" s="12">
        <v>118280.23</v>
      </c>
      <c r="D384" s="12">
        <v>111744.18</v>
      </c>
      <c r="E384" s="24" t="s">
        <v>17057</v>
      </c>
      <c r="F384" s="26">
        <v>30</v>
      </c>
      <c r="G384" s="24" t="s">
        <v>3194</v>
      </c>
      <c r="H384" s="24" t="s">
        <v>4215</v>
      </c>
      <c r="I384" s="6" t="s">
        <v>17066</v>
      </c>
    </row>
    <row r="385" spans="1:9" ht="15">
      <c r="A385" s="24" t="s">
        <v>17452</v>
      </c>
      <c r="B385" s="24" t="s">
        <v>64</v>
      </c>
      <c r="C385" s="12">
        <v>42987.73</v>
      </c>
      <c r="D385" s="12">
        <v>35367.61</v>
      </c>
      <c r="E385" s="24" t="s">
        <v>17057</v>
      </c>
      <c r="F385" s="26">
        <v>42</v>
      </c>
      <c r="G385" s="24" t="s">
        <v>3194</v>
      </c>
      <c r="H385" s="24" t="s">
        <v>3998</v>
      </c>
      <c r="I385" s="6" t="s">
        <v>17062</v>
      </c>
    </row>
    <row r="386" spans="1:9" ht="15">
      <c r="A386" s="24" t="s">
        <v>17453</v>
      </c>
      <c r="B386" s="24" t="s">
        <v>74</v>
      </c>
      <c r="C386" s="12">
        <v>190587.84</v>
      </c>
      <c r="D386" s="12">
        <v>0</v>
      </c>
      <c r="E386" s="24" t="s">
        <v>17070</v>
      </c>
      <c r="F386" s="26">
        <v>43</v>
      </c>
      <c r="G386" s="24" t="s">
        <v>3194</v>
      </c>
      <c r="H386" s="24"/>
      <c r="I386" s="6" t="s">
        <v>17077</v>
      </c>
    </row>
    <row r="387" spans="1:9" ht="15">
      <c r="A387" s="24" t="s">
        <v>17454</v>
      </c>
      <c r="B387" s="24" t="s">
        <v>60</v>
      </c>
      <c r="C387" s="12">
        <v>323068.45</v>
      </c>
      <c r="D387" s="12">
        <v>289964.71999999997</v>
      </c>
      <c r="E387" s="24" t="s">
        <v>17057</v>
      </c>
      <c r="F387" s="26">
        <v>13</v>
      </c>
      <c r="G387" s="24" t="s">
        <v>3209</v>
      </c>
      <c r="H387" s="24" t="s">
        <v>3761</v>
      </c>
      <c r="I387" s="6" t="s">
        <v>17058</v>
      </c>
    </row>
    <row r="388" spans="1:9" ht="15">
      <c r="A388" s="24" t="s">
        <v>17455</v>
      </c>
      <c r="B388" s="24" t="s">
        <v>64</v>
      </c>
      <c r="C388" s="12">
        <v>327873.88</v>
      </c>
      <c r="D388" s="12">
        <v>305012.13</v>
      </c>
      <c r="E388" s="24" t="s">
        <v>17057</v>
      </c>
      <c r="F388" s="26">
        <v>41</v>
      </c>
      <c r="G388" s="24" t="s">
        <v>3209</v>
      </c>
      <c r="H388" s="24" t="s">
        <v>3675</v>
      </c>
      <c r="I388" s="6" t="s">
        <v>17062</v>
      </c>
    </row>
    <row r="389" spans="1:9" ht="15">
      <c r="A389" s="24" t="s">
        <v>17456</v>
      </c>
      <c r="B389" s="24" t="s">
        <v>64</v>
      </c>
      <c r="C389" s="12">
        <v>260265.65</v>
      </c>
      <c r="D389" s="12">
        <v>229476.25</v>
      </c>
      <c r="E389" s="24" t="s">
        <v>17057</v>
      </c>
      <c r="F389" s="26">
        <v>5</v>
      </c>
      <c r="G389" s="24" t="s">
        <v>3209</v>
      </c>
      <c r="H389" s="24" t="s">
        <v>4165</v>
      </c>
      <c r="I389" s="6" t="s">
        <v>17062</v>
      </c>
    </row>
    <row r="390" spans="1:9" ht="15">
      <c r="A390" s="24" t="s">
        <v>17457</v>
      </c>
      <c r="B390" s="24" t="s">
        <v>66</v>
      </c>
      <c r="C390" s="12">
        <v>281320.62</v>
      </c>
      <c r="D390" s="12">
        <v>0</v>
      </c>
      <c r="E390" s="24" t="s">
        <v>17084</v>
      </c>
      <c r="F390" s="26">
        <v>0</v>
      </c>
      <c r="G390" s="24" t="s">
        <v>3209</v>
      </c>
      <c r="H390" s="24" t="s">
        <v>4007</v>
      </c>
      <c r="I390" s="6" t="s">
        <v>17087</v>
      </c>
    </row>
    <row r="391" spans="1:9" ht="15">
      <c r="A391" s="24" t="s">
        <v>17458</v>
      </c>
      <c r="B391" s="24" t="s">
        <v>68</v>
      </c>
      <c r="C391" s="12">
        <v>23851.5</v>
      </c>
      <c r="D391" s="12">
        <v>20110.32</v>
      </c>
      <c r="E391" s="24" t="s">
        <v>17057</v>
      </c>
      <c r="F391" s="26">
        <v>41</v>
      </c>
      <c r="G391" s="24" t="s">
        <v>3209</v>
      </c>
      <c r="H391" s="24" t="s">
        <v>4352</v>
      </c>
      <c r="I391" s="6" t="s">
        <v>17064</v>
      </c>
    </row>
    <row r="392" spans="1:9" ht="15">
      <c r="A392" s="24" t="s">
        <v>17459</v>
      </c>
      <c r="B392" s="24" t="s">
        <v>62</v>
      </c>
      <c r="C392" s="12">
        <v>145913.82999999999</v>
      </c>
      <c r="D392" s="12">
        <v>141274.4</v>
      </c>
      <c r="E392" s="24" t="s">
        <v>17057</v>
      </c>
      <c r="F392" s="26">
        <v>58</v>
      </c>
      <c r="G392" s="24" t="s">
        <v>3232</v>
      </c>
      <c r="H392" s="24" t="s">
        <v>3818</v>
      </c>
      <c r="I392" s="6" t="s">
        <v>17060</v>
      </c>
    </row>
    <row r="393" spans="1:9" ht="15">
      <c r="A393" s="24" t="s">
        <v>17460</v>
      </c>
      <c r="B393" s="24" t="s">
        <v>56</v>
      </c>
      <c r="C393" s="12">
        <v>169155.43</v>
      </c>
      <c r="D393" s="12">
        <v>160570.74</v>
      </c>
      <c r="E393" s="24" t="s">
        <v>17057</v>
      </c>
      <c r="F393" s="26">
        <v>48</v>
      </c>
      <c r="G393" s="24" t="s">
        <v>3260</v>
      </c>
      <c r="H393" s="24" t="s">
        <v>3897</v>
      </c>
      <c r="I393" s="6" t="s">
        <v>17079</v>
      </c>
    </row>
    <row r="394" spans="1:9" ht="15">
      <c r="A394" s="24" t="s">
        <v>17461</v>
      </c>
      <c r="B394" s="24" t="s">
        <v>58</v>
      </c>
      <c r="C394" s="12">
        <v>56224.33</v>
      </c>
      <c r="D394" s="12">
        <v>0</v>
      </c>
      <c r="E394" s="24" t="s">
        <v>17084</v>
      </c>
      <c r="F394" s="26">
        <v>0</v>
      </c>
      <c r="G394" s="24" t="s">
        <v>3260</v>
      </c>
      <c r="H394" s="24" t="s">
        <v>3710</v>
      </c>
      <c r="I394" s="6" t="s">
        <v>17066</v>
      </c>
    </row>
    <row r="395" spans="1:9" ht="15">
      <c r="A395" s="24" t="s">
        <v>17462</v>
      </c>
      <c r="B395" s="24" t="s">
        <v>60</v>
      </c>
      <c r="C395" s="12">
        <v>232892.65</v>
      </c>
      <c r="D395" s="12">
        <v>0</v>
      </c>
      <c r="E395" s="24" t="s">
        <v>17070</v>
      </c>
      <c r="F395" s="26">
        <v>3</v>
      </c>
      <c r="G395" s="24" t="s">
        <v>3260</v>
      </c>
      <c r="H395" s="24"/>
      <c r="I395" s="6" t="s">
        <v>17058</v>
      </c>
    </row>
    <row r="396" spans="1:9" ht="15">
      <c r="A396" s="24" t="s">
        <v>17463</v>
      </c>
      <c r="B396" s="24" t="s">
        <v>66</v>
      </c>
      <c r="C396" s="12">
        <v>116205.54</v>
      </c>
      <c r="D396" s="12">
        <v>104441.41</v>
      </c>
      <c r="E396" s="24" t="s">
        <v>17057</v>
      </c>
      <c r="F396" s="26">
        <v>15</v>
      </c>
      <c r="G396" s="24" t="s">
        <v>3260</v>
      </c>
      <c r="H396" s="24" t="s">
        <v>3783</v>
      </c>
      <c r="I396" s="6" t="s">
        <v>17087</v>
      </c>
    </row>
    <row r="397" spans="1:9" ht="15">
      <c r="A397" s="24" t="s">
        <v>17464</v>
      </c>
      <c r="B397" s="24" t="s">
        <v>66</v>
      </c>
      <c r="C397" s="12">
        <v>89750.13</v>
      </c>
      <c r="D397" s="12">
        <v>78540.490000000005</v>
      </c>
      <c r="E397" s="24" t="s">
        <v>17057</v>
      </c>
      <c r="F397" s="26">
        <v>51</v>
      </c>
      <c r="G397" s="24" t="s">
        <v>3260</v>
      </c>
      <c r="H397" s="24" t="s">
        <v>4029</v>
      </c>
      <c r="I397" s="6" t="s">
        <v>17087</v>
      </c>
    </row>
    <row r="398" spans="1:9" ht="15">
      <c r="A398" s="24" t="s">
        <v>17465</v>
      </c>
      <c r="B398" s="24" t="s">
        <v>72</v>
      </c>
      <c r="C398" s="12">
        <v>194593.57</v>
      </c>
      <c r="D398" s="12">
        <v>0</v>
      </c>
      <c r="E398" s="24" t="s">
        <v>17070</v>
      </c>
      <c r="F398" s="26">
        <v>30</v>
      </c>
      <c r="G398" s="24" t="s">
        <v>3260</v>
      </c>
      <c r="H398" s="24"/>
      <c r="I398" s="6" t="s">
        <v>17089</v>
      </c>
    </row>
    <row r="399" spans="1:9" ht="15">
      <c r="A399" s="24" t="s">
        <v>17466</v>
      </c>
      <c r="B399" s="24" t="s">
        <v>60</v>
      </c>
      <c r="C399" s="12">
        <v>349561.98</v>
      </c>
      <c r="D399" s="12">
        <v>329826.18</v>
      </c>
      <c r="E399" s="24" t="s">
        <v>17057</v>
      </c>
      <c r="F399" s="26">
        <v>8</v>
      </c>
      <c r="G399" s="24" t="s">
        <v>3288</v>
      </c>
      <c r="H399" s="24" t="s">
        <v>4334</v>
      </c>
      <c r="I399" s="6" t="s">
        <v>17058</v>
      </c>
    </row>
    <row r="400" spans="1:9" ht="15">
      <c r="A400" s="24" t="s">
        <v>17467</v>
      </c>
      <c r="B400" s="24" t="s">
        <v>64</v>
      </c>
      <c r="C400" s="12">
        <v>218977.78</v>
      </c>
      <c r="D400" s="12">
        <v>196721.89</v>
      </c>
      <c r="E400" s="24" t="s">
        <v>17057</v>
      </c>
      <c r="F400" s="26">
        <v>16</v>
      </c>
      <c r="G400" s="24" t="s">
        <v>3288</v>
      </c>
      <c r="H400" s="24" t="s">
        <v>4257</v>
      </c>
      <c r="I400" s="6" t="s">
        <v>17062</v>
      </c>
    </row>
    <row r="401" spans="1:9" ht="15">
      <c r="A401" s="24" t="s">
        <v>17468</v>
      </c>
      <c r="B401" s="24" t="s">
        <v>68</v>
      </c>
      <c r="C401" s="12">
        <v>338127.26</v>
      </c>
      <c r="D401" s="12">
        <v>288772.2</v>
      </c>
      <c r="E401" s="24" t="s">
        <v>17057</v>
      </c>
      <c r="F401" s="26">
        <v>37</v>
      </c>
      <c r="G401" s="24" t="s">
        <v>3288</v>
      </c>
      <c r="H401" s="24" t="s">
        <v>4296</v>
      </c>
      <c r="I401" s="6" t="s">
        <v>17064</v>
      </c>
    </row>
    <row r="402" spans="1:9" ht="15">
      <c r="A402" s="24" t="s">
        <v>17469</v>
      </c>
      <c r="B402" s="24" t="s">
        <v>68</v>
      </c>
      <c r="C402" s="12">
        <v>248533.6</v>
      </c>
      <c r="D402" s="12">
        <v>0</v>
      </c>
      <c r="E402" s="24" t="s">
        <v>17070</v>
      </c>
      <c r="F402" s="26">
        <v>24</v>
      </c>
      <c r="G402" s="24" t="s">
        <v>3288</v>
      </c>
      <c r="H402" s="24"/>
      <c r="I402" s="6" t="s">
        <v>17064</v>
      </c>
    </row>
    <row r="403" spans="1:9" ht="15">
      <c r="A403" s="24" t="s">
        <v>17470</v>
      </c>
      <c r="B403" s="24" t="s">
        <v>74</v>
      </c>
      <c r="C403" s="12">
        <v>151368.85</v>
      </c>
      <c r="D403" s="12">
        <v>0</v>
      </c>
      <c r="E403" s="24" t="s">
        <v>17070</v>
      </c>
      <c r="F403" s="26">
        <v>43</v>
      </c>
      <c r="G403" s="24" t="s">
        <v>3288</v>
      </c>
      <c r="H403" s="24"/>
      <c r="I403" s="6" t="s">
        <v>17077</v>
      </c>
    </row>
    <row r="404" spans="1:9" ht="15">
      <c r="A404" s="24" t="s">
        <v>17471</v>
      </c>
      <c r="B404" s="24" t="s">
        <v>56</v>
      </c>
      <c r="C404" s="12">
        <v>291846.11</v>
      </c>
      <c r="D404" s="12">
        <v>235889.59</v>
      </c>
      <c r="E404" s="24" t="s">
        <v>17057</v>
      </c>
      <c r="F404" s="26">
        <v>56</v>
      </c>
      <c r="G404" s="24" t="s">
        <v>3304</v>
      </c>
      <c r="H404" s="24" t="s">
        <v>4401</v>
      </c>
      <c r="I404" s="6" t="s">
        <v>17079</v>
      </c>
    </row>
    <row r="405" spans="1:9" ht="15">
      <c r="A405" s="24" t="s">
        <v>17472</v>
      </c>
      <c r="B405" s="24" t="s">
        <v>58</v>
      </c>
      <c r="C405" s="12">
        <v>88926.33</v>
      </c>
      <c r="D405" s="12">
        <v>0</v>
      </c>
      <c r="E405" s="24" t="s">
        <v>17070</v>
      </c>
      <c r="F405" s="26">
        <v>2</v>
      </c>
      <c r="G405" s="24" t="s">
        <v>3304</v>
      </c>
      <c r="H405" s="24"/>
      <c r="I405" s="6" t="s">
        <v>17066</v>
      </c>
    </row>
    <row r="406" spans="1:9" ht="15">
      <c r="A406" s="24" t="s">
        <v>17473</v>
      </c>
      <c r="B406" s="24" t="s">
        <v>58</v>
      </c>
      <c r="C406" s="12">
        <v>132620.92000000001</v>
      </c>
      <c r="D406" s="12">
        <v>122698.12</v>
      </c>
      <c r="E406" s="24" t="s">
        <v>17057</v>
      </c>
      <c r="F406" s="26">
        <v>58</v>
      </c>
      <c r="G406" s="24" t="s">
        <v>3304</v>
      </c>
      <c r="H406" s="24" t="s">
        <v>4433</v>
      </c>
      <c r="I406" s="6" t="s">
        <v>17066</v>
      </c>
    </row>
    <row r="407" spans="1:9" ht="15">
      <c r="A407" s="24" t="s">
        <v>17474</v>
      </c>
      <c r="B407" s="24" t="s">
        <v>62</v>
      </c>
      <c r="C407" s="12">
        <v>222680.53</v>
      </c>
      <c r="D407" s="12">
        <v>204462.59</v>
      </c>
      <c r="E407" s="24" t="s">
        <v>17057</v>
      </c>
      <c r="F407" s="26">
        <v>16</v>
      </c>
      <c r="G407" s="24" t="s">
        <v>3304</v>
      </c>
      <c r="H407" s="24" t="s">
        <v>3842</v>
      </c>
      <c r="I407" s="6" t="s">
        <v>17060</v>
      </c>
    </row>
    <row r="408" spans="1:9" ht="15">
      <c r="A408" s="24" t="s">
        <v>17475</v>
      </c>
      <c r="B408" s="24" t="s">
        <v>68</v>
      </c>
      <c r="C408" s="12">
        <v>273393.27</v>
      </c>
      <c r="D408" s="12">
        <v>237838.54</v>
      </c>
      <c r="E408" s="24" t="s">
        <v>17057</v>
      </c>
      <c r="F408" s="26">
        <v>24</v>
      </c>
      <c r="G408" s="24" t="s">
        <v>3304</v>
      </c>
      <c r="H408" s="24" t="s">
        <v>4215</v>
      </c>
      <c r="I408" s="6" t="s">
        <v>17064</v>
      </c>
    </row>
    <row r="409" spans="1:9" ht="15">
      <c r="A409" s="24" t="s">
        <v>17476</v>
      </c>
      <c r="B409" s="24" t="s">
        <v>68</v>
      </c>
      <c r="C409" s="12">
        <v>218344.9</v>
      </c>
      <c r="D409" s="12">
        <v>176418.7</v>
      </c>
      <c r="E409" s="24" t="s">
        <v>17057</v>
      </c>
      <c r="F409" s="26">
        <v>6</v>
      </c>
      <c r="G409" s="24" t="s">
        <v>3304</v>
      </c>
      <c r="H409" s="24" t="s">
        <v>3734</v>
      </c>
      <c r="I409" s="6" t="s">
        <v>17064</v>
      </c>
    </row>
    <row r="410" spans="1:9" ht="15">
      <c r="A410" s="24" t="s">
        <v>17477</v>
      </c>
      <c r="B410" s="24" t="s">
        <v>72</v>
      </c>
      <c r="C410" s="12">
        <v>145259.87</v>
      </c>
      <c r="D410" s="12">
        <v>120315.18</v>
      </c>
      <c r="E410" s="24" t="s">
        <v>17057</v>
      </c>
      <c r="F410" s="26">
        <v>59</v>
      </c>
      <c r="G410" s="24" t="s">
        <v>3304</v>
      </c>
      <c r="H410" s="24" t="s">
        <v>4319</v>
      </c>
      <c r="I410" s="6" t="s">
        <v>17089</v>
      </c>
    </row>
    <row r="411" spans="1:9" ht="15">
      <c r="A411" s="24" t="s">
        <v>17478</v>
      </c>
      <c r="B411" s="24" t="s">
        <v>58</v>
      </c>
      <c r="C411" s="12">
        <v>95879.67</v>
      </c>
      <c r="D411" s="12">
        <v>79173.009999999995</v>
      </c>
      <c r="E411" s="24" t="s">
        <v>17057</v>
      </c>
      <c r="F411" s="26">
        <v>32</v>
      </c>
      <c r="G411" s="24" t="s">
        <v>3328</v>
      </c>
      <c r="H411" s="24" t="s">
        <v>3977</v>
      </c>
      <c r="I411" s="6" t="s">
        <v>17066</v>
      </c>
    </row>
    <row r="412" spans="1:9" ht="15">
      <c r="A412" s="24" t="s">
        <v>17479</v>
      </c>
      <c r="B412" s="24" t="s">
        <v>62</v>
      </c>
      <c r="C412" s="12">
        <v>34978.35</v>
      </c>
      <c r="D412" s="12">
        <v>0</v>
      </c>
      <c r="E412" s="24" t="s">
        <v>17070</v>
      </c>
      <c r="F412" s="26">
        <v>35</v>
      </c>
      <c r="G412" s="24" t="s">
        <v>3328</v>
      </c>
      <c r="H412" s="24"/>
      <c r="I412" s="6" t="s">
        <v>17060</v>
      </c>
    </row>
    <row r="413" spans="1:9" ht="15">
      <c r="A413" s="24" t="s">
        <v>17480</v>
      </c>
      <c r="B413" s="24" t="s">
        <v>72</v>
      </c>
      <c r="C413" s="12">
        <v>334767</v>
      </c>
      <c r="D413" s="12">
        <v>297426</v>
      </c>
      <c r="E413" s="24" t="s">
        <v>17057</v>
      </c>
      <c r="F413" s="26">
        <v>26</v>
      </c>
      <c r="G413" s="24" t="s">
        <v>3328</v>
      </c>
      <c r="H413" s="24" t="s">
        <v>3877</v>
      </c>
      <c r="I413" s="6" t="s">
        <v>17089</v>
      </c>
    </row>
    <row r="414" spans="1:9" ht="15">
      <c r="A414" s="24" t="s">
        <v>17481</v>
      </c>
      <c r="B414" s="24" t="s">
        <v>74</v>
      </c>
      <c r="C414" s="12">
        <v>190568.56</v>
      </c>
      <c r="D414" s="12">
        <v>158969.97</v>
      </c>
      <c r="E414" s="24" t="s">
        <v>17057</v>
      </c>
      <c r="F414" s="26">
        <v>19</v>
      </c>
      <c r="G414" s="24" t="s">
        <v>3328</v>
      </c>
      <c r="H414" s="24" t="s">
        <v>3620</v>
      </c>
      <c r="I414" s="6" t="s">
        <v>17077</v>
      </c>
    </row>
    <row r="415" spans="1:9" ht="15">
      <c r="A415" s="24" t="s">
        <v>17482</v>
      </c>
      <c r="B415" s="24" t="s">
        <v>56</v>
      </c>
      <c r="C415" s="12">
        <v>187744.14</v>
      </c>
      <c r="D415" s="12">
        <v>154908.71</v>
      </c>
      <c r="E415" s="24" t="s">
        <v>17057</v>
      </c>
      <c r="F415" s="26">
        <v>18</v>
      </c>
      <c r="G415" s="24" t="s">
        <v>3348</v>
      </c>
      <c r="H415" s="24" t="s">
        <v>4433</v>
      </c>
      <c r="I415" s="6" t="s">
        <v>17079</v>
      </c>
    </row>
    <row r="416" spans="1:9" ht="15">
      <c r="A416" s="24" t="s">
        <v>17483</v>
      </c>
      <c r="B416" s="24" t="s">
        <v>58</v>
      </c>
      <c r="C416" s="12">
        <v>223058.24</v>
      </c>
      <c r="D416" s="12">
        <v>213965.68</v>
      </c>
      <c r="E416" s="24" t="s">
        <v>17057</v>
      </c>
      <c r="F416" s="26">
        <v>43</v>
      </c>
      <c r="G416" s="24" t="s">
        <v>3348</v>
      </c>
      <c r="H416" s="24" t="s">
        <v>3696</v>
      </c>
      <c r="I416" s="6" t="s">
        <v>17066</v>
      </c>
    </row>
    <row r="417" spans="1:9" ht="15">
      <c r="A417" s="24" t="s">
        <v>17484</v>
      </c>
      <c r="B417" s="24" t="s">
        <v>58</v>
      </c>
      <c r="C417" s="12">
        <v>272850.71999999997</v>
      </c>
      <c r="D417" s="12">
        <v>222556.87</v>
      </c>
      <c r="E417" s="24" t="s">
        <v>17057</v>
      </c>
      <c r="F417" s="26">
        <v>44</v>
      </c>
      <c r="G417" s="24" t="s">
        <v>3348</v>
      </c>
      <c r="H417" s="24" t="s">
        <v>4352</v>
      </c>
      <c r="I417" s="6" t="s">
        <v>17066</v>
      </c>
    </row>
    <row r="418" spans="1:9" ht="15">
      <c r="A418" s="24" t="s">
        <v>17485</v>
      </c>
      <c r="B418" s="24" t="s">
        <v>60</v>
      </c>
      <c r="C418" s="12">
        <v>99055.34</v>
      </c>
      <c r="D418" s="12">
        <v>85964.04</v>
      </c>
      <c r="E418" s="24" t="s">
        <v>17057</v>
      </c>
      <c r="F418" s="26">
        <v>40</v>
      </c>
      <c r="G418" s="24" t="s">
        <v>3348</v>
      </c>
      <c r="H418" s="24" t="s">
        <v>4401</v>
      </c>
      <c r="I418" s="6" t="s">
        <v>17058</v>
      </c>
    </row>
    <row r="419" spans="1:9" ht="15">
      <c r="A419" s="24" t="s">
        <v>17486</v>
      </c>
      <c r="B419" s="24" t="s">
        <v>66</v>
      </c>
      <c r="C419" s="12">
        <v>244020.21</v>
      </c>
      <c r="D419" s="12">
        <v>236047.44</v>
      </c>
      <c r="E419" s="24" t="s">
        <v>17057</v>
      </c>
      <c r="F419" s="26">
        <v>31</v>
      </c>
      <c r="G419" s="24" t="s">
        <v>3348</v>
      </c>
      <c r="H419" s="24" t="s">
        <v>3710</v>
      </c>
      <c r="I419" s="6" t="s">
        <v>17087</v>
      </c>
    </row>
    <row r="420" spans="1:9" ht="15">
      <c r="A420" s="24" t="s">
        <v>17487</v>
      </c>
      <c r="B420" s="24" t="s">
        <v>66</v>
      </c>
      <c r="C420" s="12">
        <v>337932.47</v>
      </c>
      <c r="D420" s="12">
        <v>327152</v>
      </c>
      <c r="E420" s="24" t="s">
        <v>17057</v>
      </c>
      <c r="F420" s="26">
        <v>27</v>
      </c>
      <c r="G420" s="24" t="s">
        <v>3348</v>
      </c>
      <c r="H420" s="24" t="s">
        <v>4029</v>
      </c>
      <c r="I420" s="6" t="s">
        <v>17087</v>
      </c>
    </row>
    <row r="421" spans="1:9" ht="15">
      <c r="A421" s="24" t="s">
        <v>17488</v>
      </c>
      <c r="B421" s="24" t="s">
        <v>68</v>
      </c>
      <c r="C421" s="12">
        <v>46366.04</v>
      </c>
      <c r="D421" s="12">
        <v>39747.4</v>
      </c>
      <c r="E421" s="24" t="s">
        <v>17057</v>
      </c>
      <c r="F421" s="26">
        <v>45</v>
      </c>
      <c r="G421" s="24" t="s">
        <v>3348</v>
      </c>
      <c r="H421" s="24" t="s">
        <v>4215</v>
      </c>
      <c r="I421" s="6" t="s">
        <v>17064</v>
      </c>
    </row>
    <row r="422" spans="1:9" ht="15">
      <c r="A422" s="24" t="s">
        <v>17489</v>
      </c>
      <c r="B422" s="24" t="s">
        <v>58</v>
      </c>
      <c r="C422" s="12">
        <v>102186.61</v>
      </c>
      <c r="D422" s="12">
        <v>99891.72</v>
      </c>
      <c r="E422" s="24" t="s">
        <v>17057</v>
      </c>
      <c r="F422" s="26">
        <v>40</v>
      </c>
      <c r="G422" s="24" t="s">
        <v>3370</v>
      </c>
      <c r="H422" s="24" t="s">
        <v>3734</v>
      </c>
      <c r="I422" s="6" t="s">
        <v>17066</v>
      </c>
    </row>
    <row r="423" spans="1:9" ht="15">
      <c r="A423" s="24" t="s">
        <v>17490</v>
      </c>
      <c r="B423" s="24" t="s">
        <v>66</v>
      </c>
      <c r="C423" s="12">
        <v>281771.08</v>
      </c>
      <c r="D423" s="12">
        <v>0</v>
      </c>
      <c r="E423" s="24" t="s">
        <v>17070</v>
      </c>
      <c r="F423" s="26">
        <v>41</v>
      </c>
      <c r="G423" s="24" t="s">
        <v>3370</v>
      </c>
      <c r="H423" s="24"/>
      <c r="I423" s="6" t="s">
        <v>17087</v>
      </c>
    </row>
    <row r="424" spans="1:9" ht="15">
      <c r="A424" s="24" t="s">
        <v>17491</v>
      </c>
      <c r="B424" s="24" t="s">
        <v>66</v>
      </c>
      <c r="C424" s="12">
        <v>195012.82</v>
      </c>
      <c r="D424" s="12">
        <v>168949.77</v>
      </c>
      <c r="E424" s="24" t="s">
        <v>17057</v>
      </c>
      <c r="F424" s="26">
        <v>35</v>
      </c>
      <c r="G424" s="24" t="s">
        <v>3370</v>
      </c>
      <c r="H424" s="24" t="s">
        <v>3783</v>
      </c>
      <c r="I424" s="6" t="s">
        <v>17087</v>
      </c>
    </row>
    <row r="425" spans="1:9" ht="15">
      <c r="A425" s="24" t="s">
        <v>17492</v>
      </c>
      <c r="B425" s="24" t="s">
        <v>70</v>
      </c>
      <c r="C425" s="12">
        <v>66680.89</v>
      </c>
      <c r="D425" s="12">
        <v>55854.42</v>
      </c>
      <c r="E425" s="24" t="s">
        <v>17057</v>
      </c>
      <c r="F425" s="26">
        <v>32</v>
      </c>
      <c r="G425" s="24" t="s">
        <v>3370</v>
      </c>
      <c r="H425" s="24" t="s">
        <v>4369</v>
      </c>
      <c r="I425" s="6" t="s">
        <v>17072</v>
      </c>
    </row>
    <row r="426" spans="1:9" ht="15">
      <c r="A426" s="24" t="s">
        <v>17493</v>
      </c>
      <c r="B426" s="24" t="s">
        <v>56</v>
      </c>
      <c r="C426" s="12">
        <v>179184.63</v>
      </c>
      <c r="D426" s="12">
        <v>0</v>
      </c>
      <c r="E426" s="24" t="s">
        <v>17084</v>
      </c>
      <c r="F426" s="26">
        <v>0</v>
      </c>
      <c r="G426" s="24" t="s">
        <v>3388</v>
      </c>
      <c r="H426" s="24" t="s">
        <v>3696</v>
      </c>
      <c r="I426" s="6" t="s">
        <v>17079</v>
      </c>
    </row>
    <row r="427" spans="1:9" ht="15">
      <c r="A427" s="24" t="s">
        <v>17494</v>
      </c>
      <c r="B427" s="24" t="s">
        <v>60</v>
      </c>
      <c r="C427" s="12">
        <v>38709.800000000003</v>
      </c>
      <c r="D427" s="12">
        <v>0</v>
      </c>
      <c r="E427" s="24" t="s">
        <v>17084</v>
      </c>
      <c r="F427" s="26">
        <v>0</v>
      </c>
      <c r="G427" s="24" t="s">
        <v>3411</v>
      </c>
      <c r="H427" s="24" t="s">
        <v>4334</v>
      </c>
      <c r="I427" s="6" t="s">
        <v>17058</v>
      </c>
    </row>
    <row r="428" spans="1:9" ht="15">
      <c r="A428" s="24" t="s">
        <v>17495</v>
      </c>
      <c r="B428" s="24" t="s">
        <v>74</v>
      </c>
      <c r="C428" s="12">
        <v>225447.26</v>
      </c>
      <c r="D428" s="12">
        <v>0</v>
      </c>
      <c r="E428" s="24" t="s">
        <v>17070</v>
      </c>
      <c r="F428" s="26">
        <v>10</v>
      </c>
      <c r="G428" s="24" t="s">
        <v>3411</v>
      </c>
      <c r="H428" s="24"/>
      <c r="I428" s="6" t="s">
        <v>17077</v>
      </c>
    </row>
    <row r="429" spans="1:9" ht="15">
      <c r="A429" s="24" t="s">
        <v>17496</v>
      </c>
      <c r="B429" s="24" t="s">
        <v>64</v>
      </c>
      <c r="C429" s="12">
        <v>214669</v>
      </c>
      <c r="D429" s="12">
        <v>204428.4</v>
      </c>
      <c r="E429" s="24" t="s">
        <v>17057</v>
      </c>
      <c r="F429" s="26">
        <v>13</v>
      </c>
      <c r="G429" s="24" t="s">
        <v>3426</v>
      </c>
      <c r="H429" s="24" t="s">
        <v>4257</v>
      </c>
      <c r="I429" s="6" t="s">
        <v>17062</v>
      </c>
    </row>
    <row r="430" spans="1:9" ht="15">
      <c r="A430" s="24" t="s">
        <v>17497</v>
      </c>
      <c r="B430" s="24" t="s">
        <v>66</v>
      </c>
      <c r="C430" s="12">
        <v>89494.62</v>
      </c>
      <c r="D430" s="12">
        <v>80689.14</v>
      </c>
      <c r="E430" s="24" t="s">
        <v>17057</v>
      </c>
      <c r="F430" s="26">
        <v>49</v>
      </c>
      <c r="G430" s="24" t="s">
        <v>3426</v>
      </c>
      <c r="H430" s="24" t="s">
        <v>3977</v>
      </c>
      <c r="I430" s="6" t="s">
        <v>17087</v>
      </c>
    </row>
    <row r="431" spans="1:9" ht="15">
      <c r="A431" s="24" t="s">
        <v>17498</v>
      </c>
      <c r="B431" s="24" t="s">
        <v>72</v>
      </c>
      <c r="C431" s="12">
        <v>76515.960000000006</v>
      </c>
      <c r="D431" s="12">
        <v>71069.039999999994</v>
      </c>
      <c r="E431" s="24" t="s">
        <v>17057</v>
      </c>
      <c r="F431" s="26">
        <v>12</v>
      </c>
      <c r="G431" s="24" t="s">
        <v>3426</v>
      </c>
      <c r="H431" s="24" t="s">
        <v>4072</v>
      </c>
      <c r="I431" s="6" t="s">
        <v>17089</v>
      </c>
    </row>
    <row r="432" spans="1:9" ht="15">
      <c r="A432" s="24" t="s">
        <v>17499</v>
      </c>
      <c r="B432" s="24" t="s">
        <v>74</v>
      </c>
      <c r="C432" s="12">
        <v>316112.84999999998</v>
      </c>
      <c r="D432" s="12">
        <v>0</v>
      </c>
      <c r="E432" s="24" t="s">
        <v>17070</v>
      </c>
      <c r="F432" s="26">
        <v>43</v>
      </c>
      <c r="G432" s="24" t="s">
        <v>3426</v>
      </c>
      <c r="H432" s="24"/>
      <c r="I432" s="6" t="s">
        <v>17077</v>
      </c>
    </row>
    <row r="433" spans="1:9" ht="15">
      <c r="A433" s="24" t="s">
        <v>17500</v>
      </c>
      <c r="B433" s="24" t="s">
        <v>56</v>
      </c>
      <c r="C433" s="12">
        <v>224435.02</v>
      </c>
      <c r="D433" s="12">
        <v>199118.57</v>
      </c>
      <c r="E433" s="24" t="s">
        <v>17057</v>
      </c>
      <c r="F433" s="26">
        <v>29</v>
      </c>
      <c r="G433" s="24" t="s">
        <v>3436</v>
      </c>
      <c r="H433" s="24" t="s">
        <v>4563</v>
      </c>
      <c r="I433" s="6" t="s">
        <v>17079</v>
      </c>
    </row>
    <row r="434" spans="1:9" ht="15">
      <c r="A434" s="24" t="s">
        <v>17501</v>
      </c>
      <c r="B434" s="24" t="s">
        <v>58</v>
      </c>
      <c r="C434" s="12">
        <v>204809.08</v>
      </c>
      <c r="D434" s="12">
        <v>169499.07</v>
      </c>
      <c r="E434" s="24" t="s">
        <v>17057</v>
      </c>
      <c r="F434" s="26">
        <v>5</v>
      </c>
      <c r="G434" s="24" t="s">
        <v>3436</v>
      </c>
      <c r="H434" s="24" t="s">
        <v>3800</v>
      </c>
      <c r="I434" s="6" t="s">
        <v>17066</v>
      </c>
    </row>
    <row r="435" spans="1:9" ht="15">
      <c r="A435" s="24" t="s">
        <v>17502</v>
      </c>
      <c r="B435" s="24" t="s">
        <v>70</v>
      </c>
      <c r="C435" s="12">
        <v>287354.40999999997</v>
      </c>
      <c r="D435" s="12">
        <v>0</v>
      </c>
      <c r="E435" s="24" t="s">
        <v>17070</v>
      </c>
      <c r="F435" s="26">
        <v>8</v>
      </c>
      <c r="G435" s="24" t="s">
        <v>3436</v>
      </c>
      <c r="H435" s="24"/>
      <c r="I435" s="6" t="s">
        <v>17072</v>
      </c>
    </row>
    <row r="436" spans="1:9" ht="15">
      <c r="A436" s="24" t="s">
        <v>17503</v>
      </c>
      <c r="B436" s="24" t="s">
        <v>70</v>
      </c>
      <c r="C436" s="12">
        <v>289872.86</v>
      </c>
      <c r="D436" s="12">
        <v>237288.64</v>
      </c>
      <c r="E436" s="24" t="s">
        <v>17057</v>
      </c>
      <c r="F436" s="26">
        <v>51</v>
      </c>
      <c r="G436" s="24" t="s">
        <v>3450</v>
      </c>
      <c r="H436" s="24" t="s">
        <v>3783</v>
      </c>
      <c r="I436" s="6" t="s">
        <v>17072</v>
      </c>
    </row>
    <row r="437" spans="1:9" ht="15">
      <c r="A437" s="24" t="s">
        <v>17504</v>
      </c>
      <c r="B437" s="24" t="s">
        <v>56</v>
      </c>
      <c r="C437" s="12">
        <v>126968.98</v>
      </c>
      <c r="D437" s="12">
        <v>105558.44</v>
      </c>
      <c r="E437" s="24" t="s">
        <v>17057</v>
      </c>
      <c r="F437" s="26">
        <v>34</v>
      </c>
      <c r="G437" s="24" t="s">
        <v>3462</v>
      </c>
      <c r="H437" s="24" t="s">
        <v>4518</v>
      </c>
      <c r="I437" s="6" t="s">
        <v>17079</v>
      </c>
    </row>
    <row r="438" spans="1:9" ht="15">
      <c r="A438" s="24" t="s">
        <v>17505</v>
      </c>
      <c r="B438" s="24" t="s">
        <v>56</v>
      </c>
      <c r="C438" s="12">
        <v>59199.06</v>
      </c>
      <c r="D438" s="12">
        <v>55632.25</v>
      </c>
      <c r="E438" s="24" t="s">
        <v>17057</v>
      </c>
      <c r="F438" s="26">
        <v>34</v>
      </c>
      <c r="G438" s="24" t="s">
        <v>3462</v>
      </c>
      <c r="H438" s="24" t="s">
        <v>4234</v>
      </c>
      <c r="I438" s="6" t="s">
        <v>17079</v>
      </c>
    </row>
    <row r="439" spans="1:9" ht="15">
      <c r="A439" s="24" t="s">
        <v>17506</v>
      </c>
      <c r="B439" s="24" t="s">
        <v>60</v>
      </c>
      <c r="C439" s="12">
        <v>199463.06</v>
      </c>
      <c r="D439" s="12">
        <v>170846.13</v>
      </c>
      <c r="E439" s="24" t="s">
        <v>17057</v>
      </c>
      <c r="F439" s="26">
        <v>46</v>
      </c>
      <c r="G439" s="24" t="s">
        <v>3462</v>
      </c>
      <c r="H439" s="24" t="s">
        <v>4433</v>
      </c>
      <c r="I439" s="6" t="s">
        <v>17058</v>
      </c>
    </row>
    <row r="440" spans="1:9" ht="15">
      <c r="A440" s="24" t="s">
        <v>17507</v>
      </c>
      <c r="B440" s="24" t="s">
        <v>56</v>
      </c>
      <c r="C440" s="12">
        <v>122795.86</v>
      </c>
      <c r="D440" s="12">
        <v>106234.02</v>
      </c>
      <c r="E440" s="24" t="s">
        <v>17057</v>
      </c>
      <c r="F440" s="26">
        <v>6</v>
      </c>
      <c r="G440" s="24" t="s">
        <v>3482</v>
      </c>
      <c r="H440" s="24" t="s">
        <v>4257</v>
      </c>
      <c r="I440" s="6" t="s">
        <v>17079</v>
      </c>
    </row>
    <row r="441" spans="1:9" ht="15">
      <c r="A441" s="24" t="s">
        <v>17508</v>
      </c>
      <c r="B441" s="24" t="s">
        <v>68</v>
      </c>
      <c r="C441" s="12">
        <v>139950.94</v>
      </c>
      <c r="D441" s="12">
        <v>0</v>
      </c>
      <c r="E441" s="24" t="s">
        <v>17070</v>
      </c>
      <c r="F441" s="26">
        <v>33</v>
      </c>
      <c r="G441" s="24" t="s">
        <v>3482</v>
      </c>
      <c r="H441" s="24"/>
      <c r="I441" s="6" t="s">
        <v>17064</v>
      </c>
    </row>
    <row r="442" spans="1:9" ht="15">
      <c r="A442" s="24" t="s">
        <v>17509</v>
      </c>
      <c r="B442" s="24" t="s">
        <v>72</v>
      </c>
      <c r="C442" s="12">
        <v>172208.15</v>
      </c>
      <c r="D442" s="12">
        <v>0</v>
      </c>
      <c r="E442" s="24" t="s">
        <v>17070</v>
      </c>
      <c r="F442" s="26">
        <v>40</v>
      </c>
      <c r="G442" s="24" t="s">
        <v>3482</v>
      </c>
      <c r="H442" s="24"/>
      <c r="I442" s="6" t="s">
        <v>17089</v>
      </c>
    </row>
    <row r="443" spans="1:9" ht="15">
      <c r="A443" s="24" t="s">
        <v>17510</v>
      </c>
      <c r="B443" s="24" t="s">
        <v>60</v>
      </c>
      <c r="C443" s="12">
        <v>57930.35</v>
      </c>
      <c r="D443" s="12">
        <v>0</v>
      </c>
      <c r="E443" s="24" t="s">
        <v>17070</v>
      </c>
      <c r="F443" s="26">
        <v>20</v>
      </c>
      <c r="G443" s="24" t="s">
        <v>3500</v>
      </c>
      <c r="H443" s="24"/>
      <c r="I443" s="6" t="s">
        <v>17058</v>
      </c>
    </row>
    <row r="444" spans="1:9" ht="15">
      <c r="A444" s="24" t="s">
        <v>17511</v>
      </c>
      <c r="B444" s="24" t="s">
        <v>56</v>
      </c>
      <c r="C444" s="12">
        <v>130333.8</v>
      </c>
      <c r="D444" s="12">
        <v>125165.11</v>
      </c>
      <c r="E444" s="24" t="s">
        <v>17057</v>
      </c>
      <c r="F444" s="26">
        <v>45</v>
      </c>
      <c r="G444" s="24" t="s">
        <v>3526</v>
      </c>
      <c r="H444" s="24" t="s">
        <v>4234</v>
      </c>
      <c r="I444" s="6" t="s">
        <v>17079</v>
      </c>
    </row>
    <row r="445" spans="1:9" ht="15">
      <c r="A445" s="24" t="s">
        <v>17512</v>
      </c>
      <c r="B445" s="24" t="s">
        <v>70</v>
      </c>
      <c r="C445" s="12">
        <v>127393.45</v>
      </c>
      <c r="D445" s="12">
        <v>0</v>
      </c>
      <c r="E445" s="24" t="s">
        <v>17070</v>
      </c>
      <c r="F445" s="26">
        <v>24</v>
      </c>
      <c r="G445" s="24" t="s">
        <v>3526</v>
      </c>
      <c r="H445" s="24"/>
      <c r="I445" s="6" t="s">
        <v>17072</v>
      </c>
    </row>
    <row r="446" spans="1:9" ht="15">
      <c r="A446" s="24" t="s">
        <v>17513</v>
      </c>
      <c r="B446" s="24" t="s">
        <v>72</v>
      </c>
      <c r="C446" s="12">
        <v>148795.54999999999</v>
      </c>
      <c r="D446" s="12">
        <v>141068.44</v>
      </c>
      <c r="E446" s="24" t="s">
        <v>17057</v>
      </c>
      <c r="F446" s="26">
        <v>26</v>
      </c>
      <c r="G446" s="24" t="s">
        <v>3526</v>
      </c>
      <c r="H446" s="24" t="s">
        <v>4176</v>
      </c>
      <c r="I446" s="6" t="s">
        <v>17089</v>
      </c>
    </row>
    <row r="447" spans="1:9" ht="15">
      <c r="A447" s="24" t="s">
        <v>17514</v>
      </c>
      <c r="B447" s="24" t="s">
        <v>72</v>
      </c>
      <c r="C447" s="12">
        <v>294331.40000000002</v>
      </c>
      <c r="D447" s="12">
        <v>240326.19</v>
      </c>
      <c r="E447" s="24" t="s">
        <v>17057</v>
      </c>
      <c r="F447" s="26">
        <v>27</v>
      </c>
      <c r="G447" s="24" t="s">
        <v>3526</v>
      </c>
      <c r="H447" s="24" t="s">
        <v>3977</v>
      </c>
      <c r="I447" s="6" t="s">
        <v>17089</v>
      </c>
    </row>
    <row r="448" spans="1:9" ht="15">
      <c r="A448" s="24" t="s">
        <v>17515</v>
      </c>
      <c r="B448" s="24" t="s">
        <v>72</v>
      </c>
      <c r="C448" s="12">
        <v>197121.84</v>
      </c>
      <c r="D448" s="12">
        <v>188468.87</v>
      </c>
      <c r="E448" s="24" t="s">
        <v>17057</v>
      </c>
      <c r="F448" s="26">
        <v>26</v>
      </c>
      <c r="G448" s="24" t="s">
        <v>3526</v>
      </c>
      <c r="H448" s="24" t="s">
        <v>4099</v>
      </c>
      <c r="I448" s="6" t="s">
        <v>17089</v>
      </c>
    </row>
    <row r="449" spans="1:9" ht="15">
      <c r="A449" s="24" t="s">
        <v>17516</v>
      </c>
      <c r="B449" s="24" t="s">
        <v>56</v>
      </c>
      <c r="C449" s="12">
        <v>157123.37</v>
      </c>
      <c r="D449" s="12">
        <v>0</v>
      </c>
      <c r="E449" s="24" t="s">
        <v>17070</v>
      </c>
      <c r="F449" s="26">
        <v>8</v>
      </c>
      <c r="G449" s="24" t="s">
        <v>3548</v>
      </c>
      <c r="H449" s="24"/>
      <c r="I449" s="6" t="s">
        <v>17079</v>
      </c>
    </row>
    <row r="450" spans="1:9" ht="15">
      <c r="A450" s="24" t="s">
        <v>17517</v>
      </c>
      <c r="B450" s="24" t="s">
        <v>56</v>
      </c>
      <c r="C450" s="12">
        <v>275250.33</v>
      </c>
      <c r="D450" s="12">
        <v>0</v>
      </c>
      <c r="E450" s="24" t="s">
        <v>17084</v>
      </c>
      <c r="F450" s="26">
        <v>0</v>
      </c>
      <c r="G450" s="24" t="s">
        <v>3548</v>
      </c>
      <c r="H450" s="24" t="s">
        <v>3998</v>
      </c>
      <c r="I450" s="6" t="s">
        <v>17079</v>
      </c>
    </row>
    <row r="451" spans="1:9" ht="15">
      <c r="A451" s="24" t="s">
        <v>17518</v>
      </c>
      <c r="B451" s="24" t="s">
        <v>70</v>
      </c>
      <c r="C451" s="12">
        <v>60340.51</v>
      </c>
      <c r="D451" s="12">
        <v>52740.76</v>
      </c>
      <c r="E451" s="24" t="s">
        <v>17057</v>
      </c>
      <c r="F451" s="26">
        <v>32</v>
      </c>
      <c r="G451" s="24" t="s">
        <v>3548</v>
      </c>
      <c r="H451" s="24" t="s">
        <v>3877</v>
      </c>
      <c r="I451" s="6" t="s">
        <v>17072</v>
      </c>
    </row>
    <row r="452" spans="1:9" ht="15">
      <c r="A452" s="24" t="s">
        <v>17519</v>
      </c>
      <c r="B452" s="24" t="s">
        <v>64</v>
      </c>
      <c r="C452" s="12">
        <v>88889.5</v>
      </c>
      <c r="D452" s="12">
        <v>83621.97</v>
      </c>
      <c r="E452" s="24" t="s">
        <v>17057</v>
      </c>
      <c r="F452" s="26">
        <v>25</v>
      </c>
      <c r="G452" s="24" t="s">
        <v>3583</v>
      </c>
      <c r="H452" s="24" t="s">
        <v>4369</v>
      </c>
      <c r="I452" s="6" t="s">
        <v>17062</v>
      </c>
    </row>
    <row r="453" spans="1:9" ht="15">
      <c r="A453" s="24" t="s">
        <v>17520</v>
      </c>
      <c r="B453" s="24" t="s">
        <v>66</v>
      </c>
      <c r="C453" s="12">
        <v>24535.18</v>
      </c>
      <c r="D453" s="12">
        <v>21890.43</v>
      </c>
      <c r="E453" s="24" t="s">
        <v>17057</v>
      </c>
      <c r="F453" s="26">
        <v>10</v>
      </c>
      <c r="G453" s="24" t="s">
        <v>3583</v>
      </c>
      <c r="H453" s="24" t="s">
        <v>4029</v>
      </c>
      <c r="I453" s="6" t="s">
        <v>17087</v>
      </c>
    </row>
    <row r="454" spans="1:9" ht="15">
      <c r="A454" s="24" t="s">
        <v>17521</v>
      </c>
      <c r="B454" s="24" t="s">
        <v>62</v>
      </c>
      <c r="C454" s="12">
        <v>170403.04</v>
      </c>
      <c r="D454" s="12">
        <v>160081.60000000001</v>
      </c>
      <c r="E454" s="24" t="s">
        <v>17057</v>
      </c>
      <c r="F454" s="26">
        <v>16</v>
      </c>
      <c r="G454" s="24" t="s">
        <v>3593</v>
      </c>
      <c r="H454" s="24" t="s">
        <v>4679</v>
      </c>
      <c r="I454" s="6" t="s">
        <v>17060</v>
      </c>
    </row>
    <row r="455" spans="1:9" ht="15">
      <c r="A455" s="24" t="s">
        <v>17522</v>
      </c>
      <c r="B455" s="24" t="s">
        <v>70</v>
      </c>
      <c r="C455" s="12">
        <v>59592.39</v>
      </c>
      <c r="D455" s="12">
        <v>0</v>
      </c>
      <c r="E455" s="24" t="s">
        <v>17084</v>
      </c>
      <c r="F455" s="26">
        <v>0</v>
      </c>
      <c r="G455" s="24" t="s">
        <v>3593</v>
      </c>
      <c r="H455" s="24" t="s">
        <v>4439</v>
      </c>
      <c r="I455" s="6" t="s">
        <v>17072</v>
      </c>
    </row>
    <row r="456" spans="1:9" ht="15">
      <c r="A456" s="24" t="s">
        <v>17523</v>
      </c>
      <c r="B456" s="24" t="s">
        <v>70</v>
      </c>
      <c r="C456" s="12">
        <v>294499.51</v>
      </c>
      <c r="D456" s="12">
        <v>0</v>
      </c>
      <c r="E456" s="24" t="s">
        <v>17070</v>
      </c>
      <c r="F456" s="26">
        <v>29</v>
      </c>
      <c r="G456" s="24" t="s">
        <v>3593</v>
      </c>
      <c r="H456" s="24"/>
      <c r="I456" s="6" t="s">
        <v>17072</v>
      </c>
    </row>
    <row r="457" spans="1:9" ht="15">
      <c r="A457" s="24" t="s">
        <v>17524</v>
      </c>
      <c r="B457" s="24" t="s">
        <v>60</v>
      </c>
      <c r="C457" s="12">
        <v>248342.78</v>
      </c>
      <c r="D457" s="12">
        <v>206270.87</v>
      </c>
      <c r="E457" s="24" t="s">
        <v>17057</v>
      </c>
      <c r="F457" s="26">
        <v>37</v>
      </c>
      <c r="G457" s="24" t="s">
        <v>3620</v>
      </c>
      <c r="H457" s="24" t="s">
        <v>4215</v>
      </c>
      <c r="I457" s="6" t="s">
        <v>17058</v>
      </c>
    </row>
    <row r="458" spans="1:9" ht="15">
      <c r="A458" s="24" t="s">
        <v>17525</v>
      </c>
      <c r="B458" s="24" t="s">
        <v>60</v>
      </c>
      <c r="C458" s="12">
        <v>229777.92000000001</v>
      </c>
      <c r="D458" s="12">
        <v>214157.69</v>
      </c>
      <c r="E458" s="24" t="s">
        <v>17057</v>
      </c>
      <c r="F458" s="26">
        <v>58</v>
      </c>
      <c r="G458" s="24" t="s">
        <v>3620</v>
      </c>
      <c r="H458" s="24" t="s">
        <v>4543</v>
      </c>
      <c r="I458" s="6" t="s">
        <v>17058</v>
      </c>
    </row>
    <row r="459" spans="1:9" ht="15">
      <c r="A459" s="24" t="s">
        <v>17526</v>
      </c>
      <c r="B459" s="24" t="s">
        <v>64</v>
      </c>
      <c r="C459" s="12">
        <v>304581.65999999997</v>
      </c>
      <c r="D459" s="12">
        <v>273572.83</v>
      </c>
      <c r="E459" s="24" t="s">
        <v>17057</v>
      </c>
      <c r="F459" s="26">
        <v>42</v>
      </c>
      <c r="G459" s="24" t="s">
        <v>3620</v>
      </c>
      <c r="H459" s="24" t="s">
        <v>4518</v>
      </c>
      <c r="I459" s="6" t="s">
        <v>17062</v>
      </c>
    </row>
    <row r="460" spans="1:9" ht="15">
      <c r="A460" s="24" t="s">
        <v>17527</v>
      </c>
      <c r="B460" s="24" t="s">
        <v>70</v>
      </c>
      <c r="C460" s="12">
        <v>228475.24</v>
      </c>
      <c r="D460" s="12">
        <v>0</v>
      </c>
      <c r="E460" s="24" t="s">
        <v>17084</v>
      </c>
      <c r="F460" s="26">
        <v>0</v>
      </c>
      <c r="G460" s="24" t="s">
        <v>3620</v>
      </c>
      <c r="H460" s="24" t="s">
        <v>4518</v>
      </c>
      <c r="I460" s="6" t="s">
        <v>17072</v>
      </c>
    </row>
    <row r="461" spans="1:9" ht="15">
      <c r="A461" s="24" t="s">
        <v>17528</v>
      </c>
      <c r="B461" s="24" t="s">
        <v>56</v>
      </c>
      <c r="C461" s="12">
        <v>87020.57</v>
      </c>
      <c r="D461" s="12">
        <v>71989.03</v>
      </c>
      <c r="E461" s="24" t="s">
        <v>17057</v>
      </c>
      <c r="F461" s="26">
        <v>25</v>
      </c>
      <c r="G461" s="24" t="s">
        <v>3654</v>
      </c>
      <c r="H461" s="24" t="s">
        <v>4483</v>
      </c>
      <c r="I461" s="6" t="s">
        <v>17079</v>
      </c>
    </row>
    <row r="462" spans="1:9" ht="15">
      <c r="A462" s="24" t="s">
        <v>17529</v>
      </c>
      <c r="B462" s="24" t="s">
        <v>56</v>
      </c>
      <c r="C462" s="12">
        <v>98191.4</v>
      </c>
      <c r="D462" s="12">
        <v>79917.95</v>
      </c>
      <c r="E462" s="24" t="s">
        <v>17057</v>
      </c>
      <c r="F462" s="26">
        <v>47</v>
      </c>
      <c r="G462" s="24" t="s">
        <v>3654</v>
      </c>
      <c r="H462" s="24" t="s">
        <v>4352</v>
      </c>
      <c r="I462" s="6" t="s">
        <v>17079</v>
      </c>
    </row>
    <row r="463" spans="1:9" ht="15">
      <c r="A463" s="24" t="s">
        <v>17530</v>
      </c>
      <c r="B463" s="24" t="s">
        <v>58</v>
      </c>
      <c r="C463" s="12">
        <v>313866.76</v>
      </c>
      <c r="D463" s="12">
        <v>0</v>
      </c>
      <c r="E463" s="24" t="s">
        <v>17084</v>
      </c>
      <c r="F463" s="26">
        <v>0</v>
      </c>
      <c r="G463" s="24" t="s">
        <v>3654</v>
      </c>
      <c r="H463" s="24" t="s">
        <v>4196</v>
      </c>
      <c r="I463" s="6" t="s">
        <v>17066</v>
      </c>
    </row>
    <row r="464" spans="1:9" ht="15">
      <c r="A464" s="24" t="s">
        <v>17531</v>
      </c>
      <c r="B464" s="24" t="s">
        <v>64</v>
      </c>
      <c r="C464" s="12">
        <v>288617.45</v>
      </c>
      <c r="D464" s="12">
        <v>0</v>
      </c>
      <c r="E464" s="24" t="s">
        <v>17070</v>
      </c>
      <c r="F464" s="26">
        <v>27</v>
      </c>
      <c r="G464" s="24" t="s">
        <v>3654</v>
      </c>
      <c r="H464" s="24"/>
      <c r="I464" s="6" t="s">
        <v>17062</v>
      </c>
    </row>
    <row r="465" spans="1:9" ht="15">
      <c r="A465" s="24" t="s">
        <v>17532</v>
      </c>
      <c r="B465" s="24" t="s">
        <v>66</v>
      </c>
      <c r="C465" s="12">
        <v>103795.54</v>
      </c>
      <c r="D465" s="12">
        <v>0</v>
      </c>
      <c r="E465" s="24" t="s">
        <v>17084</v>
      </c>
      <c r="F465" s="26">
        <v>0</v>
      </c>
      <c r="G465" s="24" t="s">
        <v>3654</v>
      </c>
      <c r="H465" s="24" t="s">
        <v>4029</v>
      </c>
      <c r="I465" s="6" t="s">
        <v>17087</v>
      </c>
    </row>
    <row r="466" spans="1:9" ht="15">
      <c r="A466" s="24" t="s">
        <v>17533</v>
      </c>
      <c r="B466" s="24" t="s">
        <v>68</v>
      </c>
      <c r="C466" s="12">
        <v>75784.81</v>
      </c>
      <c r="D466" s="12">
        <v>0</v>
      </c>
      <c r="E466" s="24" t="s">
        <v>17070</v>
      </c>
      <c r="F466" s="26">
        <v>30</v>
      </c>
      <c r="G466" s="24" t="s">
        <v>3654</v>
      </c>
      <c r="H466" s="24"/>
      <c r="I466" s="6" t="s">
        <v>17064</v>
      </c>
    </row>
    <row r="467" spans="1:9" ht="15">
      <c r="A467" s="24" t="s">
        <v>17534</v>
      </c>
      <c r="B467" s="24" t="s">
        <v>70</v>
      </c>
      <c r="C467" s="12">
        <v>32598.880000000001</v>
      </c>
      <c r="D467" s="12">
        <v>0</v>
      </c>
      <c r="E467" s="24" t="s">
        <v>17070</v>
      </c>
      <c r="F467" s="26">
        <v>14</v>
      </c>
      <c r="G467" s="24" t="s">
        <v>3654</v>
      </c>
      <c r="H467" s="24"/>
      <c r="I467" s="6" t="s">
        <v>17072</v>
      </c>
    </row>
    <row r="468" spans="1:9" ht="15">
      <c r="A468" s="24" t="s">
        <v>17535</v>
      </c>
      <c r="B468" s="24" t="s">
        <v>58</v>
      </c>
      <c r="C468" s="12">
        <v>90453.98</v>
      </c>
      <c r="D468" s="12">
        <v>74584.19</v>
      </c>
      <c r="E468" s="24" t="s">
        <v>17057</v>
      </c>
      <c r="F468" s="26">
        <v>36</v>
      </c>
      <c r="G468" s="24" t="s">
        <v>3675</v>
      </c>
      <c r="H468" s="24" t="s">
        <v>4150</v>
      </c>
      <c r="I468" s="6" t="s">
        <v>17066</v>
      </c>
    </row>
    <row r="469" spans="1:9" ht="15">
      <c r="A469" s="24" t="s">
        <v>17536</v>
      </c>
      <c r="B469" s="24" t="s">
        <v>60</v>
      </c>
      <c r="C469" s="12">
        <v>177698.54</v>
      </c>
      <c r="D469" s="12">
        <v>166171.12</v>
      </c>
      <c r="E469" s="24" t="s">
        <v>17057</v>
      </c>
      <c r="F469" s="26">
        <v>59</v>
      </c>
      <c r="G469" s="24" t="s">
        <v>3675</v>
      </c>
      <c r="H469" s="24" t="s">
        <v>4740</v>
      </c>
      <c r="I469" s="6" t="s">
        <v>17058</v>
      </c>
    </row>
    <row r="470" spans="1:9" ht="15">
      <c r="A470" s="24" t="s">
        <v>17537</v>
      </c>
      <c r="B470" s="24" t="s">
        <v>66</v>
      </c>
      <c r="C470" s="12">
        <v>213433.91</v>
      </c>
      <c r="D470" s="12">
        <v>205225.36</v>
      </c>
      <c r="E470" s="24" t="s">
        <v>17057</v>
      </c>
      <c r="F470" s="26">
        <v>29</v>
      </c>
      <c r="G470" s="24" t="s">
        <v>3675</v>
      </c>
      <c r="H470" s="24" t="s">
        <v>4257</v>
      </c>
      <c r="I470" s="6" t="s">
        <v>17087</v>
      </c>
    </row>
    <row r="471" spans="1:9" ht="15">
      <c r="A471" s="24" t="s">
        <v>17538</v>
      </c>
      <c r="B471" s="24" t="s">
        <v>70</v>
      </c>
      <c r="C471" s="12">
        <v>348965.3</v>
      </c>
      <c r="D471" s="12">
        <v>0</v>
      </c>
      <c r="E471" s="24" t="s">
        <v>17070</v>
      </c>
      <c r="F471" s="26">
        <v>20</v>
      </c>
      <c r="G471" s="24" t="s">
        <v>3675</v>
      </c>
      <c r="H471" s="24"/>
      <c r="I471" s="6" t="s">
        <v>17072</v>
      </c>
    </row>
    <row r="472" spans="1:9" ht="15">
      <c r="A472" s="24" t="s">
        <v>17539</v>
      </c>
      <c r="B472" s="24" t="s">
        <v>58</v>
      </c>
      <c r="C472" s="12">
        <v>319153.12</v>
      </c>
      <c r="D472" s="12">
        <v>0</v>
      </c>
      <c r="E472" s="24" t="s">
        <v>17070</v>
      </c>
      <c r="F472" s="26">
        <v>25</v>
      </c>
      <c r="G472" s="24" t="s">
        <v>3696</v>
      </c>
      <c r="H472" s="24"/>
      <c r="I472" s="6" t="s">
        <v>17066</v>
      </c>
    </row>
    <row r="473" spans="1:9" ht="15">
      <c r="A473" s="24" t="s">
        <v>17540</v>
      </c>
      <c r="B473" s="24" t="s">
        <v>72</v>
      </c>
      <c r="C473" s="12">
        <v>240026.38</v>
      </c>
      <c r="D473" s="12">
        <v>208271.69</v>
      </c>
      <c r="E473" s="24" t="s">
        <v>17057</v>
      </c>
      <c r="F473" s="26">
        <v>25</v>
      </c>
      <c r="G473" s="24" t="s">
        <v>3696</v>
      </c>
      <c r="H473" s="24" t="s">
        <v>4857</v>
      </c>
      <c r="I473" s="6" t="s">
        <v>17089</v>
      </c>
    </row>
    <row r="474" spans="1:9" ht="15">
      <c r="A474" s="24" t="s">
        <v>17541</v>
      </c>
      <c r="B474" s="24" t="s">
        <v>74</v>
      </c>
      <c r="C474" s="12">
        <v>119362.35</v>
      </c>
      <c r="D474" s="12">
        <v>0</v>
      </c>
      <c r="E474" s="24" t="s">
        <v>17070</v>
      </c>
      <c r="F474" s="26">
        <v>4</v>
      </c>
      <c r="G474" s="24" t="s">
        <v>3696</v>
      </c>
      <c r="H474" s="24"/>
      <c r="I474" s="6" t="s">
        <v>17077</v>
      </c>
    </row>
    <row r="475" spans="1:9" ht="15">
      <c r="A475" s="24" t="s">
        <v>17542</v>
      </c>
      <c r="B475" s="24" t="s">
        <v>74</v>
      </c>
      <c r="C475" s="12">
        <v>155189.10999999999</v>
      </c>
      <c r="D475" s="12">
        <v>132446.62</v>
      </c>
      <c r="E475" s="24" t="s">
        <v>17057</v>
      </c>
      <c r="F475" s="26">
        <v>57</v>
      </c>
      <c r="G475" s="24" t="s">
        <v>3696</v>
      </c>
      <c r="H475" s="24" t="s">
        <v>4377</v>
      </c>
      <c r="I475" s="6" t="s">
        <v>17077</v>
      </c>
    </row>
    <row r="476" spans="1:9" ht="15">
      <c r="A476" s="24" t="s">
        <v>17543</v>
      </c>
      <c r="B476" s="24" t="s">
        <v>74</v>
      </c>
      <c r="C476" s="12">
        <v>37866.31</v>
      </c>
      <c r="D476" s="12">
        <v>0</v>
      </c>
      <c r="E476" s="24" t="s">
        <v>17070</v>
      </c>
      <c r="F476" s="26">
        <v>18</v>
      </c>
      <c r="G476" s="24" t="s">
        <v>3696</v>
      </c>
      <c r="H476" s="24"/>
      <c r="I476" s="6" t="s">
        <v>17077</v>
      </c>
    </row>
    <row r="477" spans="1:9" ht="15">
      <c r="A477" s="24" t="s">
        <v>17544</v>
      </c>
      <c r="B477" s="24" t="s">
        <v>60</v>
      </c>
      <c r="C477" s="12">
        <v>107998.39</v>
      </c>
      <c r="D477" s="12">
        <v>0</v>
      </c>
      <c r="E477" s="24" t="s">
        <v>17070</v>
      </c>
      <c r="F477" s="26">
        <v>37</v>
      </c>
      <c r="G477" s="24" t="s">
        <v>3710</v>
      </c>
      <c r="H477" s="24"/>
      <c r="I477" s="6" t="s">
        <v>17058</v>
      </c>
    </row>
    <row r="478" spans="1:9" ht="15">
      <c r="A478" s="24" t="s">
        <v>17545</v>
      </c>
      <c r="B478" s="24" t="s">
        <v>62</v>
      </c>
      <c r="C478" s="12">
        <v>112192.17</v>
      </c>
      <c r="D478" s="12">
        <v>0</v>
      </c>
      <c r="E478" s="24" t="s">
        <v>17084</v>
      </c>
      <c r="F478" s="26">
        <v>0</v>
      </c>
      <c r="G478" s="24" t="s">
        <v>3710</v>
      </c>
      <c r="H478" s="24" t="s">
        <v>4234</v>
      </c>
      <c r="I478" s="6" t="s">
        <v>17060</v>
      </c>
    </row>
    <row r="479" spans="1:9" ht="15">
      <c r="A479" s="24" t="s">
        <v>17546</v>
      </c>
      <c r="B479" s="24" t="s">
        <v>70</v>
      </c>
      <c r="C479" s="12">
        <v>347243.06</v>
      </c>
      <c r="D479" s="12">
        <v>297210.03000000003</v>
      </c>
      <c r="E479" s="24" t="s">
        <v>17057</v>
      </c>
      <c r="F479" s="26">
        <v>49</v>
      </c>
      <c r="G479" s="24" t="s">
        <v>3710</v>
      </c>
      <c r="H479" s="24" t="s">
        <v>4790</v>
      </c>
      <c r="I479" s="6" t="s">
        <v>17072</v>
      </c>
    </row>
    <row r="480" spans="1:9" ht="15">
      <c r="A480" s="24" t="s">
        <v>17547</v>
      </c>
      <c r="B480" s="24" t="s">
        <v>72</v>
      </c>
      <c r="C480" s="12">
        <v>27440.61</v>
      </c>
      <c r="D480" s="12">
        <v>25446.25</v>
      </c>
      <c r="E480" s="24" t="s">
        <v>17057</v>
      </c>
      <c r="F480" s="26">
        <v>43</v>
      </c>
      <c r="G480" s="24" t="s">
        <v>3710</v>
      </c>
      <c r="H480" s="24" t="s">
        <v>4401</v>
      </c>
      <c r="I480" s="6" t="s">
        <v>17089</v>
      </c>
    </row>
    <row r="481" spans="1:9" ht="15">
      <c r="A481" s="24" t="s">
        <v>17548</v>
      </c>
      <c r="B481" s="24" t="s">
        <v>56</v>
      </c>
      <c r="C481" s="12">
        <v>330208.58</v>
      </c>
      <c r="D481" s="12">
        <v>311142.18</v>
      </c>
      <c r="E481" s="24" t="s">
        <v>17057</v>
      </c>
      <c r="F481" s="26">
        <v>55</v>
      </c>
      <c r="G481" s="24" t="s">
        <v>3734</v>
      </c>
      <c r="H481" s="24" t="s">
        <v>4784</v>
      </c>
      <c r="I481" s="6" t="s">
        <v>17079</v>
      </c>
    </row>
    <row r="482" spans="1:9" ht="15">
      <c r="A482" s="24" t="s">
        <v>17549</v>
      </c>
      <c r="B482" s="24" t="s">
        <v>66</v>
      </c>
      <c r="C482" s="12">
        <v>194702.22</v>
      </c>
      <c r="D482" s="12">
        <v>0</v>
      </c>
      <c r="E482" s="24" t="s">
        <v>17070</v>
      </c>
      <c r="F482" s="26">
        <v>37</v>
      </c>
      <c r="G482" s="24" t="s">
        <v>3734</v>
      </c>
      <c r="H482" s="24"/>
      <c r="I482" s="6" t="s">
        <v>17087</v>
      </c>
    </row>
    <row r="483" spans="1:9" ht="15">
      <c r="A483" s="24" t="s">
        <v>17550</v>
      </c>
      <c r="B483" s="24" t="s">
        <v>68</v>
      </c>
      <c r="C483" s="12">
        <v>103573.18</v>
      </c>
      <c r="D483" s="12">
        <v>90689.19</v>
      </c>
      <c r="E483" s="24" t="s">
        <v>17057</v>
      </c>
      <c r="F483" s="26">
        <v>44</v>
      </c>
      <c r="G483" s="24" t="s">
        <v>3734</v>
      </c>
      <c r="H483" s="24" t="s">
        <v>4296</v>
      </c>
      <c r="I483" s="6" t="s">
        <v>17064</v>
      </c>
    </row>
    <row r="484" spans="1:9" ht="15">
      <c r="A484" s="24" t="s">
        <v>17551</v>
      </c>
      <c r="B484" s="24" t="s">
        <v>74</v>
      </c>
      <c r="C484" s="12">
        <v>49582.32</v>
      </c>
      <c r="D484" s="12">
        <v>46969.2</v>
      </c>
      <c r="E484" s="24" t="s">
        <v>17057</v>
      </c>
      <c r="F484" s="26">
        <v>8</v>
      </c>
      <c r="G484" s="24" t="s">
        <v>3734</v>
      </c>
      <c r="H484" s="24" t="s">
        <v>4784</v>
      </c>
      <c r="I484" s="6" t="s">
        <v>17077</v>
      </c>
    </row>
    <row r="485" spans="1:9" ht="15">
      <c r="A485" s="24" t="s">
        <v>17552</v>
      </c>
      <c r="B485" s="24" t="s">
        <v>56</v>
      </c>
      <c r="C485" s="12">
        <v>47826.87</v>
      </c>
      <c r="D485" s="12">
        <v>0</v>
      </c>
      <c r="E485" s="24" t="s">
        <v>17070</v>
      </c>
      <c r="F485" s="26">
        <v>22</v>
      </c>
      <c r="G485" s="24" t="s">
        <v>3761</v>
      </c>
      <c r="H485" s="24"/>
      <c r="I485" s="6" t="s">
        <v>17079</v>
      </c>
    </row>
    <row r="486" spans="1:9" ht="15">
      <c r="A486" s="24" t="s">
        <v>17553</v>
      </c>
      <c r="B486" s="24" t="s">
        <v>62</v>
      </c>
      <c r="C486" s="12">
        <v>158524.15</v>
      </c>
      <c r="D486" s="12">
        <v>137129.06</v>
      </c>
      <c r="E486" s="24" t="s">
        <v>17057</v>
      </c>
      <c r="F486" s="26">
        <v>5</v>
      </c>
      <c r="G486" s="24" t="s">
        <v>3761</v>
      </c>
      <c r="H486" s="24" t="s">
        <v>4518</v>
      </c>
      <c r="I486" s="6" t="s">
        <v>17060</v>
      </c>
    </row>
    <row r="487" spans="1:9" ht="15">
      <c r="A487" s="24" t="s">
        <v>17554</v>
      </c>
      <c r="B487" s="24" t="s">
        <v>70</v>
      </c>
      <c r="C487" s="12">
        <v>154009.19</v>
      </c>
      <c r="D487" s="12">
        <v>0</v>
      </c>
      <c r="E487" s="24" t="s">
        <v>17070</v>
      </c>
      <c r="F487" s="26">
        <v>6</v>
      </c>
      <c r="G487" s="24" t="s">
        <v>3761</v>
      </c>
      <c r="H487" s="24"/>
      <c r="I487" s="6" t="s">
        <v>17072</v>
      </c>
    </row>
    <row r="488" spans="1:9" ht="15">
      <c r="A488" s="24" t="s">
        <v>17555</v>
      </c>
      <c r="B488" s="24" t="s">
        <v>70</v>
      </c>
      <c r="C488" s="12">
        <v>47959.08</v>
      </c>
      <c r="D488" s="12">
        <v>46367.839999999997</v>
      </c>
      <c r="E488" s="24" t="s">
        <v>17057</v>
      </c>
      <c r="F488" s="26">
        <v>40</v>
      </c>
      <c r="G488" s="24" t="s">
        <v>3761</v>
      </c>
      <c r="H488" s="24" t="s">
        <v>4462</v>
      </c>
      <c r="I488" s="6" t="s">
        <v>17072</v>
      </c>
    </row>
    <row r="489" spans="1:9" ht="15">
      <c r="A489" s="24" t="s">
        <v>17556</v>
      </c>
      <c r="B489" s="24" t="s">
        <v>58</v>
      </c>
      <c r="C489" s="12">
        <v>159397.93</v>
      </c>
      <c r="D489" s="12">
        <v>0</v>
      </c>
      <c r="E489" s="24" t="s">
        <v>17070</v>
      </c>
      <c r="F489" s="26">
        <v>9</v>
      </c>
      <c r="G489" s="24" t="s">
        <v>3783</v>
      </c>
      <c r="H489" s="24"/>
      <c r="I489" s="6" t="s">
        <v>17066</v>
      </c>
    </row>
    <row r="490" spans="1:9" ht="15">
      <c r="A490" s="24" t="s">
        <v>17557</v>
      </c>
      <c r="B490" s="24" t="s">
        <v>60</v>
      </c>
      <c r="C490" s="12">
        <v>298621.87</v>
      </c>
      <c r="D490" s="12">
        <v>0</v>
      </c>
      <c r="E490" s="24" t="s">
        <v>17070</v>
      </c>
      <c r="F490" s="26">
        <v>1</v>
      </c>
      <c r="G490" s="24" t="s">
        <v>3783</v>
      </c>
      <c r="H490" s="24"/>
      <c r="I490" s="6" t="s">
        <v>17058</v>
      </c>
    </row>
    <row r="491" spans="1:9" ht="15">
      <c r="A491" s="24" t="s">
        <v>17558</v>
      </c>
      <c r="B491" s="24" t="s">
        <v>62</v>
      </c>
      <c r="C491" s="12">
        <v>193044.11</v>
      </c>
      <c r="D491" s="12">
        <v>160552.57999999999</v>
      </c>
      <c r="E491" s="24" t="s">
        <v>17057</v>
      </c>
      <c r="F491" s="26">
        <v>38</v>
      </c>
      <c r="G491" s="24" t="s">
        <v>3783</v>
      </c>
      <c r="H491" s="24" t="s">
        <v>4760</v>
      </c>
      <c r="I491" s="6" t="s">
        <v>17060</v>
      </c>
    </row>
    <row r="492" spans="1:9" ht="15">
      <c r="A492" s="24" t="s">
        <v>17559</v>
      </c>
      <c r="B492" s="24" t="s">
        <v>62</v>
      </c>
      <c r="C492" s="12">
        <v>298879.49</v>
      </c>
      <c r="D492" s="12">
        <v>239814.51</v>
      </c>
      <c r="E492" s="24" t="s">
        <v>17057</v>
      </c>
      <c r="F492" s="26">
        <v>30</v>
      </c>
      <c r="G492" s="24" t="s">
        <v>3783</v>
      </c>
      <c r="H492" s="24" t="s">
        <v>4483</v>
      </c>
      <c r="I492" s="6" t="s">
        <v>17060</v>
      </c>
    </row>
    <row r="493" spans="1:9" ht="15">
      <c r="A493" s="24" t="s">
        <v>17560</v>
      </c>
      <c r="B493" s="24" t="s">
        <v>70</v>
      </c>
      <c r="C493" s="12">
        <v>337611.03</v>
      </c>
      <c r="D493" s="12">
        <v>325933.53000000003</v>
      </c>
      <c r="E493" s="24" t="s">
        <v>17057</v>
      </c>
      <c r="F493" s="26">
        <v>29</v>
      </c>
      <c r="G493" s="24" t="s">
        <v>3783</v>
      </c>
      <c r="H493" s="24" t="s">
        <v>4760</v>
      </c>
      <c r="I493" s="6" t="s">
        <v>17072</v>
      </c>
    </row>
    <row r="494" spans="1:9" ht="15">
      <c r="A494" s="24" t="s">
        <v>17561</v>
      </c>
      <c r="B494" s="24" t="s">
        <v>70</v>
      </c>
      <c r="C494" s="12">
        <v>318128.77</v>
      </c>
      <c r="D494" s="12">
        <v>276622.63</v>
      </c>
      <c r="E494" s="24" t="s">
        <v>17057</v>
      </c>
      <c r="F494" s="26">
        <v>13</v>
      </c>
      <c r="G494" s="24" t="s">
        <v>3783</v>
      </c>
      <c r="H494" s="24" t="s">
        <v>4257</v>
      </c>
      <c r="I494" s="6" t="s">
        <v>17072</v>
      </c>
    </row>
    <row r="495" spans="1:9" ht="15">
      <c r="A495" s="24" t="s">
        <v>17562</v>
      </c>
      <c r="B495" s="24" t="s">
        <v>56</v>
      </c>
      <c r="C495" s="12">
        <v>327300.15999999997</v>
      </c>
      <c r="D495" s="12">
        <v>0</v>
      </c>
      <c r="E495" s="24" t="s">
        <v>17070</v>
      </c>
      <c r="F495" s="26">
        <v>14</v>
      </c>
      <c r="G495" s="24" t="s">
        <v>3800</v>
      </c>
      <c r="H495" s="24"/>
      <c r="I495" s="6" t="s">
        <v>17079</v>
      </c>
    </row>
    <row r="496" spans="1:9" ht="15">
      <c r="A496" s="24" t="s">
        <v>17563</v>
      </c>
      <c r="B496" s="24" t="s">
        <v>58</v>
      </c>
      <c r="C496" s="12">
        <v>326995.71999999997</v>
      </c>
      <c r="D496" s="12">
        <v>0</v>
      </c>
      <c r="E496" s="24" t="s">
        <v>17070</v>
      </c>
      <c r="F496" s="26">
        <v>19</v>
      </c>
      <c r="G496" s="24" t="s">
        <v>3800</v>
      </c>
      <c r="H496" s="24"/>
      <c r="I496" s="6" t="s">
        <v>17066</v>
      </c>
    </row>
    <row r="497" spans="1:9" ht="15">
      <c r="A497" s="24" t="s">
        <v>17564</v>
      </c>
      <c r="B497" s="24" t="s">
        <v>66</v>
      </c>
      <c r="C497" s="12">
        <v>275589.86</v>
      </c>
      <c r="D497" s="12">
        <v>267454.55</v>
      </c>
      <c r="E497" s="24" t="s">
        <v>17057</v>
      </c>
      <c r="F497" s="26">
        <v>54</v>
      </c>
      <c r="G497" s="24" t="s">
        <v>3800</v>
      </c>
      <c r="H497" s="24" t="s">
        <v>4319</v>
      </c>
      <c r="I497" s="6" t="s">
        <v>17087</v>
      </c>
    </row>
    <row r="498" spans="1:9" ht="15">
      <c r="A498" s="24" t="s">
        <v>17565</v>
      </c>
      <c r="B498" s="24" t="s">
        <v>56</v>
      </c>
      <c r="C498" s="12">
        <v>257245.15</v>
      </c>
      <c r="D498" s="12">
        <v>0</v>
      </c>
      <c r="E498" s="24" t="s">
        <v>17070</v>
      </c>
      <c r="F498" s="26">
        <v>27</v>
      </c>
      <c r="G498" s="24" t="s">
        <v>3818</v>
      </c>
      <c r="H498" s="24"/>
      <c r="I498" s="6" t="s">
        <v>17079</v>
      </c>
    </row>
    <row r="499" spans="1:9" ht="15">
      <c r="A499" s="24" t="s">
        <v>17566</v>
      </c>
      <c r="B499" s="24" t="s">
        <v>62</v>
      </c>
      <c r="C499" s="12">
        <v>35168.49</v>
      </c>
      <c r="D499" s="12">
        <v>0</v>
      </c>
      <c r="E499" s="24" t="s">
        <v>17070</v>
      </c>
      <c r="F499" s="26">
        <v>42</v>
      </c>
      <c r="G499" s="24" t="s">
        <v>3842</v>
      </c>
      <c r="H499" s="24"/>
      <c r="I499" s="6" t="s">
        <v>17060</v>
      </c>
    </row>
    <row r="500" spans="1:9" ht="15">
      <c r="A500" s="24" t="s">
        <v>17567</v>
      </c>
      <c r="B500" s="24" t="s">
        <v>68</v>
      </c>
      <c r="C500" s="12">
        <v>92967.6</v>
      </c>
      <c r="D500" s="12">
        <v>0</v>
      </c>
      <c r="E500" s="24" t="s">
        <v>17070</v>
      </c>
      <c r="F500" s="26">
        <v>36</v>
      </c>
      <c r="G500" s="24" t="s">
        <v>3842</v>
      </c>
      <c r="H500" s="24"/>
      <c r="I500" s="6" t="s">
        <v>17064</v>
      </c>
    </row>
    <row r="501" spans="1:9" ht="15">
      <c r="A501" s="24" t="s">
        <v>17568</v>
      </c>
      <c r="B501" s="24" t="s">
        <v>70</v>
      </c>
      <c r="C501" s="12">
        <v>70938.570000000007</v>
      </c>
      <c r="D501" s="12">
        <v>67190.03</v>
      </c>
      <c r="E501" s="24" t="s">
        <v>17057</v>
      </c>
      <c r="F501" s="26">
        <v>14</v>
      </c>
      <c r="G501" s="24" t="s">
        <v>3842</v>
      </c>
      <c r="H501" s="24" t="s">
        <v>4483</v>
      </c>
      <c r="I501" s="6" t="s">
        <v>17072</v>
      </c>
    </row>
    <row r="502" spans="1:9" ht="15">
      <c r="A502" s="24" t="s">
        <v>17569</v>
      </c>
      <c r="B502" s="24" t="s">
        <v>70</v>
      </c>
      <c r="C502" s="12">
        <v>161019.06</v>
      </c>
      <c r="D502" s="12">
        <v>152189.93</v>
      </c>
      <c r="E502" s="24" t="s">
        <v>17057</v>
      </c>
      <c r="F502" s="26">
        <v>30</v>
      </c>
      <c r="G502" s="24" t="s">
        <v>3842</v>
      </c>
      <c r="H502" s="24" t="s">
        <v>4215</v>
      </c>
      <c r="I502" s="6" t="s">
        <v>17072</v>
      </c>
    </row>
    <row r="503" spans="1:9" ht="15">
      <c r="A503" s="24" t="s">
        <v>17570</v>
      </c>
      <c r="B503" s="24" t="s">
        <v>72</v>
      </c>
      <c r="C503" s="12">
        <v>302904.09999999998</v>
      </c>
      <c r="D503" s="12">
        <v>254241.92000000001</v>
      </c>
      <c r="E503" s="24" t="s">
        <v>17057</v>
      </c>
      <c r="F503" s="26">
        <v>39</v>
      </c>
      <c r="G503" s="24" t="s">
        <v>3842</v>
      </c>
      <c r="H503" s="24" t="s">
        <v>4483</v>
      </c>
      <c r="I503" s="6" t="s">
        <v>17089</v>
      </c>
    </row>
    <row r="504" spans="1:9" ht="15">
      <c r="A504" s="24" t="s">
        <v>17571</v>
      </c>
      <c r="B504" s="24" t="s">
        <v>62</v>
      </c>
      <c r="C504" s="12">
        <v>50626.8</v>
      </c>
      <c r="D504" s="12">
        <v>43056.45</v>
      </c>
      <c r="E504" s="24" t="s">
        <v>17057</v>
      </c>
      <c r="F504" s="26">
        <v>14</v>
      </c>
      <c r="G504" s="24" t="s">
        <v>3856</v>
      </c>
      <c r="H504" s="24" t="s">
        <v>4958</v>
      </c>
      <c r="I504" s="6" t="s">
        <v>17060</v>
      </c>
    </row>
    <row r="505" spans="1:9" ht="15">
      <c r="A505" s="24" t="s">
        <v>17572</v>
      </c>
      <c r="B505" s="24" t="s">
        <v>64</v>
      </c>
      <c r="C505" s="12">
        <v>344685.46</v>
      </c>
      <c r="D505" s="12">
        <v>0</v>
      </c>
      <c r="E505" s="24" t="s">
        <v>17084</v>
      </c>
      <c r="F505" s="26">
        <v>0</v>
      </c>
      <c r="G505" s="24" t="s">
        <v>3856</v>
      </c>
      <c r="H505" s="24" t="s">
        <v>4165</v>
      </c>
      <c r="I505" s="6" t="s">
        <v>17062</v>
      </c>
    </row>
    <row r="506" spans="1:9" ht="15">
      <c r="A506" s="24" t="s">
        <v>17573</v>
      </c>
      <c r="B506" s="24" t="s">
        <v>64</v>
      </c>
      <c r="C506" s="12">
        <v>323445.12</v>
      </c>
      <c r="D506" s="12">
        <v>0</v>
      </c>
      <c r="E506" s="24" t="s">
        <v>17070</v>
      </c>
      <c r="F506" s="26">
        <v>23</v>
      </c>
      <c r="G506" s="24" t="s">
        <v>3856</v>
      </c>
      <c r="H506" s="24"/>
      <c r="I506" s="6" t="s">
        <v>17062</v>
      </c>
    </row>
    <row r="507" spans="1:9" ht="15">
      <c r="A507" s="24" t="s">
        <v>17574</v>
      </c>
      <c r="B507" s="24" t="s">
        <v>68</v>
      </c>
      <c r="C507" s="12">
        <v>349342.21</v>
      </c>
      <c r="D507" s="12">
        <v>306357.38</v>
      </c>
      <c r="E507" s="24" t="s">
        <v>17057</v>
      </c>
      <c r="F507" s="26">
        <v>53</v>
      </c>
      <c r="G507" s="24" t="s">
        <v>3856</v>
      </c>
      <c r="H507" s="24" t="s">
        <v>4518</v>
      </c>
      <c r="I507" s="6" t="s">
        <v>17064</v>
      </c>
    </row>
    <row r="508" spans="1:9" ht="15">
      <c r="A508" s="24" t="s">
        <v>17575</v>
      </c>
      <c r="B508" s="24" t="s">
        <v>68</v>
      </c>
      <c r="C508" s="12">
        <v>241794.16</v>
      </c>
      <c r="D508" s="12">
        <v>204797.11</v>
      </c>
      <c r="E508" s="24" t="s">
        <v>17057</v>
      </c>
      <c r="F508" s="26">
        <v>32</v>
      </c>
      <c r="G508" s="24" t="s">
        <v>3856</v>
      </c>
      <c r="H508" s="24" t="s">
        <v>4760</v>
      </c>
      <c r="I508" s="6" t="s">
        <v>17064</v>
      </c>
    </row>
    <row r="509" spans="1:9" ht="15">
      <c r="A509" s="24" t="s">
        <v>17576</v>
      </c>
      <c r="B509" s="24" t="s">
        <v>72</v>
      </c>
      <c r="C509" s="12">
        <v>171883.73</v>
      </c>
      <c r="D509" s="12">
        <v>151331.54999999999</v>
      </c>
      <c r="E509" s="24" t="s">
        <v>17057</v>
      </c>
      <c r="F509" s="26">
        <v>28</v>
      </c>
      <c r="G509" s="24" t="s">
        <v>3856</v>
      </c>
      <c r="H509" s="24" t="s">
        <v>4898</v>
      </c>
      <c r="I509" s="6" t="s">
        <v>17089</v>
      </c>
    </row>
    <row r="510" spans="1:9" ht="15">
      <c r="A510" s="24" t="s">
        <v>17577</v>
      </c>
      <c r="B510" s="24" t="s">
        <v>56</v>
      </c>
      <c r="C510" s="12">
        <v>172573.32</v>
      </c>
      <c r="D510" s="12">
        <v>0</v>
      </c>
      <c r="E510" s="24" t="s">
        <v>17070</v>
      </c>
      <c r="F510" s="26">
        <v>21</v>
      </c>
      <c r="G510" s="24" t="s">
        <v>3877</v>
      </c>
      <c r="H510" s="24"/>
      <c r="I510" s="6" t="s">
        <v>17079</v>
      </c>
    </row>
    <row r="511" spans="1:9" ht="15">
      <c r="A511" s="24" t="s">
        <v>17578</v>
      </c>
      <c r="B511" s="24" t="s">
        <v>64</v>
      </c>
      <c r="C511" s="12">
        <v>131091.01999999999</v>
      </c>
      <c r="D511" s="12">
        <v>113782.41</v>
      </c>
      <c r="E511" s="24" t="s">
        <v>17057</v>
      </c>
      <c r="F511" s="26">
        <v>13</v>
      </c>
      <c r="G511" s="24" t="s">
        <v>3877</v>
      </c>
      <c r="H511" s="24" t="s">
        <v>4234</v>
      </c>
      <c r="I511" s="6" t="s">
        <v>17062</v>
      </c>
    </row>
    <row r="512" spans="1:9" ht="15">
      <c r="A512" s="24" t="s">
        <v>17579</v>
      </c>
      <c r="B512" s="24" t="s">
        <v>70</v>
      </c>
      <c r="C512" s="12">
        <v>26346.99</v>
      </c>
      <c r="D512" s="12">
        <v>0</v>
      </c>
      <c r="E512" s="24" t="s">
        <v>17070</v>
      </c>
      <c r="F512" s="26">
        <v>27</v>
      </c>
      <c r="G512" s="24" t="s">
        <v>3877</v>
      </c>
      <c r="H512" s="24"/>
      <c r="I512" s="6" t="s">
        <v>17072</v>
      </c>
    </row>
    <row r="513" spans="1:9" ht="15">
      <c r="A513" s="24" t="s">
        <v>17580</v>
      </c>
      <c r="B513" s="24" t="s">
        <v>56</v>
      </c>
      <c r="C513" s="12">
        <v>166350.82</v>
      </c>
      <c r="D513" s="12">
        <v>0</v>
      </c>
      <c r="E513" s="24" t="s">
        <v>17084</v>
      </c>
      <c r="F513" s="26">
        <v>0</v>
      </c>
      <c r="G513" s="24" t="s">
        <v>3897</v>
      </c>
      <c r="H513" s="24" t="s">
        <v>4319</v>
      </c>
      <c r="I513" s="6" t="s">
        <v>17079</v>
      </c>
    </row>
    <row r="514" spans="1:9" ht="15">
      <c r="A514" s="24" t="s">
        <v>17581</v>
      </c>
      <c r="B514" s="24" t="s">
        <v>60</v>
      </c>
      <c r="C514" s="12">
        <v>198745.23</v>
      </c>
      <c r="D514" s="12">
        <v>0</v>
      </c>
      <c r="E514" s="24" t="s">
        <v>17084</v>
      </c>
      <c r="F514" s="26">
        <v>0</v>
      </c>
      <c r="G514" s="24" t="s">
        <v>3897</v>
      </c>
      <c r="H514" s="24" t="s">
        <v>4719</v>
      </c>
      <c r="I514" s="6" t="s">
        <v>17058</v>
      </c>
    </row>
    <row r="515" spans="1:9" ht="15">
      <c r="A515" s="24" t="s">
        <v>17582</v>
      </c>
      <c r="B515" s="24" t="s">
        <v>62</v>
      </c>
      <c r="C515" s="12">
        <v>58028.92</v>
      </c>
      <c r="D515" s="12">
        <v>0</v>
      </c>
      <c r="E515" s="24" t="s">
        <v>17084</v>
      </c>
      <c r="F515" s="26">
        <v>0</v>
      </c>
      <c r="G515" s="24" t="s">
        <v>3897</v>
      </c>
      <c r="H515" s="24" t="s">
        <v>4634</v>
      </c>
      <c r="I515" s="6" t="s">
        <v>17060</v>
      </c>
    </row>
    <row r="516" spans="1:9" ht="15">
      <c r="A516" s="24" t="s">
        <v>17583</v>
      </c>
      <c r="B516" s="24" t="s">
        <v>72</v>
      </c>
      <c r="C516" s="12">
        <v>47963.53</v>
      </c>
      <c r="D516" s="12">
        <v>0</v>
      </c>
      <c r="E516" s="24" t="s">
        <v>17070</v>
      </c>
      <c r="F516" s="26">
        <v>34</v>
      </c>
      <c r="G516" s="24" t="s">
        <v>3897</v>
      </c>
      <c r="H516" s="24"/>
      <c r="I516" s="6" t="s">
        <v>17089</v>
      </c>
    </row>
    <row r="517" spans="1:9" ht="15">
      <c r="A517" s="24" t="s">
        <v>17584</v>
      </c>
      <c r="B517" s="24" t="s">
        <v>74</v>
      </c>
      <c r="C517" s="12">
        <v>166177.75</v>
      </c>
      <c r="D517" s="12">
        <v>143236.71</v>
      </c>
      <c r="E517" s="24" t="s">
        <v>17057</v>
      </c>
      <c r="F517" s="26">
        <v>32</v>
      </c>
      <c r="G517" s="24" t="s">
        <v>3897</v>
      </c>
      <c r="H517" s="24" t="s">
        <v>4909</v>
      </c>
      <c r="I517" s="6" t="s">
        <v>17077</v>
      </c>
    </row>
    <row r="518" spans="1:9" ht="15">
      <c r="A518" s="24" t="s">
        <v>17585</v>
      </c>
      <c r="B518" s="24" t="s">
        <v>56</v>
      </c>
      <c r="C518" s="12">
        <v>212450.65</v>
      </c>
      <c r="D518" s="12">
        <v>197644.4</v>
      </c>
      <c r="E518" s="24" t="s">
        <v>17057</v>
      </c>
      <c r="F518" s="26">
        <v>9</v>
      </c>
      <c r="G518" s="24" t="s">
        <v>3961</v>
      </c>
      <c r="H518" s="24" t="s">
        <v>4369</v>
      </c>
      <c r="I518" s="6" t="s">
        <v>17079</v>
      </c>
    </row>
    <row r="519" spans="1:9" ht="15">
      <c r="A519" s="24" t="s">
        <v>17586</v>
      </c>
      <c r="B519" s="24" t="s">
        <v>60</v>
      </c>
      <c r="C519" s="12">
        <v>327104.55</v>
      </c>
      <c r="D519" s="12">
        <v>316228.96999999997</v>
      </c>
      <c r="E519" s="24" t="s">
        <v>17057</v>
      </c>
      <c r="F519" s="26">
        <v>9</v>
      </c>
      <c r="G519" s="24" t="s">
        <v>3961</v>
      </c>
      <c r="H519" s="24" t="s">
        <v>4612</v>
      </c>
      <c r="I519" s="6" t="s">
        <v>17058</v>
      </c>
    </row>
    <row r="520" spans="1:9" ht="15">
      <c r="A520" s="24" t="s">
        <v>17587</v>
      </c>
      <c r="B520" s="24" t="s">
        <v>66</v>
      </c>
      <c r="C520" s="12">
        <v>325687.14</v>
      </c>
      <c r="D520" s="12">
        <v>306398.24</v>
      </c>
      <c r="E520" s="24" t="s">
        <v>17057</v>
      </c>
      <c r="F520" s="26">
        <v>44</v>
      </c>
      <c r="G520" s="24" t="s">
        <v>3961</v>
      </c>
      <c r="H520" s="24" t="s">
        <v>4932</v>
      </c>
      <c r="I520" s="6" t="s">
        <v>17087</v>
      </c>
    </row>
    <row r="521" spans="1:9" ht="15">
      <c r="A521" s="24" t="s">
        <v>17588</v>
      </c>
      <c r="B521" s="24" t="s">
        <v>68</v>
      </c>
      <c r="C521" s="12">
        <v>186645.69</v>
      </c>
      <c r="D521" s="12">
        <v>181938.76</v>
      </c>
      <c r="E521" s="24" t="s">
        <v>17057</v>
      </c>
      <c r="F521" s="26">
        <v>27</v>
      </c>
      <c r="G521" s="24" t="s">
        <v>3961</v>
      </c>
      <c r="H521" s="24" t="s">
        <v>4932</v>
      </c>
      <c r="I521" s="6" t="s">
        <v>17064</v>
      </c>
    </row>
    <row r="522" spans="1:9" ht="15">
      <c r="A522" s="24" t="s">
        <v>17589</v>
      </c>
      <c r="B522" s="24" t="s">
        <v>72</v>
      </c>
      <c r="C522" s="12">
        <v>287778.95</v>
      </c>
      <c r="D522" s="12">
        <v>243122.08</v>
      </c>
      <c r="E522" s="24" t="s">
        <v>17057</v>
      </c>
      <c r="F522" s="26">
        <v>48</v>
      </c>
      <c r="G522" s="24" t="s">
        <v>3961</v>
      </c>
      <c r="H522" s="24" t="s">
        <v>4656</v>
      </c>
      <c r="I522" s="6" t="s">
        <v>17089</v>
      </c>
    </row>
    <row r="523" spans="1:9" ht="15">
      <c r="A523" s="24" t="s">
        <v>17590</v>
      </c>
      <c r="B523" s="24" t="s">
        <v>58</v>
      </c>
      <c r="C523" s="12">
        <v>150226</v>
      </c>
      <c r="D523" s="12">
        <v>0</v>
      </c>
      <c r="E523" s="24" t="s">
        <v>17070</v>
      </c>
      <c r="F523" s="26">
        <v>7</v>
      </c>
      <c r="G523" s="24" t="s">
        <v>3977</v>
      </c>
      <c r="H523" s="24"/>
      <c r="I523" s="6" t="s">
        <v>17066</v>
      </c>
    </row>
    <row r="524" spans="1:9" ht="15">
      <c r="A524" s="24" t="s">
        <v>17591</v>
      </c>
      <c r="B524" s="24" t="s">
        <v>72</v>
      </c>
      <c r="C524" s="12">
        <v>185531.18</v>
      </c>
      <c r="D524" s="12">
        <v>0</v>
      </c>
      <c r="E524" s="24" t="s">
        <v>17070</v>
      </c>
      <c r="F524" s="26">
        <v>16</v>
      </c>
      <c r="G524" s="24" t="s">
        <v>3977</v>
      </c>
      <c r="H524" s="24"/>
      <c r="I524" s="6" t="s">
        <v>17089</v>
      </c>
    </row>
    <row r="525" spans="1:9" ht="15">
      <c r="A525" s="24" t="s">
        <v>17592</v>
      </c>
      <c r="B525" s="24" t="s">
        <v>72</v>
      </c>
      <c r="C525" s="12">
        <v>232315.72</v>
      </c>
      <c r="D525" s="12">
        <v>215381.33</v>
      </c>
      <c r="E525" s="24" t="s">
        <v>17057</v>
      </c>
      <c r="F525" s="26">
        <v>25</v>
      </c>
      <c r="G525" s="24" t="s">
        <v>3977</v>
      </c>
      <c r="H525" s="24" t="s">
        <v>4879</v>
      </c>
      <c r="I525" s="6" t="s">
        <v>17089</v>
      </c>
    </row>
    <row r="526" spans="1:9" ht="15">
      <c r="A526" s="24" t="s">
        <v>17593</v>
      </c>
      <c r="B526" s="24" t="s">
        <v>72</v>
      </c>
      <c r="C526" s="12">
        <v>74140.08</v>
      </c>
      <c r="D526" s="12">
        <v>62913.48</v>
      </c>
      <c r="E526" s="24" t="s">
        <v>17057</v>
      </c>
      <c r="F526" s="26">
        <v>17</v>
      </c>
      <c r="G526" s="24" t="s">
        <v>3998</v>
      </c>
      <c r="H526" s="24" t="s">
        <v>4576</v>
      </c>
      <c r="I526" s="6" t="s">
        <v>17089</v>
      </c>
    </row>
    <row r="527" spans="1:9" ht="15">
      <c r="A527" s="24" t="s">
        <v>17594</v>
      </c>
      <c r="B527" s="24" t="s">
        <v>60</v>
      </c>
      <c r="C527" s="12">
        <v>178422.15</v>
      </c>
      <c r="D527" s="12">
        <v>161747.54</v>
      </c>
      <c r="E527" s="24" t="s">
        <v>17057</v>
      </c>
      <c r="F527" s="26">
        <v>13</v>
      </c>
      <c r="G527" s="24" t="s">
        <v>4007</v>
      </c>
      <c r="H527" s="24" t="s">
        <v>5125</v>
      </c>
      <c r="I527" s="6" t="s">
        <v>17058</v>
      </c>
    </row>
    <row r="528" spans="1:9" ht="15">
      <c r="A528" s="24" t="s">
        <v>17595</v>
      </c>
      <c r="B528" s="24" t="s">
        <v>60</v>
      </c>
      <c r="C528" s="12">
        <v>289746.59999999998</v>
      </c>
      <c r="D528" s="12">
        <v>0</v>
      </c>
      <c r="E528" s="24" t="s">
        <v>17070</v>
      </c>
      <c r="F528" s="26">
        <v>38</v>
      </c>
      <c r="G528" s="24" t="s">
        <v>4029</v>
      </c>
      <c r="H528" s="24"/>
      <c r="I528" s="6" t="s">
        <v>17058</v>
      </c>
    </row>
    <row r="529" spans="1:9" ht="15">
      <c r="A529" s="24" t="s">
        <v>17596</v>
      </c>
      <c r="B529" s="24" t="s">
        <v>64</v>
      </c>
      <c r="C529" s="12">
        <v>195068.33</v>
      </c>
      <c r="D529" s="12">
        <v>161461.29</v>
      </c>
      <c r="E529" s="24" t="s">
        <v>17057</v>
      </c>
      <c r="F529" s="26">
        <v>41</v>
      </c>
      <c r="G529" s="24" t="s">
        <v>4029</v>
      </c>
      <c r="H529" s="24" t="s">
        <v>4576</v>
      </c>
      <c r="I529" s="6" t="s">
        <v>17062</v>
      </c>
    </row>
    <row r="530" spans="1:9" ht="15">
      <c r="A530" s="24" t="s">
        <v>17597</v>
      </c>
      <c r="B530" s="24" t="s">
        <v>72</v>
      </c>
      <c r="C530" s="12">
        <v>251436.4</v>
      </c>
      <c r="D530" s="12">
        <v>0</v>
      </c>
      <c r="E530" s="24" t="s">
        <v>17070</v>
      </c>
      <c r="F530" s="26">
        <v>25</v>
      </c>
      <c r="G530" s="24" t="s">
        <v>4029</v>
      </c>
      <c r="H530" s="24"/>
      <c r="I530" s="6" t="s">
        <v>17089</v>
      </c>
    </row>
    <row r="531" spans="1:9" ht="15">
      <c r="A531" s="24" t="s">
        <v>17598</v>
      </c>
      <c r="B531" s="24" t="s">
        <v>56</v>
      </c>
      <c r="C531" s="12">
        <v>38010.79</v>
      </c>
      <c r="D531" s="12">
        <v>0</v>
      </c>
      <c r="E531" s="24" t="s">
        <v>17070</v>
      </c>
      <c r="F531" s="26">
        <v>12</v>
      </c>
      <c r="G531" s="24" t="s">
        <v>4072</v>
      </c>
      <c r="H531" s="24"/>
      <c r="I531" s="6" t="s">
        <v>17079</v>
      </c>
    </row>
    <row r="532" spans="1:9" ht="15">
      <c r="A532" s="24" t="s">
        <v>17599</v>
      </c>
      <c r="B532" s="24" t="s">
        <v>60</v>
      </c>
      <c r="C532" s="12">
        <v>271752.21000000002</v>
      </c>
      <c r="D532" s="12">
        <v>263634.96999999997</v>
      </c>
      <c r="E532" s="24" t="s">
        <v>17057</v>
      </c>
      <c r="F532" s="26">
        <v>49</v>
      </c>
      <c r="G532" s="24" t="s">
        <v>4072</v>
      </c>
      <c r="H532" s="24" t="s">
        <v>4909</v>
      </c>
      <c r="I532" s="6" t="s">
        <v>17058</v>
      </c>
    </row>
    <row r="533" spans="1:9" ht="15">
      <c r="A533" s="24" t="s">
        <v>17600</v>
      </c>
      <c r="B533" s="24" t="s">
        <v>74</v>
      </c>
      <c r="C533" s="12">
        <v>79547.199999999997</v>
      </c>
      <c r="D533" s="12">
        <v>76374.48</v>
      </c>
      <c r="E533" s="24" t="s">
        <v>17057</v>
      </c>
      <c r="F533" s="26">
        <v>47</v>
      </c>
      <c r="G533" s="24" t="s">
        <v>4072</v>
      </c>
      <c r="H533" s="24" t="s">
        <v>5006</v>
      </c>
      <c r="I533" s="6" t="s">
        <v>17077</v>
      </c>
    </row>
    <row r="534" spans="1:9" ht="15">
      <c r="A534" s="24" t="s">
        <v>17601</v>
      </c>
      <c r="B534" s="24" t="s">
        <v>74</v>
      </c>
      <c r="C534" s="12">
        <v>315054.06</v>
      </c>
      <c r="D534" s="12">
        <v>0</v>
      </c>
      <c r="E534" s="24" t="s">
        <v>17070</v>
      </c>
      <c r="F534" s="26">
        <v>11</v>
      </c>
      <c r="G534" s="24" t="s">
        <v>4072</v>
      </c>
      <c r="H534" s="24"/>
      <c r="I534" s="6" t="s">
        <v>17077</v>
      </c>
    </row>
    <row r="535" spans="1:9" ht="15">
      <c r="A535" s="24" t="s">
        <v>17602</v>
      </c>
      <c r="B535" s="24" t="s">
        <v>58</v>
      </c>
      <c r="C535" s="12">
        <v>162019.99</v>
      </c>
      <c r="D535" s="12">
        <v>143312.56</v>
      </c>
      <c r="E535" s="24" t="s">
        <v>17057</v>
      </c>
      <c r="F535" s="26">
        <v>10</v>
      </c>
      <c r="G535" s="24" t="s">
        <v>4099</v>
      </c>
      <c r="H535" s="24" t="s">
        <v>4932</v>
      </c>
      <c r="I535" s="6" t="s">
        <v>17066</v>
      </c>
    </row>
    <row r="536" spans="1:9" ht="15">
      <c r="A536" s="24" t="s">
        <v>17603</v>
      </c>
      <c r="B536" s="24" t="s">
        <v>64</v>
      </c>
      <c r="C536" s="12">
        <v>58800.21</v>
      </c>
      <c r="D536" s="12">
        <v>55346.16</v>
      </c>
      <c r="E536" s="24" t="s">
        <v>17057</v>
      </c>
      <c r="F536" s="26">
        <v>51</v>
      </c>
      <c r="G536" s="24" t="s">
        <v>4099</v>
      </c>
      <c r="H536" s="24" t="s">
        <v>5109</v>
      </c>
      <c r="I536" s="6" t="s">
        <v>17062</v>
      </c>
    </row>
    <row r="537" spans="1:9" ht="15">
      <c r="A537" s="24" t="s">
        <v>17604</v>
      </c>
      <c r="B537" s="24" t="s">
        <v>58</v>
      </c>
      <c r="C537" s="12">
        <v>17624.78</v>
      </c>
      <c r="D537" s="12">
        <v>16688.41</v>
      </c>
      <c r="E537" s="24" t="s">
        <v>17057</v>
      </c>
      <c r="F537" s="26">
        <v>57</v>
      </c>
      <c r="G537" s="24" t="s">
        <v>4126</v>
      </c>
      <c r="H537" s="24" t="s">
        <v>4679</v>
      </c>
      <c r="I537" s="6" t="s">
        <v>17066</v>
      </c>
    </row>
    <row r="538" spans="1:9" ht="15">
      <c r="A538" s="24" t="s">
        <v>17605</v>
      </c>
      <c r="B538" s="24" t="s">
        <v>72</v>
      </c>
      <c r="C538" s="12">
        <v>213363.84</v>
      </c>
      <c r="D538" s="12">
        <v>187701.05</v>
      </c>
      <c r="E538" s="24" t="s">
        <v>17057</v>
      </c>
      <c r="F538" s="26">
        <v>6</v>
      </c>
      <c r="G538" s="24" t="s">
        <v>4126</v>
      </c>
      <c r="H538" s="24" t="s">
        <v>4433</v>
      </c>
      <c r="I538" s="6" t="s">
        <v>17089</v>
      </c>
    </row>
    <row r="539" spans="1:9" ht="15">
      <c r="A539" s="24" t="s">
        <v>17606</v>
      </c>
      <c r="B539" s="24" t="s">
        <v>56</v>
      </c>
      <c r="C539" s="12">
        <v>282817.13</v>
      </c>
      <c r="D539" s="12">
        <v>0</v>
      </c>
      <c r="E539" s="24" t="s">
        <v>17070</v>
      </c>
      <c r="F539" s="26">
        <v>23</v>
      </c>
      <c r="G539" s="24" t="s">
        <v>4150</v>
      </c>
      <c r="H539" s="24"/>
      <c r="I539" s="6" t="s">
        <v>17079</v>
      </c>
    </row>
    <row r="540" spans="1:9" ht="15">
      <c r="A540" s="24" t="s">
        <v>17607</v>
      </c>
      <c r="B540" s="24" t="s">
        <v>56</v>
      </c>
      <c r="C540" s="12">
        <v>266032</v>
      </c>
      <c r="D540" s="12">
        <v>0</v>
      </c>
      <c r="E540" s="24" t="s">
        <v>17070</v>
      </c>
      <c r="F540" s="26">
        <v>25</v>
      </c>
      <c r="G540" s="24" t="s">
        <v>4150</v>
      </c>
      <c r="H540" s="24"/>
      <c r="I540" s="6" t="s">
        <v>17079</v>
      </c>
    </row>
    <row r="541" spans="1:9" ht="15">
      <c r="A541" s="24" t="s">
        <v>17608</v>
      </c>
      <c r="B541" s="24" t="s">
        <v>64</v>
      </c>
      <c r="C541" s="12">
        <v>20662.93</v>
      </c>
      <c r="D541" s="12">
        <v>17635.13</v>
      </c>
      <c r="E541" s="24" t="s">
        <v>17057</v>
      </c>
      <c r="F541" s="26">
        <v>56</v>
      </c>
      <c r="G541" s="24" t="s">
        <v>4150</v>
      </c>
      <c r="H541" s="24" t="s">
        <v>4433</v>
      </c>
      <c r="I541" s="6" t="s">
        <v>17062</v>
      </c>
    </row>
    <row r="542" spans="1:9" ht="15">
      <c r="A542" s="24" t="s">
        <v>17609</v>
      </c>
      <c r="B542" s="24" t="s">
        <v>58</v>
      </c>
      <c r="C542" s="12">
        <v>56267.94</v>
      </c>
      <c r="D542" s="12">
        <v>52447.63</v>
      </c>
      <c r="E542" s="24" t="s">
        <v>17057</v>
      </c>
      <c r="F542" s="26">
        <v>13</v>
      </c>
      <c r="G542" s="24" t="s">
        <v>4165</v>
      </c>
      <c r="H542" s="24" t="s">
        <v>4958</v>
      </c>
      <c r="I542" s="6" t="s">
        <v>17066</v>
      </c>
    </row>
    <row r="543" spans="1:9" ht="15">
      <c r="A543" s="24" t="s">
        <v>17610</v>
      </c>
      <c r="B543" s="24" t="s">
        <v>62</v>
      </c>
      <c r="C543" s="12">
        <v>180839.63</v>
      </c>
      <c r="D543" s="12">
        <v>172060.41</v>
      </c>
      <c r="E543" s="24" t="s">
        <v>17057</v>
      </c>
      <c r="F543" s="26">
        <v>20</v>
      </c>
      <c r="G543" s="24" t="s">
        <v>4165</v>
      </c>
      <c r="H543" s="24" t="s">
        <v>4740</v>
      </c>
      <c r="I543" s="6" t="s">
        <v>17060</v>
      </c>
    </row>
    <row r="544" spans="1:9" ht="15">
      <c r="A544" s="24" t="s">
        <v>17611</v>
      </c>
      <c r="B544" s="24" t="s">
        <v>72</v>
      </c>
      <c r="C544" s="12">
        <v>198049.89</v>
      </c>
      <c r="D544" s="12">
        <v>161015.64000000001</v>
      </c>
      <c r="E544" s="24" t="s">
        <v>17057</v>
      </c>
      <c r="F544" s="26">
        <v>36</v>
      </c>
      <c r="G544" s="24" t="s">
        <v>4165</v>
      </c>
      <c r="H544" s="24" t="s">
        <v>4968</v>
      </c>
      <c r="I544" s="6" t="s">
        <v>17089</v>
      </c>
    </row>
    <row r="545" spans="1:9" ht="15">
      <c r="A545" s="24" t="s">
        <v>17612</v>
      </c>
      <c r="B545" s="24" t="s">
        <v>74</v>
      </c>
      <c r="C545" s="12">
        <v>288509.61</v>
      </c>
      <c r="D545" s="12">
        <v>249089.69</v>
      </c>
      <c r="E545" s="24" t="s">
        <v>17057</v>
      </c>
      <c r="F545" s="26">
        <v>7</v>
      </c>
      <c r="G545" s="24" t="s">
        <v>4165</v>
      </c>
      <c r="H545" s="24" t="s">
        <v>5186</v>
      </c>
      <c r="I545" s="6" t="s">
        <v>17077</v>
      </c>
    </row>
    <row r="546" spans="1:9" ht="15">
      <c r="A546" s="24" t="s">
        <v>17613</v>
      </c>
      <c r="B546" s="24" t="s">
        <v>74</v>
      </c>
      <c r="C546" s="12">
        <v>232312.35</v>
      </c>
      <c r="D546" s="12">
        <v>0</v>
      </c>
      <c r="E546" s="24" t="s">
        <v>17070</v>
      </c>
      <c r="F546" s="26">
        <v>11</v>
      </c>
      <c r="G546" s="24" t="s">
        <v>4165</v>
      </c>
      <c r="H546" s="24"/>
      <c r="I546" s="6" t="s">
        <v>17077</v>
      </c>
    </row>
    <row r="547" spans="1:9" ht="15">
      <c r="A547" s="24" t="s">
        <v>17614</v>
      </c>
      <c r="B547" s="24" t="s">
        <v>62</v>
      </c>
      <c r="C547" s="12">
        <v>115567.19</v>
      </c>
      <c r="D547" s="12">
        <v>99239.34</v>
      </c>
      <c r="E547" s="24" t="s">
        <v>17057</v>
      </c>
      <c r="F547" s="26">
        <v>12</v>
      </c>
      <c r="G547" s="24" t="s">
        <v>4176</v>
      </c>
      <c r="H547" s="24" t="s">
        <v>5278</v>
      </c>
      <c r="I547" s="6" t="s">
        <v>17060</v>
      </c>
    </row>
    <row r="548" spans="1:9" ht="15">
      <c r="A548" s="24" t="s">
        <v>17615</v>
      </c>
      <c r="B548" s="24" t="s">
        <v>64</v>
      </c>
      <c r="C548" s="12">
        <v>148255.76</v>
      </c>
      <c r="D548" s="12">
        <v>0</v>
      </c>
      <c r="E548" s="24" t="s">
        <v>17084</v>
      </c>
      <c r="F548" s="26">
        <v>0</v>
      </c>
      <c r="G548" s="24" t="s">
        <v>4176</v>
      </c>
      <c r="H548" s="24" t="s">
        <v>4760</v>
      </c>
      <c r="I548" s="6" t="s">
        <v>17062</v>
      </c>
    </row>
    <row r="549" spans="1:9" ht="15">
      <c r="A549" s="24" t="s">
        <v>17616</v>
      </c>
      <c r="B549" s="24" t="s">
        <v>66</v>
      </c>
      <c r="C549" s="12">
        <v>89239.35</v>
      </c>
      <c r="D549" s="12">
        <v>72955.17</v>
      </c>
      <c r="E549" s="24" t="s">
        <v>17057</v>
      </c>
      <c r="F549" s="26">
        <v>17</v>
      </c>
      <c r="G549" s="24" t="s">
        <v>4176</v>
      </c>
      <c r="H549" s="24" t="s">
        <v>4740</v>
      </c>
      <c r="I549" s="6" t="s">
        <v>17087</v>
      </c>
    </row>
    <row r="550" spans="1:9" ht="15">
      <c r="A550" s="24" t="s">
        <v>17617</v>
      </c>
      <c r="B550" s="24" t="s">
        <v>68</v>
      </c>
      <c r="C550" s="12">
        <v>277776.75</v>
      </c>
      <c r="D550" s="12">
        <v>253661.42</v>
      </c>
      <c r="E550" s="24" t="s">
        <v>17057</v>
      </c>
      <c r="F550" s="26">
        <v>54</v>
      </c>
      <c r="G550" s="24" t="s">
        <v>4176</v>
      </c>
      <c r="H550" s="24" t="s">
        <v>5160</v>
      </c>
      <c r="I550" s="6" t="s">
        <v>17064</v>
      </c>
    </row>
    <row r="551" spans="1:9" ht="15">
      <c r="A551" s="24" t="s">
        <v>17618</v>
      </c>
      <c r="B551" s="24" t="s">
        <v>74</v>
      </c>
      <c r="C551" s="12">
        <v>28650.41</v>
      </c>
      <c r="D551" s="12">
        <v>22958.91</v>
      </c>
      <c r="E551" s="24" t="s">
        <v>17057</v>
      </c>
      <c r="F551" s="26">
        <v>51</v>
      </c>
      <c r="G551" s="24" t="s">
        <v>4176</v>
      </c>
      <c r="H551" s="24" t="s">
        <v>4462</v>
      </c>
      <c r="I551" s="6" t="s">
        <v>17077</v>
      </c>
    </row>
    <row r="552" spans="1:9" ht="15">
      <c r="A552" s="24" t="s">
        <v>17619</v>
      </c>
      <c r="B552" s="24" t="s">
        <v>58</v>
      </c>
      <c r="C552" s="12">
        <v>191302.53</v>
      </c>
      <c r="D552" s="12">
        <v>0</v>
      </c>
      <c r="E552" s="24" t="s">
        <v>17070</v>
      </c>
      <c r="F552" s="26">
        <v>33</v>
      </c>
      <c r="G552" s="24" t="s">
        <v>4196</v>
      </c>
      <c r="H552" s="24"/>
      <c r="I552" s="6" t="s">
        <v>17066</v>
      </c>
    </row>
    <row r="553" spans="1:9" ht="15">
      <c r="A553" s="24" t="s">
        <v>17620</v>
      </c>
      <c r="B553" s="24" t="s">
        <v>62</v>
      </c>
      <c r="C553" s="12">
        <v>108607.47</v>
      </c>
      <c r="D553" s="12">
        <v>104891.4</v>
      </c>
      <c r="E553" s="24" t="s">
        <v>17057</v>
      </c>
      <c r="F553" s="26">
        <v>49</v>
      </c>
      <c r="G553" s="24" t="s">
        <v>4196</v>
      </c>
      <c r="H553" s="24" t="s">
        <v>4760</v>
      </c>
      <c r="I553" s="6" t="s">
        <v>17060</v>
      </c>
    </row>
    <row r="554" spans="1:9" ht="15">
      <c r="A554" s="24" t="s">
        <v>17621</v>
      </c>
      <c r="B554" s="24" t="s">
        <v>64</v>
      </c>
      <c r="C554" s="12">
        <v>83744.350000000006</v>
      </c>
      <c r="D554" s="12">
        <v>68877.05</v>
      </c>
      <c r="E554" s="24" t="s">
        <v>17057</v>
      </c>
      <c r="F554" s="26">
        <v>36</v>
      </c>
      <c r="G554" s="24" t="s">
        <v>4196</v>
      </c>
      <c r="H554" s="24" t="s">
        <v>4750</v>
      </c>
      <c r="I554" s="6" t="s">
        <v>17062</v>
      </c>
    </row>
    <row r="555" spans="1:9" ht="15">
      <c r="A555" s="24" t="s">
        <v>17622</v>
      </c>
      <c r="B555" s="24" t="s">
        <v>70</v>
      </c>
      <c r="C555" s="12">
        <v>259320.85</v>
      </c>
      <c r="D555" s="12">
        <v>210688.03</v>
      </c>
      <c r="E555" s="24" t="s">
        <v>17057</v>
      </c>
      <c r="F555" s="26">
        <v>19</v>
      </c>
      <c r="G555" s="24" t="s">
        <v>4196</v>
      </c>
      <c r="H555" s="24" t="s">
        <v>4958</v>
      </c>
      <c r="I555" s="6" t="s">
        <v>17072</v>
      </c>
    </row>
    <row r="556" spans="1:9" ht="15">
      <c r="A556" s="24" t="s">
        <v>17623</v>
      </c>
      <c r="B556" s="24" t="s">
        <v>72</v>
      </c>
      <c r="C556" s="12">
        <v>348970.45</v>
      </c>
      <c r="D556" s="12">
        <v>323900.03999999998</v>
      </c>
      <c r="E556" s="24" t="s">
        <v>17057</v>
      </c>
      <c r="F556" s="26">
        <v>36</v>
      </c>
      <c r="G556" s="24" t="s">
        <v>4196</v>
      </c>
      <c r="H556" s="24" t="s">
        <v>4563</v>
      </c>
      <c r="I556" s="6" t="s">
        <v>17089</v>
      </c>
    </row>
    <row r="557" spans="1:9" ht="15">
      <c r="A557" s="24" t="s">
        <v>17624</v>
      </c>
      <c r="B557" s="24" t="s">
        <v>74</v>
      </c>
      <c r="C557" s="12">
        <v>156816.26</v>
      </c>
      <c r="D557" s="12">
        <v>0</v>
      </c>
      <c r="E557" s="24" t="s">
        <v>17070</v>
      </c>
      <c r="F557" s="26">
        <v>18</v>
      </c>
      <c r="G557" s="24" t="s">
        <v>4196</v>
      </c>
      <c r="H557" s="24"/>
      <c r="I557" s="6" t="s">
        <v>17077</v>
      </c>
    </row>
    <row r="558" spans="1:9" ht="15">
      <c r="A558" s="24" t="s">
        <v>17625</v>
      </c>
      <c r="B558" s="24" t="s">
        <v>58</v>
      </c>
      <c r="C558" s="12">
        <v>197861.57</v>
      </c>
      <c r="D558" s="12">
        <v>0</v>
      </c>
      <c r="E558" s="24" t="s">
        <v>17070</v>
      </c>
      <c r="F558" s="26">
        <v>38</v>
      </c>
      <c r="G558" s="24" t="s">
        <v>4234</v>
      </c>
      <c r="H558" s="24"/>
      <c r="I558" s="6" t="s">
        <v>17066</v>
      </c>
    </row>
    <row r="559" spans="1:9" ht="15">
      <c r="A559" s="24" t="s">
        <v>17626</v>
      </c>
      <c r="B559" s="24" t="s">
        <v>70</v>
      </c>
      <c r="C559" s="12">
        <v>294159.68</v>
      </c>
      <c r="D559" s="12">
        <v>0</v>
      </c>
      <c r="E559" s="24" t="s">
        <v>17070</v>
      </c>
      <c r="F559" s="26">
        <v>26</v>
      </c>
      <c r="G559" s="24" t="s">
        <v>4234</v>
      </c>
      <c r="H559" s="24"/>
      <c r="I559" s="6" t="s">
        <v>17072</v>
      </c>
    </row>
    <row r="560" spans="1:9" ht="15">
      <c r="A560" s="24" t="s">
        <v>17627</v>
      </c>
      <c r="B560" s="24" t="s">
        <v>70</v>
      </c>
      <c r="C560" s="12">
        <v>56485.38</v>
      </c>
      <c r="D560" s="12">
        <v>0</v>
      </c>
      <c r="E560" s="24" t="s">
        <v>17070</v>
      </c>
      <c r="F560" s="26">
        <v>20</v>
      </c>
      <c r="G560" s="24" t="s">
        <v>4234</v>
      </c>
      <c r="H560" s="24"/>
      <c r="I560" s="6" t="s">
        <v>17072</v>
      </c>
    </row>
    <row r="561" spans="1:9" ht="15">
      <c r="A561" s="24" t="s">
        <v>17628</v>
      </c>
      <c r="B561" s="24" t="s">
        <v>74</v>
      </c>
      <c r="C561" s="12">
        <v>328392.18</v>
      </c>
      <c r="D561" s="12">
        <v>319052.28000000003</v>
      </c>
      <c r="E561" s="24" t="s">
        <v>17057</v>
      </c>
      <c r="F561" s="26">
        <v>20</v>
      </c>
      <c r="G561" s="24" t="s">
        <v>4234</v>
      </c>
      <c r="H561" s="24" t="s">
        <v>5250</v>
      </c>
      <c r="I561" s="6" t="s">
        <v>17077</v>
      </c>
    </row>
    <row r="562" spans="1:9" ht="15">
      <c r="A562" s="24" t="s">
        <v>17629</v>
      </c>
      <c r="B562" s="24" t="s">
        <v>58</v>
      </c>
      <c r="C562" s="12">
        <v>226482.98</v>
      </c>
      <c r="D562" s="12">
        <v>196919.39</v>
      </c>
      <c r="E562" s="24" t="s">
        <v>17057</v>
      </c>
      <c r="F562" s="26">
        <v>10</v>
      </c>
      <c r="G562" s="24" t="s">
        <v>4257</v>
      </c>
      <c r="H562" s="24" t="s">
        <v>4750</v>
      </c>
      <c r="I562" s="6" t="s">
        <v>17066</v>
      </c>
    </row>
    <row r="563" spans="1:9" ht="15">
      <c r="A563" s="24" t="s">
        <v>17630</v>
      </c>
      <c r="B563" s="24" t="s">
        <v>64</v>
      </c>
      <c r="C563" s="12">
        <v>278698.55</v>
      </c>
      <c r="D563" s="12">
        <v>0</v>
      </c>
      <c r="E563" s="24" t="s">
        <v>17084</v>
      </c>
      <c r="F563" s="26">
        <v>0</v>
      </c>
      <c r="G563" s="24" t="s">
        <v>4257</v>
      </c>
      <c r="H563" s="24" t="s">
        <v>4834</v>
      </c>
      <c r="I563" s="6" t="s">
        <v>17062</v>
      </c>
    </row>
    <row r="564" spans="1:9" ht="15">
      <c r="A564" s="24" t="s">
        <v>17631</v>
      </c>
      <c r="B564" s="24" t="s">
        <v>72</v>
      </c>
      <c r="C564" s="12">
        <v>145310.51</v>
      </c>
      <c r="D564" s="12">
        <v>0</v>
      </c>
      <c r="E564" s="24" t="s">
        <v>17070</v>
      </c>
      <c r="F564" s="26">
        <v>4</v>
      </c>
      <c r="G564" s="24" t="s">
        <v>4257</v>
      </c>
      <c r="H564" s="24"/>
      <c r="I564" s="6" t="s">
        <v>17089</v>
      </c>
    </row>
    <row r="565" spans="1:9" ht="15">
      <c r="A565" s="24" t="s">
        <v>17632</v>
      </c>
      <c r="B565" s="24" t="s">
        <v>74</v>
      </c>
      <c r="C565" s="12">
        <v>181565.04</v>
      </c>
      <c r="D565" s="12">
        <v>167861.46</v>
      </c>
      <c r="E565" s="24" t="s">
        <v>17057</v>
      </c>
      <c r="F565" s="26">
        <v>38</v>
      </c>
      <c r="G565" s="24" t="s">
        <v>4257</v>
      </c>
      <c r="H565" s="24" t="s">
        <v>4813</v>
      </c>
      <c r="I565" s="6" t="s">
        <v>17077</v>
      </c>
    </row>
    <row r="566" spans="1:9" ht="15">
      <c r="A566" s="24" t="s">
        <v>17633</v>
      </c>
      <c r="B566" s="24" t="s">
        <v>56</v>
      </c>
      <c r="C566" s="12">
        <v>25766.9</v>
      </c>
      <c r="D566" s="12">
        <v>21093.64</v>
      </c>
      <c r="E566" s="24" t="s">
        <v>17057</v>
      </c>
      <c r="F566" s="26">
        <v>48</v>
      </c>
      <c r="G566" s="24" t="s">
        <v>4278</v>
      </c>
      <c r="H566" s="24" t="s">
        <v>4750</v>
      </c>
      <c r="I566" s="6" t="s">
        <v>17079</v>
      </c>
    </row>
    <row r="567" spans="1:9" ht="15">
      <c r="A567" s="24" t="s">
        <v>17634</v>
      </c>
      <c r="B567" s="24" t="s">
        <v>58</v>
      </c>
      <c r="C567" s="12">
        <v>30152.560000000001</v>
      </c>
      <c r="D567" s="12">
        <v>25014.84</v>
      </c>
      <c r="E567" s="24" t="s">
        <v>17057</v>
      </c>
      <c r="F567" s="26">
        <v>48</v>
      </c>
      <c r="G567" s="24" t="s">
        <v>4278</v>
      </c>
      <c r="H567" s="24" t="s">
        <v>5083</v>
      </c>
      <c r="I567" s="6" t="s">
        <v>17066</v>
      </c>
    </row>
    <row r="568" spans="1:9" ht="15">
      <c r="A568" s="24" t="s">
        <v>17635</v>
      </c>
      <c r="B568" s="24" t="s">
        <v>64</v>
      </c>
      <c r="C568" s="12">
        <v>22560.01</v>
      </c>
      <c r="D568" s="12">
        <v>19658.55</v>
      </c>
      <c r="E568" s="24" t="s">
        <v>17057</v>
      </c>
      <c r="F568" s="26">
        <v>46</v>
      </c>
      <c r="G568" s="24" t="s">
        <v>4278</v>
      </c>
      <c r="H568" s="24" t="s">
        <v>5033</v>
      </c>
      <c r="I568" s="6" t="s">
        <v>17062</v>
      </c>
    </row>
    <row r="569" spans="1:9" ht="15">
      <c r="A569" s="24" t="s">
        <v>17636</v>
      </c>
      <c r="B569" s="24" t="s">
        <v>66</v>
      </c>
      <c r="C569" s="12">
        <v>125404.19</v>
      </c>
      <c r="D569" s="12">
        <v>0</v>
      </c>
      <c r="E569" s="24" t="s">
        <v>17070</v>
      </c>
      <c r="F569" s="26">
        <v>17</v>
      </c>
      <c r="G569" s="24" t="s">
        <v>4278</v>
      </c>
      <c r="H569" s="24"/>
      <c r="I569" s="6" t="s">
        <v>17087</v>
      </c>
    </row>
    <row r="570" spans="1:9" ht="15">
      <c r="A570" s="24" t="s">
        <v>17637</v>
      </c>
      <c r="B570" s="24" t="s">
        <v>58</v>
      </c>
      <c r="C570" s="12">
        <v>315522.77</v>
      </c>
      <c r="D570" s="12">
        <v>307342.02</v>
      </c>
      <c r="E570" s="24" t="s">
        <v>17057</v>
      </c>
      <c r="F570" s="26">
        <v>19</v>
      </c>
      <c r="G570" s="24" t="s">
        <v>4296</v>
      </c>
      <c r="H570" s="24" t="s">
        <v>5211</v>
      </c>
      <c r="I570" s="6" t="s">
        <v>17066</v>
      </c>
    </row>
    <row r="571" spans="1:9" ht="15">
      <c r="A571" s="24" t="s">
        <v>17638</v>
      </c>
      <c r="B571" s="24" t="s">
        <v>60</v>
      </c>
      <c r="C571" s="12">
        <v>54651.85</v>
      </c>
      <c r="D571" s="12">
        <v>0</v>
      </c>
      <c r="E571" s="24" t="s">
        <v>17070</v>
      </c>
      <c r="F571" s="26">
        <v>4</v>
      </c>
      <c r="G571" s="24" t="s">
        <v>4296</v>
      </c>
      <c r="H571" s="24"/>
      <c r="I571" s="6" t="s">
        <v>17058</v>
      </c>
    </row>
    <row r="572" spans="1:9" ht="15">
      <c r="A572" s="24" t="s">
        <v>17639</v>
      </c>
      <c r="B572" s="24" t="s">
        <v>70</v>
      </c>
      <c r="C572" s="12">
        <v>239026.66</v>
      </c>
      <c r="D572" s="12">
        <v>0</v>
      </c>
      <c r="E572" s="24" t="s">
        <v>17070</v>
      </c>
      <c r="F572" s="26">
        <v>21</v>
      </c>
      <c r="G572" s="24" t="s">
        <v>4296</v>
      </c>
      <c r="H572" s="24"/>
      <c r="I572" s="6" t="s">
        <v>17072</v>
      </c>
    </row>
    <row r="573" spans="1:9" ht="15">
      <c r="A573" s="24" t="s">
        <v>17640</v>
      </c>
      <c r="B573" s="24" t="s">
        <v>70</v>
      </c>
      <c r="C573" s="12">
        <v>203032.64</v>
      </c>
      <c r="D573" s="12">
        <v>0</v>
      </c>
      <c r="E573" s="24" t="s">
        <v>17084</v>
      </c>
      <c r="F573" s="26">
        <v>0</v>
      </c>
      <c r="G573" s="24" t="s">
        <v>4296</v>
      </c>
      <c r="H573" s="24" t="s">
        <v>4879</v>
      </c>
      <c r="I573" s="6" t="s">
        <v>17072</v>
      </c>
    </row>
    <row r="574" spans="1:9" ht="15">
      <c r="A574" s="24" t="s">
        <v>17641</v>
      </c>
      <c r="B574" s="24" t="s">
        <v>56</v>
      </c>
      <c r="C574" s="12">
        <v>304772.06</v>
      </c>
      <c r="D574" s="12">
        <v>260389.48</v>
      </c>
      <c r="E574" s="24" t="s">
        <v>17057</v>
      </c>
      <c r="F574" s="26">
        <v>30</v>
      </c>
      <c r="G574" s="24" t="s">
        <v>4319</v>
      </c>
      <c r="H574" s="24" t="s">
        <v>5109</v>
      </c>
      <c r="I574" s="6" t="s">
        <v>17079</v>
      </c>
    </row>
    <row r="575" spans="1:9" ht="15">
      <c r="A575" s="24" t="s">
        <v>17642</v>
      </c>
      <c r="B575" s="24" t="s">
        <v>72</v>
      </c>
      <c r="C575" s="12">
        <v>83885.02</v>
      </c>
      <c r="D575" s="12">
        <v>70851.490000000005</v>
      </c>
      <c r="E575" s="24" t="s">
        <v>17057</v>
      </c>
      <c r="F575" s="26">
        <v>40</v>
      </c>
      <c r="G575" s="24" t="s">
        <v>4319</v>
      </c>
      <c r="H575" s="24" t="s">
        <v>4750</v>
      </c>
      <c r="I575" s="6" t="s">
        <v>17089</v>
      </c>
    </row>
    <row r="576" spans="1:9" ht="15">
      <c r="A576" s="24" t="s">
        <v>17643</v>
      </c>
      <c r="B576" s="24" t="s">
        <v>56</v>
      </c>
      <c r="C576" s="12">
        <v>176369.01</v>
      </c>
      <c r="D576" s="12">
        <v>150730.96</v>
      </c>
      <c r="E576" s="24" t="s">
        <v>17057</v>
      </c>
      <c r="F576" s="26">
        <v>25</v>
      </c>
      <c r="G576" s="24" t="s">
        <v>4334</v>
      </c>
      <c r="H576" s="24" t="s">
        <v>5393</v>
      </c>
      <c r="I576" s="6" t="s">
        <v>17079</v>
      </c>
    </row>
    <row r="577" spans="1:9" ht="15">
      <c r="A577" s="24" t="s">
        <v>17644</v>
      </c>
      <c r="B577" s="24" t="s">
        <v>58</v>
      </c>
      <c r="C577" s="12">
        <v>68178.92</v>
      </c>
      <c r="D577" s="12">
        <v>0</v>
      </c>
      <c r="E577" s="24" t="s">
        <v>17070</v>
      </c>
      <c r="F577" s="26">
        <v>43</v>
      </c>
      <c r="G577" s="24" t="s">
        <v>4334</v>
      </c>
      <c r="H577" s="24"/>
      <c r="I577" s="6" t="s">
        <v>17066</v>
      </c>
    </row>
    <row r="578" spans="1:9" ht="15">
      <c r="A578" s="24" t="s">
        <v>17645</v>
      </c>
      <c r="B578" s="24" t="s">
        <v>64</v>
      </c>
      <c r="C578" s="12">
        <v>320440.26</v>
      </c>
      <c r="D578" s="12">
        <v>311340.76</v>
      </c>
      <c r="E578" s="24" t="s">
        <v>17057</v>
      </c>
      <c r="F578" s="26">
        <v>24</v>
      </c>
      <c r="G578" s="24" t="s">
        <v>4334</v>
      </c>
      <c r="H578" s="24" t="s">
        <v>4898</v>
      </c>
      <c r="I578" s="6" t="s">
        <v>17062</v>
      </c>
    </row>
    <row r="579" spans="1:9" ht="15">
      <c r="A579" s="24" t="s">
        <v>17646</v>
      </c>
      <c r="B579" s="24" t="s">
        <v>68</v>
      </c>
      <c r="C579" s="12">
        <v>138099.64000000001</v>
      </c>
      <c r="D579" s="12">
        <v>121112.04</v>
      </c>
      <c r="E579" s="24" t="s">
        <v>17057</v>
      </c>
      <c r="F579" s="26">
        <v>9</v>
      </c>
      <c r="G579" s="24" t="s">
        <v>4334</v>
      </c>
      <c r="H579" s="24" t="s">
        <v>4679</v>
      </c>
      <c r="I579" s="6" t="s">
        <v>17064</v>
      </c>
    </row>
    <row r="580" spans="1:9" ht="15">
      <c r="A580" s="24" t="s">
        <v>17647</v>
      </c>
      <c r="B580" s="24" t="s">
        <v>74</v>
      </c>
      <c r="C580" s="12">
        <v>322493.07</v>
      </c>
      <c r="D580" s="12">
        <v>265264.63</v>
      </c>
      <c r="E580" s="24" t="s">
        <v>17057</v>
      </c>
      <c r="F580" s="26">
        <v>41</v>
      </c>
      <c r="G580" s="24" t="s">
        <v>4334</v>
      </c>
      <c r="H580" s="24" t="s">
        <v>5006</v>
      </c>
      <c r="I580" s="6" t="s">
        <v>17077</v>
      </c>
    </row>
    <row r="581" spans="1:9" ht="15">
      <c r="A581" s="24" t="s">
        <v>17648</v>
      </c>
      <c r="B581" s="24" t="s">
        <v>60</v>
      </c>
      <c r="C581" s="12">
        <v>338231.05</v>
      </c>
      <c r="D581" s="12">
        <v>0</v>
      </c>
      <c r="E581" s="24" t="s">
        <v>17070</v>
      </c>
      <c r="F581" s="26">
        <v>34</v>
      </c>
      <c r="G581" s="24" t="s">
        <v>4369</v>
      </c>
      <c r="H581" s="24"/>
      <c r="I581" s="6" t="s">
        <v>17058</v>
      </c>
    </row>
    <row r="582" spans="1:9" ht="15">
      <c r="A582" s="24" t="s">
        <v>17649</v>
      </c>
      <c r="B582" s="24" t="s">
        <v>64</v>
      </c>
      <c r="C582" s="12">
        <v>119630.8</v>
      </c>
      <c r="D582" s="12">
        <v>108843.04</v>
      </c>
      <c r="E582" s="24" t="s">
        <v>17057</v>
      </c>
      <c r="F582" s="26">
        <v>16</v>
      </c>
      <c r="G582" s="24" t="s">
        <v>4369</v>
      </c>
      <c r="H582" s="24" t="s">
        <v>4784</v>
      </c>
      <c r="I582" s="6" t="s">
        <v>17062</v>
      </c>
    </row>
    <row r="583" spans="1:9" ht="15">
      <c r="A583" s="24" t="s">
        <v>17650</v>
      </c>
      <c r="B583" s="24" t="s">
        <v>56</v>
      </c>
      <c r="C583" s="12">
        <v>231590.09</v>
      </c>
      <c r="D583" s="12">
        <v>198431.61</v>
      </c>
      <c r="E583" s="24" t="s">
        <v>17057</v>
      </c>
      <c r="F583" s="26">
        <v>20</v>
      </c>
      <c r="G583" s="24" t="s">
        <v>4377</v>
      </c>
      <c r="H583" s="24" t="s">
        <v>4932</v>
      </c>
      <c r="I583" s="6" t="s">
        <v>17079</v>
      </c>
    </row>
    <row r="584" spans="1:9" ht="15">
      <c r="A584" s="24" t="s">
        <v>17651</v>
      </c>
      <c r="B584" s="24" t="s">
        <v>56</v>
      </c>
      <c r="C584" s="12">
        <v>178043.88</v>
      </c>
      <c r="D584" s="12">
        <v>169765.49</v>
      </c>
      <c r="E584" s="24" t="s">
        <v>17057</v>
      </c>
      <c r="F584" s="26">
        <v>58</v>
      </c>
      <c r="G584" s="24" t="s">
        <v>4377</v>
      </c>
      <c r="H584" s="24" t="s">
        <v>5250</v>
      </c>
      <c r="I584" s="6" t="s">
        <v>17079</v>
      </c>
    </row>
    <row r="585" spans="1:9" ht="15">
      <c r="A585" s="24" t="s">
        <v>17652</v>
      </c>
      <c r="B585" s="24" t="s">
        <v>74</v>
      </c>
      <c r="C585" s="12">
        <v>280670.44</v>
      </c>
      <c r="D585" s="12">
        <v>242473.94</v>
      </c>
      <c r="E585" s="24" t="s">
        <v>17057</v>
      </c>
      <c r="F585" s="26">
        <v>13</v>
      </c>
      <c r="G585" s="24" t="s">
        <v>4377</v>
      </c>
      <c r="H585" s="24" t="s">
        <v>5054</v>
      </c>
      <c r="I585" s="6" t="s">
        <v>17077</v>
      </c>
    </row>
    <row r="586" spans="1:9" ht="15">
      <c r="A586" s="24" t="s">
        <v>17653</v>
      </c>
      <c r="B586" s="24" t="s">
        <v>64</v>
      </c>
      <c r="C586" s="12">
        <v>24058.01</v>
      </c>
      <c r="D586" s="12">
        <v>0</v>
      </c>
      <c r="E586" s="24" t="s">
        <v>17070</v>
      </c>
      <c r="F586" s="26">
        <v>16</v>
      </c>
      <c r="G586" s="24" t="s">
        <v>4401</v>
      </c>
      <c r="H586" s="24"/>
      <c r="I586" s="6" t="s">
        <v>17062</v>
      </c>
    </row>
    <row r="587" spans="1:9" ht="15">
      <c r="A587" s="24" t="s">
        <v>17654</v>
      </c>
      <c r="B587" s="24" t="s">
        <v>74</v>
      </c>
      <c r="C587" s="12">
        <v>214014.92</v>
      </c>
      <c r="D587" s="12">
        <v>194140.86</v>
      </c>
      <c r="E587" s="24" t="s">
        <v>17057</v>
      </c>
      <c r="F587" s="26">
        <v>32</v>
      </c>
      <c r="G587" s="24" t="s">
        <v>4401</v>
      </c>
      <c r="H587" s="24" t="s">
        <v>5033</v>
      </c>
      <c r="I587" s="6" t="s">
        <v>17077</v>
      </c>
    </row>
    <row r="588" spans="1:9" ht="15">
      <c r="A588" s="24" t="s">
        <v>17655</v>
      </c>
      <c r="B588" s="24" t="s">
        <v>68</v>
      </c>
      <c r="C588" s="12">
        <v>320189.84000000003</v>
      </c>
      <c r="D588" s="12">
        <v>0</v>
      </c>
      <c r="E588" s="24" t="s">
        <v>17070</v>
      </c>
      <c r="F588" s="26">
        <v>23</v>
      </c>
      <c r="G588" s="24" t="s">
        <v>4433</v>
      </c>
      <c r="H588" s="24"/>
      <c r="I588" s="6" t="s">
        <v>17064</v>
      </c>
    </row>
    <row r="589" spans="1:9" ht="15">
      <c r="A589" s="24" t="s">
        <v>17656</v>
      </c>
      <c r="B589" s="24" t="s">
        <v>68</v>
      </c>
      <c r="C589" s="12">
        <v>297830.09000000003</v>
      </c>
      <c r="D589" s="12">
        <v>0</v>
      </c>
      <c r="E589" s="24" t="s">
        <v>17084</v>
      </c>
      <c r="F589" s="26">
        <v>0</v>
      </c>
      <c r="G589" s="24" t="s">
        <v>4433</v>
      </c>
      <c r="H589" s="24" t="s">
        <v>4879</v>
      </c>
      <c r="I589" s="6" t="s">
        <v>17064</v>
      </c>
    </row>
    <row r="590" spans="1:9" ht="15">
      <c r="A590" s="24" t="s">
        <v>17657</v>
      </c>
      <c r="B590" s="24" t="s">
        <v>70</v>
      </c>
      <c r="C590" s="12">
        <v>191011.85</v>
      </c>
      <c r="D590" s="12">
        <v>154726.12</v>
      </c>
      <c r="E590" s="24" t="s">
        <v>17057</v>
      </c>
      <c r="F590" s="26">
        <v>23</v>
      </c>
      <c r="G590" s="24" t="s">
        <v>4433</v>
      </c>
      <c r="H590" s="24" t="s">
        <v>5458</v>
      </c>
      <c r="I590" s="6" t="s">
        <v>17072</v>
      </c>
    </row>
    <row r="591" spans="1:9" ht="15">
      <c r="A591" s="24" t="s">
        <v>17658</v>
      </c>
      <c r="B591" s="24" t="s">
        <v>72</v>
      </c>
      <c r="C591" s="12">
        <v>181340.06</v>
      </c>
      <c r="D591" s="12">
        <v>166869.1</v>
      </c>
      <c r="E591" s="24" t="s">
        <v>17057</v>
      </c>
      <c r="F591" s="26">
        <v>13</v>
      </c>
      <c r="G591" s="24" t="s">
        <v>4433</v>
      </c>
      <c r="H591" s="24" t="s">
        <v>5325</v>
      </c>
      <c r="I591" s="6" t="s">
        <v>17089</v>
      </c>
    </row>
    <row r="592" spans="1:9" ht="15">
      <c r="A592" s="24" t="s">
        <v>17659</v>
      </c>
      <c r="B592" s="24" t="s">
        <v>68</v>
      </c>
      <c r="C592" s="12">
        <v>36807.629999999997</v>
      </c>
      <c r="D592" s="12">
        <v>31721.85</v>
      </c>
      <c r="E592" s="24" t="s">
        <v>17057</v>
      </c>
      <c r="F592" s="26">
        <v>32</v>
      </c>
      <c r="G592" s="24" t="s">
        <v>4439</v>
      </c>
      <c r="H592" s="24" t="s">
        <v>4898</v>
      </c>
      <c r="I592" s="6" t="s">
        <v>17064</v>
      </c>
    </row>
    <row r="593" spans="1:9" ht="15">
      <c r="A593" s="24" t="s">
        <v>17660</v>
      </c>
      <c r="B593" s="24" t="s">
        <v>58</v>
      </c>
      <c r="C593" s="12">
        <v>166048.01999999999</v>
      </c>
      <c r="D593" s="12">
        <v>160787.92000000001</v>
      </c>
      <c r="E593" s="24" t="s">
        <v>17057</v>
      </c>
      <c r="F593" s="26">
        <v>37</v>
      </c>
      <c r="G593" s="24" t="s">
        <v>4462</v>
      </c>
      <c r="H593" s="24" t="s">
        <v>5393</v>
      </c>
      <c r="I593" s="6" t="s">
        <v>17066</v>
      </c>
    </row>
    <row r="594" spans="1:9" ht="15">
      <c r="A594" s="24" t="s">
        <v>17661</v>
      </c>
      <c r="B594" s="24" t="s">
        <v>62</v>
      </c>
      <c r="C594" s="12">
        <v>26193.64</v>
      </c>
      <c r="D594" s="12">
        <v>22959.94</v>
      </c>
      <c r="E594" s="24" t="s">
        <v>17057</v>
      </c>
      <c r="F594" s="26">
        <v>41</v>
      </c>
      <c r="G594" s="24" t="s">
        <v>4462</v>
      </c>
      <c r="H594" s="24" t="s">
        <v>5458</v>
      </c>
      <c r="I594" s="6" t="s">
        <v>17060</v>
      </c>
    </row>
    <row r="595" spans="1:9" ht="15">
      <c r="A595" s="24" t="s">
        <v>17662</v>
      </c>
      <c r="B595" s="24" t="s">
        <v>58</v>
      </c>
      <c r="C595" s="12">
        <v>94571.98</v>
      </c>
      <c r="D595" s="12">
        <v>81325.58</v>
      </c>
      <c r="E595" s="24" t="s">
        <v>17057</v>
      </c>
      <c r="F595" s="26">
        <v>12</v>
      </c>
      <c r="G595" s="24" t="s">
        <v>4483</v>
      </c>
      <c r="H595" s="24" t="s">
        <v>5083</v>
      </c>
      <c r="I595" s="6" t="s">
        <v>17066</v>
      </c>
    </row>
    <row r="596" spans="1:9" ht="15">
      <c r="A596" s="24" t="s">
        <v>17663</v>
      </c>
      <c r="B596" s="24" t="s">
        <v>62</v>
      </c>
      <c r="C596" s="12">
        <v>154526.76999999999</v>
      </c>
      <c r="D596" s="12">
        <v>0</v>
      </c>
      <c r="E596" s="24" t="s">
        <v>17084</v>
      </c>
      <c r="F596" s="26">
        <v>0</v>
      </c>
      <c r="G596" s="24" t="s">
        <v>4483</v>
      </c>
      <c r="H596" s="24" t="s">
        <v>5250</v>
      </c>
      <c r="I596" s="6" t="s">
        <v>17060</v>
      </c>
    </row>
    <row r="597" spans="1:9" ht="15">
      <c r="A597" s="24" t="s">
        <v>17664</v>
      </c>
      <c r="B597" s="24" t="s">
        <v>66</v>
      </c>
      <c r="C597" s="12">
        <v>252387.57</v>
      </c>
      <c r="D597" s="12">
        <v>0</v>
      </c>
      <c r="E597" s="24" t="s">
        <v>17070</v>
      </c>
      <c r="F597" s="26">
        <v>33</v>
      </c>
      <c r="G597" s="24" t="s">
        <v>4483</v>
      </c>
      <c r="H597" s="24"/>
      <c r="I597" s="6" t="s">
        <v>17087</v>
      </c>
    </row>
    <row r="598" spans="1:9" ht="15">
      <c r="A598" s="24" t="s">
        <v>17665</v>
      </c>
      <c r="B598" s="24" t="s">
        <v>66</v>
      </c>
      <c r="C598" s="12">
        <v>82607.37</v>
      </c>
      <c r="D598" s="12">
        <v>0</v>
      </c>
      <c r="E598" s="24" t="s">
        <v>17070</v>
      </c>
      <c r="F598" s="26">
        <v>29</v>
      </c>
      <c r="G598" s="24" t="s">
        <v>4483</v>
      </c>
      <c r="H598" s="24"/>
      <c r="I598" s="6" t="s">
        <v>17087</v>
      </c>
    </row>
    <row r="599" spans="1:9" ht="15">
      <c r="A599" s="24" t="s">
        <v>17666</v>
      </c>
      <c r="B599" s="24" t="s">
        <v>72</v>
      </c>
      <c r="C599" s="12">
        <v>96453.59</v>
      </c>
      <c r="D599" s="12">
        <v>91268.05</v>
      </c>
      <c r="E599" s="24" t="s">
        <v>17057</v>
      </c>
      <c r="F599" s="26">
        <v>54</v>
      </c>
      <c r="G599" s="24" t="s">
        <v>4483</v>
      </c>
      <c r="H599" s="24" t="s">
        <v>5298</v>
      </c>
      <c r="I599" s="6" t="s">
        <v>17089</v>
      </c>
    </row>
    <row r="600" spans="1:9" ht="15">
      <c r="A600" s="24" t="s">
        <v>17667</v>
      </c>
      <c r="B600" s="24" t="s">
        <v>64</v>
      </c>
      <c r="C600" s="12">
        <v>118856.15</v>
      </c>
      <c r="D600" s="12">
        <v>0</v>
      </c>
      <c r="E600" s="24" t="s">
        <v>17070</v>
      </c>
      <c r="F600" s="26">
        <v>5</v>
      </c>
      <c r="G600" s="24" t="s">
        <v>4518</v>
      </c>
      <c r="H600" s="24"/>
      <c r="I600" s="6" t="s">
        <v>17062</v>
      </c>
    </row>
    <row r="601" spans="1:9" ht="15">
      <c r="A601" s="24" t="s">
        <v>17668</v>
      </c>
      <c r="B601" s="24" t="s">
        <v>56</v>
      </c>
      <c r="C601" s="12">
        <v>57702.63</v>
      </c>
      <c r="D601" s="12">
        <v>48886.29</v>
      </c>
      <c r="E601" s="24" t="s">
        <v>17057</v>
      </c>
      <c r="F601" s="26">
        <v>8</v>
      </c>
      <c r="G601" s="24" t="s">
        <v>4543</v>
      </c>
      <c r="H601" s="24" t="s">
        <v>5125</v>
      </c>
      <c r="I601" s="6" t="s">
        <v>17079</v>
      </c>
    </row>
    <row r="602" spans="1:9" ht="15">
      <c r="A602" s="24" t="s">
        <v>17669</v>
      </c>
      <c r="B602" s="24" t="s">
        <v>62</v>
      </c>
      <c r="C602" s="12">
        <v>330006.01</v>
      </c>
      <c r="D602" s="12">
        <v>0</v>
      </c>
      <c r="E602" s="24" t="s">
        <v>17084</v>
      </c>
      <c r="F602" s="26">
        <v>0</v>
      </c>
      <c r="G602" s="24" t="s">
        <v>4543</v>
      </c>
      <c r="H602" s="24" t="s">
        <v>4760</v>
      </c>
      <c r="I602" s="6" t="s">
        <v>17060</v>
      </c>
    </row>
    <row r="603" spans="1:9" ht="15">
      <c r="A603" s="24" t="s">
        <v>17670</v>
      </c>
      <c r="B603" s="24" t="s">
        <v>66</v>
      </c>
      <c r="C603" s="12">
        <v>297673.8</v>
      </c>
      <c r="D603" s="12">
        <v>288079.84999999998</v>
      </c>
      <c r="E603" s="24" t="s">
        <v>17057</v>
      </c>
      <c r="F603" s="26">
        <v>9</v>
      </c>
      <c r="G603" s="24" t="s">
        <v>4543</v>
      </c>
      <c r="H603" s="24" t="s">
        <v>5428</v>
      </c>
      <c r="I603" s="6" t="s">
        <v>17087</v>
      </c>
    </row>
    <row r="604" spans="1:9" ht="15">
      <c r="A604" s="24" t="s">
        <v>17671</v>
      </c>
      <c r="B604" s="24" t="s">
        <v>70</v>
      </c>
      <c r="C604" s="12">
        <v>69098.850000000006</v>
      </c>
      <c r="D604" s="12">
        <v>0</v>
      </c>
      <c r="E604" s="24" t="s">
        <v>17070</v>
      </c>
      <c r="F604" s="26">
        <v>38</v>
      </c>
      <c r="G604" s="24" t="s">
        <v>4543</v>
      </c>
      <c r="H604" s="24"/>
      <c r="I604" s="6" t="s">
        <v>17072</v>
      </c>
    </row>
    <row r="605" spans="1:9" ht="15">
      <c r="A605" s="24" t="s">
        <v>17672</v>
      </c>
      <c r="B605" s="24" t="s">
        <v>70</v>
      </c>
      <c r="C605" s="12">
        <v>303066.40000000002</v>
      </c>
      <c r="D605" s="12">
        <v>243548.66</v>
      </c>
      <c r="E605" s="24" t="s">
        <v>17057</v>
      </c>
      <c r="F605" s="26">
        <v>14</v>
      </c>
      <c r="G605" s="24" t="s">
        <v>4543</v>
      </c>
      <c r="H605" s="24" t="s">
        <v>4981</v>
      </c>
      <c r="I605" s="6" t="s">
        <v>17072</v>
      </c>
    </row>
    <row r="606" spans="1:9" ht="15">
      <c r="A606" s="24" t="s">
        <v>17673</v>
      </c>
      <c r="B606" s="24" t="s">
        <v>74</v>
      </c>
      <c r="C606" s="12">
        <v>88883.27</v>
      </c>
      <c r="D606" s="12">
        <v>75207.73</v>
      </c>
      <c r="E606" s="24" t="s">
        <v>17057</v>
      </c>
      <c r="F606" s="26">
        <v>36</v>
      </c>
      <c r="G606" s="24" t="s">
        <v>4543</v>
      </c>
      <c r="H606" s="24" t="s">
        <v>5278</v>
      </c>
      <c r="I606" s="6" t="s">
        <v>17077</v>
      </c>
    </row>
    <row r="607" spans="1:9" ht="15">
      <c r="A607" s="24" t="s">
        <v>17674</v>
      </c>
      <c r="B607" s="24" t="s">
        <v>60</v>
      </c>
      <c r="C607" s="12">
        <v>311755.08</v>
      </c>
      <c r="D607" s="12">
        <v>0</v>
      </c>
      <c r="E607" s="24" t="s">
        <v>17084</v>
      </c>
      <c r="F607" s="26">
        <v>0</v>
      </c>
      <c r="G607" s="24" t="s">
        <v>4563</v>
      </c>
      <c r="H607" s="24" t="s">
        <v>5160</v>
      </c>
      <c r="I607" s="6" t="s">
        <v>17058</v>
      </c>
    </row>
    <row r="608" spans="1:9" ht="15">
      <c r="A608" s="24" t="s">
        <v>17675</v>
      </c>
      <c r="B608" s="24" t="s">
        <v>68</v>
      </c>
      <c r="C608" s="12">
        <v>305358.52</v>
      </c>
      <c r="D608" s="12">
        <v>257916.47</v>
      </c>
      <c r="E608" s="24" t="s">
        <v>17057</v>
      </c>
      <c r="F608" s="26">
        <v>27</v>
      </c>
      <c r="G608" s="24" t="s">
        <v>4563</v>
      </c>
      <c r="H608" s="24" t="s">
        <v>5033</v>
      </c>
      <c r="I608" s="6" t="s">
        <v>17064</v>
      </c>
    </row>
    <row r="609" spans="1:9" ht="15">
      <c r="A609" s="24" t="s">
        <v>17676</v>
      </c>
      <c r="B609" s="24" t="s">
        <v>68</v>
      </c>
      <c r="C609" s="12">
        <v>153138.44</v>
      </c>
      <c r="D609" s="12">
        <v>139945.54999999999</v>
      </c>
      <c r="E609" s="24" t="s">
        <v>17057</v>
      </c>
      <c r="F609" s="26">
        <v>23</v>
      </c>
      <c r="G609" s="24" t="s">
        <v>4563</v>
      </c>
      <c r="H609" s="24" t="s">
        <v>5160</v>
      </c>
      <c r="I609" s="6" t="s">
        <v>17064</v>
      </c>
    </row>
    <row r="610" spans="1:9" ht="15">
      <c r="A610" s="24" t="s">
        <v>17677</v>
      </c>
      <c r="B610" s="24" t="s">
        <v>70</v>
      </c>
      <c r="C610" s="12">
        <v>124319.23</v>
      </c>
      <c r="D610" s="12">
        <v>0</v>
      </c>
      <c r="E610" s="24" t="s">
        <v>17070</v>
      </c>
      <c r="F610" s="26">
        <v>35</v>
      </c>
      <c r="G610" s="24" t="s">
        <v>4563</v>
      </c>
      <c r="H610" s="24"/>
      <c r="I610" s="6" t="s">
        <v>17072</v>
      </c>
    </row>
    <row r="611" spans="1:9" ht="15">
      <c r="A611" s="24" t="s">
        <v>17678</v>
      </c>
      <c r="B611" s="24" t="s">
        <v>70</v>
      </c>
      <c r="C611" s="12">
        <v>261690.42</v>
      </c>
      <c r="D611" s="12">
        <v>225641.68</v>
      </c>
      <c r="E611" s="24" t="s">
        <v>17057</v>
      </c>
      <c r="F611" s="26">
        <v>8</v>
      </c>
      <c r="G611" s="24" t="s">
        <v>4563</v>
      </c>
      <c r="H611" s="24" t="s">
        <v>5443</v>
      </c>
      <c r="I611" s="6" t="s">
        <v>17072</v>
      </c>
    </row>
    <row r="612" spans="1:9" ht="15">
      <c r="A612" s="24" t="s">
        <v>17679</v>
      </c>
      <c r="B612" s="24" t="s">
        <v>70</v>
      </c>
      <c r="C612" s="12">
        <v>318232.43</v>
      </c>
      <c r="D612" s="12">
        <v>307269.33</v>
      </c>
      <c r="E612" s="24" t="s">
        <v>17057</v>
      </c>
      <c r="F612" s="26">
        <v>44</v>
      </c>
      <c r="G612" s="24" t="s">
        <v>4576</v>
      </c>
      <c r="H612" s="24" t="s">
        <v>5342</v>
      </c>
      <c r="I612" s="6" t="s">
        <v>17072</v>
      </c>
    </row>
    <row r="613" spans="1:9" ht="15">
      <c r="A613" s="24" t="s">
        <v>17680</v>
      </c>
      <c r="B613" s="24" t="s">
        <v>58</v>
      </c>
      <c r="C613" s="12">
        <v>185134.21</v>
      </c>
      <c r="D613" s="12">
        <v>157558.65</v>
      </c>
      <c r="E613" s="24" t="s">
        <v>17057</v>
      </c>
      <c r="F613" s="26">
        <v>50</v>
      </c>
      <c r="G613" s="24" t="s">
        <v>4595</v>
      </c>
      <c r="H613" s="24" t="s">
        <v>4879</v>
      </c>
      <c r="I613" s="6" t="s">
        <v>17066</v>
      </c>
    </row>
    <row r="614" spans="1:9" ht="15">
      <c r="A614" s="24" t="s">
        <v>17681</v>
      </c>
      <c r="B614" s="24" t="s">
        <v>56</v>
      </c>
      <c r="C614" s="12">
        <v>157837.6</v>
      </c>
      <c r="D614" s="12">
        <v>132987.42000000001</v>
      </c>
      <c r="E614" s="24" t="s">
        <v>17057</v>
      </c>
      <c r="F614" s="26">
        <v>55</v>
      </c>
      <c r="G614" s="24" t="s">
        <v>4612</v>
      </c>
      <c r="H614" s="24" t="s">
        <v>5211</v>
      </c>
      <c r="I614" s="6" t="s">
        <v>17079</v>
      </c>
    </row>
    <row r="615" spans="1:9" ht="15">
      <c r="A615" s="24" t="s">
        <v>17682</v>
      </c>
      <c r="B615" s="24" t="s">
        <v>58</v>
      </c>
      <c r="C615" s="12">
        <v>203882.17</v>
      </c>
      <c r="D615" s="12">
        <v>176202.76</v>
      </c>
      <c r="E615" s="24" t="s">
        <v>17057</v>
      </c>
      <c r="F615" s="26">
        <v>30</v>
      </c>
      <c r="G615" s="24" t="s">
        <v>4612</v>
      </c>
      <c r="H615" s="24" t="s">
        <v>5443</v>
      </c>
      <c r="I615" s="6" t="s">
        <v>17066</v>
      </c>
    </row>
    <row r="616" spans="1:9" ht="15">
      <c r="A616" s="24" t="s">
        <v>17683</v>
      </c>
      <c r="B616" s="24" t="s">
        <v>66</v>
      </c>
      <c r="C616" s="12">
        <v>345744.5</v>
      </c>
      <c r="D616" s="12">
        <v>304012.51</v>
      </c>
      <c r="E616" s="24" t="s">
        <v>17057</v>
      </c>
      <c r="F616" s="26">
        <v>17</v>
      </c>
      <c r="G616" s="24" t="s">
        <v>4612</v>
      </c>
      <c r="H616" s="24" t="s">
        <v>5368</v>
      </c>
      <c r="I616" s="6" t="s">
        <v>17087</v>
      </c>
    </row>
    <row r="617" spans="1:9" ht="15">
      <c r="A617" s="24" t="s">
        <v>17684</v>
      </c>
      <c r="B617" s="24" t="s">
        <v>68</v>
      </c>
      <c r="C617" s="12">
        <v>233688.98</v>
      </c>
      <c r="D617" s="12">
        <v>0</v>
      </c>
      <c r="E617" s="24" t="s">
        <v>17084</v>
      </c>
      <c r="F617" s="26">
        <v>0</v>
      </c>
      <c r="G617" s="24" t="s">
        <v>4612</v>
      </c>
      <c r="H617" s="24" t="s">
        <v>5109</v>
      </c>
      <c r="I617" s="6" t="s">
        <v>17064</v>
      </c>
    </row>
    <row r="618" spans="1:9" ht="15">
      <c r="A618" s="24" t="s">
        <v>17685</v>
      </c>
      <c r="B618" s="24" t="s">
        <v>66</v>
      </c>
      <c r="C618" s="12">
        <v>333763.68</v>
      </c>
      <c r="D618" s="12">
        <v>0</v>
      </c>
      <c r="E618" s="24" t="s">
        <v>17070</v>
      </c>
      <c r="F618" s="26">
        <v>13</v>
      </c>
      <c r="G618" s="24" t="s">
        <v>4656</v>
      </c>
      <c r="H618" s="24"/>
      <c r="I618" s="6" t="s">
        <v>17087</v>
      </c>
    </row>
    <row r="619" spans="1:9" ht="15">
      <c r="A619" s="24" t="s">
        <v>17686</v>
      </c>
      <c r="B619" s="24" t="s">
        <v>74</v>
      </c>
      <c r="C619" s="12">
        <v>288304.65000000002</v>
      </c>
      <c r="D619" s="12">
        <v>0</v>
      </c>
      <c r="E619" s="24" t="s">
        <v>17070</v>
      </c>
      <c r="F619" s="26">
        <v>10</v>
      </c>
      <c r="G619" s="24" t="s">
        <v>4656</v>
      </c>
      <c r="H619" s="24"/>
      <c r="I619" s="6" t="s">
        <v>17077</v>
      </c>
    </row>
    <row r="620" spans="1:9" ht="15">
      <c r="A620" s="24" t="s">
        <v>17687</v>
      </c>
      <c r="B620" s="24" t="s">
        <v>74</v>
      </c>
      <c r="C620" s="12">
        <v>119125.41</v>
      </c>
      <c r="D620" s="12">
        <v>0</v>
      </c>
      <c r="E620" s="24" t="s">
        <v>17070</v>
      </c>
      <c r="F620" s="26">
        <v>27</v>
      </c>
      <c r="G620" s="24" t="s">
        <v>4656</v>
      </c>
      <c r="H620" s="24"/>
      <c r="I620" s="6" t="s">
        <v>17077</v>
      </c>
    </row>
    <row r="621" spans="1:9" ht="15">
      <c r="A621" s="24" t="s">
        <v>17688</v>
      </c>
      <c r="B621" s="24" t="s">
        <v>64</v>
      </c>
      <c r="C621" s="12">
        <v>213432.05</v>
      </c>
      <c r="D621" s="12">
        <v>0</v>
      </c>
      <c r="E621" s="24" t="s">
        <v>17070</v>
      </c>
      <c r="F621" s="26">
        <v>44</v>
      </c>
      <c r="G621" s="24" t="s">
        <v>4679</v>
      </c>
      <c r="H621" s="24"/>
      <c r="I621" s="6" t="s">
        <v>17062</v>
      </c>
    </row>
    <row r="622" spans="1:9" ht="15">
      <c r="A622" s="24" t="s">
        <v>17689</v>
      </c>
      <c r="B622" s="24" t="s">
        <v>64</v>
      </c>
      <c r="C622" s="12">
        <v>38668.04</v>
      </c>
      <c r="D622" s="12">
        <v>36212.01</v>
      </c>
      <c r="E622" s="24" t="s">
        <v>17057</v>
      </c>
      <c r="F622" s="26">
        <v>52</v>
      </c>
      <c r="G622" s="24" t="s">
        <v>4679</v>
      </c>
      <c r="H622" s="24" t="s">
        <v>5408</v>
      </c>
      <c r="I622" s="6" t="s">
        <v>17062</v>
      </c>
    </row>
    <row r="623" spans="1:9" ht="15">
      <c r="A623" s="24" t="s">
        <v>17690</v>
      </c>
      <c r="B623" s="24" t="s">
        <v>58</v>
      </c>
      <c r="C623" s="12">
        <v>223737.26</v>
      </c>
      <c r="D623" s="12">
        <v>0</v>
      </c>
      <c r="E623" s="24" t="s">
        <v>17070</v>
      </c>
      <c r="F623" s="26">
        <v>8</v>
      </c>
      <c r="G623" s="24" t="s">
        <v>4704</v>
      </c>
      <c r="H623" s="24"/>
      <c r="I623" s="6" t="s">
        <v>17066</v>
      </c>
    </row>
    <row r="624" spans="1:9" ht="15">
      <c r="A624" s="24" t="s">
        <v>17691</v>
      </c>
      <c r="B624" s="24" t="s">
        <v>58</v>
      </c>
      <c r="C624" s="12">
        <v>320989.07</v>
      </c>
      <c r="D624" s="12">
        <v>260300.03</v>
      </c>
      <c r="E624" s="24" t="s">
        <v>17057</v>
      </c>
      <c r="F624" s="26">
        <v>29</v>
      </c>
      <c r="G624" s="24" t="s">
        <v>4704</v>
      </c>
      <c r="H624" s="24" t="s">
        <v>5033</v>
      </c>
      <c r="I624" s="6" t="s">
        <v>17066</v>
      </c>
    </row>
    <row r="625" spans="1:9" ht="15">
      <c r="A625" s="24" t="s">
        <v>17692</v>
      </c>
      <c r="B625" s="24" t="s">
        <v>60</v>
      </c>
      <c r="C625" s="12">
        <v>199709.71</v>
      </c>
      <c r="D625" s="12">
        <v>162778.26999999999</v>
      </c>
      <c r="E625" s="24" t="s">
        <v>17057</v>
      </c>
      <c r="F625" s="26">
        <v>17</v>
      </c>
      <c r="G625" s="24" t="s">
        <v>4704</v>
      </c>
      <c r="H625" s="24" t="s">
        <v>5507</v>
      </c>
      <c r="I625" s="6" t="s">
        <v>17058</v>
      </c>
    </row>
    <row r="626" spans="1:9" ht="15">
      <c r="A626" s="24" t="s">
        <v>17693</v>
      </c>
      <c r="B626" s="24" t="s">
        <v>68</v>
      </c>
      <c r="C626" s="12">
        <v>156887.4</v>
      </c>
      <c r="D626" s="12">
        <v>135762.14000000001</v>
      </c>
      <c r="E626" s="24" t="s">
        <v>17057</v>
      </c>
      <c r="F626" s="26">
        <v>8</v>
      </c>
      <c r="G626" s="24" t="s">
        <v>4704</v>
      </c>
      <c r="H626" s="24" t="s">
        <v>5567</v>
      </c>
      <c r="I626" s="6" t="s">
        <v>17064</v>
      </c>
    </row>
    <row r="627" spans="1:9" ht="15">
      <c r="A627" s="24" t="s">
        <v>17694</v>
      </c>
      <c r="B627" s="24" t="s">
        <v>70</v>
      </c>
      <c r="C627" s="12">
        <v>186027.22</v>
      </c>
      <c r="D627" s="12">
        <v>149544.09</v>
      </c>
      <c r="E627" s="24" t="s">
        <v>17057</v>
      </c>
      <c r="F627" s="26">
        <v>54</v>
      </c>
      <c r="G627" s="24" t="s">
        <v>4704</v>
      </c>
      <c r="H627" s="24" t="s">
        <v>5645</v>
      </c>
      <c r="I627" s="6" t="s">
        <v>17072</v>
      </c>
    </row>
    <row r="628" spans="1:9" ht="15">
      <c r="A628" s="24" t="s">
        <v>17695</v>
      </c>
      <c r="B628" s="24" t="s">
        <v>70</v>
      </c>
      <c r="C628" s="12">
        <v>55430.01</v>
      </c>
      <c r="D628" s="12">
        <v>0</v>
      </c>
      <c r="E628" s="24" t="s">
        <v>17070</v>
      </c>
      <c r="F628" s="26">
        <v>13</v>
      </c>
      <c r="G628" s="24" t="s">
        <v>4704</v>
      </c>
      <c r="H628" s="24"/>
      <c r="I628" s="6" t="s">
        <v>17072</v>
      </c>
    </row>
    <row r="629" spans="1:9" ht="15">
      <c r="A629" s="24" t="s">
        <v>17696</v>
      </c>
      <c r="B629" s="24" t="s">
        <v>58</v>
      </c>
      <c r="C629" s="12">
        <v>173724.12</v>
      </c>
      <c r="D629" s="12">
        <v>0</v>
      </c>
      <c r="E629" s="24" t="s">
        <v>17070</v>
      </c>
      <c r="F629" s="26">
        <v>8</v>
      </c>
      <c r="G629" s="24" t="s">
        <v>4719</v>
      </c>
      <c r="H629" s="24"/>
      <c r="I629" s="6" t="s">
        <v>17066</v>
      </c>
    </row>
    <row r="630" spans="1:9" ht="15">
      <c r="A630" s="24" t="s">
        <v>17697</v>
      </c>
      <c r="B630" s="24" t="s">
        <v>60</v>
      </c>
      <c r="C630" s="12">
        <v>83297.56</v>
      </c>
      <c r="D630" s="12">
        <v>0</v>
      </c>
      <c r="E630" s="24" t="s">
        <v>17070</v>
      </c>
      <c r="F630" s="26">
        <v>33</v>
      </c>
      <c r="G630" s="24" t="s">
        <v>4719</v>
      </c>
      <c r="H630" s="24"/>
      <c r="I630" s="6" t="s">
        <v>17058</v>
      </c>
    </row>
    <row r="631" spans="1:9" ht="15">
      <c r="A631" s="24" t="s">
        <v>17698</v>
      </c>
      <c r="B631" s="24" t="s">
        <v>64</v>
      </c>
      <c r="C631" s="12">
        <v>169258.89</v>
      </c>
      <c r="D631" s="12">
        <v>147908.04</v>
      </c>
      <c r="E631" s="24" t="s">
        <v>17057</v>
      </c>
      <c r="F631" s="26">
        <v>6</v>
      </c>
      <c r="G631" s="24" t="s">
        <v>4719</v>
      </c>
      <c r="H631" s="24" t="s">
        <v>5311</v>
      </c>
      <c r="I631" s="6" t="s">
        <v>17062</v>
      </c>
    </row>
    <row r="632" spans="1:9" ht="15">
      <c r="A632" s="24" t="s">
        <v>17699</v>
      </c>
      <c r="B632" s="24" t="s">
        <v>68</v>
      </c>
      <c r="C632" s="12">
        <v>172846.75</v>
      </c>
      <c r="D632" s="12">
        <v>140442.54999999999</v>
      </c>
      <c r="E632" s="24" t="s">
        <v>17057</v>
      </c>
      <c r="F632" s="26">
        <v>32</v>
      </c>
      <c r="G632" s="24" t="s">
        <v>4719</v>
      </c>
      <c r="H632" s="24" t="s">
        <v>5092</v>
      </c>
      <c r="I632" s="6" t="s">
        <v>17064</v>
      </c>
    </row>
    <row r="633" spans="1:9" ht="15">
      <c r="A633" s="24" t="s">
        <v>17700</v>
      </c>
      <c r="B633" s="24" t="s">
        <v>68</v>
      </c>
      <c r="C633" s="12">
        <v>309691.45</v>
      </c>
      <c r="D633" s="12">
        <v>276146.01</v>
      </c>
      <c r="E633" s="24" t="s">
        <v>17057</v>
      </c>
      <c r="F633" s="26">
        <v>21</v>
      </c>
      <c r="G633" s="24" t="s">
        <v>4719</v>
      </c>
      <c r="H633" s="24" t="s">
        <v>4968</v>
      </c>
      <c r="I633" s="6" t="s">
        <v>17064</v>
      </c>
    </row>
    <row r="634" spans="1:9" ht="15">
      <c r="A634" s="24" t="s">
        <v>17701</v>
      </c>
      <c r="B634" s="24" t="s">
        <v>70</v>
      </c>
      <c r="C634" s="12">
        <v>278342.71000000002</v>
      </c>
      <c r="D634" s="12">
        <v>233145.69</v>
      </c>
      <c r="E634" s="24" t="s">
        <v>17057</v>
      </c>
      <c r="F634" s="26">
        <v>36</v>
      </c>
      <c r="G634" s="24" t="s">
        <v>4719</v>
      </c>
      <c r="H634" s="24" t="s">
        <v>5545</v>
      </c>
      <c r="I634" s="6" t="s">
        <v>17072</v>
      </c>
    </row>
    <row r="635" spans="1:9" ht="15">
      <c r="A635" s="24" t="s">
        <v>17702</v>
      </c>
      <c r="B635" s="24" t="s">
        <v>72</v>
      </c>
      <c r="C635" s="12">
        <v>324420.82</v>
      </c>
      <c r="D635" s="12">
        <v>271839.62</v>
      </c>
      <c r="E635" s="24" t="s">
        <v>17057</v>
      </c>
      <c r="F635" s="26">
        <v>26</v>
      </c>
      <c r="G635" s="24" t="s">
        <v>4719</v>
      </c>
      <c r="H635" s="24" t="s">
        <v>5278</v>
      </c>
      <c r="I635" s="6" t="s">
        <v>17089</v>
      </c>
    </row>
    <row r="636" spans="1:9" ht="15">
      <c r="A636" s="24" t="s">
        <v>17703</v>
      </c>
      <c r="B636" s="24" t="s">
        <v>74</v>
      </c>
      <c r="C636" s="12">
        <v>344218.08</v>
      </c>
      <c r="D636" s="12">
        <v>0</v>
      </c>
      <c r="E636" s="24" t="s">
        <v>17070</v>
      </c>
      <c r="F636" s="26">
        <v>33</v>
      </c>
      <c r="G636" s="24" t="s">
        <v>4719</v>
      </c>
      <c r="H636" s="24"/>
      <c r="I636" s="6" t="s">
        <v>17077</v>
      </c>
    </row>
    <row r="637" spans="1:9" ht="15">
      <c r="A637" s="24" t="s">
        <v>17704</v>
      </c>
      <c r="B637" s="24" t="s">
        <v>60</v>
      </c>
      <c r="C637" s="12">
        <v>117874.12</v>
      </c>
      <c r="D637" s="12">
        <v>0</v>
      </c>
      <c r="E637" s="24" t="s">
        <v>17084</v>
      </c>
      <c r="F637" s="26">
        <v>0</v>
      </c>
      <c r="G637" s="24" t="s">
        <v>4733</v>
      </c>
      <c r="H637" s="24" t="s">
        <v>5175</v>
      </c>
      <c r="I637" s="6" t="s">
        <v>17058</v>
      </c>
    </row>
    <row r="638" spans="1:9" ht="15">
      <c r="A638" s="24" t="s">
        <v>17705</v>
      </c>
      <c r="B638" s="24" t="s">
        <v>64</v>
      </c>
      <c r="C638" s="12">
        <v>185330.31</v>
      </c>
      <c r="D638" s="12">
        <v>166768.01</v>
      </c>
      <c r="E638" s="24" t="s">
        <v>17057</v>
      </c>
      <c r="F638" s="26">
        <v>48</v>
      </c>
      <c r="G638" s="24" t="s">
        <v>4733</v>
      </c>
      <c r="H638" s="24" t="s">
        <v>5408</v>
      </c>
      <c r="I638" s="6" t="s">
        <v>17062</v>
      </c>
    </row>
    <row r="639" spans="1:9" ht="15">
      <c r="A639" s="24" t="s">
        <v>17706</v>
      </c>
      <c r="B639" s="24" t="s">
        <v>68</v>
      </c>
      <c r="C639" s="12">
        <v>120359.85</v>
      </c>
      <c r="D639" s="12">
        <v>111772.85</v>
      </c>
      <c r="E639" s="24" t="s">
        <v>17057</v>
      </c>
      <c r="F639" s="26">
        <v>21</v>
      </c>
      <c r="G639" s="24" t="s">
        <v>4733</v>
      </c>
      <c r="H639" s="24" t="s">
        <v>5727</v>
      </c>
      <c r="I639" s="6" t="s">
        <v>17064</v>
      </c>
    </row>
    <row r="640" spans="1:9" ht="15">
      <c r="A640" s="24" t="s">
        <v>17707</v>
      </c>
      <c r="B640" s="24" t="s">
        <v>72</v>
      </c>
      <c r="C640" s="12">
        <v>125340.65</v>
      </c>
      <c r="D640" s="12">
        <v>0</v>
      </c>
      <c r="E640" s="24" t="s">
        <v>17084</v>
      </c>
      <c r="F640" s="26">
        <v>0</v>
      </c>
      <c r="G640" s="24" t="s">
        <v>4733</v>
      </c>
      <c r="H640" s="24" t="s">
        <v>5545</v>
      </c>
      <c r="I640" s="6" t="s">
        <v>17089</v>
      </c>
    </row>
    <row r="641" spans="1:9" ht="15">
      <c r="A641" s="24" t="s">
        <v>17708</v>
      </c>
      <c r="B641" s="24" t="s">
        <v>72</v>
      </c>
      <c r="C641" s="12">
        <v>279099.63</v>
      </c>
      <c r="D641" s="12">
        <v>236585.78</v>
      </c>
      <c r="E641" s="24" t="s">
        <v>17057</v>
      </c>
      <c r="F641" s="26">
        <v>34</v>
      </c>
      <c r="G641" s="24" t="s">
        <v>4733</v>
      </c>
      <c r="H641" s="24" t="s">
        <v>5507</v>
      </c>
      <c r="I641" s="6" t="s">
        <v>17089</v>
      </c>
    </row>
    <row r="642" spans="1:9" ht="15">
      <c r="A642" s="24" t="s">
        <v>17709</v>
      </c>
      <c r="B642" s="24" t="s">
        <v>74</v>
      </c>
      <c r="C642" s="12">
        <v>290414.03999999998</v>
      </c>
      <c r="D642" s="12">
        <v>0</v>
      </c>
      <c r="E642" s="24" t="s">
        <v>17070</v>
      </c>
      <c r="F642" s="26">
        <v>13</v>
      </c>
      <c r="G642" s="24" t="s">
        <v>4733</v>
      </c>
      <c r="H642" s="24"/>
      <c r="I642" s="6" t="s">
        <v>17077</v>
      </c>
    </row>
    <row r="643" spans="1:9" ht="15">
      <c r="A643" s="24" t="s">
        <v>17710</v>
      </c>
      <c r="B643" s="24" t="s">
        <v>64</v>
      </c>
      <c r="C643" s="12">
        <v>261807.56</v>
      </c>
      <c r="D643" s="12">
        <v>0</v>
      </c>
      <c r="E643" s="24" t="s">
        <v>17084</v>
      </c>
      <c r="F643" s="26">
        <v>0</v>
      </c>
      <c r="G643" s="24" t="s">
        <v>4740</v>
      </c>
      <c r="H643" s="24" t="s">
        <v>5342</v>
      </c>
      <c r="I643" s="6" t="s">
        <v>17062</v>
      </c>
    </row>
    <row r="644" spans="1:9" ht="15">
      <c r="A644" s="24" t="s">
        <v>17711</v>
      </c>
      <c r="B644" s="24" t="s">
        <v>68</v>
      </c>
      <c r="C644" s="12">
        <v>266627.78999999998</v>
      </c>
      <c r="D644" s="12">
        <v>0</v>
      </c>
      <c r="E644" s="24" t="s">
        <v>17084</v>
      </c>
      <c r="F644" s="26">
        <v>0</v>
      </c>
      <c r="G644" s="24" t="s">
        <v>4740</v>
      </c>
      <c r="H644" s="24" t="s">
        <v>5006</v>
      </c>
      <c r="I644" s="6" t="s">
        <v>17064</v>
      </c>
    </row>
    <row r="645" spans="1:9" ht="15">
      <c r="A645" s="24" t="s">
        <v>17712</v>
      </c>
      <c r="B645" s="24" t="s">
        <v>68</v>
      </c>
      <c r="C645" s="12">
        <v>311029.09999999998</v>
      </c>
      <c r="D645" s="12">
        <v>277989.59999999998</v>
      </c>
      <c r="E645" s="24" t="s">
        <v>17057</v>
      </c>
      <c r="F645" s="26">
        <v>17</v>
      </c>
      <c r="G645" s="24" t="s">
        <v>4740</v>
      </c>
      <c r="H645" s="24" t="s">
        <v>5727</v>
      </c>
      <c r="I645" s="6" t="s">
        <v>17064</v>
      </c>
    </row>
    <row r="646" spans="1:9" ht="15">
      <c r="A646" s="24" t="s">
        <v>17713</v>
      </c>
      <c r="B646" s="24" t="s">
        <v>72</v>
      </c>
      <c r="C646" s="12">
        <v>164816.44</v>
      </c>
      <c r="D646" s="12">
        <v>0</v>
      </c>
      <c r="E646" s="24" t="s">
        <v>17084</v>
      </c>
      <c r="F646" s="26">
        <v>0</v>
      </c>
      <c r="G646" s="24" t="s">
        <v>4740</v>
      </c>
      <c r="H646" s="24" t="s">
        <v>5006</v>
      </c>
      <c r="I646" s="6" t="s">
        <v>17089</v>
      </c>
    </row>
    <row r="647" spans="1:9" ht="15">
      <c r="A647" s="24" t="s">
        <v>17714</v>
      </c>
      <c r="B647" s="24" t="s">
        <v>72</v>
      </c>
      <c r="C647" s="12">
        <v>239872.01</v>
      </c>
      <c r="D647" s="12">
        <v>224982.27</v>
      </c>
      <c r="E647" s="24" t="s">
        <v>17057</v>
      </c>
      <c r="F647" s="26">
        <v>27</v>
      </c>
      <c r="G647" s="24" t="s">
        <v>4740</v>
      </c>
      <c r="H647" s="24" t="s">
        <v>5006</v>
      </c>
      <c r="I647" s="6" t="s">
        <v>17089</v>
      </c>
    </row>
    <row r="648" spans="1:9" ht="15">
      <c r="A648" s="24" t="s">
        <v>17715</v>
      </c>
      <c r="B648" s="24" t="s">
        <v>56</v>
      </c>
      <c r="C648" s="12">
        <v>123254.37</v>
      </c>
      <c r="D648" s="12">
        <v>108366.94</v>
      </c>
      <c r="E648" s="24" t="s">
        <v>17057</v>
      </c>
      <c r="F648" s="26">
        <v>43</v>
      </c>
      <c r="G648" s="24" t="s">
        <v>4750</v>
      </c>
      <c r="H648" s="24" t="s">
        <v>5833</v>
      </c>
      <c r="I648" s="6" t="s">
        <v>17079</v>
      </c>
    </row>
    <row r="649" spans="1:9" ht="15">
      <c r="A649" s="24" t="s">
        <v>17716</v>
      </c>
      <c r="B649" s="24" t="s">
        <v>60</v>
      </c>
      <c r="C649" s="12">
        <v>136586.18</v>
      </c>
      <c r="D649" s="12">
        <v>0</v>
      </c>
      <c r="E649" s="24" t="s">
        <v>17084</v>
      </c>
      <c r="F649" s="26">
        <v>0</v>
      </c>
      <c r="G649" s="24" t="s">
        <v>4750</v>
      </c>
      <c r="H649" s="24" t="s">
        <v>5408</v>
      </c>
      <c r="I649" s="6" t="s">
        <v>17058</v>
      </c>
    </row>
    <row r="650" spans="1:9" ht="15">
      <c r="A650" s="24" t="s">
        <v>17717</v>
      </c>
      <c r="B650" s="24" t="s">
        <v>62</v>
      </c>
      <c r="C650" s="12">
        <v>143359.66</v>
      </c>
      <c r="D650" s="12">
        <v>0</v>
      </c>
      <c r="E650" s="24" t="s">
        <v>17070</v>
      </c>
      <c r="F650" s="26">
        <v>16</v>
      </c>
      <c r="G650" s="24" t="s">
        <v>4750</v>
      </c>
      <c r="H650" s="24"/>
      <c r="I650" s="6" t="s">
        <v>17060</v>
      </c>
    </row>
    <row r="651" spans="1:9" ht="15">
      <c r="A651" s="24" t="s">
        <v>17718</v>
      </c>
      <c r="B651" s="24" t="s">
        <v>74</v>
      </c>
      <c r="C651" s="12">
        <v>55193.33</v>
      </c>
      <c r="D651" s="12">
        <v>53161.89</v>
      </c>
      <c r="E651" s="24" t="s">
        <v>17057</v>
      </c>
      <c r="F651" s="26">
        <v>50</v>
      </c>
      <c r="G651" s="24" t="s">
        <v>4750</v>
      </c>
      <c r="H651" s="24" t="s">
        <v>5862</v>
      </c>
      <c r="I651" s="6" t="s">
        <v>17077</v>
      </c>
    </row>
    <row r="652" spans="1:9" ht="15">
      <c r="A652" s="24" t="s">
        <v>17719</v>
      </c>
      <c r="B652" s="24" t="s">
        <v>58</v>
      </c>
      <c r="C652" s="12">
        <v>84751.95</v>
      </c>
      <c r="D652" s="12">
        <v>72732.820000000007</v>
      </c>
      <c r="E652" s="24" t="s">
        <v>17057</v>
      </c>
      <c r="F652" s="26">
        <v>25</v>
      </c>
      <c r="G652" s="24" t="s">
        <v>4760</v>
      </c>
      <c r="H652" s="24" t="s">
        <v>5833</v>
      </c>
      <c r="I652" s="6" t="s">
        <v>17066</v>
      </c>
    </row>
    <row r="653" spans="1:9" ht="15">
      <c r="A653" s="24" t="s">
        <v>17720</v>
      </c>
      <c r="B653" s="24" t="s">
        <v>62</v>
      </c>
      <c r="C653" s="12">
        <v>336810.33</v>
      </c>
      <c r="D653" s="12">
        <v>310256.42</v>
      </c>
      <c r="E653" s="24" t="s">
        <v>17057</v>
      </c>
      <c r="F653" s="26">
        <v>22</v>
      </c>
      <c r="G653" s="24" t="s">
        <v>4760</v>
      </c>
      <c r="H653" s="24" t="s">
        <v>5298</v>
      </c>
      <c r="I653" s="6" t="s">
        <v>17060</v>
      </c>
    </row>
    <row r="654" spans="1:9" ht="15">
      <c r="A654" s="24" t="s">
        <v>17721</v>
      </c>
      <c r="B654" s="24" t="s">
        <v>66</v>
      </c>
      <c r="C654" s="12">
        <v>311774.59999999998</v>
      </c>
      <c r="D654" s="12">
        <v>0</v>
      </c>
      <c r="E654" s="24" t="s">
        <v>17070</v>
      </c>
      <c r="F654" s="26">
        <v>41</v>
      </c>
      <c r="G654" s="24" t="s">
        <v>4760</v>
      </c>
      <c r="H654" s="24"/>
      <c r="I654" s="6" t="s">
        <v>17087</v>
      </c>
    </row>
    <row r="655" spans="1:9" ht="15">
      <c r="A655" s="24" t="s">
        <v>17722</v>
      </c>
      <c r="B655" s="24" t="s">
        <v>62</v>
      </c>
      <c r="C655" s="12">
        <v>176140.15</v>
      </c>
      <c r="D655" s="12">
        <v>171509.88</v>
      </c>
      <c r="E655" s="24" t="s">
        <v>17057</v>
      </c>
      <c r="F655" s="26">
        <v>15</v>
      </c>
      <c r="G655" s="24" t="s">
        <v>4784</v>
      </c>
      <c r="H655" s="24" t="s">
        <v>5072</v>
      </c>
      <c r="I655" s="6" t="s">
        <v>17060</v>
      </c>
    </row>
    <row r="656" spans="1:9" ht="15">
      <c r="A656" s="24" t="s">
        <v>17723</v>
      </c>
      <c r="B656" s="24" t="s">
        <v>64</v>
      </c>
      <c r="C656" s="12">
        <v>73273.63</v>
      </c>
      <c r="D656" s="12">
        <v>64008.959999999999</v>
      </c>
      <c r="E656" s="24" t="s">
        <v>17057</v>
      </c>
      <c r="F656" s="26">
        <v>27</v>
      </c>
      <c r="G656" s="24" t="s">
        <v>4784</v>
      </c>
      <c r="H656" s="24" t="s">
        <v>5756</v>
      </c>
      <c r="I656" s="6" t="s">
        <v>17062</v>
      </c>
    </row>
    <row r="657" spans="1:9" ht="15">
      <c r="A657" s="24" t="s">
        <v>17724</v>
      </c>
      <c r="B657" s="24" t="s">
        <v>60</v>
      </c>
      <c r="C657" s="12">
        <v>321419.2</v>
      </c>
      <c r="D657" s="12">
        <v>0</v>
      </c>
      <c r="E657" s="24" t="s">
        <v>17070</v>
      </c>
      <c r="F657" s="26">
        <v>5</v>
      </c>
      <c r="G657" s="24" t="s">
        <v>4790</v>
      </c>
      <c r="H657" s="24"/>
      <c r="I657" s="6" t="s">
        <v>17058</v>
      </c>
    </row>
    <row r="658" spans="1:9" ht="15">
      <c r="A658" s="24" t="s">
        <v>17725</v>
      </c>
      <c r="B658" s="24" t="s">
        <v>62</v>
      </c>
      <c r="C658" s="12">
        <v>112699.17</v>
      </c>
      <c r="D658" s="12">
        <v>102663.22</v>
      </c>
      <c r="E658" s="24" t="s">
        <v>17057</v>
      </c>
      <c r="F658" s="26">
        <v>56</v>
      </c>
      <c r="G658" s="24" t="s">
        <v>4790</v>
      </c>
      <c r="H658" s="24" t="s">
        <v>5250</v>
      </c>
      <c r="I658" s="6" t="s">
        <v>17060</v>
      </c>
    </row>
    <row r="659" spans="1:9" ht="15">
      <c r="A659" s="24" t="s">
        <v>17726</v>
      </c>
      <c r="B659" s="24" t="s">
        <v>64</v>
      </c>
      <c r="C659" s="12">
        <v>48047.07</v>
      </c>
      <c r="D659" s="12">
        <v>38821.06</v>
      </c>
      <c r="E659" s="24" t="s">
        <v>17057</v>
      </c>
      <c r="F659" s="26">
        <v>14</v>
      </c>
      <c r="G659" s="24" t="s">
        <v>4790</v>
      </c>
      <c r="H659" s="24" t="s">
        <v>5368</v>
      </c>
      <c r="I659" s="6" t="s">
        <v>17062</v>
      </c>
    </row>
    <row r="660" spans="1:9" ht="15">
      <c r="A660" s="24" t="s">
        <v>17727</v>
      </c>
      <c r="B660" s="24" t="s">
        <v>66</v>
      </c>
      <c r="C660" s="12">
        <v>232241.47</v>
      </c>
      <c r="D660" s="12">
        <v>0</v>
      </c>
      <c r="E660" s="24" t="s">
        <v>17070</v>
      </c>
      <c r="F660" s="26">
        <v>40</v>
      </c>
      <c r="G660" s="24" t="s">
        <v>4790</v>
      </c>
      <c r="H660" s="24"/>
      <c r="I660" s="6" t="s">
        <v>17087</v>
      </c>
    </row>
    <row r="661" spans="1:9" ht="15">
      <c r="A661" s="24" t="s">
        <v>17728</v>
      </c>
      <c r="B661" s="24" t="s">
        <v>58</v>
      </c>
      <c r="C661" s="12">
        <v>156983.42000000001</v>
      </c>
      <c r="D661" s="12">
        <v>0</v>
      </c>
      <c r="E661" s="24" t="s">
        <v>17070</v>
      </c>
      <c r="F661" s="26">
        <v>18</v>
      </c>
      <c r="G661" s="24" t="s">
        <v>4813</v>
      </c>
      <c r="H661" s="24"/>
      <c r="I661" s="6" t="s">
        <v>17066</v>
      </c>
    </row>
    <row r="662" spans="1:9" ht="15">
      <c r="A662" s="24" t="s">
        <v>17729</v>
      </c>
      <c r="B662" s="24" t="s">
        <v>68</v>
      </c>
      <c r="C662" s="12">
        <v>255598.83</v>
      </c>
      <c r="D662" s="12">
        <v>230351.01</v>
      </c>
      <c r="E662" s="24" t="s">
        <v>17057</v>
      </c>
      <c r="F662" s="26">
        <v>21</v>
      </c>
      <c r="G662" s="24" t="s">
        <v>4813</v>
      </c>
      <c r="H662" s="24" t="s">
        <v>5681</v>
      </c>
      <c r="I662" s="6" t="s">
        <v>17064</v>
      </c>
    </row>
    <row r="663" spans="1:9" ht="15">
      <c r="A663" s="24" t="s">
        <v>17730</v>
      </c>
      <c r="B663" s="24" t="s">
        <v>74</v>
      </c>
      <c r="C663" s="12">
        <v>194946.46</v>
      </c>
      <c r="D663" s="12">
        <v>0</v>
      </c>
      <c r="E663" s="24" t="s">
        <v>17070</v>
      </c>
      <c r="F663" s="26">
        <v>36</v>
      </c>
      <c r="G663" s="24" t="s">
        <v>4813</v>
      </c>
      <c r="H663" s="24"/>
      <c r="I663" s="6" t="s">
        <v>17077</v>
      </c>
    </row>
    <row r="664" spans="1:9" ht="15">
      <c r="A664" s="24" t="s">
        <v>17731</v>
      </c>
      <c r="B664" s="24" t="s">
        <v>74</v>
      </c>
      <c r="C664" s="12">
        <v>216782.42</v>
      </c>
      <c r="D664" s="12">
        <v>185028.67</v>
      </c>
      <c r="E664" s="24" t="s">
        <v>17057</v>
      </c>
      <c r="F664" s="26">
        <v>54</v>
      </c>
      <c r="G664" s="24" t="s">
        <v>4813</v>
      </c>
      <c r="H664" s="24" t="s">
        <v>5654</v>
      </c>
      <c r="I664" s="6" t="s">
        <v>17077</v>
      </c>
    </row>
    <row r="665" spans="1:9" ht="15">
      <c r="A665" s="24" t="s">
        <v>17732</v>
      </c>
      <c r="B665" s="24" t="s">
        <v>62</v>
      </c>
      <c r="C665" s="12">
        <v>308757.24</v>
      </c>
      <c r="D665" s="12">
        <v>296284.57</v>
      </c>
      <c r="E665" s="24" t="s">
        <v>17057</v>
      </c>
      <c r="F665" s="26">
        <v>46</v>
      </c>
      <c r="G665" s="24" t="s">
        <v>4834</v>
      </c>
      <c r="H665" s="24" t="s">
        <v>5931</v>
      </c>
      <c r="I665" s="6" t="s">
        <v>17060</v>
      </c>
    </row>
    <row r="666" spans="1:9" ht="15">
      <c r="A666" s="24" t="s">
        <v>17733</v>
      </c>
      <c r="B666" s="24" t="s">
        <v>66</v>
      </c>
      <c r="C666" s="12">
        <v>333000.13</v>
      </c>
      <c r="D666" s="12">
        <v>304677.59999999998</v>
      </c>
      <c r="E666" s="24" t="s">
        <v>17057</v>
      </c>
      <c r="F666" s="26">
        <v>20</v>
      </c>
      <c r="G666" s="24" t="s">
        <v>4834</v>
      </c>
      <c r="H666" s="24" t="s">
        <v>5311</v>
      </c>
      <c r="I666" s="6" t="s">
        <v>17087</v>
      </c>
    </row>
    <row r="667" spans="1:9" ht="15">
      <c r="A667" s="24" t="s">
        <v>17734</v>
      </c>
      <c r="B667" s="24" t="s">
        <v>70</v>
      </c>
      <c r="C667" s="12">
        <v>106581.29</v>
      </c>
      <c r="D667" s="12">
        <v>89866.42</v>
      </c>
      <c r="E667" s="24" t="s">
        <v>17057</v>
      </c>
      <c r="F667" s="26">
        <v>43</v>
      </c>
      <c r="G667" s="24" t="s">
        <v>4834</v>
      </c>
      <c r="H667" s="24" t="s">
        <v>5654</v>
      </c>
      <c r="I667" s="6" t="s">
        <v>17072</v>
      </c>
    </row>
    <row r="668" spans="1:9" ht="15">
      <c r="A668" s="24" t="s">
        <v>17735</v>
      </c>
      <c r="B668" s="24" t="s">
        <v>70</v>
      </c>
      <c r="C668" s="12">
        <v>349163.02</v>
      </c>
      <c r="D668" s="12">
        <v>296106.06</v>
      </c>
      <c r="E668" s="24" t="s">
        <v>17057</v>
      </c>
      <c r="F668" s="26">
        <v>16</v>
      </c>
      <c r="G668" s="24" t="s">
        <v>4834</v>
      </c>
      <c r="H668" s="24" t="s">
        <v>5298</v>
      </c>
      <c r="I668" s="6" t="s">
        <v>17072</v>
      </c>
    </row>
    <row r="669" spans="1:9" ht="15">
      <c r="A669" s="24" t="s">
        <v>17736</v>
      </c>
      <c r="B669" s="24" t="s">
        <v>72</v>
      </c>
      <c r="C669" s="12">
        <v>242921.8</v>
      </c>
      <c r="D669" s="12">
        <v>0</v>
      </c>
      <c r="E669" s="24" t="s">
        <v>17070</v>
      </c>
      <c r="F669" s="26">
        <v>22</v>
      </c>
      <c r="G669" s="24" t="s">
        <v>4834</v>
      </c>
      <c r="H669" s="24"/>
      <c r="I669" s="6" t="s">
        <v>17089</v>
      </c>
    </row>
    <row r="670" spans="1:9" ht="15">
      <c r="A670" s="24" t="s">
        <v>17737</v>
      </c>
      <c r="B670" s="24" t="s">
        <v>58</v>
      </c>
      <c r="C670" s="12">
        <v>149523.57999999999</v>
      </c>
      <c r="D670" s="12">
        <v>140493.76000000001</v>
      </c>
      <c r="E670" s="24" t="s">
        <v>17057</v>
      </c>
      <c r="F670" s="26">
        <v>13</v>
      </c>
      <c r="G670" s="24" t="s">
        <v>4857</v>
      </c>
      <c r="H670" s="24" t="s">
        <v>5311</v>
      </c>
      <c r="I670" s="6" t="s">
        <v>17066</v>
      </c>
    </row>
    <row r="671" spans="1:9" ht="15">
      <c r="A671" s="24" t="s">
        <v>17738</v>
      </c>
      <c r="B671" s="24" t="s">
        <v>68</v>
      </c>
      <c r="C671" s="12">
        <v>319029.09999999998</v>
      </c>
      <c r="D671" s="12">
        <v>287027.82</v>
      </c>
      <c r="E671" s="24" t="s">
        <v>17057</v>
      </c>
      <c r="F671" s="26">
        <v>12</v>
      </c>
      <c r="G671" s="24" t="s">
        <v>4857</v>
      </c>
      <c r="H671" s="24" t="s">
        <v>5545</v>
      </c>
      <c r="I671" s="6" t="s">
        <v>17064</v>
      </c>
    </row>
    <row r="672" spans="1:9" ht="15">
      <c r="A672" s="24" t="s">
        <v>17739</v>
      </c>
      <c r="B672" s="24" t="s">
        <v>56</v>
      </c>
      <c r="C672" s="12">
        <v>86642.11</v>
      </c>
      <c r="D672" s="12">
        <v>73885.31</v>
      </c>
      <c r="E672" s="24" t="s">
        <v>17057</v>
      </c>
      <c r="F672" s="26">
        <v>15</v>
      </c>
      <c r="G672" s="24" t="s">
        <v>4879</v>
      </c>
      <c r="H672" s="24" t="s">
        <v>5311</v>
      </c>
      <c r="I672" s="6" t="s">
        <v>17079</v>
      </c>
    </row>
    <row r="673" spans="1:9" ht="15">
      <c r="A673" s="24" t="s">
        <v>17740</v>
      </c>
      <c r="B673" s="24" t="s">
        <v>72</v>
      </c>
      <c r="C673" s="12">
        <v>161091.25</v>
      </c>
      <c r="D673" s="12">
        <v>147007.07</v>
      </c>
      <c r="E673" s="24" t="s">
        <v>17057</v>
      </c>
      <c r="F673" s="26">
        <v>53</v>
      </c>
      <c r="G673" s="24" t="s">
        <v>4898</v>
      </c>
      <c r="H673" s="24" t="s">
        <v>5743</v>
      </c>
      <c r="I673" s="6" t="s">
        <v>17089</v>
      </c>
    </row>
    <row r="674" spans="1:9" ht="15">
      <c r="A674" s="24" t="s">
        <v>17741</v>
      </c>
      <c r="B674" s="24" t="s">
        <v>58</v>
      </c>
      <c r="C674" s="12">
        <v>259761.25</v>
      </c>
      <c r="D674" s="12">
        <v>220805.55</v>
      </c>
      <c r="E674" s="24" t="s">
        <v>17057</v>
      </c>
      <c r="F674" s="26">
        <v>12</v>
      </c>
      <c r="G674" s="24" t="s">
        <v>4909</v>
      </c>
      <c r="H674" s="24" t="s">
        <v>5443</v>
      </c>
      <c r="I674" s="6" t="s">
        <v>17066</v>
      </c>
    </row>
    <row r="675" spans="1:9" ht="15">
      <c r="A675" s="24" t="s">
        <v>17742</v>
      </c>
      <c r="B675" s="24" t="s">
        <v>60</v>
      </c>
      <c r="C675" s="12">
        <v>183867.96</v>
      </c>
      <c r="D675" s="12">
        <v>149592.81</v>
      </c>
      <c r="E675" s="24" t="s">
        <v>17057</v>
      </c>
      <c r="F675" s="26">
        <v>17</v>
      </c>
      <c r="G675" s="24" t="s">
        <v>4909</v>
      </c>
      <c r="H675" s="24" t="s">
        <v>5507</v>
      </c>
      <c r="I675" s="6" t="s">
        <v>17058</v>
      </c>
    </row>
    <row r="676" spans="1:9" ht="15">
      <c r="A676" s="24" t="s">
        <v>17743</v>
      </c>
      <c r="B676" s="24" t="s">
        <v>66</v>
      </c>
      <c r="C676" s="12">
        <v>339059.26</v>
      </c>
      <c r="D676" s="12">
        <v>324008.21999999997</v>
      </c>
      <c r="E676" s="24" t="s">
        <v>17057</v>
      </c>
      <c r="F676" s="26">
        <v>19</v>
      </c>
      <c r="G676" s="24" t="s">
        <v>4909</v>
      </c>
      <c r="H676" s="24" t="s">
        <v>5988</v>
      </c>
      <c r="I676" s="6" t="s">
        <v>17087</v>
      </c>
    </row>
    <row r="677" spans="1:9" ht="15">
      <c r="A677" s="24" t="s">
        <v>17744</v>
      </c>
      <c r="B677" s="24" t="s">
        <v>74</v>
      </c>
      <c r="C677" s="12">
        <v>43348.15</v>
      </c>
      <c r="D677" s="12">
        <v>36101.46</v>
      </c>
      <c r="E677" s="24" t="s">
        <v>17057</v>
      </c>
      <c r="F677" s="26">
        <v>38</v>
      </c>
      <c r="G677" s="24" t="s">
        <v>4909</v>
      </c>
      <c r="H677" s="24" t="s">
        <v>5811</v>
      </c>
      <c r="I677" s="6" t="s">
        <v>17077</v>
      </c>
    </row>
    <row r="678" spans="1:9" ht="15">
      <c r="A678" s="24" t="s">
        <v>17745</v>
      </c>
      <c r="B678" s="24" t="s">
        <v>64</v>
      </c>
      <c r="C678" s="12">
        <v>280042.63</v>
      </c>
      <c r="D678" s="12">
        <v>256134.36</v>
      </c>
      <c r="E678" s="24" t="s">
        <v>17057</v>
      </c>
      <c r="F678" s="26">
        <v>38</v>
      </c>
      <c r="G678" s="24" t="s">
        <v>4932</v>
      </c>
      <c r="H678" s="24" t="s">
        <v>5250</v>
      </c>
      <c r="I678" s="6" t="s">
        <v>17062</v>
      </c>
    </row>
    <row r="679" spans="1:9" ht="15">
      <c r="A679" s="24" t="s">
        <v>17746</v>
      </c>
      <c r="B679" s="24" t="s">
        <v>72</v>
      </c>
      <c r="C679" s="12">
        <v>225408.45</v>
      </c>
      <c r="D679" s="12">
        <v>212309.76000000001</v>
      </c>
      <c r="E679" s="24" t="s">
        <v>17057</v>
      </c>
      <c r="F679" s="26">
        <v>28</v>
      </c>
      <c r="G679" s="24" t="s">
        <v>4932</v>
      </c>
      <c r="H679" s="24" t="s">
        <v>5833</v>
      </c>
      <c r="I679" s="6" t="s">
        <v>17089</v>
      </c>
    </row>
    <row r="680" spans="1:9" ht="15">
      <c r="A680" s="24" t="s">
        <v>17747</v>
      </c>
      <c r="B680" s="24" t="s">
        <v>56</v>
      </c>
      <c r="C680" s="12">
        <v>312427.12</v>
      </c>
      <c r="D680" s="12">
        <v>0</v>
      </c>
      <c r="E680" s="24" t="s">
        <v>17070</v>
      </c>
      <c r="F680" s="26">
        <v>2</v>
      </c>
      <c r="G680" s="24" t="s">
        <v>4958</v>
      </c>
      <c r="H680" s="24"/>
      <c r="I680" s="6" t="s">
        <v>17079</v>
      </c>
    </row>
    <row r="681" spans="1:9" ht="15">
      <c r="A681" s="24" t="s">
        <v>17748</v>
      </c>
      <c r="B681" s="24" t="s">
        <v>60</v>
      </c>
      <c r="C681" s="12">
        <v>313128.88</v>
      </c>
      <c r="D681" s="12">
        <v>273230.40000000002</v>
      </c>
      <c r="E681" s="24" t="s">
        <v>17057</v>
      </c>
      <c r="F681" s="26">
        <v>10</v>
      </c>
      <c r="G681" s="24" t="s">
        <v>4958</v>
      </c>
      <c r="H681" s="24" t="s">
        <v>5325</v>
      </c>
      <c r="I681" s="6" t="s">
        <v>17058</v>
      </c>
    </row>
    <row r="682" spans="1:9" ht="15">
      <c r="A682" s="24" t="s">
        <v>17749</v>
      </c>
      <c r="B682" s="24" t="s">
        <v>60</v>
      </c>
      <c r="C682" s="12">
        <v>185216.54</v>
      </c>
      <c r="D682" s="12">
        <v>153193.41</v>
      </c>
      <c r="E682" s="24" t="s">
        <v>17057</v>
      </c>
      <c r="F682" s="26">
        <v>35</v>
      </c>
      <c r="G682" s="24" t="s">
        <v>4958</v>
      </c>
      <c r="H682" s="24" t="s">
        <v>5974</v>
      </c>
      <c r="I682" s="6" t="s">
        <v>17058</v>
      </c>
    </row>
    <row r="683" spans="1:9" ht="15">
      <c r="A683" s="24" t="s">
        <v>17750</v>
      </c>
      <c r="B683" s="24" t="s">
        <v>62</v>
      </c>
      <c r="C683" s="12">
        <v>199793.9</v>
      </c>
      <c r="D683" s="12">
        <v>0</v>
      </c>
      <c r="E683" s="24" t="s">
        <v>17084</v>
      </c>
      <c r="F683" s="26">
        <v>0</v>
      </c>
      <c r="G683" s="24" t="s">
        <v>4958</v>
      </c>
      <c r="H683" s="24" t="s">
        <v>5458</v>
      </c>
      <c r="I683" s="6" t="s">
        <v>17060</v>
      </c>
    </row>
    <row r="684" spans="1:9" ht="15">
      <c r="A684" s="24" t="s">
        <v>17751</v>
      </c>
      <c r="B684" s="24" t="s">
        <v>68</v>
      </c>
      <c r="C684" s="12">
        <v>318248.09000000003</v>
      </c>
      <c r="D684" s="12">
        <v>280574</v>
      </c>
      <c r="E684" s="24" t="s">
        <v>17057</v>
      </c>
      <c r="F684" s="26">
        <v>37</v>
      </c>
      <c r="G684" s="24" t="s">
        <v>4958</v>
      </c>
      <c r="H684" s="24" t="s">
        <v>5368</v>
      </c>
      <c r="I684" s="6" t="s">
        <v>17064</v>
      </c>
    </row>
    <row r="685" spans="1:9" ht="15">
      <c r="A685" s="24" t="s">
        <v>17752</v>
      </c>
      <c r="B685" s="24" t="s">
        <v>56</v>
      </c>
      <c r="C685" s="12">
        <v>175756.81</v>
      </c>
      <c r="D685" s="12">
        <v>0</v>
      </c>
      <c r="E685" s="24" t="s">
        <v>17070</v>
      </c>
      <c r="F685" s="26">
        <v>6</v>
      </c>
      <c r="G685" s="24" t="s">
        <v>4968</v>
      </c>
      <c r="H685" s="24"/>
      <c r="I685" s="6" t="s">
        <v>17079</v>
      </c>
    </row>
    <row r="686" spans="1:9" ht="15">
      <c r="A686" s="24" t="s">
        <v>17753</v>
      </c>
      <c r="B686" s="24" t="s">
        <v>56</v>
      </c>
      <c r="C686" s="12">
        <v>139316.34</v>
      </c>
      <c r="D686" s="12">
        <v>0</v>
      </c>
      <c r="E686" s="24" t="s">
        <v>17070</v>
      </c>
      <c r="F686" s="26">
        <v>11</v>
      </c>
      <c r="G686" s="24" t="s">
        <v>4968</v>
      </c>
      <c r="H686" s="24"/>
      <c r="I686" s="6" t="s">
        <v>17079</v>
      </c>
    </row>
    <row r="687" spans="1:9" ht="15">
      <c r="A687" s="24" t="s">
        <v>17754</v>
      </c>
      <c r="B687" s="24" t="s">
        <v>62</v>
      </c>
      <c r="C687" s="12">
        <v>165285.53</v>
      </c>
      <c r="D687" s="12">
        <v>0</v>
      </c>
      <c r="E687" s="24" t="s">
        <v>17070</v>
      </c>
      <c r="F687" s="26">
        <v>19</v>
      </c>
      <c r="G687" s="24" t="s">
        <v>4968</v>
      </c>
      <c r="H687" s="24"/>
      <c r="I687" s="6" t="s">
        <v>17060</v>
      </c>
    </row>
    <row r="688" spans="1:9" ht="15">
      <c r="A688" s="24" t="s">
        <v>17755</v>
      </c>
      <c r="B688" s="24" t="s">
        <v>62</v>
      </c>
      <c r="C688" s="12">
        <v>305809.62</v>
      </c>
      <c r="D688" s="12">
        <v>0</v>
      </c>
      <c r="E688" s="24" t="s">
        <v>17070</v>
      </c>
      <c r="F688" s="26">
        <v>25</v>
      </c>
      <c r="G688" s="24" t="s">
        <v>4968</v>
      </c>
      <c r="H688" s="24"/>
      <c r="I688" s="6" t="s">
        <v>17060</v>
      </c>
    </row>
    <row r="689" spans="1:9" ht="15">
      <c r="A689" s="24" t="s">
        <v>17756</v>
      </c>
      <c r="B689" s="24" t="s">
        <v>66</v>
      </c>
      <c r="C689" s="12">
        <v>93316.12</v>
      </c>
      <c r="D689" s="12">
        <v>0</v>
      </c>
      <c r="E689" s="24" t="s">
        <v>17070</v>
      </c>
      <c r="F689" s="26">
        <v>14</v>
      </c>
      <c r="G689" s="24" t="s">
        <v>4968</v>
      </c>
      <c r="H689" s="24"/>
      <c r="I689" s="6" t="s">
        <v>17087</v>
      </c>
    </row>
    <row r="690" spans="1:9" ht="15">
      <c r="A690" s="24" t="s">
        <v>17757</v>
      </c>
      <c r="B690" s="24" t="s">
        <v>68</v>
      </c>
      <c r="C690" s="12">
        <v>329065.45</v>
      </c>
      <c r="D690" s="12">
        <v>281517.26</v>
      </c>
      <c r="E690" s="24" t="s">
        <v>17057</v>
      </c>
      <c r="F690" s="26">
        <v>11</v>
      </c>
      <c r="G690" s="24" t="s">
        <v>4968</v>
      </c>
      <c r="H690" s="24" t="s">
        <v>5862</v>
      </c>
      <c r="I690" s="6" t="s">
        <v>17064</v>
      </c>
    </row>
    <row r="691" spans="1:9" ht="15">
      <c r="A691" s="24" t="s">
        <v>17758</v>
      </c>
      <c r="B691" s="24" t="s">
        <v>70</v>
      </c>
      <c r="C691" s="12">
        <v>19642.36</v>
      </c>
      <c r="D691" s="12">
        <v>18037.66</v>
      </c>
      <c r="E691" s="24" t="s">
        <v>17057</v>
      </c>
      <c r="F691" s="26">
        <v>20</v>
      </c>
      <c r="G691" s="24" t="s">
        <v>4968</v>
      </c>
      <c r="H691" s="24" t="s">
        <v>5811</v>
      </c>
      <c r="I691" s="6" t="s">
        <v>17072</v>
      </c>
    </row>
    <row r="692" spans="1:9" ht="15">
      <c r="A692" s="24" t="s">
        <v>17759</v>
      </c>
      <c r="B692" s="24" t="s">
        <v>56</v>
      </c>
      <c r="C692" s="12">
        <v>255588.62</v>
      </c>
      <c r="D692" s="12">
        <v>222376.32000000001</v>
      </c>
      <c r="E692" s="24" t="s">
        <v>17057</v>
      </c>
      <c r="F692" s="26">
        <v>27</v>
      </c>
      <c r="G692" s="24" t="s">
        <v>4981</v>
      </c>
      <c r="H692" s="24" t="s">
        <v>5507</v>
      </c>
      <c r="I692" s="6" t="s">
        <v>17079</v>
      </c>
    </row>
    <row r="693" spans="1:9" ht="15">
      <c r="A693" s="24" t="s">
        <v>17760</v>
      </c>
      <c r="B693" s="24" t="s">
        <v>72</v>
      </c>
      <c r="C693" s="12">
        <v>134509.64000000001</v>
      </c>
      <c r="D693" s="12">
        <v>129290.59</v>
      </c>
      <c r="E693" s="24" t="s">
        <v>17057</v>
      </c>
      <c r="F693" s="26">
        <v>24</v>
      </c>
      <c r="G693" s="24" t="s">
        <v>4981</v>
      </c>
      <c r="H693" s="24" t="s">
        <v>5443</v>
      </c>
      <c r="I693" s="6" t="s">
        <v>17089</v>
      </c>
    </row>
    <row r="694" spans="1:9" ht="15">
      <c r="A694" s="24" t="s">
        <v>17761</v>
      </c>
      <c r="B694" s="24" t="s">
        <v>60</v>
      </c>
      <c r="C694" s="12">
        <v>335163.34000000003</v>
      </c>
      <c r="D694" s="12">
        <v>0</v>
      </c>
      <c r="E694" s="24" t="s">
        <v>17084</v>
      </c>
      <c r="F694" s="26">
        <v>0</v>
      </c>
      <c r="G694" s="24" t="s">
        <v>5006</v>
      </c>
      <c r="H694" s="24" t="s">
        <v>5579</v>
      </c>
      <c r="I694" s="6" t="s">
        <v>17058</v>
      </c>
    </row>
    <row r="695" spans="1:9" ht="15">
      <c r="A695" s="24" t="s">
        <v>17762</v>
      </c>
      <c r="B695" s="24" t="s">
        <v>60</v>
      </c>
      <c r="C695" s="12">
        <v>129476.97</v>
      </c>
      <c r="D695" s="12">
        <v>0</v>
      </c>
      <c r="E695" s="24" t="s">
        <v>17070</v>
      </c>
      <c r="F695" s="26">
        <v>2</v>
      </c>
      <c r="G695" s="24" t="s">
        <v>5006</v>
      </c>
      <c r="H695" s="24"/>
      <c r="I695" s="6" t="s">
        <v>17058</v>
      </c>
    </row>
    <row r="696" spans="1:9" ht="15">
      <c r="A696" s="24" t="s">
        <v>17763</v>
      </c>
      <c r="B696" s="24" t="s">
        <v>64</v>
      </c>
      <c r="C696" s="12">
        <v>162327.25</v>
      </c>
      <c r="D696" s="12">
        <v>131173.15</v>
      </c>
      <c r="E696" s="24" t="s">
        <v>17057</v>
      </c>
      <c r="F696" s="26">
        <v>5</v>
      </c>
      <c r="G696" s="24" t="s">
        <v>5006</v>
      </c>
      <c r="H696" s="24" t="s">
        <v>5626</v>
      </c>
      <c r="I696" s="6" t="s">
        <v>17062</v>
      </c>
    </row>
    <row r="697" spans="1:9" ht="15">
      <c r="A697" s="24" t="s">
        <v>17764</v>
      </c>
      <c r="B697" s="24" t="s">
        <v>64</v>
      </c>
      <c r="C697" s="12">
        <v>227673.99</v>
      </c>
      <c r="D697" s="12">
        <v>210116.7</v>
      </c>
      <c r="E697" s="24" t="s">
        <v>17057</v>
      </c>
      <c r="F697" s="26">
        <v>55</v>
      </c>
      <c r="G697" s="24" t="s">
        <v>5006</v>
      </c>
      <c r="H697" s="24" t="s">
        <v>6135</v>
      </c>
      <c r="I697" s="6" t="s">
        <v>17062</v>
      </c>
    </row>
    <row r="698" spans="1:9" ht="15">
      <c r="A698" s="24" t="s">
        <v>17765</v>
      </c>
      <c r="B698" s="24" t="s">
        <v>64</v>
      </c>
      <c r="C698" s="12">
        <v>64525.279999999999</v>
      </c>
      <c r="D698" s="12">
        <v>59669.63</v>
      </c>
      <c r="E698" s="24" t="s">
        <v>17057</v>
      </c>
      <c r="F698" s="26">
        <v>40</v>
      </c>
      <c r="G698" s="24" t="s">
        <v>5006</v>
      </c>
      <c r="H698" s="24" t="s">
        <v>5702</v>
      </c>
      <c r="I698" s="6" t="s">
        <v>17062</v>
      </c>
    </row>
    <row r="699" spans="1:9" ht="15">
      <c r="A699" s="24" t="s">
        <v>17766</v>
      </c>
      <c r="B699" s="24" t="s">
        <v>66</v>
      </c>
      <c r="C699" s="12">
        <v>308286.59999999998</v>
      </c>
      <c r="D699" s="12">
        <v>270784.05</v>
      </c>
      <c r="E699" s="24" t="s">
        <v>17057</v>
      </c>
      <c r="F699" s="26">
        <v>14</v>
      </c>
      <c r="G699" s="24" t="s">
        <v>5006</v>
      </c>
      <c r="H699" s="24" t="s">
        <v>5393</v>
      </c>
      <c r="I699" s="6" t="s">
        <v>17087</v>
      </c>
    </row>
    <row r="700" spans="1:9" ht="15">
      <c r="A700" s="24" t="s">
        <v>17767</v>
      </c>
      <c r="B700" s="24" t="s">
        <v>64</v>
      </c>
      <c r="C700" s="12">
        <v>306058.78000000003</v>
      </c>
      <c r="D700" s="12">
        <v>284109.74</v>
      </c>
      <c r="E700" s="24" t="s">
        <v>17057</v>
      </c>
      <c r="F700" s="26">
        <v>23</v>
      </c>
      <c r="G700" s="24" t="s">
        <v>5033</v>
      </c>
      <c r="H700" s="24" t="s">
        <v>5931</v>
      </c>
      <c r="I700" s="6" t="s">
        <v>17062</v>
      </c>
    </row>
    <row r="701" spans="1:9" ht="15">
      <c r="A701" s="24" t="s">
        <v>17768</v>
      </c>
      <c r="B701" s="24" t="s">
        <v>56</v>
      </c>
      <c r="C701" s="12">
        <v>106364.7</v>
      </c>
      <c r="D701" s="12">
        <v>0</v>
      </c>
      <c r="E701" s="24" t="s">
        <v>17070</v>
      </c>
      <c r="F701" s="26">
        <v>18</v>
      </c>
      <c r="G701" s="24" t="s">
        <v>5054</v>
      </c>
      <c r="H701" s="24"/>
      <c r="I701" s="6" t="s">
        <v>17079</v>
      </c>
    </row>
    <row r="702" spans="1:9" ht="15">
      <c r="A702" s="24" t="s">
        <v>17769</v>
      </c>
      <c r="B702" s="24" t="s">
        <v>70</v>
      </c>
      <c r="C702" s="12">
        <v>315089.99</v>
      </c>
      <c r="D702" s="12">
        <v>0</v>
      </c>
      <c r="E702" s="24" t="s">
        <v>17070</v>
      </c>
      <c r="F702" s="26">
        <v>32</v>
      </c>
      <c r="G702" s="24" t="s">
        <v>5054</v>
      </c>
      <c r="H702" s="24"/>
      <c r="I702" s="6" t="s">
        <v>17072</v>
      </c>
    </row>
    <row r="703" spans="1:9" ht="15">
      <c r="A703" s="24" t="s">
        <v>17770</v>
      </c>
      <c r="B703" s="24" t="s">
        <v>72</v>
      </c>
      <c r="C703" s="12">
        <v>191454.2</v>
      </c>
      <c r="D703" s="12">
        <v>0</v>
      </c>
      <c r="E703" s="24" t="s">
        <v>17070</v>
      </c>
      <c r="F703" s="26">
        <v>22</v>
      </c>
      <c r="G703" s="24" t="s">
        <v>5054</v>
      </c>
      <c r="H703" s="24"/>
      <c r="I703" s="6" t="s">
        <v>17089</v>
      </c>
    </row>
    <row r="704" spans="1:9" ht="15">
      <c r="A704" s="24" t="s">
        <v>17771</v>
      </c>
      <c r="B704" s="24" t="s">
        <v>74</v>
      </c>
      <c r="C704" s="12">
        <v>119993.73</v>
      </c>
      <c r="D704" s="12">
        <v>113901.38</v>
      </c>
      <c r="E704" s="24" t="s">
        <v>17057</v>
      </c>
      <c r="F704" s="26">
        <v>30</v>
      </c>
      <c r="G704" s="24" t="s">
        <v>5054</v>
      </c>
      <c r="H704" s="24" t="s">
        <v>5727</v>
      </c>
      <c r="I704" s="6" t="s">
        <v>17077</v>
      </c>
    </row>
    <row r="705" spans="1:9" ht="15">
      <c r="A705" s="24" t="s">
        <v>17772</v>
      </c>
      <c r="B705" s="24" t="s">
        <v>74</v>
      </c>
      <c r="C705" s="12">
        <v>135152.93</v>
      </c>
      <c r="D705" s="12">
        <v>0</v>
      </c>
      <c r="E705" s="24" t="s">
        <v>17084</v>
      </c>
      <c r="F705" s="26">
        <v>0</v>
      </c>
      <c r="G705" s="24" t="s">
        <v>5054</v>
      </c>
      <c r="H705" s="24" t="s">
        <v>5458</v>
      </c>
      <c r="I705" s="6" t="s">
        <v>17077</v>
      </c>
    </row>
    <row r="706" spans="1:9" ht="15">
      <c r="A706" s="24" t="s">
        <v>17773</v>
      </c>
      <c r="B706" s="24" t="s">
        <v>58</v>
      </c>
      <c r="C706" s="12">
        <v>232667.49</v>
      </c>
      <c r="D706" s="12">
        <v>0</v>
      </c>
      <c r="E706" s="24" t="s">
        <v>17084</v>
      </c>
      <c r="F706" s="26">
        <v>0</v>
      </c>
      <c r="G706" s="24" t="s">
        <v>5072</v>
      </c>
      <c r="H706" s="24" t="s">
        <v>5250</v>
      </c>
      <c r="I706" s="6" t="s">
        <v>17066</v>
      </c>
    </row>
    <row r="707" spans="1:9" ht="15">
      <c r="A707" s="24" t="s">
        <v>17774</v>
      </c>
      <c r="B707" s="24" t="s">
        <v>60</v>
      </c>
      <c r="C707" s="12">
        <v>94873.81</v>
      </c>
      <c r="D707" s="12">
        <v>0</v>
      </c>
      <c r="E707" s="24" t="s">
        <v>17084</v>
      </c>
      <c r="F707" s="26">
        <v>0</v>
      </c>
      <c r="G707" s="24" t="s">
        <v>5072</v>
      </c>
      <c r="H707" s="24" t="s">
        <v>5743</v>
      </c>
      <c r="I707" s="6" t="s">
        <v>17058</v>
      </c>
    </row>
    <row r="708" spans="1:9" ht="15">
      <c r="A708" s="24" t="s">
        <v>17775</v>
      </c>
      <c r="B708" s="24" t="s">
        <v>58</v>
      </c>
      <c r="C708" s="12">
        <v>21253.84</v>
      </c>
      <c r="D708" s="12">
        <v>0</v>
      </c>
      <c r="E708" s="24" t="s">
        <v>17070</v>
      </c>
      <c r="F708" s="26">
        <v>4</v>
      </c>
      <c r="G708" s="24" t="s">
        <v>5083</v>
      </c>
      <c r="H708" s="24"/>
      <c r="I708" s="6" t="s">
        <v>17066</v>
      </c>
    </row>
    <row r="709" spans="1:9" ht="15">
      <c r="A709" s="24" t="s">
        <v>17776</v>
      </c>
      <c r="B709" s="24" t="s">
        <v>58</v>
      </c>
      <c r="C709" s="12">
        <v>56701.58</v>
      </c>
      <c r="D709" s="12">
        <v>0</v>
      </c>
      <c r="E709" s="24" t="s">
        <v>17070</v>
      </c>
      <c r="F709" s="26">
        <v>18</v>
      </c>
      <c r="G709" s="24" t="s">
        <v>5083</v>
      </c>
      <c r="H709" s="24"/>
      <c r="I709" s="6" t="s">
        <v>17066</v>
      </c>
    </row>
    <row r="710" spans="1:9" ht="15">
      <c r="A710" s="24" t="s">
        <v>17777</v>
      </c>
      <c r="B710" s="24" t="s">
        <v>72</v>
      </c>
      <c r="C710" s="12">
        <v>31028.74</v>
      </c>
      <c r="D710" s="12">
        <v>28393.94</v>
      </c>
      <c r="E710" s="24" t="s">
        <v>17057</v>
      </c>
      <c r="F710" s="26">
        <v>49</v>
      </c>
      <c r="G710" s="24" t="s">
        <v>5083</v>
      </c>
      <c r="H710" s="24" t="s">
        <v>5342</v>
      </c>
      <c r="I710" s="6" t="s">
        <v>17089</v>
      </c>
    </row>
    <row r="711" spans="1:9" ht="15">
      <c r="A711" s="24" t="s">
        <v>17778</v>
      </c>
      <c r="B711" s="24" t="s">
        <v>56</v>
      </c>
      <c r="C711" s="12">
        <v>40893.17</v>
      </c>
      <c r="D711" s="12">
        <v>33424.76</v>
      </c>
      <c r="E711" s="24" t="s">
        <v>17057</v>
      </c>
      <c r="F711" s="26">
        <v>9</v>
      </c>
      <c r="G711" s="24" t="s">
        <v>5092</v>
      </c>
      <c r="H711" s="24" t="s">
        <v>6171</v>
      </c>
      <c r="I711" s="6" t="s">
        <v>17079</v>
      </c>
    </row>
    <row r="712" spans="1:9" ht="15">
      <c r="A712" s="24" t="s">
        <v>17779</v>
      </c>
      <c r="B712" s="24" t="s">
        <v>72</v>
      </c>
      <c r="C712" s="12">
        <v>171740.98</v>
      </c>
      <c r="D712" s="12">
        <v>168227.04</v>
      </c>
      <c r="E712" s="24" t="s">
        <v>17057</v>
      </c>
      <c r="F712" s="26">
        <v>24</v>
      </c>
      <c r="G712" s="24" t="s">
        <v>5092</v>
      </c>
      <c r="H712" s="24" t="s">
        <v>6051</v>
      </c>
      <c r="I712" s="6" t="s">
        <v>17089</v>
      </c>
    </row>
    <row r="713" spans="1:9" ht="15">
      <c r="A713" s="24" t="s">
        <v>17780</v>
      </c>
      <c r="B713" s="24" t="s">
        <v>56</v>
      </c>
      <c r="C713" s="12">
        <v>51589.06</v>
      </c>
      <c r="D713" s="12">
        <v>0</v>
      </c>
      <c r="E713" s="24" t="s">
        <v>17070</v>
      </c>
      <c r="F713" s="26">
        <v>22</v>
      </c>
      <c r="G713" s="24" t="s">
        <v>5109</v>
      </c>
      <c r="H713" s="24"/>
      <c r="I713" s="6" t="s">
        <v>17079</v>
      </c>
    </row>
    <row r="714" spans="1:9" ht="15">
      <c r="A714" s="24" t="s">
        <v>17781</v>
      </c>
      <c r="B714" s="24" t="s">
        <v>58</v>
      </c>
      <c r="C714" s="12">
        <v>347152.98</v>
      </c>
      <c r="D714" s="12">
        <v>297455.8</v>
      </c>
      <c r="E714" s="24" t="s">
        <v>17057</v>
      </c>
      <c r="F714" s="26">
        <v>8</v>
      </c>
      <c r="G714" s="24" t="s">
        <v>5109</v>
      </c>
      <c r="H714" s="24" t="s">
        <v>6255</v>
      </c>
      <c r="I714" s="6" t="s">
        <v>17066</v>
      </c>
    </row>
    <row r="715" spans="1:9" ht="15">
      <c r="A715" s="24" t="s">
        <v>17782</v>
      </c>
      <c r="B715" s="24" t="s">
        <v>60</v>
      </c>
      <c r="C715" s="12">
        <v>251794.9</v>
      </c>
      <c r="D715" s="12">
        <v>0</v>
      </c>
      <c r="E715" s="24" t="s">
        <v>17084</v>
      </c>
      <c r="F715" s="26">
        <v>0</v>
      </c>
      <c r="G715" s="24" t="s">
        <v>5109</v>
      </c>
      <c r="H715" s="24" t="s">
        <v>5579</v>
      </c>
      <c r="I715" s="6" t="s">
        <v>17058</v>
      </c>
    </row>
    <row r="716" spans="1:9" ht="15">
      <c r="A716" s="24" t="s">
        <v>17783</v>
      </c>
      <c r="B716" s="24" t="s">
        <v>64</v>
      </c>
      <c r="C716" s="12">
        <v>304801.7</v>
      </c>
      <c r="D716" s="12">
        <v>271050.19</v>
      </c>
      <c r="E716" s="24" t="s">
        <v>17057</v>
      </c>
      <c r="F716" s="26">
        <v>24</v>
      </c>
      <c r="G716" s="24" t="s">
        <v>5109</v>
      </c>
      <c r="H716" s="24" t="s">
        <v>6102</v>
      </c>
      <c r="I716" s="6" t="s">
        <v>17062</v>
      </c>
    </row>
    <row r="717" spans="1:9" ht="15">
      <c r="A717" s="24" t="s">
        <v>17784</v>
      </c>
      <c r="B717" s="24" t="s">
        <v>64</v>
      </c>
      <c r="C717" s="12">
        <v>213329.7</v>
      </c>
      <c r="D717" s="12">
        <v>0</v>
      </c>
      <c r="E717" s="24" t="s">
        <v>17070</v>
      </c>
      <c r="F717" s="26">
        <v>40</v>
      </c>
      <c r="G717" s="24" t="s">
        <v>5109</v>
      </c>
      <c r="H717" s="24"/>
      <c r="I717" s="6" t="s">
        <v>17062</v>
      </c>
    </row>
    <row r="718" spans="1:9" ht="15">
      <c r="A718" s="24" t="s">
        <v>17785</v>
      </c>
      <c r="B718" s="24" t="s">
        <v>70</v>
      </c>
      <c r="C718" s="12">
        <v>188681.26</v>
      </c>
      <c r="D718" s="12">
        <v>153447.17000000001</v>
      </c>
      <c r="E718" s="24" t="s">
        <v>17057</v>
      </c>
      <c r="F718" s="26">
        <v>44</v>
      </c>
      <c r="G718" s="24" t="s">
        <v>5109</v>
      </c>
      <c r="H718" s="24" t="s">
        <v>5458</v>
      </c>
      <c r="I718" s="6" t="s">
        <v>17072</v>
      </c>
    </row>
    <row r="719" spans="1:9" ht="15">
      <c r="A719" s="24" t="s">
        <v>17786</v>
      </c>
      <c r="B719" s="24" t="s">
        <v>70</v>
      </c>
      <c r="C719" s="12">
        <v>114248.58</v>
      </c>
      <c r="D719" s="12">
        <v>0</v>
      </c>
      <c r="E719" s="24" t="s">
        <v>17070</v>
      </c>
      <c r="F719" s="26">
        <v>6</v>
      </c>
      <c r="G719" s="24" t="s">
        <v>5109</v>
      </c>
      <c r="H719" s="24"/>
      <c r="I719" s="6" t="s">
        <v>17072</v>
      </c>
    </row>
    <row r="720" spans="1:9" ht="15">
      <c r="A720" s="24" t="s">
        <v>17787</v>
      </c>
      <c r="B720" s="24" t="s">
        <v>70</v>
      </c>
      <c r="C720" s="12">
        <v>20881.759999999998</v>
      </c>
      <c r="D720" s="12">
        <v>0</v>
      </c>
      <c r="E720" s="24" t="s">
        <v>17070</v>
      </c>
      <c r="F720" s="26">
        <v>22</v>
      </c>
      <c r="G720" s="24" t="s">
        <v>5109</v>
      </c>
      <c r="H720" s="24"/>
      <c r="I720" s="6" t="s">
        <v>17072</v>
      </c>
    </row>
    <row r="721" spans="1:9" ht="15">
      <c r="A721" s="24" t="s">
        <v>17788</v>
      </c>
      <c r="B721" s="24" t="s">
        <v>74</v>
      </c>
      <c r="C721" s="12">
        <v>142685.09</v>
      </c>
      <c r="D721" s="12">
        <v>0</v>
      </c>
      <c r="E721" s="24" t="s">
        <v>17070</v>
      </c>
      <c r="F721" s="26">
        <v>18</v>
      </c>
      <c r="G721" s="24" t="s">
        <v>5109</v>
      </c>
      <c r="H721" s="24"/>
      <c r="I721" s="6" t="s">
        <v>17077</v>
      </c>
    </row>
    <row r="722" spans="1:9" ht="15">
      <c r="A722" s="24" t="s">
        <v>17789</v>
      </c>
      <c r="B722" s="24" t="s">
        <v>58</v>
      </c>
      <c r="C722" s="12">
        <v>280432.12</v>
      </c>
      <c r="D722" s="12">
        <v>267231.11</v>
      </c>
      <c r="E722" s="24" t="s">
        <v>17057</v>
      </c>
      <c r="F722" s="26">
        <v>51</v>
      </c>
      <c r="G722" s="24" t="s">
        <v>5125</v>
      </c>
      <c r="H722" s="24" t="s">
        <v>5862</v>
      </c>
      <c r="I722" s="6" t="s">
        <v>17066</v>
      </c>
    </row>
    <row r="723" spans="1:9" ht="15">
      <c r="A723" s="24" t="s">
        <v>17790</v>
      </c>
      <c r="B723" s="24" t="s">
        <v>72</v>
      </c>
      <c r="C723" s="12">
        <v>109848.83</v>
      </c>
      <c r="D723" s="12">
        <v>101925.42</v>
      </c>
      <c r="E723" s="24" t="s">
        <v>17057</v>
      </c>
      <c r="F723" s="26">
        <v>19</v>
      </c>
      <c r="G723" s="24" t="s">
        <v>5125</v>
      </c>
      <c r="H723" s="24" t="s">
        <v>5579</v>
      </c>
      <c r="I723" s="6" t="s">
        <v>17089</v>
      </c>
    </row>
    <row r="724" spans="1:9" ht="15">
      <c r="A724" s="24" t="s">
        <v>17791</v>
      </c>
      <c r="B724" s="24" t="s">
        <v>60</v>
      </c>
      <c r="C724" s="12">
        <v>296367.90999999997</v>
      </c>
      <c r="D724" s="12">
        <v>272768.36</v>
      </c>
      <c r="E724" s="24" t="s">
        <v>17057</v>
      </c>
      <c r="F724" s="26">
        <v>35</v>
      </c>
      <c r="G724" s="24" t="s">
        <v>5160</v>
      </c>
      <c r="H724" s="24" t="s">
        <v>5784</v>
      </c>
      <c r="I724" s="6" t="s">
        <v>17058</v>
      </c>
    </row>
    <row r="725" spans="1:9" ht="15">
      <c r="A725" s="24" t="s">
        <v>17792</v>
      </c>
      <c r="B725" s="24" t="s">
        <v>56</v>
      </c>
      <c r="C725" s="12">
        <v>108160.25</v>
      </c>
      <c r="D725" s="12">
        <v>99211.8</v>
      </c>
      <c r="E725" s="24" t="s">
        <v>17057</v>
      </c>
      <c r="F725" s="26">
        <v>9</v>
      </c>
      <c r="G725" s="24" t="s">
        <v>5175</v>
      </c>
      <c r="H725" s="24" t="s">
        <v>6070</v>
      </c>
      <c r="I725" s="6" t="s">
        <v>17079</v>
      </c>
    </row>
    <row r="726" spans="1:9" ht="15">
      <c r="A726" s="24" t="s">
        <v>17793</v>
      </c>
      <c r="B726" s="24" t="s">
        <v>58</v>
      </c>
      <c r="C726" s="12">
        <v>77410.12</v>
      </c>
      <c r="D726" s="12">
        <v>0</v>
      </c>
      <c r="E726" s="24" t="s">
        <v>17070</v>
      </c>
      <c r="F726" s="26">
        <v>9</v>
      </c>
      <c r="G726" s="24" t="s">
        <v>5175</v>
      </c>
      <c r="H726" s="24"/>
      <c r="I726" s="6" t="s">
        <v>17066</v>
      </c>
    </row>
    <row r="727" spans="1:9" ht="15">
      <c r="A727" s="24" t="s">
        <v>17794</v>
      </c>
      <c r="B727" s="24" t="s">
        <v>60</v>
      </c>
      <c r="C727" s="12">
        <v>130232.96000000001</v>
      </c>
      <c r="D727" s="12">
        <v>110415.87</v>
      </c>
      <c r="E727" s="24" t="s">
        <v>17057</v>
      </c>
      <c r="F727" s="26">
        <v>50</v>
      </c>
      <c r="G727" s="24" t="s">
        <v>5175</v>
      </c>
      <c r="H727" s="24" t="s">
        <v>6115</v>
      </c>
      <c r="I727" s="6" t="s">
        <v>17058</v>
      </c>
    </row>
    <row r="728" spans="1:9" ht="15">
      <c r="A728" s="24" t="s">
        <v>17795</v>
      </c>
      <c r="B728" s="24" t="s">
        <v>62</v>
      </c>
      <c r="C728" s="12">
        <v>99633.68</v>
      </c>
      <c r="D728" s="12">
        <v>80835.38</v>
      </c>
      <c r="E728" s="24" t="s">
        <v>17057</v>
      </c>
      <c r="F728" s="26">
        <v>57</v>
      </c>
      <c r="G728" s="24" t="s">
        <v>5175</v>
      </c>
      <c r="H728" s="24" t="s">
        <v>5862</v>
      </c>
      <c r="I728" s="6" t="s">
        <v>17060</v>
      </c>
    </row>
    <row r="729" spans="1:9" ht="15">
      <c r="A729" s="24" t="s">
        <v>17796</v>
      </c>
      <c r="B729" s="24" t="s">
        <v>72</v>
      </c>
      <c r="C729" s="12">
        <v>140154.82999999999</v>
      </c>
      <c r="D729" s="12">
        <v>133625.89000000001</v>
      </c>
      <c r="E729" s="24" t="s">
        <v>17057</v>
      </c>
      <c r="F729" s="26">
        <v>19</v>
      </c>
      <c r="G729" s="24" t="s">
        <v>5175</v>
      </c>
      <c r="H729" s="24" t="s">
        <v>6255</v>
      </c>
      <c r="I729" s="6" t="s">
        <v>17089</v>
      </c>
    </row>
    <row r="730" spans="1:9" ht="15">
      <c r="A730" s="24" t="s">
        <v>17797</v>
      </c>
      <c r="B730" s="24" t="s">
        <v>66</v>
      </c>
      <c r="C730" s="12">
        <v>248302.33</v>
      </c>
      <c r="D730" s="12">
        <v>216444.01</v>
      </c>
      <c r="E730" s="24" t="s">
        <v>17057</v>
      </c>
      <c r="F730" s="26">
        <v>26</v>
      </c>
      <c r="G730" s="24" t="s">
        <v>5186</v>
      </c>
      <c r="H730" s="24" t="s">
        <v>5727</v>
      </c>
      <c r="I730" s="6" t="s">
        <v>17087</v>
      </c>
    </row>
    <row r="731" spans="1:9" ht="15">
      <c r="A731" s="24" t="s">
        <v>17798</v>
      </c>
      <c r="B731" s="24" t="s">
        <v>56</v>
      </c>
      <c r="C731" s="12">
        <v>167898.03</v>
      </c>
      <c r="D731" s="12">
        <v>154281.70000000001</v>
      </c>
      <c r="E731" s="24" t="s">
        <v>17057</v>
      </c>
      <c r="F731" s="26">
        <v>19</v>
      </c>
      <c r="G731" s="24" t="s">
        <v>5204</v>
      </c>
      <c r="H731" s="24" t="s">
        <v>5931</v>
      </c>
      <c r="I731" s="6" t="s">
        <v>17079</v>
      </c>
    </row>
    <row r="732" spans="1:9" ht="15">
      <c r="A732" s="24" t="s">
        <v>17799</v>
      </c>
      <c r="B732" s="24" t="s">
        <v>56</v>
      </c>
      <c r="C732" s="12">
        <v>28990.14</v>
      </c>
      <c r="D732" s="12">
        <v>0</v>
      </c>
      <c r="E732" s="24" t="s">
        <v>17084</v>
      </c>
      <c r="F732" s="26">
        <v>0</v>
      </c>
      <c r="G732" s="24" t="s">
        <v>5204</v>
      </c>
      <c r="H732" s="24" t="s">
        <v>5507</v>
      </c>
      <c r="I732" s="6" t="s">
        <v>17079</v>
      </c>
    </row>
    <row r="733" spans="1:9" ht="15">
      <c r="A733" s="24" t="s">
        <v>17800</v>
      </c>
      <c r="B733" s="24" t="s">
        <v>58</v>
      </c>
      <c r="C733" s="12">
        <v>240064.77</v>
      </c>
      <c r="D733" s="12">
        <v>223735.48</v>
      </c>
      <c r="E733" s="24" t="s">
        <v>17057</v>
      </c>
      <c r="F733" s="26">
        <v>38</v>
      </c>
      <c r="G733" s="24" t="s">
        <v>5204</v>
      </c>
      <c r="H733" s="24" t="s">
        <v>5681</v>
      </c>
      <c r="I733" s="6" t="s">
        <v>17066</v>
      </c>
    </row>
    <row r="734" spans="1:9" ht="15">
      <c r="A734" s="24" t="s">
        <v>17801</v>
      </c>
      <c r="B734" s="24" t="s">
        <v>58</v>
      </c>
      <c r="C734" s="12">
        <v>207696.26</v>
      </c>
      <c r="D734" s="12">
        <v>184773.58</v>
      </c>
      <c r="E734" s="24" t="s">
        <v>17057</v>
      </c>
      <c r="F734" s="26">
        <v>59</v>
      </c>
      <c r="G734" s="24" t="s">
        <v>5204</v>
      </c>
      <c r="H734" s="24" t="s">
        <v>6070</v>
      </c>
      <c r="I734" s="6" t="s">
        <v>17066</v>
      </c>
    </row>
    <row r="735" spans="1:9" ht="15">
      <c r="A735" s="24" t="s">
        <v>17802</v>
      </c>
      <c r="B735" s="24" t="s">
        <v>60</v>
      </c>
      <c r="C735" s="12">
        <v>20146.759999999998</v>
      </c>
      <c r="D735" s="12">
        <v>0</v>
      </c>
      <c r="E735" s="24" t="s">
        <v>17070</v>
      </c>
      <c r="F735" s="26">
        <v>23</v>
      </c>
      <c r="G735" s="24" t="s">
        <v>5204</v>
      </c>
      <c r="H735" s="24"/>
      <c r="I735" s="6" t="s">
        <v>17058</v>
      </c>
    </row>
    <row r="736" spans="1:9" ht="15">
      <c r="A736" s="24" t="s">
        <v>17803</v>
      </c>
      <c r="B736" s="24" t="s">
        <v>66</v>
      </c>
      <c r="C736" s="12">
        <v>236772.23</v>
      </c>
      <c r="D736" s="12">
        <v>0</v>
      </c>
      <c r="E736" s="24" t="s">
        <v>17070</v>
      </c>
      <c r="F736" s="26">
        <v>19</v>
      </c>
      <c r="G736" s="24" t="s">
        <v>5204</v>
      </c>
      <c r="H736" s="24"/>
      <c r="I736" s="6" t="s">
        <v>17087</v>
      </c>
    </row>
    <row r="737" spans="1:9" ht="15">
      <c r="A737" s="24" t="s">
        <v>17804</v>
      </c>
      <c r="B737" s="24" t="s">
        <v>68</v>
      </c>
      <c r="C737" s="12">
        <v>153166.26</v>
      </c>
      <c r="D737" s="12">
        <v>0</v>
      </c>
      <c r="E737" s="24" t="s">
        <v>17084</v>
      </c>
      <c r="F737" s="26">
        <v>0</v>
      </c>
      <c r="G737" s="24" t="s">
        <v>5211</v>
      </c>
      <c r="H737" s="24" t="s">
        <v>5905</v>
      </c>
      <c r="I737" s="6" t="s">
        <v>17064</v>
      </c>
    </row>
    <row r="738" spans="1:9" ht="15">
      <c r="A738" s="24" t="s">
        <v>17805</v>
      </c>
      <c r="B738" s="24" t="s">
        <v>60</v>
      </c>
      <c r="C738" s="12">
        <v>151040.65</v>
      </c>
      <c r="D738" s="12">
        <v>140383</v>
      </c>
      <c r="E738" s="24" t="s">
        <v>17057</v>
      </c>
      <c r="F738" s="26">
        <v>30</v>
      </c>
      <c r="G738" s="24" t="s">
        <v>5229</v>
      </c>
      <c r="H738" s="24" t="s">
        <v>5943</v>
      </c>
      <c r="I738" s="6" t="s">
        <v>17058</v>
      </c>
    </row>
    <row r="739" spans="1:9" ht="15">
      <c r="A739" s="24" t="s">
        <v>17806</v>
      </c>
      <c r="B739" s="24" t="s">
        <v>64</v>
      </c>
      <c r="C739" s="12">
        <v>70135.839999999997</v>
      </c>
      <c r="D739" s="12">
        <v>68160.800000000003</v>
      </c>
      <c r="E739" s="24" t="s">
        <v>17057</v>
      </c>
      <c r="F739" s="26">
        <v>38</v>
      </c>
      <c r="G739" s="24" t="s">
        <v>5229</v>
      </c>
      <c r="H739" s="24" t="s">
        <v>5943</v>
      </c>
      <c r="I739" s="6" t="s">
        <v>17062</v>
      </c>
    </row>
    <row r="740" spans="1:9" ht="15">
      <c r="A740" s="24" t="s">
        <v>17807</v>
      </c>
      <c r="B740" s="24" t="s">
        <v>74</v>
      </c>
      <c r="C740" s="12">
        <v>246643.66</v>
      </c>
      <c r="D740" s="12">
        <v>215485.1</v>
      </c>
      <c r="E740" s="24" t="s">
        <v>17057</v>
      </c>
      <c r="F740" s="26">
        <v>46</v>
      </c>
      <c r="G740" s="24" t="s">
        <v>5229</v>
      </c>
      <c r="H740" s="24" t="s">
        <v>5567</v>
      </c>
      <c r="I740" s="6" t="s">
        <v>17077</v>
      </c>
    </row>
    <row r="741" spans="1:9" ht="15">
      <c r="A741" s="24" t="s">
        <v>17808</v>
      </c>
      <c r="B741" s="24" t="s">
        <v>58</v>
      </c>
      <c r="C741" s="12">
        <v>116002.21</v>
      </c>
      <c r="D741" s="12">
        <v>97127.82</v>
      </c>
      <c r="E741" s="24" t="s">
        <v>17057</v>
      </c>
      <c r="F741" s="26">
        <v>56</v>
      </c>
      <c r="G741" s="24" t="s">
        <v>5250</v>
      </c>
      <c r="H741" s="24" t="s">
        <v>5974</v>
      </c>
      <c r="I741" s="6" t="s">
        <v>17066</v>
      </c>
    </row>
    <row r="742" spans="1:9" ht="15">
      <c r="A742" s="24" t="s">
        <v>17809</v>
      </c>
      <c r="B742" s="24" t="s">
        <v>72</v>
      </c>
      <c r="C742" s="12">
        <v>212764.98</v>
      </c>
      <c r="D742" s="12">
        <v>199382.83</v>
      </c>
      <c r="E742" s="24" t="s">
        <v>17057</v>
      </c>
      <c r="F742" s="26">
        <v>7</v>
      </c>
      <c r="G742" s="24" t="s">
        <v>5250</v>
      </c>
      <c r="H742" s="24" t="s">
        <v>5919</v>
      </c>
      <c r="I742" s="6" t="s">
        <v>17089</v>
      </c>
    </row>
    <row r="743" spans="1:9" ht="15">
      <c r="A743" s="24" t="s">
        <v>17810</v>
      </c>
      <c r="B743" s="24" t="s">
        <v>72</v>
      </c>
      <c r="C743" s="12">
        <v>94710.85</v>
      </c>
      <c r="D743" s="12">
        <v>86762.25</v>
      </c>
      <c r="E743" s="24" t="s">
        <v>17057</v>
      </c>
      <c r="F743" s="26">
        <v>26</v>
      </c>
      <c r="G743" s="24" t="s">
        <v>5250</v>
      </c>
      <c r="H743" s="24" t="s">
        <v>6171</v>
      </c>
      <c r="I743" s="6" t="s">
        <v>17089</v>
      </c>
    </row>
    <row r="744" spans="1:9" ht="15">
      <c r="A744" s="24" t="s">
        <v>17811</v>
      </c>
      <c r="B744" s="24" t="s">
        <v>72</v>
      </c>
      <c r="C744" s="12">
        <v>188886.13</v>
      </c>
      <c r="D744" s="12">
        <v>153339.94</v>
      </c>
      <c r="E744" s="24" t="s">
        <v>17057</v>
      </c>
      <c r="F744" s="26">
        <v>36</v>
      </c>
      <c r="G744" s="24" t="s">
        <v>5250</v>
      </c>
      <c r="H744" s="24" t="s">
        <v>6394</v>
      </c>
      <c r="I744" s="6" t="s">
        <v>17089</v>
      </c>
    </row>
    <row r="745" spans="1:9" ht="15">
      <c r="A745" s="24" t="s">
        <v>17812</v>
      </c>
      <c r="B745" s="24" t="s">
        <v>68</v>
      </c>
      <c r="C745" s="12">
        <v>296478.40999999997</v>
      </c>
      <c r="D745" s="12">
        <v>245961.27</v>
      </c>
      <c r="E745" s="24" t="s">
        <v>17057</v>
      </c>
      <c r="F745" s="26">
        <v>7</v>
      </c>
      <c r="G745" s="24" t="s">
        <v>5278</v>
      </c>
      <c r="H745" s="24" t="s">
        <v>6323</v>
      </c>
      <c r="I745" s="6" t="s">
        <v>17064</v>
      </c>
    </row>
    <row r="746" spans="1:9" ht="15">
      <c r="A746" s="24" t="s">
        <v>17813</v>
      </c>
      <c r="B746" s="24" t="s">
        <v>68</v>
      </c>
      <c r="C746" s="12">
        <v>159929.34</v>
      </c>
      <c r="D746" s="12">
        <v>147682.51</v>
      </c>
      <c r="E746" s="24" t="s">
        <v>17057</v>
      </c>
      <c r="F746" s="26">
        <v>50</v>
      </c>
      <c r="G746" s="24" t="s">
        <v>5278</v>
      </c>
      <c r="H746" s="24" t="s">
        <v>5626</v>
      </c>
      <c r="I746" s="6" t="s">
        <v>17064</v>
      </c>
    </row>
    <row r="747" spans="1:9" ht="15">
      <c r="A747" s="24" t="s">
        <v>17814</v>
      </c>
      <c r="B747" s="24" t="s">
        <v>72</v>
      </c>
      <c r="C747" s="12">
        <v>292793.28000000003</v>
      </c>
      <c r="D747" s="12">
        <v>262419.99</v>
      </c>
      <c r="E747" s="24" t="s">
        <v>17057</v>
      </c>
      <c r="F747" s="26">
        <v>51</v>
      </c>
      <c r="G747" s="24" t="s">
        <v>5278</v>
      </c>
      <c r="H747" s="24" t="s">
        <v>6417</v>
      </c>
      <c r="I747" s="6" t="s">
        <v>17089</v>
      </c>
    </row>
    <row r="748" spans="1:9" ht="15">
      <c r="A748" s="24" t="s">
        <v>17815</v>
      </c>
      <c r="B748" s="24" t="s">
        <v>56</v>
      </c>
      <c r="C748" s="12">
        <v>86572.5</v>
      </c>
      <c r="D748" s="12">
        <v>73943.490000000005</v>
      </c>
      <c r="E748" s="24" t="s">
        <v>17057</v>
      </c>
      <c r="F748" s="26">
        <v>14</v>
      </c>
      <c r="G748" s="24" t="s">
        <v>5298</v>
      </c>
      <c r="H748" s="24" t="s">
        <v>5811</v>
      </c>
      <c r="I748" s="6" t="s">
        <v>17079</v>
      </c>
    </row>
    <row r="749" spans="1:9" ht="15">
      <c r="A749" s="24" t="s">
        <v>17816</v>
      </c>
      <c r="B749" s="24" t="s">
        <v>58</v>
      </c>
      <c r="C749" s="12">
        <v>309083.15999999997</v>
      </c>
      <c r="D749" s="12">
        <v>0</v>
      </c>
      <c r="E749" s="24" t="s">
        <v>17070</v>
      </c>
      <c r="F749" s="26">
        <v>6</v>
      </c>
      <c r="G749" s="24" t="s">
        <v>5298</v>
      </c>
      <c r="H749" s="24"/>
      <c r="I749" s="6" t="s">
        <v>17066</v>
      </c>
    </row>
    <row r="750" spans="1:9" ht="15">
      <c r="A750" s="24" t="s">
        <v>17817</v>
      </c>
      <c r="B750" s="24" t="s">
        <v>66</v>
      </c>
      <c r="C750" s="12">
        <v>35857.03</v>
      </c>
      <c r="D750" s="12">
        <v>28980.93</v>
      </c>
      <c r="E750" s="24" t="s">
        <v>17057</v>
      </c>
      <c r="F750" s="26">
        <v>36</v>
      </c>
      <c r="G750" s="24" t="s">
        <v>5298</v>
      </c>
      <c r="H750" s="24" t="s">
        <v>6085</v>
      </c>
      <c r="I750" s="6" t="s">
        <v>17087</v>
      </c>
    </row>
    <row r="751" spans="1:9" ht="15">
      <c r="A751" s="24" t="s">
        <v>17818</v>
      </c>
      <c r="B751" s="24" t="s">
        <v>60</v>
      </c>
      <c r="C751" s="12">
        <v>92795.25</v>
      </c>
      <c r="D751" s="12">
        <v>90805.38</v>
      </c>
      <c r="E751" s="24" t="s">
        <v>17057</v>
      </c>
      <c r="F751" s="26">
        <v>5</v>
      </c>
      <c r="G751" s="24" t="s">
        <v>5311</v>
      </c>
      <c r="H751" s="24" t="s">
        <v>5654</v>
      </c>
      <c r="I751" s="6" t="s">
        <v>17058</v>
      </c>
    </row>
    <row r="752" spans="1:9" ht="15">
      <c r="A752" s="24" t="s">
        <v>17819</v>
      </c>
      <c r="B752" s="24" t="s">
        <v>60</v>
      </c>
      <c r="C752" s="12">
        <v>342427</v>
      </c>
      <c r="D752" s="12">
        <v>301773.71999999997</v>
      </c>
      <c r="E752" s="24" t="s">
        <v>17057</v>
      </c>
      <c r="F752" s="26">
        <v>39</v>
      </c>
      <c r="G752" s="24" t="s">
        <v>5311</v>
      </c>
      <c r="H752" s="24" t="s">
        <v>6255</v>
      </c>
      <c r="I752" s="6" t="s">
        <v>17058</v>
      </c>
    </row>
    <row r="753" spans="1:9" ht="15">
      <c r="A753" s="24" t="s">
        <v>17820</v>
      </c>
      <c r="B753" s="24" t="s">
        <v>60</v>
      </c>
      <c r="C753" s="12">
        <v>148821.29</v>
      </c>
      <c r="D753" s="12">
        <v>139158.89000000001</v>
      </c>
      <c r="E753" s="24" t="s">
        <v>17057</v>
      </c>
      <c r="F753" s="26">
        <v>56</v>
      </c>
      <c r="G753" s="24" t="s">
        <v>5311</v>
      </c>
      <c r="H753" s="24" t="s">
        <v>5654</v>
      </c>
      <c r="I753" s="6" t="s">
        <v>17058</v>
      </c>
    </row>
    <row r="754" spans="1:9" ht="15">
      <c r="A754" s="24" t="s">
        <v>17821</v>
      </c>
      <c r="B754" s="24" t="s">
        <v>64</v>
      </c>
      <c r="C754" s="12">
        <v>314670.18</v>
      </c>
      <c r="D754" s="12">
        <v>290375.2</v>
      </c>
      <c r="E754" s="24" t="s">
        <v>17057</v>
      </c>
      <c r="F754" s="26">
        <v>50</v>
      </c>
      <c r="G754" s="24" t="s">
        <v>5311</v>
      </c>
      <c r="H754" s="24" t="s">
        <v>6051</v>
      </c>
      <c r="I754" s="6" t="s">
        <v>17062</v>
      </c>
    </row>
    <row r="755" spans="1:9" ht="15">
      <c r="A755" s="24" t="s">
        <v>17822</v>
      </c>
      <c r="B755" s="24" t="s">
        <v>64</v>
      </c>
      <c r="C755" s="12">
        <v>238058.06</v>
      </c>
      <c r="D755" s="12">
        <v>213183.87</v>
      </c>
      <c r="E755" s="24" t="s">
        <v>17057</v>
      </c>
      <c r="F755" s="26">
        <v>39</v>
      </c>
      <c r="G755" s="24" t="s">
        <v>5311</v>
      </c>
      <c r="H755" s="24" t="s">
        <v>5887</v>
      </c>
      <c r="I755" s="6" t="s">
        <v>17062</v>
      </c>
    </row>
    <row r="756" spans="1:9" ht="15">
      <c r="A756" s="24" t="s">
        <v>17823</v>
      </c>
      <c r="B756" s="24" t="s">
        <v>66</v>
      </c>
      <c r="C756" s="12">
        <v>140921.19</v>
      </c>
      <c r="D756" s="12">
        <v>0</v>
      </c>
      <c r="E756" s="24" t="s">
        <v>17070</v>
      </c>
      <c r="F756" s="26">
        <v>38</v>
      </c>
      <c r="G756" s="24" t="s">
        <v>5311</v>
      </c>
      <c r="H756" s="24"/>
      <c r="I756" s="6" t="s">
        <v>17087</v>
      </c>
    </row>
    <row r="757" spans="1:9" ht="15">
      <c r="A757" s="24" t="s">
        <v>17824</v>
      </c>
      <c r="B757" s="24" t="s">
        <v>68</v>
      </c>
      <c r="C757" s="12">
        <v>283582.68</v>
      </c>
      <c r="D757" s="12">
        <v>0</v>
      </c>
      <c r="E757" s="24" t="s">
        <v>17084</v>
      </c>
      <c r="F757" s="26">
        <v>0</v>
      </c>
      <c r="G757" s="24" t="s">
        <v>5311</v>
      </c>
      <c r="H757" s="24" t="s">
        <v>5943</v>
      </c>
      <c r="I757" s="6" t="s">
        <v>17064</v>
      </c>
    </row>
    <row r="758" spans="1:9" ht="15">
      <c r="A758" s="24" t="s">
        <v>17825</v>
      </c>
      <c r="B758" s="24" t="s">
        <v>68</v>
      </c>
      <c r="C758" s="12">
        <v>241422.73</v>
      </c>
      <c r="D758" s="12">
        <v>208794.54</v>
      </c>
      <c r="E758" s="24" t="s">
        <v>17057</v>
      </c>
      <c r="F758" s="26">
        <v>37</v>
      </c>
      <c r="G758" s="24" t="s">
        <v>5311</v>
      </c>
      <c r="H758" s="24" t="s">
        <v>5702</v>
      </c>
      <c r="I758" s="6" t="s">
        <v>17064</v>
      </c>
    </row>
    <row r="759" spans="1:9" ht="15">
      <c r="A759" s="24" t="s">
        <v>17826</v>
      </c>
      <c r="B759" s="24" t="s">
        <v>70</v>
      </c>
      <c r="C759" s="12">
        <v>205078.26</v>
      </c>
      <c r="D759" s="12">
        <v>0</v>
      </c>
      <c r="E759" s="24" t="s">
        <v>17070</v>
      </c>
      <c r="F759" s="26">
        <v>35</v>
      </c>
      <c r="G759" s="24" t="s">
        <v>5311</v>
      </c>
      <c r="H759" s="24"/>
      <c r="I759" s="6" t="s">
        <v>17072</v>
      </c>
    </row>
    <row r="760" spans="1:9" ht="15">
      <c r="A760" s="24" t="s">
        <v>17827</v>
      </c>
      <c r="B760" s="24" t="s">
        <v>56</v>
      </c>
      <c r="C760" s="12">
        <v>193686.76</v>
      </c>
      <c r="D760" s="12">
        <v>179555.72</v>
      </c>
      <c r="E760" s="24" t="s">
        <v>17057</v>
      </c>
      <c r="F760" s="26">
        <v>53</v>
      </c>
      <c r="G760" s="24" t="s">
        <v>5325</v>
      </c>
      <c r="H760" s="24" t="s">
        <v>6009</v>
      </c>
      <c r="I760" s="6" t="s">
        <v>17079</v>
      </c>
    </row>
    <row r="761" spans="1:9" ht="15">
      <c r="A761" s="24" t="s">
        <v>17828</v>
      </c>
      <c r="B761" s="24" t="s">
        <v>58</v>
      </c>
      <c r="C761" s="12">
        <v>305193.32</v>
      </c>
      <c r="D761" s="12">
        <v>0</v>
      </c>
      <c r="E761" s="24" t="s">
        <v>17070</v>
      </c>
      <c r="F761" s="26">
        <v>2</v>
      </c>
      <c r="G761" s="24" t="s">
        <v>5325</v>
      </c>
      <c r="H761" s="24"/>
      <c r="I761" s="6" t="s">
        <v>17066</v>
      </c>
    </row>
    <row r="762" spans="1:9" ht="15">
      <c r="A762" s="24" t="s">
        <v>17829</v>
      </c>
      <c r="B762" s="24" t="s">
        <v>58</v>
      </c>
      <c r="C762" s="12">
        <v>198757.85</v>
      </c>
      <c r="D762" s="12">
        <v>0</v>
      </c>
      <c r="E762" s="24" t="s">
        <v>17070</v>
      </c>
      <c r="F762" s="26">
        <v>13</v>
      </c>
      <c r="G762" s="24" t="s">
        <v>5325</v>
      </c>
      <c r="H762" s="24"/>
      <c r="I762" s="6" t="s">
        <v>17066</v>
      </c>
    </row>
    <row r="763" spans="1:9" ht="15">
      <c r="A763" s="24" t="s">
        <v>17830</v>
      </c>
      <c r="B763" s="24" t="s">
        <v>58</v>
      </c>
      <c r="C763" s="12">
        <v>340662.25</v>
      </c>
      <c r="D763" s="12">
        <v>316655.46000000002</v>
      </c>
      <c r="E763" s="24" t="s">
        <v>17057</v>
      </c>
      <c r="F763" s="26">
        <v>18</v>
      </c>
      <c r="G763" s="24" t="s">
        <v>5325</v>
      </c>
      <c r="H763" s="24" t="s">
        <v>6051</v>
      </c>
      <c r="I763" s="6" t="s">
        <v>17066</v>
      </c>
    </row>
    <row r="764" spans="1:9" ht="15">
      <c r="A764" s="24" t="s">
        <v>17831</v>
      </c>
      <c r="B764" s="24" t="s">
        <v>72</v>
      </c>
      <c r="C764" s="12">
        <v>308024.69</v>
      </c>
      <c r="D764" s="12">
        <v>248970.83</v>
      </c>
      <c r="E764" s="24" t="s">
        <v>17057</v>
      </c>
      <c r="F764" s="26">
        <v>30</v>
      </c>
      <c r="G764" s="24" t="s">
        <v>5325</v>
      </c>
      <c r="H764" s="24" t="s">
        <v>6115</v>
      </c>
      <c r="I764" s="6" t="s">
        <v>17089</v>
      </c>
    </row>
    <row r="765" spans="1:9" ht="15">
      <c r="A765" s="24" t="s">
        <v>17832</v>
      </c>
      <c r="B765" s="24" t="s">
        <v>74</v>
      </c>
      <c r="C765" s="12">
        <v>150799.78</v>
      </c>
      <c r="D765" s="12">
        <v>129061.24</v>
      </c>
      <c r="E765" s="24" t="s">
        <v>17057</v>
      </c>
      <c r="F765" s="26">
        <v>53</v>
      </c>
      <c r="G765" s="24" t="s">
        <v>5325</v>
      </c>
      <c r="H765" s="24" t="s">
        <v>5931</v>
      </c>
      <c r="I765" s="6" t="s">
        <v>17077</v>
      </c>
    </row>
    <row r="766" spans="1:9" ht="15">
      <c r="A766" s="24" t="s">
        <v>17833</v>
      </c>
      <c r="B766" s="24" t="s">
        <v>64</v>
      </c>
      <c r="C766" s="12">
        <v>63675.71</v>
      </c>
      <c r="D766" s="12">
        <v>54002.95</v>
      </c>
      <c r="E766" s="24" t="s">
        <v>17057</v>
      </c>
      <c r="F766" s="26">
        <v>35</v>
      </c>
      <c r="G766" s="24" t="s">
        <v>5342</v>
      </c>
      <c r="H766" s="24" t="s">
        <v>5848</v>
      </c>
      <c r="I766" s="6" t="s">
        <v>17062</v>
      </c>
    </row>
    <row r="767" spans="1:9" ht="15">
      <c r="A767" s="24" t="s">
        <v>17834</v>
      </c>
      <c r="B767" s="24" t="s">
        <v>60</v>
      </c>
      <c r="C767" s="12">
        <v>211683.93</v>
      </c>
      <c r="D767" s="12">
        <v>184922.41</v>
      </c>
      <c r="E767" s="24" t="s">
        <v>17057</v>
      </c>
      <c r="F767" s="26">
        <v>26</v>
      </c>
      <c r="G767" s="24" t="s">
        <v>5368</v>
      </c>
      <c r="H767" s="24" t="s">
        <v>5681</v>
      </c>
      <c r="I767" s="6" t="s">
        <v>17058</v>
      </c>
    </row>
    <row r="768" spans="1:9" ht="15">
      <c r="A768" s="24" t="s">
        <v>17835</v>
      </c>
      <c r="B768" s="24" t="s">
        <v>62</v>
      </c>
      <c r="C768" s="12">
        <v>321227.14</v>
      </c>
      <c r="D768" s="12">
        <v>283339.90999999997</v>
      </c>
      <c r="E768" s="24" t="s">
        <v>17057</v>
      </c>
      <c r="F768" s="26">
        <v>37</v>
      </c>
      <c r="G768" s="24" t="s">
        <v>5368</v>
      </c>
      <c r="H768" s="24" t="s">
        <v>6438</v>
      </c>
      <c r="I768" s="6" t="s">
        <v>17060</v>
      </c>
    </row>
    <row r="769" spans="1:9" ht="15">
      <c r="A769" s="24" t="s">
        <v>17836</v>
      </c>
      <c r="B769" s="24" t="s">
        <v>68</v>
      </c>
      <c r="C769" s="12">
        <v>137059.96</v>
      </c>
      <c r="D769" s="12">
        <v>120219.74</v>
      </c>
      <c r="E769" s="24" t="s">
        <v>17057</v>
      </c>
      <c r="F769" s="26">
        <v>6</v>
      </c>
      <c r="G769" s="24" t="s">
        <v>5368</v>
      </c>
      <c r="H769" s="24" t="s">
        <v>6135</v>
      </c>
      <c r="I769" s="6" t="s">
        <v>17064</v>
      </c>
    </row>
    <row r="770" spans="1:9" ht="15">
      <c r="A770" s="24" t="s">
        <v>17837</v>
      </c>
      <c r="B770" s="24" t="s">
        <v>74</v>
      </c>
      <c r="C770" s="12">
        <v>207059.81</v>
      </c>
      <c r="D770" s="12">
        <v>0</v>
      </c>
      <c r="E770" s="24" t="s">
        <v>17070</v>
      </c>
      <c r="F770" s="26">
        <v>21</v>
      </c>
      <c r="G770" s="24" t="s">
        <v>5368</v>
      </c>
      <c r="H770" s="24"/>
      <c r="I770" s="6" t="s">
        <v>17077</v>
      </c>
    </row>
    <row r="771" spans="1:9" ht="15">
      <c r="A771" s="24" t="s">
        <v>17838</v>
      </c>
      <c r="B771" s="24" t="s">
        <v>62</v>
      </c>
      <c r="C771" s="12">
        <v>184226.62</v>
      </c>
      <c r="D771" s="12">
        <v>0</v>
      </c>
      <c r="E771" s="24" t="s">
        <v>17070</v>
      </c>
      <c r="F771" s="26">
        <v>44</v>
      </c>
      <c r="G771" s="24" t="s">
        <v>5393</v>
      </c>
      <c r="H771" s="24"/>
      <c r="I771" s="6" t="s">
        <v>17060</v>
      </c>
    </row>
    <row r="772" spans="1:9" ht="15">
      <c r="A772" s="24" t="s">
        <v>17839</v>
      </c>
      <c r="B772" s="24" t="s">
        <v>62</v>
      </c>
      <c r="C772" s="12">
        <v>260397.85</v>
      </c>
      <c r="D772" s="12">
        <v>247859.77</v>
      </c>
      <c r="E772" s="24" t="s">
        <v>17057</v>
      </c>
      <c r="F772" s="26">
        <v>39</v>
      </c>
      <c r="G772" s="24" t="s">
        <v>5393</v>
      </c>
      <c r="H772" s="24" t="s">
        <v>6350</v>
      </c>
      <c r="I772" s="6" t="s">
        <v>17060</v>
      </c>
    </row>
    <row r="773" spans="1:9" ht="15">
      <c r="A773" s="24" t="s">
        <v>17840</v>
      </c>
      <c r="B773" s="24" t="s">
        <v>64</v>
      </c>
      <c r="C773" s="12">
        <v>326359.17</v>
      </c>
      <c r="D773" s="12">
        <v>0</v>
      </c>
      <c r="E773" s="24" t="s">
        <v>17070</v>
      </c>
      <c r="F773" s="26">
        <v>8</v>
      </c>
      <c r="G773" s="24" t="s">
        <v>5393</v>
      </c>
      <c r="H773" s="24"/>
      <c r="I773" s="6" t="s">
        <v>17062</v>
      </c>
    </row>
    <row r="774" spans="1:9" ht="15">
      <c r="A774" s="24" t="s">
        <v>17841</v>
      </c>
      <c r="B774" s="24" t="s">
        <v>64</v>
      </c>
      <c r="C774" s="12">
        <v>21456.66</v>
      </c>
      <c r="D774" s="12">
        <v>0</v>
      </c>
      <c r="E774" s="24" t="s">
        <v>17084</v>
      </c>
      <c r="F774" s="26">
        <v>0</v>
      </c>
      <c r="G774" s="24" t="s">
        <v>5393</v>
      </c>
      <c r="H774" s="24" t="s">
        <v>5756</v>
      </c>
      <c r="I774" s="6" t="s">
        <v>17062</v>
      </c>
    </row>
    <row r="775" spans="1:9" ht="15">
      <c r="A775" s="24" t="s">
        <v>17842</v>
      </c>
      <c r="B775" s="24" t="s">
        <v>68</v>
      </c>
      <c r="C775" s="12">
        <v>316005.57</v>
      </c>
      <c r="D775" s="12">
        <v>296418.94</v>
      </c>
      <c r="E775" s="24" t="s">
        <v>17057</v>
      </c>
      <c r="F775" s="26">
        <v>8</v>
      </c>
      <c r="G775" s="24" t="s">
        <v>5393</v>
      </c>
      <c r="H775" s="24" t="s">
        <v>5833</v>
      </c>
      <c r="I775" s="6" t="s">
        <v>17064</v>
      </c>
    </row>
    <row r="776" spans="1:9" ht="15">
      <c r="A776" s="24" t="s">
        <v>17843</v>
      </c>
      <c r="B776" s="24" t="s">
        <v>70</v>
      </c>
      <c r="C776" s="12">
        <v>88372.57</v>
      </c>
      <c r="D776" s="12">
        <v>80464.17</v>
      </c>
      <c r="E776" s="24" t="s">
        <v>17057</v>
      </c>
      <c r="F776" s="26">
        <v>51</v>
      </c>
      <c r="G776" s="24" t="s">
        <v>5393</v>
      </c>
      <c r="H776" s="24" t="s">
        <v>6272</v>
      </c>
      <c r="I776" s="6" t="s">
        <v>17072</v>
      </c>
    </row>
    <row r="777" spans="1:9" ht="15">
      <c r="A777" s="24" t="s">
        <v>17844</v>
      </c>
      <c r="B777" s="24" t="s">
        <v>70</v>
      </c>
      <c r="C777" s="12">
        <v>129665.75</v>
      </c>
      <c r="D777" s="12">
        <v>0</v>
      </c>
      <c r="E777" s="24" t="s">
        <v>17070</v>
      </c>
      <c r="F777" s="26">
        <v>6</v>
      </c>
      <c r="G777" s="24" t="s">
        <v>5393</v>
      </c>
      <c r="H777" s="24"/>
      <c r="I777" s="6" t="s">
        <v>17072</v>
      </c>
    </row>
    <row r="778" spans="1:9" ht="15">
      <c r="A778" s="24" t="s">
        <v>17845</v>
      </c>
      <c r="B778" s="24" t="s">
        <v>62</v>
      </c>
      <c r="C778" s="12">
        <v>176380.73</v>
      </c>
      <c r="D778" s="12">
        <v>164790.04999999999</v>
      </c>
      <c r="E778" s="24" t="s">
        <v>17057</v>
      </c>
      <c r="F778" s="26">
        <v>27</v>
      </c>
      <c r="G778" s="24" t="s">
        <v>5408</v>
      </c>
      <c r="H778" s="24" t="s">
        <v>6051</v>
      </c>
      <c r="I778" s="6" t="s">
        <v>17060</v>
      </c>
    </row>
    <row r="779" spans="1:9" ht="15">
      <c r="A779" s="24" t="s">
        <v>17846</v>
      </c>
      <c r="B779" s="24" t="s">
        <v>64</v>
      </c>
      <c r="C779" s="12">
        <v>83182.63</v>
      </c>
      <c r="D779" s="12">
        <v>80153.23</v>
      </c>
      <c r="E779" s="24" t="s">
        <v>17057</v>
      </c>
      <c r="F779" s="26">
        <v>58</v>
      </c>
      <c r="G779" s="24" t="s">
        <v>5408</v>
      </c>
      <c r="H779" s="24" t="s">
        <v>6305</v>
      </c>
      <c r="I779" s="6" t="s">
        <v>17062</v>
      </c>
    </row>
    <row r="780" spans="1:9" ht="15">
      <c r="A780" s="24" t="s">
        <v>17847</v>
      </c>
      <c r="B780" s="24" t="s">
        <v>64</v>
      </c>
      <c r="C780" s="12">
        <v>274225.3</v>
      </c>
      <c r="D780" s="12">
        <v>0</v>
      </c>
      <c r="E780" s="24" t="s">
        <v>17070</v>
      </c>
      <c r="F780" s="26">
        <v>40</v>
      </c>
      <c r="G780" s="24" t="s">
        <v>5408</v>
      </c>
      <c r="H780" s="24"/>
      <c r="I780" s="6" t="s">
        <v>17062</v>
      </c>
    </row>
    <row r="781" spans="1:9" ht="15">
      <c r="A781" s="24" t="s">
        <v>17848</v>
      </c>
      <c r="B781" s="24" t="s">
        <v>70</v>
      </c>
      <c r="C781" s="12">
        <v>293459.56</v>
      </c>
      <c r="D781" s="12">
        <v>241912.42</v>
      </c>
      <c r="E781" s="24" t="s">
        <v>17057</v>
      </c>
      <c r="F781" s="26">
        <v>34</v>
      </c>
      <c r="G781" s="24" t="s">
        <v>5408</v>
      </c>
      <c r="H781" s="24" t="s">
        <v>6438</v>
      </c>
      <c r="I781" s="6" t="s">
        <v>17072</v>
      </c>
    </row>
    <row r="782" spans="1:9" ht="15">
      <c r="A782" s="24" t="s">
        <v>17849</v>
      </c>
      <c r="B782" s="24" t="s">
        <v>70</v>
      </c>
      <c r="C782" s="12">
        <v>299976.5</v>
      </c>
      <c r="D782" s="12">
        <v>256015.99</v>
      </c>
      <c r="E782" s="24" t="s">
        <v>17057</v>
      </c>
      <c r="F782" s="26">
        <v>5</v>
      </c>
      <c r="G782" s="24" t="s">
        <v>5408</v>
      </c>
      <c r="H782" s="24" t="s">
        <v>6135</v>
      </c>
      <c r="I782" s="6" t="s">
        <v>17072</v>
      </c>
    </row>
    <row r="783" spans="1:9" ht="15">
      <c r="A783" s="24" t="s">
        <v>17850</v>
      </c>
      <c r="B783" s="24" t="s">
        <v>56</v>
      </c>
      <c r="C783" s="12">
        <v>228609.64</v>
      </c>
      <c r="D783" s="12">
        <v>0</v>
      </c>
      <c r="E783" s="24" t="s">
        <v>17070</v>
      </c>
      <c r="F783" s="26">
        <v>39</v>
      </c>
      <c r="G783" s="24" t="s">
        <v>5428</v>
      </c>
      <c r="H783" s="24"/>
      <c r="I783" s="6" t="s">
        <v>17079</v>
      </c>
    </row>
    <row r="784" spans="1:9" ht="15">
      <c r="A784" s="24" t="s">
        <v>17851</v>
      </c>
      <c r="B784" s="24" t="s">
        <v>62</v>
      </c>
      <c r="C784" s="12">
        <v>262108.87</v>
      </c>
      <c r="D784" s="12">
        <v>0</v>
      </c>
      <c r="E784" s="24" t="s">
        <v>17070</v>
      </c>
      <c r="F784" s="26">
        <v>24</v>
      </c>
      <c r="G784" s="24" t="s">
        <v>5428</v>
      </c>
      <c r="H784" s="24"/>
      <c r="I784" s="6" t="s">
        <v>17060</v>
      </c>
    </row>
    <row r="785" spans="1:9" ht="15">
      <c r="A785" s="24" t="s">
        <v>17852</v>
      </c>
      <c r="B785" s="24" t="s">
        <v>74</v>
      </c>
      <c r="C785" s="12">
        <v>181034.76</v>
      </c>
      <c r="D785" s="12">
        <v>0</v>
      </c>
      <c r="E785" s="24" t="s">
        <v>17070</v>
      </c>
      <c r="F785" s="26">
        <v>13</v>
      </c>
      <c r="G785" s="24" t="s">
        <v>5428</v>
      </c>
      <c r="H785" s="24"/>
      <c r="I785" s="6" t="s">
        <v>17077</v>
      </c>
    </row>
    <row r="786" spans="1:9" ht="15">
      <c r="A786" s="24" t="s">
        <v>17853</v>
      </c>
      <c r="B786" s="24" t="s">
        <v>58</v>
      </c>
      <c r="C786" s="12">
        <v>48697.59</v>
      </c>
      <c r="D786" s="12">
        <v>39565.49</v>
      </c>
      <c r="E786" s="24" t="s">
        <v>17057</v>
      </c>
      <c r="F786" s="26">
        <v>47</v>
      </c>
      <c r="G786" s="24" t="s">
        <v>5443</v>
      </c>
      <c r="H786" s="24" t="s">
        <v>6519</v>
      </c>
      <c r="I786" s="6" t="s">
        <v>17066</v>
      </c>
    </row>
    <row r="787" spans="1:9" ht="15">
      <c r="A787" s="24" t="s">
        <v>17854</v>
      </c>
      <c r="B787" s="24" t="s">
        <v>64</v>
      </c>
      <c r="C787" s="12">
        <v>331740.15000000002</v>
      </c>
      <c r="D787" s="12">
        <v>0</v>
      </c>
      <c r="E787" s="24" t="s">
        <v>17070</v>
      </c>
      <c r="F787" s="26">
        <v>7</v>
      </c>
      <c r="G787" s="24" t="s">
        <v>5443</v>
      </c>
      <c r="H787" s="24"/>
      <c r="I787" s="6" t="s">
        <v>17062</v>
      </c>
    </row>
    <row r="788" spans="1:9" ht="15">
      <c r="A788" s="24" t="s">
        <v>17855</v>
      </c>
      <c r="B788" s="24" t="s">
        <v>68</v>
      </c>
      <c r="C788" s="12">
        <v>202902.91</v>
      </c>
      <c r="D788" s="12">
        <v>169298.62</v>
      </c>
      <c r="E788" s="24" t="s">
        <v>17057</v>
      </c>
      <c r="F788" s="26">
        <v>39</v>
      </c>
      <c r="G788" s="24" t="s">
        <v>5443</v>
      </c>
      <c r="H788" s="24" t="s">
        <v>5905</v>
      </c>
      <c r="I788" s="6" t="s">
        <v>17064</v>
      </c>
    </row>
    <row r="789" spans="1:9" ht="15">
      <c r="A789" s="24" t="s">
        <v>17856</v>
      </c>
      <c r="B789" s="24" t="s">
        <v>72</v>
      </c>
      <c r="C789" s="12">
        <v>196332.38</v>
      </c>
      <c r="D789" s="12">
        <v>183282.42</v>
      </c>
      <c r="E789" s="24" t="s">
        <v>17057</v>
      </c>
      <c r="F789" s="26">
        <v>59</v>
      </c>
      <c r="G789" s="24" t="s">
        <v>5443</v>
      </c>
      <c r="H789" s="24" t="s">
        <v>5905</v>
      </c>
      <c r="I789" s="6" t="s">
        <v>17089</v>
      </c>
    </row>
    <row r="790" spans="1:9" ht="15">
      <c r="A790" s="24" t="s">
        <v>17857</v>
      </c>
      <c r="B790" s="24" t="s">
        <v>66</v>
      </c>
      <c r="C790" s="12">
        <v>164712.89000000001</v>
      </c>
      <c r="D790" s="12">
        <v>132811.07999999999</v>
      </c>
      <c r="E790" s="24" t="s">
        <v>17057</v>
      </c>
      <c r="F790" s="26">
        <v>6</v>
      </c>
      <c r="G790" s="24" t="s">
        <v>5458</v>
      </c>
      <c r="H790" s="24" t="s">
        <v>6196</v>
      </c>
      <c r="I790" s="6" t="s">
        <v>17087</v>
      </c>
    </row>
    <row r="791" spans="1:9" ht="15">
      <c r="A791" s="24" t="s">
        <v>17858</v>
      </c>
      <c r="B791" s="24" t="s">
        <v>62</v>
      </c>
      <c r="C791" s="12">
        <v>119352.32000000001</v>
      </c>
      <c r="D791" s="12">
        <v>0</v>
      </c>
      <c r="E791" s="24" t="s">
        <v>17070</v>
      </c>
      <c r="F791" s="26">
        <v>8</v>
      </c>
      <c r="G791" s="24" t="s">
        <v>5471</v>
      </c>
      <c r="H791" s="24"/>
      <c r="I791" s="6" t="s">
        <v>17060</v>
      </c>
    </row>
    <row r="792" spans="1:9" ht="15">
      <c r="A792" s="24" t="s">
        <v>17859</v>
      </c>
      <c r="B792" s="24" t="s">
        <v>62</v>
      </c>
      <c r="C792" s="12">
        <v>166479.51999999999</v>
      </c>
      <c r="D792" s="12">
        <v>142499.04999999999</v>
      </c>
      <c r="E792" s="24" t="s">
        <v>17057</v>
      </c>
      <c r="F792" s="26">
        <v>52</v>
      </c>
      <c r="G792" s="24" t="s">
        <v>5471</v>
      </c>
      <c r="H792" s="24" t="s">
        <v>6115</v>
      </c>
      <c r="I792" s="6" t="s">
        <v>17060</v>
      </c>
    </row>
    <row r="793" spans="1:9" ht="15">
      <c r="A793" s="24" t="s">
        <v>17860</v>
      </c>
      <c r="B793" s="24" t="s">
        <v>68</v>
      </c>
      <c r="C793" s="12">
        <v>112500.99</v>
      </c>
      <c r="D793" s="12">
        <v>110047.61</v>
      </c>
      <c r="E793" s="24" t="s">
        <v>17057</v>
      </c>
      <c r="F793" s="26">
        <v>5</v>
      </c>
      <c r="G793" s="24" t="s">
        <v>5471</v>
      </c>
      <c r="H793" s="24" t="s">
        <v>6566</v>
      </c>
      <c r="I793" s="6" t="s">
        <v>17064</v>
      </c>
    </row>
    <row r="794" spans="1:9" ht="15">
      <c r="A794" s="24" t="s">
        <v>17861</v>
      </c>
      <c r="B794" s="24" t="s">
        <v>56</v>
      </c>
      <c r="C794" s="12">
        <v>217307.8</v>
      </c>
      <c r="D794" s="12">
        <v>176053.15</v>
      </c>
      <c r="E794" s="24" t="s">
        <v>17057</v>
      </c>
      <c r="F794" s="26">
        <v>32</v>
      </c>
      <c r="G794" s="24" t="s">
        <v>5507</v>
      </c>
      <c r="H794" s="24" t="s">
        <v>6171</v>
      </c>
      <c r="I794" s="6" t="s">
        <v>17079</v>
      </c>
    </row>
    <row r="795" spans="1:9" ht="15">
      <c r="A795" s="24" t="s">
        <v>17862</v>
      </c>
      <c r="B795" s="24" t="s">
        <v>62</v>
      </c>
      <c r="C795" s="12">
        <v>302221.57</v>
      </c>
      <c r="D795" s="12">
        <v>248622.13</v>
      </c>
      <c r="E795" s="24" t="s">
        <v>17057</v>
      </c>
      <c r="F795" s="26">
        <v>28</v>
      </c>
      <c r="G795" s="24" t="s">
        <v>5507</v>
      </c>
      <c r="H795" s="24" t="s">
        <v>6051</v>
      </c>
      <c r="I795" s="6" t="s">
        <v>17060</v>
      </c>
    </row>
    <row r="796" spans="1:9" ht="15">
      <c r="A796" s="24" t="s">
        <v>17863</v>
      </c>
      <c r="B796" s="24" t="s">
        <v>64</v>
      </c>
      <c r="C796" s="12">
        <v>196228.79</v>
      </c>
      <c r="D796" s="12">
        <v>171592.82</v>
      </c>
      <c r="E796" s="24" t="s">
        <v>17057</v>
      </c>
      <c r="F796" s="26">
        <v>19</v>
      </c>
      <c r="G796" s="24" t="s">
        <v>5507</v>
      </c>
      <c r="H796" s="24" t="s">
        <v>5974</v>
      </c>
      <c r="I796" s="6" t="s">
        <v>17062</v>
      </c>
    </row>
    <row r="797" spans="1:9" ht="15">
      <c r="A797" s="24" t="s">
        <v>17864</v>
      </c>
      <c r="B797" s="24" t="s">
        <v>66</v>
      </c>
      <c r="C797" s="12">
        <v>35574.39</v>
      </c>
      <c r="D797" s="12">
        <v>29141.65</v>
      </c>
      <c r="E797" s="24" t="s">
        <v>17057</v>
      </c>
      <c r="F797" s="26">
        <v>12</v>
      </c>
      <c r="G797" s="24" t="s">
        <v>5507</v>
      </c>
      <c r="H797" s="24" t="s">
        <v>6463</v>
      </c>
      <c r="I797" s="6" t="s">
        <v>17087</v>
      </c>
    </row>
    <row r="798" spans="1:9" ht="15">
      <c r="A798" s="24" t="s">
        <v>17865</v>
      </c>
      <c r="B798" s="24" t="s">
        <v>74</v>
      </c>
      <c r="C798" s="12">
        <v>104794.61</v>
      </c>
      <c r="D798" s="12">
        <v>0</v>
      </c>
      <c r="E798" s="24" t="s">
        <v>17084</v>
      </c>
      <c r="F798" s="26">
        <v>0</v>
      </c>
      <c r="G798" s="24" t="s">
        <v>5507</v>
      </c>
      <c r="H798" s="24" t="s">
        <v>6070</v>
      </c>
      <c r="I798" s="6" t="s">
        <v>17077</v>
      </c>
    </row>
    <row r="799" spans="1:9" ht="15">
      <c r="A799" s="24" t="s">
        <v>17866</v>
      </c>
      <c r="B799" s="24" t="s">
        <v>74</v>
      </c>
      <c r="C799" s="12">
        <v>232297.60000000001</v>
      </c>
      <c r="D799" s="12">
        <v>222898.79</v>
      </c>
      <c r="E799" s="24" t="s">
        <v>17057</v>
      </c>
      <c r="F799" s="26">
        <v>23</v>
      </c>
      <c r="G799" s="24" t="s">
        <v>5507</v>
      </c>
      <c r="H799" s="24" t="s">
        <v>6394</v>
      </c>
      <c r="I799" s="6" t="s">
        <v>17077</v>
      </c>
    </row>
    <row r="800" spans="1:9" ht="15">
      <c r="A800" s="24" t="s">
        <v>17867</v>
      </c>
      <c r="B800" s="24" t="s">
        <v>60</v>
      </c>
      <c r="C800" s="12">
        <v>142825.51</v>
      </c>
      <c r="D800" s="12">
        <v>118400.2</v>
      </c>
      <c r="E800" s="24" t="s">
        <v>17057</v>
      </c>
      <c r="F800" s="26">
        <v>51</v>
      </c>
      <c r="G800" s="24" t="s">
        <v>5545</v>
      </c>
      <c r="H800" s="24" t="s">
        <v>6658</v>
      </c>
      <c r="I800" s="6" t="s">
        <v>17058</v>
      </c>
    </row>
    <row r="801" spans="1:9" ht="15">
      <c r="A801" s="24" t="s">
        <v>17868</v>
      </c>
      <c r="B801" s="24" t="s">
        <v>62</v>
      </c>
      <c r="C801" s="12">
        <v>50559.3</v>
      </c>
      <c r="D801" s="12">
        <v>0</v>
      </c>
      <c r="E801" s="24" t="s">
        <v>17070</v>
      </c>
      <c r="F801" s="26">
        <v>40</v>
      </c>
      <c r="G801" s="24" t="s">
        <v>5545</v>
      </c>
      <c r="H801" s="24"/>
      <c r="I801" s="6" t="s">
        <v>17060</v>
      </c>
    </row>
    <row r="802" spans="1:9" ht="15">
      <c r="A802" s="24" t="s">
        <v>17869</v>
      </c>
      <c r="B802" s="24" t="s">
        <v>64</v>
      </c>
      <c r="C802" s="12">
        <v>264388.09000000003</v>
      </c>
      <c r="D802" s="12">
        <v>0</v>
      </c>
      <c r="E802" s="24" t="s">
        <v>17070</v>
      </c>
      <c r="F802" s="26">
        <v>17</v>
      </c>
      <c r="G802" s="24" t="s">
        <v>5545</v>
      </c>
      <c r="H802" s="24"/>
      <c r="I802" s="6" t="s">
        <v>17062</v>
      </c>
    </row>
    <row r="803" spans="1:9" ht="15">
      <c r="A803" s="24" t="s">
        <v>17870</v>
      </c>
      <c r="B803" s="24" t="s">
        <v>70</v>
      </c>
      <c r="C803" s="12">
        <v>117152.62</v>
      </c>
      <c r="D803" s="12">
        <v>114141.97</v>
      </c>
      <c r="E803" s="24" t="s">
        <v>17057</v>
      </c>
      <c r="F803" s="26">
        <v>10</v>
      </c>
      <c r="G803" s="24" t="s">
        <v>5545</v>
      </c>
      <c r="H803" s="24" t="s">
        <v>6577</v>
      </c>
      <c r="I803" s="6" t="s">
        <v>17072</v>
      </c>
    </row>
    <row r="804" spans="1:9" ht="15">
      <c r="A804" s="24" t="s">
        <v>17871</v>
      </c>
      <c r="B804" s="24" t="s">
        <v>72</v>
      </c>
      <c r="C804" s="12">
        <v>117573.12</v>
      </c>
      <c r="D804" s="12">
        <v>104492.52</v>
      </c>
      <c r="E804" s="24" t="s">
        <v>17057</v>
      </c>
      <c r="F804" s="26">
        <v>49</v>
      </c>
      <c r="G804" s="24" t="s">
        <v>5545</v>
      </c>
      <c r="H804" s="24" t="s">
        <v>6536</v>
      </c>
      <c r="I804" s="6" t="s">
        <v>17089</v>
      </c>
    </row>
    <row r="805" spans="1:9" ht="15">
      <c r="A805" s="24" t="s">
        <v>17872</v>
      </c>
      <c r="B805" s="24" t="s">
        <v>62</v>
      </c>
      <c r="C805" s="12">
        <v>153202.15</v>
      </c>
      <c r="D805" s="12">
        <v>139308.07999999999</v>
      </c>
      <c r="E805" s="24" t="s">
        <v>17057</v>
      </c>
      <c r="F805" s="26">
        <v>49</v>
      </c>
      <c r="G805" s="24" t="s">
        <v>5567</v>
      </c>
      <c r="H805" s="24" t="s">
        <v>6492</v>
      </c>
      <c r="I805" s="6" t="s">
        <v>17060</v>
      </c>
    </row>
    <row r="806" spans="1:9" ht="15">
      <c r="A806" s="24" t="s">
        <v>17873</v>
      </c>
      <c r="B806" s="24" t="s">
        <v>62</v>
      </c>
      <c r="C806" s="12">
        <v>290683.2</v>
      </c>
      <c r="D806" s="12">
        <v>0</v>
      </c>
      <c r="E806" s="24" t="s">
        <v>17070</v>
      </c>
      <c r="F806" s="26">
        <v>16</v>
      </c>
      <c r="G806" s="24" t="s">
        <v>5567</v>
      </c>
      <c r="H806" s="24"/>
      <c r="I806" s="6" t="s">
        <v>17060</v>
      </c>
    </row>
    <row r="807" spans="1:9" ht="15">
      <c r="A807" s="24" t="s">
        <v>17874</v>
      </c>
      <c r="B807" s="24" t="s">
        <v>66</v>
      </c>
      <c r="C807" s="12">
        <v>211487.44</v>
      </c>
      <c r="D807" s="12">
        <v>0</v>
      </c>
      <c r="E807" s="24" t="s">
        <v>17070</v>
      </c>
      <c r="F807" s="26">
        <v>10</v>
      </c>
      <c r="G807" s="24" t="s">
        <v>5567</v>
      </c>
      <c r="H807" s="24"/>
      <c r="I807" s="6" t="s">
        <v>17087</v>
      </c>
    </row>
    <row r="808" spans="1:9" ht="15">
      <c r="A808" s="24" t="s">
        <v>17875</v>
      </c>
      <c r="B808" s="24" t="s">
        <v>68</v>
      </c>
      <c r="C808" s="12">
        <v>224854.26</v>
      </c>
      <c r="D808" s="12">
        <v>0</v>
      </c>
      <c r="E808" s="24" t="s">
        <v>17084</v>
      </c>
      <c r="F808" s="26">
        <v>0</v>
      </c>
      <c r="G808" s="24" t="s">
        <v>5567</v>
      </c>
      <c r="H808" s="24" t="s">
        <v>5974</v>
      </c>
      <c r="I808" s="6" t="s">
        <v>17064</v>
      </c>
    </row>
    <row r="809" spans="1:9" ht="15">
      <c r="A809" s="24" t="s">
        <v>17876</v>
      </c>
      <c r="B809" s="24" t="s">
        <v>68</v>
      </c>
      <c r="C809" s="12">
        <v>331556.57</v>
      </c>
      <c r="D809" s="12">
        <v>0</v>
      </c>
      <c r="E809" s="24" t="s">
        <v>17084</v>
      </c>
      <c r="F809" s="26">
        <v>0</v>
      </c>
      <c r="G809" s="24" t="s">
        <v>5567</v>
      </c>
      <c r="H809" s="24" t="s">
        <v>5988</v>
      </c>
      <c r="I809" s="6" t="s">
        <v>17064</v>
      </c>
    </row>
    <row r="810" spans="1:9" ht="15">
      <c r="A810" s="24" t="s">
        <v>17877</v>
      </c>
      <c r="B810" s="24" t="s">
        <v>56</v>
      </c>
      <c r="C810" s="12">
        <v>268209.83</v>
      </c>
      <c r="D810" s="12">
        <v>0</v>
      </c>
      <c r="E810" s="24" t="s">
        <v>17070</v>
      </c>
      <c r="F810" s="26">
        <v>31</v>
      </c>
      <c r="G810" s="24" t="s">
        <v>5579</v>
      </c>
      <c r="H810" s="24"/>
      <c r="I810" s="6" t="s">
        <v>17079</v>
      </c>
    </row>
    <row r="811" spans="1:9" ht="15">
      <c r="A811" s="24" t="s">
        <v>17878</v>
      </c>
      <c r="B811" s="24" t="s">
        <v>58</v>
      </c>
      <c r="C811" s="12">
        <v>214681.74</v>
      </c>
      <c r="D811" s="12">
        <v>186963.22</v>
      </c>
      <c r="E811" s="24" t="s">
        <v>17057</v>
      </c>
      <c r="F811" s="26">
        <v>32</v>
      </c>
      <c r="G811" s="24" t="s">
        <v>5579</v>
      </c>
      <c r="H811" s="24" t="s">
        <v>6219</v>
      </c>
      <c r="I811" s="6" t="s">
        <v>17066</v>
      </c>
    </row>
    <row r="812" spans="1:9" ht="15">
      <c r="A812" s="24" t="s">
        <v>17879</v>
      </c>
      <c r="B812" s="24" t="s">
        <v>66</v>
      </c>
      <c r="C812" s="12">
        <v>238772.91</v>
      </c>
      <c r="D812" s="12">
        <v>218838.01</v>
      </c>
      <c r="E812" s="24" t="s">
        <v>17057</v>
      </c>
      <c r="F812" s="26">
        <v>40</v>
      </c>
      <c r="G812" s="24" t="s">
        <v>5579</v>
      </c>
      <c r="H812" s="24" t="s">
        <v>6350</v>
      </c>
      <c r="I812" s="6" t="s">
        <v>17087</v>
      </c>
    </row>
    <row r="813" spans="1:9" ht="15">
      <c r="A813" s="24" t="s">
        <v>17880</v>
      </c>
      <c r="B813" s="24" t="s">
        <v>72</v>
      </c>
      <c r="C813" s="12">
        <v>62216.52</v>
      </c>
      <c r="D813" s="12">
        <v>58814.85</v>
      </c>
      <c r="E813" s="24" t="s">
        <v>17057</v>
      </c>
      <c r="F813" s="26">
        <v>24</v>
      </c>
      <c r="G813" s="24" t="s">
        <v>5579</v>
      </c>
      <c r="H813" s="24" t="s">
        <v>5931</v>
      </c>
      <c r="I813" s="6" t="s">
        <v>17089</v>
      </c>
    </row>
    <row r="814" spans="1:9" ht="15">
      <c r="A814" s="24" t="s">
        <v>17881</v>
      </c>
      <c r="B814" s="24" t="s">
        <v>74</v>
      </c>
      <c r="C814" s="12">
        <v>133917.81</v>
      </c>
      <c r="D814" s="12">
        <v>0</v>
      </c>
      <c r="E814" s="24" t="s">
        <v>17070</v>
      </c>
      <c r="F814" s="26">
        <v>35</v>
      </c>
      <c r="G814" s="24" t="s">
        <v>5579</v>
      </c>
      <c r="H814" s="24"/>
      <c r="I814" s="6" t="s">
        <v>17077</v>
      </c>
    </row>
    <row r="815" spans="1:9" ht="15">
      <c r="A815" s="24" t="s">
        <v>17882</v>
      </c>
      <c r="B815" s="24" t="s">
        <v>64</v>
      </c>
      <c r="C815" s="12">
        <v>57629.86</v>
      </c>
      <c r="D815" s="12">
        <v>54888.959999999999</v>
      </c>
      <c r="E815" s="24" t="s">
        <v>17057</v>
      </c>
      <c r="F815" s="26">
        <v>37</v>
      </c>
      <c r="G815" s="24" t="s">
        <v>5601</v>
      </c>
      <c r="H815" s="24" t="s">
        <v>6519</v>
      </c>
      <c r="I815" s="6" t="s">
        <v>17062</v>
      </c>
    </row>
    <row r="816" spans="1:9" ht="15">
      <c r="A816" s="24" t="s">
        <v>17883</v>
      </c>
      <c r="B816" s="24" t="s">
        <v>64</v>
      </c>
      <c r="C816" s="12">
        <v>185666.24</v>
      </c>
      <c r="D816" s="12">
        <v>160037.66</v>
      </c>
      <c r="E816" s="24" t="s">
        <v>17057</v>
      </c>
      <c r="F816" s="26">
        <v>24</v>
      </c>
      <c r="G816" s="24" t="s">
        <v>5626</v>
      </c>
      <c r="H816" s="24" t="s">
        <v>6305</v>
      </c>
      <c r="I816" s="6" t="s">
        <v>17062</v>
      </c>
    </row>
    <row r="817" spans="1:9" ht="15">
      <c r="A817" s="24" t="s">
        <v>17884</v>
      </c>
      <c r="B817" s="24" t="s">
        <v>66</v>
      </c>
      <c r="C817" s="12">
        <v>270815.09000000003</v>
      </c>
      <c r="D817" s="12">
        <v>262724.12</v>
      </c>
      <c r="E817" s="24" t="s">
        <v>17057</v>
      </c>
      <c r="F817" s="26">
        <v>58</v>
      </c>
      <c r="G817" s="24" t="s">
        <v>5626</v>
      </c>
      <c r="H817" s="24" t="s">
        <v>6140</v>
      </c>
      <c r="I817" s="6" t="s">
        <v>17087</v>
      </c>
    </row>
    <row r="818" spans="1:9" ht="15">
      <c r="A818" s="24" t="s">
        <v>17885</v>
      </c>
      <c r="B818" s="24" t="s">
        <v>68</v>
      </c>
      <c r="C818" s="12">
        <v>178286.94</v>
      </c>
      <c r="D818" s="12">
        <v>145672.41</v>
      </c>
      <c r="E818" s="24" t="s">
        <v>17057</v>
      </c>
      <c r="F818" s="26">
        <v>7</v>
      </c>
      <c r="G818" s="24" t="s">
        <v>5626</v>
      </c>
      <c r="H818" s="24" t="s">
        <v>6140</v>
      </c>
      <c r="I818" s="6" t="s">
        <v>17064</v>
      </c>
    </row>
    <row r="819" spans="1:9" ht="15">
      <c r="A819" s="24" t="s">
        <v>17886</v>
      </c>
      <c r="B819" s="24" t="s">
        <v>58</v>
      </c>
      <c r="C819" s="12">
        <v>140837.76000000001</v>
      </c>
      <c r="D819" s="12">
        <v>0</v>
      </c>
      <c r="E819" s="24" t="s">
        <v>17070</v>
      </c>
      <c r="F819" s="26">
        <v>10</v>
      </c>
      <c r="G819" s="24" t="s">
        <v>5645</v>
      </c>
      <c r="H819" s="24"/>
      <c r="I819" s="6" t="s">
        <v>17066</v>
      </c>
    </row>
    <row r="820" spans="1:9" ht="15">
      <c r="A820" s="24" t="s">
        <v>17887</v>
      </c>
      <c r="B820" s="24" t="s">
        <v>62</v>
      </c>
      <c r="C820" s="12">
        <v>51071.34</v>
      </c>
      <c r="D820" s="12">
        <v>0</v>
      </c>
      <c r="E820" s="24" t="s">
        <v>17084</v>
      </c>
      <c r="F820" s="26">
        <v>0</v>
      </c>
      <c r="G820" s="24" t="s">
        <v>5645</v>
      </c>
      <c r="H820" s="24" t="s">
        <v>6102</v>
      </c>
      <c r="I820" s="6" t="s">
        <v>17060</v>
      </c>
    </row>
    <row r="821" spans="1:9" ht="15">
      <c r="A821" s="24" t="s">
        <v>17888</v>
      </c>
      <c r="B821" s="24" t="s">
        <v>66</v>
      </c>
      <c r="C821" s="12">
        <v>202673.66</v>
      </c>
      <c r="D821" s="12">
        <v>172933.99</v>
      </c>
      <c r="E821" s="24" t="s">
        <v>17057</v>
      </c>
      <c r="F821" s="26">
        <v>51</v>
      </c>
      <c r="G821" s="24" t="s">
        <v>5645</v>
      </c>
      <c r="H821" s="24" t="s">
        <v>6102</v>
      </c>
      <c r="I821" s="6" t="s">
        <v>17087</v>
      </c>
    </row>
    <row r="822" spans="1:9" ht="15">
      <c r="A822" s="24" t="s">
        <v>17889</v>
      </c>
      <c r="B822" s="24" t="s">
        <v>72</v>
      </c>
      <c r="C822" s="12">
        <v>296927.86</v>
      </c>
      <c r="D822" s="12">
        <v>252505.12</v>
      </c>
      <c r="E822" s="24" t="s">
        <v>17057</v>
      </c>
      <c r="F822" s="26">
        <v>46</v>
      </c>
      <c r="G822" s="24" t="s">
        <v>5645</v>
      </c>
      <c r="H822" s="24" t="s">
        <v>6629</v>
      </c>
      <c r="I822" s="6" t="s">
        <v>17089</v>
      </c>
    </row>
    <row r="823" spans="1:9" ht="15">
      <c r="A823" s="24" t="s">
        <v>17890</v>
      </c>
      <c r="B823" s="24" t="s">
        <v>72</v>
      </c>
      <c r="C823" s="12">
        <v>306870</v>
      </c>
      <c r="D823" s="12">
        <v>0</v>
      </c>
      <c r="E823" s="24" t="s">
        <v>17070</v>
      </c>
      <c r="F823" s="26">
        <v>42</v>
      </c>
      <c r="G823" s="24" t="s">
        <v>5645</v>
      </c>
      <c r="H823" s="24"/>
      <c r="I823" s="6" t="s">
        <v>17089</v>
      </c>
    </row>
    <row r="824" spans="1:9" ht="15">
      <c r="A824" s="24" t="s">
        <v>17891</v>
      </c>
      <c r="B824" s="24" t="s">
        <v>74</v>
      </c>
      <c r="C824" s="12">
        <v>215767.97</v>
      </c>
      <c r="D824" s="12">
        <v>0</v>
      </c>
      <c r="E824" s="24" t="s">
        <v>17070</v>
      </c>
      <c r="F824" s="26">
        <v>2</v>
      </c>
      <c r="G824" s="24" t="s">
        <v>5645</v>
      </c>
      <c r="H824" s="24"/>
      <c r="I824" s="6" t="s">
        <v>17077</v>
      </c>
    </row>
    <row r="825" spans="1:9" ht="15">
      <c r="A825" s="24" t="s">
        <v>17892</v>
      </c>
      <c r="B825" s="24" t="s">
        <v>58</v>
      </c>
      <c r="C825" s="12">
        <v>269836.36</v>
      </c>
      <c r="D825" s="12">
        <v>218440.48</v>
      </c>
      <c r="E825" s="24" t="s">
        <v>17057</v>
      </c>
      <c r="F825" s="26">
        <v>28</v>
      </c>
      <c r="G825" s="24" t="s">
        <v>5654</v>
      </c>
      <c r="H825" s="24" t="s">
        <v>6744</v>
      </c>
      <c r="I825" s="6" t="s">
        <v>17066</v>
      </c>
    </row>
    <row r="826" spans="1:9" ht="15">
      <c r="A826" s="24" t="s">
        <v>17893</v>
      </c>
      <c r="B826" s="24" t="s">
        <v>60</v>
      </c>
      <c r="C826" s="12">
        <v>307972.95</v>
      </c>
      <c r="D826" s="12">
        <v>0</v>
      </c>
      <c r="E826" s="24" t="s">
        <v>17084</v>
      </c>
      <c r="F826" s="26">
        <v>0</v>
      </c>
      <c r="G826" s="24" t="s">
        <v>5654</v>
      </c>
      <c r="H826" s="24" t="s">
        <v>5943</v>
      </c>
      <c r="I826" s="6" t="s">
        <v>17058</v>
      </c>
    </row>
    <row r="827" spans="1:9" ht="15">
      <c r="A827" s="24" t="s">
        <v>17894</v>
      </c>
      <c r="B827" s="24" t="s">
        <v>64</v>
      </c>
      <c r="C827" s="12">
        <v>104368.22</v>
      </c>
      <c r="D827" s="12">
        <v>88795.62</v>
      </c>
      <c r="E827" s="24" t="s">
        <v>17057</v>
      </c>
      <c r="F827" s="26">
        <v>18</v>
      </c>
      <c r="G827" s="24" t="s">
        <v>5654</v>
      </c>
      <c r="H827" s="24" t="s">
        <v>6102</v>
      </c>
      <c r="I827" s="6" t="s">
        <v>17062</v>
      </c>
    </row>
    <row r="828" spans="1:9" ht="15">
      <c r="A828" s="24" t="s">
        <v>17895</v>
      </c>
      <c r="B828" s="24" t="s">
        <v>68</v>
      </c>
      <c r="C828" s="12">
        <v>66783.5</v>
      </c>
      <c r="D828" s="12">
        <v>62000.67</v>
      </c>
      <c r="E828" s="24" t="s">
        <v>17057</v>
      </c>
      <c r="F828" s="26">
        <v>50</v>
      </c>
      <c r="G828" s="24" t="s">
        <v>5654</v>
      </c>
      <c r="H828" s="24" t="s">
        <v>6219</v>
      </c>
      <c r="I828" s="6" t="s">
        <v>17064</v>
      </c>
    </row>
    <row r="829" spans="1:9" ht="15">
      <c r="A829" s="24" t="s">
        <v>17896</v>
      </c>
      <c r="B829" s="24" t="s">
        <v>70</v>
      </c>
      <c r="C829" s="12">
        <v>176007.86</v>
      </c>
      <c r="D829" s="12">
        <v>0</v>
      </c>
      <c r="E829" s="24" t="s">
        <v>17084</v>
      </c>
      <c r="F829" s="26">
        <v>0</v>
      </c>
      <c r="G829" s="24" t="s">
        <v>5654</v>
      </c>
      <c r="H829" s="24" t="s">
        <v>6028</v>
      </c>
      <c r="I829" s="6" t="s">
        <v>17072</v>
      </c>
    </row>
    <row r="830" spans="1:9" ht="15">
      <c r="A830" s="24" t="s">
        <v>17897</v>
      </c>
      <c r="B830" s="24" t="s">
        <v>62</v>
      </c>
      <c r="C830" s="12">
        <v>280965.49</v>
      </c>
      <c r="D830" s="12">
        <v>0</v>
      </c>
      <c r="E830" s="24" t="s">
        <v>17084</v>
      </c>
      <c r="F830" s="26">
        <v>0</v>
      </c>
      <c r="G830" s="24" t="s">
        <v>5681</v>
      </c>
      <c r="H830" s="24" t="s">
        <v>6196</v>
      </c>
      <c r="I830" s="6" t="s">
        <v>17060</v>
      </c>
    </row>
    <row r="831" spans="1:9" ht="15">
      <c r="A831" s="24" t="s">
        <v>17898</v>
      </c>
      <c r="B831" s="24" t="s">
        <v>68</v>
      </c>
      <c r="C831" s="12">
        <v>289099.3</v>
      </c>
      <c r="D831" s="12">
        <v>0</v>
      </c>
      <c r="E831" s="24" t="s">
        <v>17070</v>
      </c>
      <c r="F831" s="26">
        <v>42</v>
      </c>
      <c r="G831" s="24" t="s">
        <v>5681</v>
      </c>
      <c r="H831" s="24"/>
      <c r="I831" s="6" t="s">
        <v>17064</v>
      </c>
    </row>
    <row r="832" spans="1:9" ht="15">
      <c r="A832" s="24" t="s">
        <v>17899</v>
      </c>
      <c r="B832" s="24" t="s">
        <v>72</v>
      </c>
      <c r="C832" s="12">
        <v>315621.34000000003</v>
      </c>
      <c r="D832" s="12">
        <v>0</v>
      </c>
      <c r="E832" s="24" t="s">
        <v>17084</v>
      </c>
      <c r="F832" s="26">
        <v>0</v>
      </c>
      <c r="G832" s="24" t="s">
        <v>5681</v>
      </c>
      <c r="H832" s="24" t="s">
        <v>6337</v>
      </c>
      <c r="I832" s="6" t="s">
        <v>17089</v>
      </c>
    </row>
    <row r="833" spans="1:9" ht="15">
      <c r="A833" s="24" t="s">
        <v>17900</v>
      </c>
      <c r="B833" s="24" t="s">
        <v>58</v>
      </c>
      <c r="C833" s="12">
        <v>166444.51</v>
      </c>
      <c r="D833" s="12">
        <v>157517.21</v>
      </c>
      <c r="E833" s="24" t="s">
        <v>17057</v>
      </c>
      <c r="F833" s="26">
        <v>19</v>
      </c>
      <c r="G833" s="24" t="s">
        <v>5702</v>
      </c>
      <c r="H833" s="24" t="s">
        <v>6807</v>
      </c>
      <c r="I833" s="6" t="s">
        <v>17066</v>
      </c>
    </row>
    <row r="834" spans="1:9" ht="15">
      <c r="A834" s="24" t="s">
        <v>17901</v>
      </c>
      <c r="B834" s="24" t="s">
        <v>60</v>
      </c>
      <c r="C834" s="12">
        <v>149863.34</v>
      </c>
      <c r="D834" s="12">
        <v>137930.85999999999</v>
      </c>
      <c r="E834" s="24" t="s">
        <v>17057</v>
      </c>
      <c r="F834" s="26">
        <v>56</v>
      </c>
      <c r="G834" s="24" t="s">
        <v>5702</v>
      </c>
      <c r="H834" s="24" t="s">
        <v>6293</v>
      </c>
      <c r="I834" s="6" t="s">
        <v>17058</v>
      </c>
    </row>
    <row r="835" spans="1:9" ht="15">
      <c r="A835" s="24" t="s">
        <v>17902</v>
      </c>
      <c r="B835" s="24" t="s">
        <v>62</v>
      </c>
      <c r="C835" s="12">
        <v>311641.90000000002</v>
      </c>
      <c r="D835" s="12">
        <v>251353.79</v>
      </c>
      <c r="E835" s="24" t="s">
        <v>17057</v>
      </c>
      <c r="F835" s="26">
        <v>46</v>
      </c>
      <c r="G835" s="24" t="s">
        <v>5702</v>
      </c>
      <c r="H835" s="24" t="s">
        <v>6719</v>
      </c>
      <c r="I835" s="6" t="s">
        <v>17060</v>
      </c>
    </row>
    <row r="836" spans="1:9" ht="15">
      <c r="A836" s="24" t="s">
        <v>17903</v>
      </c>
      <c r="B836" s="24" t="s">
        <v>72</v>
      </c>
      <c r="C836" s="12">
        <v>182068.47</v>
      </c>
      <c r="D836" s="12">
        <v>0</v>
      </c>
      <c r="E836" s="24" t="s">
        <v>17070</v>
      </c>
      <c r="F836" s="26">
        <v>33</v>
      </c>
      <c r="G836" s="24" t="s">
        <v>5702</v>
      </c>
      <c r="H836" s="24"/>
      <c r="I836" s="6" t="s">
        <v>17089</v>
      </c>
    </row>
    <row r="837" spans="1:9" ht="15">
      <c r="A837" s="24" t="s">
        <v>17904</v>
      </c>
      <c r="B837" s="24" t="s">
        <v>56</v>
      </c>
      <c r="C837" s="12">
        <v>142656.62</v>
      </c>
      <c r="D837" s="12">
        <v>134564.88</v>
      </c>
      <c r="E837" s="24" t="s">
        <v>17057</v>
      </c>
      <c r="F837" s="26">
        <v>18</v>
      </c>
      <c r="G837" s="24" t="s">
        <v>5727</v>
      </c>
      <c r="H837" s="24" t="s">
        <v>6477</v>
      </c>
      <c r="I837" s="6" t="s">
        <v>17079</v>
      </c>
    </row>
    <row r="838" spans="1:9" ht="15">
      <c r="A838" s="24" t="s">
        <v>17905</v>
      </c>
      <c r="B838" s="24" t="s">
        <v>64</v>
      </c>
      <c r="C838" s="12">
        <v>310183.05</v>
      </c>
      <c r="D838" s="12">
        <v>276449.28000000003</v>
      </c>
      <c r="E838" s="24" t="s">
        <v>17057</v>
      </c>
      <c r="F838" s="26">
        <v>36</v>
      </c>
      <c r="G838" s="24" t="s">
        <v>5727</v>
      </c>
      <c r="H838" s="24" t="s">
        <v>6028</v>
      </c>
      <c r="I838" s="6" t="s">
        <v>17062</v>
      </c>
    </row>
    <row r="839" spans="1:9" ht="15">
      <c r="A839" s="24" t="s">
        <v>17906</v>
      </c>
      <c r="B839" s="24" t="s">
        <v>68</v>
      </c>
      <c r="C839" s="12">
        <v>217842.11</v>
      </c>
      <c r="D839" s="12">
        <v>0</v>
      </c>
      <c r="E839" s="24" t="s">
        <v>17084</v>
      </c>
      <c r="F839" s="26">
        <v>0</v>
      </c>
      <c r="G839" s="24" t="s">
        <v>5727</v>
      </c>
      <c r="H839" s="24" t="s">
        <v>6323</v>
      </c>
      <c r="I839" s="6" t="s">
        <v>17064</v>
      </c>
    </row>
    <row r="840" spans="1:9" ht="15">
      <c r="A840" s="24" t="s">
        <v>17907</v>
      </c>
      <c r="B840" s="24" t="s">
        <v>56</v>
      </c>
      <c r="C840" s="12">
        <v>160200.32999999999</v>
      </c>
      <c r="D840" s="12">
        <v>0</v>
      </c>
      <c r="E840" s="24" t="s">
        <v>17070</v>
      </c>
      <c r="F840" s="26">
        <v>37</v>
      </c>
      <c r="G840" s="24" t="s">
        <v>5743</v>
      </c>
      <c r="H840" s="24"/>
      <c r="I840" s="6" t="s">
        <v>17079</v>
      </c>
    </row>
    <row r="841" spans="1:9" ht="15">
      <c r="A841" s="24" t="s">
        <v>17908</v>
      </c>
      <c r="B841" s="24" t="s">
        <v>58</v>
      </c>
      <c r="C841" s="12">
        <v>260099.78</v>
      </c>
      <c r="D841" s="12">
        <v>229727.38</v>
      </c>
      <c r="E841" s="24" t="s">
        <v>17057</v>
      </c>
      <c r="F841" s="26">
        <v>6</v>
      </c>
      <c r="G841" s="24" t="s">
        <v>5743</v>
      </c>
      <c r="H841" s="24" t="s">
        <v>6255</v>
      </c>
      <c r="I841" s="6" t="s">
        <v>17066</v>
      </c>
    </row>
    <row r="842" spans="1:9" ht="15">
      <c r="A842" s="24" t="s">
        <v>17909</v>
      </c>
      <c r="B842" s="24" t="s">
        <v>64</v>
      </c>
      <c r="C842" s="12">
        <v>30416.97</v>
      </c>
      <c r="D842" s="12">
        <v>27194.799999999999</v>
      </c>
      <c r="E842" s="24" t="s">
        <v>17057</v>
      </c>
      <c r="F842" s="26">
        <v>34</v>
      </c>
      <c r="G842" s="24" t="s">
        <v>5743</v>
      </c>
      <c r="H842" s="24" t="s">
        <v>6394</v>
      </c>
      <c r="I842" s="6" t="s">
        <v>17062</v>
      </c>
    </row>
    <row r="843" spans="1:9" ht="15">
      <c r="A843" s="24" t="s">
        <v>17910</v>
      </c>
      <c r="B843" s="24" t="s">
        <v>66</v>
      </c>
      <c r="C843" s="12">
        <v>51176.84</v>
      </c>
      <c r="D843" s="12">
        <v>46048.06</v>
      </c>
      <c r="E843" s="24" t="s">
        <v>17057</v>
      </c>
      <c r="F843" s="26">
        <v>8</v>
      </c>
      <c r="G843" s="24" t="s">
        <v>5743</v>
      </c>
      <c r="H843" s="24" t="s">
        <v>6337</v>
      </c>
      <c r="I843" s="6" t="s">
        <v>17087</v>
      </c>
    </row>
    <row r="844" spans="1:9" ht="15">
      <c r="A844" s="24" t="s">
        <v>17911</v>
      </c>
      <c r="B844" s="24" t="s">
        <v>68</v>
      </c>
      <c r="C844" s="12">
        <v>84447.39</v>
      </c>
      <c r="D844" s="12">
        <v>79544.639999999999</v>
      </c>
      <c r="E844" s="24" t="s">
        <v>17057</v>
      </c>
      <c r="F844" s="26">
        <v>14</v>
      </c>
      <c r="G844" s="24" t="s">
        <v>5743</v>
      </c>
      <c r="H844" s="24" t="s">
        <v>6744</v>
      </c>
      <c r="I844" s="6" t="s">
        <v>17064</v>
      </c>
    </row>
    <row r="845" spans="1:9" ht="15">
      <c r="A845" s="24" t="s">
        <v>17912</v>
      </c>
      <c r="B845" s="24" t="s">
        <v>68</v>
      </c>
      <c r="C845" s="12">
        <v>131071</v>
      </c>
      <c r="D845" s="12">
        <v>127908.83</v>
      </c>
      <c r="E845" s="24" t="s">
        <v>17057</v>
      </c>
      <c r="F845" s="26">
        <v>17</v>
      </c>
      <c r="G845" s="24" t="s">
        <v>5743</v>
      </c>
      <c r="H845" s="24" t="s">
        <v>6825</v>
      </c>
      <c r="I845" s="6" t="s">
        <v>17064</v>
      </c>
    </row>
    <row r="846" spans="1:9" ht="15">
      <c r="A846" s="24" t="s">
        <v>17913</v>
      </c>
      <c r="B846" s="24" t="s">
        <v>74</v>
      </c>
      <c r="C846" s="12">
        <v>138543.14000000001</v>
      </c>
      <c r="D846" s="12">
        <v>126110.01</v>
      </c>
      <c r="E846" s="24" t="s">
        <v>17057</v>
      </c>
      <c r="F846" s="26">
        <v>29</v>
      </c>
      <c r="G846" s="24" t="s">
        <v>5743</v>
      </c>
      <c r="H846" s="24" t="s">
        <v>6219</v>
      </c>
      <c r="I846" s="6" t="s">
        <v>17077</v>
      </c>
    </row>
    <row r="847" spans="1:9" ht="15">
      <c r="A847" s="24" t="s">
        <v>17914</v>
      </c>
      <c r="B847" s="24" t="s">
        <v>56</v>
      </c>
      <c r="C847" s="12">
        <v>128220.94</v>
      </c>
      <c r="D847" s="12">
        <v>122209.39</v>
      </c>
      <c r="E847" s="24" t="s">
        <v>17057</v>
      </c>
      <c r="F847" s="26">
        <v>13</v>
      </c>
      <c r="G847" s="24" t="s">
        <v>5756</v>
      </c>
      <c r="H847" s="24" t="s">
        <v>6240</v>
      </c>
      <c r="I847" s="6" t="s">
        <v>17079</v>
      </c>
    </row>
    <row r="848" spans="1:9" ht="15">
      <c r="A848" s="24" t="s">
        <v>17915</v>
      </c>
      <c r="B848" s="24" t="s">
        <v>58</v>
      </c>
      <c r="C848" s="12">
        <v>349940.96</v>
      </c>
      <c r="D848" s="12">
        <v>301287.89</v>
      </c>
      <c r="E848" s="24" t="s">
        <v>17057</v>
      </c>
      <c r="F848" s="26">
        <v>10</v>
      </c>
      <c r="G848" s="24" t="s">
        <v>5756</v>
      </c>
      <c r="H848" s="24" t="s">
        <v>6681</v>
      </c>
      <c r="I848" s="6" t="s">
        <v>17066</v>
      </c>
    </row>
    <row r="849" spans="1:9" ht="15">
      <c r="A849" s="24" t="s">
        <v>17916</v>
      </c>
      <c r="B849" s="24" t="s">
        <v>62</v>
      </c>
      <c r="C849" s="12">
        <v>136494.31</v>
      </c>
      <c r="D849" s="12">
        <v>0</v>
      </c>
      <c r="E849" s="24" t="s">
        <v>17070</v>
      </c>
      <c r="F849" s="26">
        <v>38</v>
      </c>
      <c r="G849" s="24" t="s">
        <v>5756</v>
      </c>
      <c r="H849" s="24"/>
      <c r="I849" s="6" t="s">
        <v>17060</v>
      </c>
    </row>
    <row r="850" spans="1:9" ht="15">
      <c r="A850" s="24" t="s">
        <v>17917</v>
      </c>
      <c r="B850" s="24" t="s">
        <v>66</v>
      </c>
      <c r="C850" s="12">
        <v>172944.07</v>
      </c>
      <c r="D850" s="12">
        <v>0</v>
      </c>
      <c r="E850" s="24" t="s">
        <v>17070</v>
      </c>
      <c r="F850" s="26">
        <v>13</v>
      </c>
      <c r="G850" s="24" t="s">
        <v>5784</v>
      </c>
      <c r="H850" s="24"/>
      <c r="I850" s="6" t="s">
        <v>17087</v>
      </c>
    </row>
    <row r="851" spans="1:9" ht="15">
      <c r="A851" s="24" t="s">
        <v>17918</v>
      </c>
      <c r="B851" s="24" t="s">
        <v>58</v>
      </c>
      <c r="C851" s="12">
        <v>191484.86</v>
      </c>
      <c r="D851" s="12">
        <v>165246.48000000001</v>
      </c>
      <c r="E851" s="24" t="s">
        <v>17057</v>
      </c>
      <c r="F851" s="26">
        <v>6</v>
      </c>
      <c r="G851" s="24" t="s">
        <v>5811</v>
      </c>
      <c r="H851" s="24" t="s">
        <v>6658</v>
      </c>
      <c r="I851" s="6" t="s">
        <v>17066</v>
      </c>
    </row>
    <row r="852" spans="1:9" ht="15">
      <c r="A852" s="24" t="s">
        <v>17919</v>
      </c>
      <c r="B852" s="24" t="s">
        <v>66</v>
      </c>
      <c r="C852" s="12">
        <v>152526.63</v>
      </c>
      <c r="D852" s="12">
        <v>0</v>
      </c>
      <c r="E852" s="24" t="s">
        <v>17084</v>
      </c>
      <c r="F852" s="26">
        <v>0</v>
      </c>
      <c r="G852" s="24" t="s">
        <v>5811</v>
      </c>
      <c r="H852" s="24" t="s">
        <v>6009</v>
      </c>
      <c r="I852" s="6" t="s">
        <v>17087</v>
      </c>
    </row>
    <row r="853" spans="1:9" ht="15">
      <c r="A853" s="24" t="s">
        <v>17920</v>
      </c>
      <c r="B853" s="24" t="s">
        <v>74</v>
      </c>
      <c r="C853" s="12">
        <v>69708.73</v>
      </c>
      <c r="D853" s="12">
        <v>57411.47</v>
      </c>
      <c r="E853" s="24" t="s">
        <v>17057</v>
      </c>
      <c r="F853" s="26">
        <v>12</v>
      </c>
      <c r="G853" s="24" t="s">
        <v>5811</v>
      </c>
      <c r="H853" s="24" t="s">
        <v>6438</v>
      </c>
      <c r="I853" s="6" t="s">
        <v>17077</v>
      </c>
    </row>
    <row r="854" spans="1:9" ht="15">
      <c r="A854" s="24" t="s">
        <v>17921</v>
      </c>
      <c r="B854" s="24" t="s">
        <v>74</v>
      </c>
      <c r="C854" s="12">
        <v>251610.72</v>
      </c>
      <c r="D854" s="12">
        <v>240166.06</v>
      </c>
      <c r="E854" s="24" t="s">
        <v>17057</v>
      </c>
      <c r="F854" s="26">
        <v>16</v>
      </c>
      <c r="G854" s="24" t="s">
        <v>5811</v>
      </c>
      <c r="H854" s="24" t="s">
        <v>6219</v>
      </c>
      <c r="I854" s="6" t="s">
        <v>17077</v>
      </c>
    </row>
    <row r="855" spans="1:9" ht="15">
      <c r="A855" s="24" t="s">
        <v>17922</v>
      </c>
      <c r="B855" s="24" t="s">
        <v>56</v>
      </c>
      <c r="C855" s="12">
        <v>170088.64</v>
      </c>
      <c r="D855" s="12">
        <v>0</v>
      </c>
      <c r="E855" s="24" t="s">
        <v>17084</v>
      </c>
      <c r="F855" s="26">
        <v>0</v>
      </c>
      <c r="G855" s="24" t="s">
        <v>5833</v>
      </c>
      <c r="H855" s="24" t="s">
        <v>6009</v>
      </c>
      <c r="I855" s="6" t="s">
        <v>17079</v>
      </c>
    </row>
    <row r="856" spans="1:9" ht="15">
      <c r="A856" s="24" t="s">
        <v>17923</v>
      </c>
      <c r="B856" s="24" t="s">
        <v>58</v>
      </c>
      <c r="C856" s="12">
        <v>195327.62</v>
      </c>
      <c r="D856" s="12">
        <v>0</v>
      </c>
      <c r="E856" s="24" t="s">
        <v>17070</v>
      </c>
      <c r="F856" s="26">
        <v>17</v>
      </c>
      <c r="G856" s="24" t="s">
        <v>5833</v>
      </c>
      <c r="H856" s="24"/>
      <c r="I856" s="6" t="s">
        <v>17066</v>
      </c>
    </row>
    <row r="857" spans="1:9" ht="15">
      <c r="A857" s="24" t="s">
        <v>17924</v>
      </c>
      <c r="B857" s="24" t="s">
        <v>62</v>
      </c>
      <c r="C857" s="12">
        <v>170028.31</v>
      </c>
      <c r="D857" s="12">
        <v>141641.17000000001</v>
      </c>
      <c r="E857" s="24" t="s">
        <v>17057</v>
      </c>
      <c r="F857" s="26">
        <v>26</v>
      </c>
      <c r="G857" s="24" t="s">
        <v>5833</v>
      </c>
      <c r="H857" s="24" t="s">
        <v>6835</v>
      </c>
      <c r="I857" s="6" t="s">
        <v>17060</v>
      </c>
    </row>
    <row r="858" spans="1:9" ht="15">
      <c r="A858" s="24" t="s">
        <v>17925</v>
      </c>
      <c r="B858" s="24" t="s">
        <v>64</v>
      </c>
      <c r="C858" s="12">
        <v>177554.27</v>
      </c>
      <c r="D858" s="12">
        <v>173298.36</v>
      </c>
      <c r="E858" s="24" t="s">
        <v>17057</v>
      </c>
      <c r="F858" s="26">
        <v>41</v>
      </c>
      <c r="G858" s="24" t="s">
        <v>5833</v>
      </c>
      <c r="H858" s="24" t="s">
        <v>6658</v>
      </c>
      <c r="I858" s="6" t="s">
        <v>17062</v>
      </c>
    </row>
    <row r="859" spans="1:9" ht="15">
      <c r="A859" s="24" t="s">
        <v>17926</v>
      </c>
      <c r="B859" s="24" t="s">
        <v>64</v>
      </c>
      <c r="C859" s="12">
        <v>182581.94</v>
      </c>
      <c r="D859" s="12">
        <v>160368.85</v>
      </c>
      <c r="E859" s="24" t="s">
        <v>17057</v>
      </c>
      <c r="F859" s="26">
        <v>39</v>
      </c>
      <c r="G859" s="24" t="s">
        <v>5833</v>
      </c>
      <c r="H859" s="24" t="s">
        <v>6794</v>
      </c>
      <c r="I859" s="6" t="s">
        <v>17062</v>
      </c>
    </row>
    <row r="860" spans="1:9" ht="15">
      <c r="A860" s="24" t="s">
        <v>17927</v>
      </c>
      <c r="B860" s="24" t="s">
        <v>58</v>
      </c>
      <c r="C860" s="12">
        <v>295703.77</v>
      </c>
      <c r="D860" s="12">
        <v>240459.06</v>
      </c>
      <c r="E860" s="24" t="s">
        <v>17057</v>
      </c>
      <c r="F860" s="26">
        <v>37</v>
      </c>
      <c r="G860" s="24" t="s">
        <v>5848</v>
      </c>
      <c r="H860" s="24" t="s">
        <v>6438</v>
      </c>
      <c r="I860" s="6" t="s">
        <v>17066</v>
      </c>
    </row>
    <row r="861" spans="1:9" ht="15">
      <c r="A861" s="24" t="s">
        <v>17928</v>
      </c>
      <c r="B861" s="24" t="s">
        <v>62</v>
      </c>
      <c r="C861" s="12">
        <v>241615.17</v>
      </c>
      <c r="D861" s="12">
        <v>198805.93</v>
      </c>
      <c r="E861" s="24" t="s">
        <v>17057</v>
      </c>
      <c r="F861" s="26">
        <v>12</v>
      </c>
      <c r="G861" s="24" t="s">
        <v>5848</v>
      </c>
      <c r="H861" s="24" t="s">
        <v>6835</v>
      </c>
      <c r="I861" s="6" t="s">
        <v>17060</v>
      </c>
    </row>
    <row r="862" spans="1:9" ht="15">
      <c r="A862" s="24" t="s">
        <v>17929</v>
      </c>
      <c r="B862" s="24" t="s">
        <v>68</v>
      </c>
      <c r="C862" s="12">
        <v>300545.59999999998</v>
      </c>
      <c r="D862" s="12">
        <v>256172.63</v>
      </c>
      <c r="E862" s="24" t="s">
        <v>17057</v>
      </c>
      <c r="F862" s="26">
        <v>35</v>
      </c>
      <c r="G862" s="24" t="s">
        <v>5848</v>
      </c>
      <c r="H862" s="24" t="s">
        <v>6681</v>
      </c>
      <c r="I862" s="6" t="s">
        <v>17064</v>
      </c>
    </row>
    <row r="863" spans="1:9" ht="15">
      <c r="A863" s="24" t="s">
        <v>17930</v>
      </c>
      <c r="B863" s="24" t="s">
        <v>66</v>
      </c>
      <c r="C863" s="12">
        <v>56709.31</v>
      </c>
      <c r="D863" s="12">
        <v>52857.59</v>
      </c>
      <c r="E863" s="24" t="s">
        <v>17057</v>
      </c>
      <c r="F863" s="26">
        <v>46</v>
      </c>
      <c r="G863" s="24" t="s">
        <v>5862</v>
      </c>
      <c r="H863" s="24" t="s">
        <v>6305</v>
      </c>
      <c r="I863" s="6" t="s">
        <v>17087</v>
      </c>
    </row>
    <row r="864" spans="1:9" ht="15">
      <c r="A864" s="24" t="s">
        <v>17931</v>
      </c>
      <c r="B864" s="24" t="s">
        <v>72</v>
      </c>
      <c r="C864" s="12">
        <v>257999.21</v>
      </c>
      <c r="D864" s="12">
        <v>0</v>
      </c>
      <c r="E864" s="24" t="s">
        <v>17070</v>
      </c>
      <c r="F864" s="26">
        <v>3</v>
      </c>
      <c r="G864" s="24" t="s">
        <v>5862</v>
      </c>
      <c r="H864" s="24"/>
      <c r="I864" s="6" t="s">
        <v>17089</v>
      </c>
    </row>
    <row r="865" spans="1:9" ht="15">
      <c r="A865" s="24" t="s">
        <v>17932</v>
      </c>
      <c r="B865" s="24" t="s">
        <v>62</v>
      </c>
      <c r="C865" s="12">
        <v>238509.21</v>
      </c>
      <c r="D865" s="12">
        <v>0</v>
      </c>
      <c r="E865" s="24" t="s">
        <v>17084</v>
      </c>
      <c r="F865" s="26">
        <v>0</v>
      </c>
      <c r="G865" s="24" t="s">
        <v>5887</v>
      </c>
      <c r="H865" s="24" t="s">
        <v>6272</v>
      </c>
      <c r="I865" s="6" t="s">
        <v>17060</v>
      </c>
    </row>
    <row r="866" spans="1:9" ht="15">
      <c r="A866" s="24" t="s">
        <v>17933</v>
      </c>
      <c r="B866" s="24" t="s">
        <v>72</v>
      </c>
      <c r="C866" s="12">
        <v>168238.37</v>
      </c>
      <c r="D866" s="12">
        <v>157764.07999999999</v>
      </c>
      <c r="E866" s="24" t="s">
        <v>17057</v>
      </c>
      <c r="F866" s="26">
        <v>53</v>
      </c>
      <c r="G866" s="24" t="s">
        <v>5887</v>
      </c>
      <c r="H866" s="24" t="s">
        <v>6536</v>
      </c>
      <c r="I866" s="6" t="s">
        <v>17089</v>
      </c>
    </row>
    <row r="867" spans="1:9" ht="15">
      <c r="A867" s="24" t="s">
        <v>17934</v>
      </c>
      <c r="B867" s="24" t="s">
        <v>74</v>
      </c>
      <c r="C867" s="12">
        <v>167783.83</v>
      </c>
      <c r="D867" s="12">
        <v>0</v>
      </c>
      <c r="E867" s="24" t="s">
        <v>17070</v>
      </c>
      <c r="F867" s="26">
        <v>44</v>
      </c>
      <c r="G867" s="24" t="s">
        <v>5887</v>
      </c>
      <c r="H867" s="24"/>
      <c r="I867" s="6" t="s">
        <v>17077</v>
      </c>
    </row>
    <row r="868" spans="1:9" ht="15">
      <c r="A868" s="24" t="s">
        <v>17935</v>
      </c>
      <c r="B868" s="24" t="s">
        <v>56</v>
      </c>
      <c r="C868" s="12">
        <v>346530.15</v>
      </c>
      <c r="D868" s="12">
        <v>300596.09000000003</v>
      </c>
      <c r="E868" s="24" t="s">
        <v>17057</v>
      </c>
      <c r="F868" s="26">
        <v>47</v>
      </c>
      <c r="G868" s="24" t="s">
        <v>5905</v>
      </c>
      <c r="H868" s="24" t="s">
        <v>6629</v>
      </c>
      <c r="I868" s="6" t="s">
        <v>17079</v>
      </c>
    </row>
    <row r="869" spans="1:9" ht="15">
      <c r="A869" s="24" t="s">
        <v>17936</v>
      </c>
      <c r="B869" s="24" t="s">
        <v>60</v>
      </c>
      <c r="C869" s="12">
        <v>272409.06</v>
      </c>
      <c r="D869" s="12">
        <v>223289.49</v>
      </c>
      <c r="E869" s="24" t="s">
        <v>17057</v>
      </c>
      <c r="F869" s="26">
        <v>6</v>
      </c>
      <c r="G869" s="24" t="s">
        <v>5905</v>
      </c>
      <c r="H869" s="24" t="s">
        <v>6744</v>
      </c>
      <c r="I869" s="6" t="s">
        <v>17058</v>
      </c>
    </row>
    <row r="870" spans="1:9" ht="15">
      <c r="A870" s="24" t="s">
        <v>17937</v>
      </c>
      <c r="B870" s="24" t="s">
        <v>68</v>
      </c>
      <c r="C870" s="12">
        <v>43987.34</v>
      </c>
      <c r="D870" s="12">
        <v>41021.71</v>
      </c>
      <c r="E870" s="24" t="s">
        <v>17057</v>
      </c>
      <c r="F870" s="26">
        <v>42</v>
      </c>
      <c r="G870" s="24" t="s">
        <v>5905</v>
      </c>
      <c r="H870" s="24" t="s">
        <v>6350</v>
      </c>
      <c r="I870" s="6" t="s">
        <v>17064</v>
      </c>
    </row>
    <row r="871" spans="1:9" ht="15">
      <c r="A871" s="24" t="s">
        <v>17938</v>
      </c>
      <c r="B871" s="24" t="s">
        <v>68</v>
      </c>
      <c r="C871" s="12">
        <v>69005.070000000007</v>
      </c>
      <c r="D871" s="12">
        <v>0</v>
      </c>
      <c r="E871" s="24" t="s">
        <v>17070</v>
      </c>
      <c r="F871" s="26">
        <v>6</v>
      </c>
      <c r="G871" s="24" t="s">
        <v>5905</v>
      </c>
      <c r="H871" s="24"/>
      <c r="I871" s="6" t="s">
        <v>17064</v>
      </c>
    </row>
    <row r="872" spans="1:9" ht="15">
      <c r="A872" s="24" t="s">
        <v>17939</v>
      </c>
      <c r="B872" s="24" t="s">
        <v>68</v>
      </c>
      <c r="C872" s="12">
        <v>195730.96</v>
      </c>
      <c r="D872" s="12">
        <v>188370.77</v>
      </c>
      <c r="E872" s="24" t="s">
        <v>17057</v>
      </c>
      <c r="F872" s="26">
        <v>12</v>
      </c>
      <c r="G872" s="24" t="s">
        <v>5905</v>
      </c>
      <c r="H872" s="24" t="s">
        <v>6765</v>
      </c>
      <c r="I872" s="6" t="s">
        <v>17064</v>
      </c>
    </row>
    <row r="873" spans="1:9" ht="15">
      <c r="A873" s="24" t="s">
        <v>17940</v>
      </c>
      <c r="B873" s="24" t="s">
        <v>72</v>
      </c>
      <c r="C873" s="12">
        <v>212231.33</v>
      </c>
      <c r="D873" s="12">
        <v>173221.16</v>
      </c>
      <c r="E873" s="24" t="s">
        <v>17057</v>
      </c>
      <c r="F873" s="26">
        <v>15</v>
      </c>
      <c r="G873" s="24" t="s">
        <v>5905</v>
      </c>
      <c r="H873" s="24" t="s">
        <v>6366</v>
      </c>
      <c r="I873" s="6" t="s">
        <v>17089</v>
      </c>
    </row>
    <row r="874" spans="1:9" ht="15">
      <c r="A874" s="24" t="s">
        <v>17941</v>
      </c>
      <c r="B874" s="24" t="s">
        <v>72</v>
      </c>
      <c r="C874" s="12">
        <v>277401.78000000003</v>
      </c>
      <c r="D874" s="12">
        <v>261333.01</v>
      </c>
      <c r="E874" s="24" t="s">
        <v>17057</v>
      </c>
      <c r="F874" s="26">
        <v>35</v>
      </c>
      <c r="G874" s="24" t="s">
        <v>5905</v>
      </c>
      <c r="H874" s="24" t="s">
        <v>6536</v>
      </c>
      <c r="I874" s="6" t="s">
        <v>17089</v>
      </c>
    </row>
    <row r="875" spans="1:9" ht="15">
      <c r="A875" s="24" t="s">
        <v>17942</v>
      </c>
      <c r="B875" s="24" t="s">
        <v>58</v>
      </c>
      <c r="C875" s="12">
        <v>271462.69</v>
      </c>
      <c r="D875" s="12">
        <v>257812.55</v>
      </c>
      <c r="E875" s="24" t="s">
        <v>17057</v>
      </c>
      <c r="F875" s="26">
        <v>5</v>
      </c>
      <c r="G875" s="24" t="s">
        <v>5919</v>
      </c>
      <c r="H875" s="24" t="s">
        <v>6519</v>
      </c>
      <c r="I875" s="6" t="s">
        <v>17066</v>
      </c>
    </row>
    <row r="876" spans="1:9" ht="15">
      <c r="A876" s="24" t="s">
        <v>17943</v>
      </c>
      <c r="B876" s="24" t="s">
        <v>64</v>
      </c>
      <c r="C876" s="12">
        <v>84401.56</v>
      </c>
      <c r="D876" s="12">
        <v>0</v>
      </c>
      <c r="E876" s="24" t="s">
        <v>17070</v>
      </c>
      <c r="F876" s="26">
        <v>19</v>
      </c>
      <c r="G876" s="24" t="s">
        <v>5919</v>
      </c>
      <c r="H876" s="24"/>
      <c r="I876" s="6" t="s">
        <v>17062</v>
      </c>
    </row>
    <row r="877" spans="1:9" ht="15">
      <c r="A877" s="24" t="s">
        <v>17944</v>
      </c>
      <c r="B877" s="24" t="s">
        <v>64</v>
      </c>
      <c r="C877" s="12">
        <v>90128.78</v>
      </c>
      <c r="D877" s="12">
        <v>73084.34</v>
      </c>
      <c r="E877" s="24" t="s">
        <v>17057</v>
      </c>
      <c r="F877" s="26">
        <v>58</v>
      </c>
      <c r="G877" s="24" t="s">
        <v>5919</v>
      </c>
      <c r="H877" s="24" t="s">
        <v>6707</v>
      </c>
      <c r="I877" s="6" t="s">
        <v>17062</v>
      </c>
    </row>
    <row r="878" spans="1:9" ht="15">
      <c r="A878" s="24" t="s">
        <v>17945</v>
      </c>
      <c r="B878" s="24" t="s">
        <v>74</v>
      </c>
      <c r="C878" s="12">
        <v>312635.96000000002</v>
      </c>
      <c r="D878" s="12">
        <v>0</v>
      </c>
      <c r="E878" s="24" t="s">
        <v>17084</v>
      </c>
      <c r="F878" s="26">
        <v>0</v>
      </c>
      <c r="G878" s="24" t="s">
        <v>5919</v>
      </c>
      <c r="H878" s="24" t="s">
        <v>6140</v>
      </c>
      <c r="I878" s="6" t="s">
        <v>17077</v>
      </c>
    </row>
    <row r="879" spans="1:9" ht="15">
      <c r="A879" s="24" t="s">
        <v>17946</v>
      </c>
      <c r="B879" s="24" t="s">
        <v>64</v>
      </c>
      <c r="C879" s="12">
        <v>221933.46</v>
      </c>
      <c r="D879" s="12">
        <v>212259.97</v>
      </c>
      <c r="E879" s="24" t="s">
        <v>17057</v>
      </c>
      <c r="F879" s="26">
        <v>58</v>
      </c>
      <c r="G879" s="24" t="s">
        <v>5931</v>
      </c>
      <c r="H879" s="24" t="s">
        <v>6835</v>
      </c>
      <c r="I879" s="6" t="s">
        <v>17062</v>
      </c>
    </row>
    <row r="880" spans="1:9" ht="15">
      <c r="A880" s="24" t="s">
        <v>17947</v>
      </c>
      <c r="B880" s="24" t="s">
        <v>64</v>
      </c>
      <c r="C880" s="12">
        <v>90325.22</v>
      </c>
      <c r="D880" s="12">
        <v>78323.759999999995</v>
      </c>
      <c r="E880" s="24" t="s">
        <v>17057</v>
      </c>
      <c r="F880" s="26">
        <v>49</v>
      </c>
      <c r="G880" s="24" t="s">
        <v>5931</v>
      </c>
      <c r="H880" s="24" t="s">
        <v>6906</v>
      </c>
      <c r="I880" s="6" t="s">
        <v>17062</v>
      </c>
    </row>
    <row r="881" spans="1:9" ht="15">
      <c r="A881" s="24" t="s">
        <v>17948</v>
      </c>
      <c r="B881" s="24" t="s">
        <v>68</v>
      </c>
      <c r="C881" s="12">
        <v>128650.85</v>
      </c>
      <c r="D881" s="12">
        <v>0</v>
      </c>
      <c r="E881" s="24" t="s">
        <v>17070</v>
      </c>
      <c r="F881" s="26">
        <v>14</v>
      </c>
      <c r="G881" s="24" t="s">
        <v>5931</v>
      </c>
      <c r="H881" s="24"/>
      <c r="I881" s="6" t="s">
        <v>17064</v>
      </c>
    </row>
    <row r="882" spans="1:9" ht="15">
      <c r="A882" s="24" t="s">
        <v>17949</v>
      </c>
      <c r="B882" s="24" t="s">
        <v>70</v>
      </c>
      <c r="C882" s="12">
        <v>88503.46</v>
      </c>
      <c r="D882" s="12">
        <v>72842.8</v>
      </c>
      <c r="E882" s="24" t="s">
        <v>17057</v>
      </c>
      <c r="F882" s="26">
        <v>36</v>
      </c>
      <c r="G882" s="24" t="s">
        <v>5931</v>
      </c>
      <c r="H882" s="24" t="s">
        <v>6477</v>
      </c>
      <c r="I882" s="6" t="s">
        <v>17072</v>
      </c>
    </row>
    <row r="883" spans="1:9" ht="15">
      <c r="A883" s="24" t="s">
        <v>17950</v>
      </c>
      <c r="B883" s="24" t="s">
        <v>60</v>
      </c>
      <c r="C883" s="12">
        <v>174275.31</v>
      </c>
      <c r="D883" s="12">
        <v>139760.38</v>
      </c>
      <c r="E883" s="24" t="s">
        <v>17057</v>
      </c>
      <c r="F883" s="26">
        <v>52</v>
      </c>
      <c r="G883" s="24" t="s">
        <v>5943</v>
      </c>
      <c r="H883" s="24" t="s">
        <v>6240</v>
      </c>
      <c r="I883" s="6" t="s">
        <v>17058</v>
      </c>
    </row>
    <row r="884" spans="1:9" ht="15">
      <c r="A884" s="24" t="s">
        <v>17951</v>
      </c>
      <c r="B884" s="24" t="s">
        <v>66</v>
      </c>
      <c r="C884" s="12">
        <v>48793.68</v>
      </c>
      <c r="D884" s="12">
        <v>41456.29</v>
      </c>
      <c r="E884" s="24" t="s">
        <v>17057</v>
      </c>
      <c r="F884" s="26">
        <v>5</v>
      </c>
      <c r="G884" s="24" t="s">
        <v>5943</v>
      </c>
      <c r="H884" s="24" t="s">
        <v>6859</v>
      </c>
      <c r="I884" s="6" t="s">
        <v>17087</v>
      </c>
    </row>
    <row r="885" spans="1:9" ht="15">
      <c r="A885" s="24" t="s">
        <v>17952</v>
      </c>
      <c r="B885" s="24" t="s">
        <v>66</v>
      </c>
      <c r="C885" s="12">
        <v>201813.57</v>
      </c>
      <c r="D885" s="12">
        <v>197137.53</v>
      </c>
      <c r="E885" s="24" t="s">
        <v>17057</v>
      </c>
      <c r="F885" s="26">
        <v>12</v>
      </c>
      <c r="G885" s="24" t="s">
        <v>5943</v>
      </c>
      <c r="H885" s="24" t="s">
        <v>6477</v>
      </c>
      <c r="I885" s="6" t="s">
        <v>17087</v>
      </c>
    </row>
    <row r="886" spans="1:9" ht="15">
      <c r="A886" s="24" t="s">
        <v>17953</v>
      </c>
      <c r="B886" s="24" t="s">
        <v>70</v>
      </c>
      <c r="C886" s="12">
        <v>58255.35</v>
      </c>
      <c r="D886" s="12">
        <v>0</v>
      </c>
      <c r="E886" s="24" t="s">
        <v>17084</v>
      </c>
      <c r="F886" s="26">
        <v>0</v>
      </c>
      <c r="G886" s="24" t="s">
        <v>5943</v>
      </c>
      <c r="H886" s="24" t="s">
        <v>6744</v>
      </c>
      <c r="I886" s="6" t="s">
        <v>17072</v>
      </c>
    </row>
    <row r="887" spans="1:9" ht="15">
      <c r="A887" s="24" t="s">
        <v>17954</v>
      </c>
      <c r="B887" s="24" t="s">
        <v>60</v>
      </c>
      <c r="C887" s="12">
        <v>265611.09000000003</v>
      </c>
      <c r="D887" s="12">
        <v>0</v>
      </c>
      <c r="E887" s="24" t="s">
        <v>17070</v>
      </c>
      <c r="F887" s="26">
        <v>16</v>
      </c>
      <c r="G887" s="24" t="s">
        <v>5974</v>
      </c>
      <c r="H887" s="24"/>
      <c r="I887" s="6" t="s">
        <v>17058</v>
      </c>
    </row>
    <row r="888" spans="1:9" ht="15">
      <c r="A888" s="24" t="s">
        <v>17955</v>
      </c>
      <c r="B888" s="24" t="s">
        <v>70</v>
      </c>
      <c r="C888" s="12">
        <v>348551.27</v>
      </c>
      <c r="D888" s="12">
        <v>294504.58</v>
      </c>
      <c r="E888" s="24" t="s">
        <v>17057</v>
      </c>
      <c r="F888" s="26">
        <v>22</v>
      </c>
      <c r="G888" s="24" t="s">
        <v>5974</v>
      </c>
      <c r="H888" s="24" t="s">
        <v>6880</v>
      </c>
      <c r="I888" s="6" t="s">
        <v>17072</v>
      </c>
    </row>
    <row r="889" spans="1:9" ht="15">
      <c r="A889" s="24" t="s">
        <v>17956</v>
      </c>
      <c r="B889" s="24" t="s">
        <v>58</v>
      </c>
      <c r="C889" s="12">
        <v>47712.49</v>
      </c>
      <c r="D889" s="12">
        <v>0</v>
      </c>
      <c r="E889" s="24" t="s">
        <v>17070</v>
      </c>
      <c r="F889" s="26">
        <v>34</v>
      </c>
      <c r="G889" s="24" t="s">
        <v>5988</v>
      </c>
      <c r="H889" s="24"/>
      <c r="I889" s="6" t="s">
        <v>17066</v>
      </c>
    </row>
    <row r="890" spans="1:9" ht="15">
      <c r="A890" s="24" t="s">
        <v>17957</v>
      </c>
      <c r="B890" s="24" t="s">
        <v>60</v>
      </c>
      <c r="C890" s="12">
        <v>287883.93</v>
      </c>
      <c r="D890" s="12">
        <v>0</v>
      </c>
      <c r="E890" s="24" t="s">
        <v>17070</v>
      </c>
      <c r="F890" s="26">
        <v>28</v>
      </c>
      <c r="G890" s="24" t="s">
        <v>5988</v>
      </c>
      <c r="H890" s="24"/>
      <c r="I890" s="6" t="s">
        <v>17058</v>
      </c>
    </row>
    <row r="891" spans="1:9" ht="15">
      <c r="A891" s="24" t="s">
        <v>17958</v>
      </c>
      <c r="B891" s="24" t="s">
        <v>62</v>
      </c>
      <c r="C891" s="12">
        <v>54822.58</v>
      </c>
      <c r="D891" s="12">
        <v>44249.21</v>
      </c>
      <c r="E891" s="24" t="s">
        <v>17057</v>
      </c>
      <c r="F891" s="26">
        <v>35</v>
      </c>
      <c r="G891" s="24" t="s">
        <v>5988</v>
      </c>
      <c r="H891" s="24" t="s">
        <v>6556</v>
      </c>
      <c r="I891" s="6" t="s">
        <v>17060</v>
      </c>
    </row>
    <row r="892" spans="1:9" ht="15">
      <c r="A892" s="24" t="s">
        <v>17959</v>
      </c>
      <c r="B892" s="24" t="s">
        <v>64</v>
      </c>
      <c r="C892" s="12">
        <v>240703.23</v>
      </c>
      <c r="D892" s="12">
        <v>0</v>
      </c>
      <c r="E892" s="24" t="s">
        <v>17070</v>
      </c>
      <c r="F892" s="26">
        <v>32</v>
      </c>
      <c r="G892" s="24" t="s">
        <v>6009</v>
      </c>
      <c r="H892" s="24"/>
      <c r="I892" s="6" t="s">
        <v>17062</v>
      </c>
    </row>
    <row r="893" spans="1:9" ht="15">
      <c r="A893" s="24" t="s">
        <v>17960</v>
      </c>
      <c r="B893" s="24" t="s">
        <v>66</v>
      </c>
      <c r="C893" s="12">
        <v>42851.38</v>
      </c>
      <c r="D893" s="12">
        <v>37378.19</v>
      </c>
      <c r="E893" s="24" t="s">
        <v>17057</v>
      </c>
      <c r="F893" s="26">
        <v>42</v>
      </c>
      <c r="G893" s="24" t="s">
        <v>6009</v>
      </c>
      <c r="H893" s="24" t="s">
        <v>6293</v>
      </c>
      <c r="I893" s="6" t="s">
        <v>17087</v>
      </c>
    </row>
    <row r="894" spans="1:9" ht="15">
      <c r="A894" s="24" t="s">
        <v>17961</v>
      </c>
      <c r="B894" s="24" t="s">
        <v>70</v>
      </c>
      <c r="C894" s="12">
        <v>259291.02</v>
      </c>
      <c r="D894" s="12">
        <v>0</v>
      </c>
      <c r="E894" s="24" t="s">
        <v>17070</v>
      </c>
      <c r="F894" s="26">
        <v>13</v>
      </c>
      <c r="G894" s="24" t="s">
        <v>6009</v>
      </c>
      <c r="H894" s="24"/>
      <c r="I894" s="6" t="s">
        <v>17072</v>
      </c>
    </row>
    <row r="895" spans="1:9" ht="15">
      <c r="A895" s="24" t="s">
        <v>17962</v>
      </c>
      <c r="B895" s="24" t="s">
        <v>72</v>
      </c>
      <c r="C895" s="12">
        <v>153008.74</v>
      </c>
      <c r="D895" s="12">
        <v>144977.14000000001</v>
      </c>
      <c r="E895" s="24" t="s">
        <v>17057</v>
      </c>
      <c r="F895" s="26">
        <v>58</v>
      </c>
      <c r="G895" s="24" t="s">
        <v>6009</v>
      </c>
      <c r="H895" s="24" t="s">
        <v>6350</v>
      </c>
      <c r="I895" s="6" t="s">
        <v>17089</v>
      </c>
    </row>
    <row r="896" spans="1:9" ht="15">
      <c r="A896" s="24" t="s">
        <v>17963</v>
      </c>
      <c r="B896" s="24" t="s">
        <v>72</v>
      </c>
      <c r="C896" s="12">
        <v>17599.13</v>
      </c>
      <c r="D896" s="12">
        <v>0</v>
      </c>
      <c r="E896" s="24" t="s">
        <v>17084</v>
      </c>
      <c r="F896" s="26">
        <v>0</v>
      </c>
      <c r="G896" s="24" t="s">
        <v>6009</v>
      </c>
      <c r="H896" s="24" t="s">
        <v>6477</v>
      </c>
      <c r="I896" s="6" t="s">
        <v>17089</v>
      </c>
    </row>
    <row r="897" spans="1:9" ht="15">
      <c r="A897" s="24" t="s">
        <v>17964</v>
      </c>
      <c r="B897" s="24" t="s">
        <v>74</v>
      </c>
      <c r="C897" s="12">
        <v>259840.69</v>
      </c>
      <c r="D897" s="12">
        <v>232156.09</v>
      </c>
      <c r="E897" s="24" t="s">
        <v>17057</v>
      </c>
      <c r="F897" s="26">
        <v>52</v>
      </c>
      <c r="G897" s="24" t="s">
        <v>6009</v>
      </c>
      <c r="H897" s="24" t="s">
        <v>6681</v>
      </c>
      <c r="I897" s="6" t="s">
        <v>17077</v>
      </c>
    </row>
    <row r="898" spans="1:9" ht="15">
      <c r="A898" s="24" t="s">
        <v>17965</v>
      </c>
      <c r="B898" s="24" t="s">
        <v>60</v>
      </c>
      <c r="C898" s="12">
        <v>119365.44</v>
      </c>
      <c r="D898" s="12">
        <v>96735.42</v>
      </c>
      <c r="E898" s="24" t="s">
        <v>17057</v>
      </c>
      <c r="F898" s="26">
        <v>35</v>
      </c>
      <c r="G898" s="24" t="s">
        <v>6051</v>
      </c>
      <c r="H898" s="24" t="s">
        <v>7018</v>
      </c>
      <c r="I898" s="6" t="s">
        <v>17058</v>
      </c>
    </row>
    <row r="899" spans="1:9" ht="15">
      <c r="A899" s="24" t="s">
        <v>17966</v>
      </c>
      <c r="B899" s="24" t="s">
        <v>62</v>
      </c>
      <c r="C899" s="12">
        <v>60156.08</v>
      </c>
      <c r="D899" s="12">
        <v>0</v>
      </c>
      <c r="E899" s="24" t="s">
        <v>17070</v>
      </c>
      <c r="F899" s="26">
        <v>23</v>
      </c>
      <c r="G899" s="24" t="s">
        <v>6051</v>
      </c>
      <c r="H899" s="24"/>
      <c r="I899" s="6" t="s">
        <v>17060</v>
      </c>
    </row>
    <row r="900" spans="1:9" ht="15">
      <c r="A900" s="24" t="s">
        <v>17967</v>
      </c>
      <c r="B900" s="24" t="s">
        <v>66</v>
      </c>
      <c r="C900" s="12">
        <v>195603.29</v>
      </c>
      <c r="D900" s="12">
        <v>0</v>
      </c>
      <c r="E900" s="24" t="s">
        <v>17070</v>
      </c>
      <c r="F900" s="26">
        <v>13</v>
      </c>
      <c r="G900" s="24" t="s">
        <v>6051</v>
      </c>
      <c r="H900" s="24"/>
      <c r="I900" s="6" t="s">
        <v>17087</v>
      </c>
    </row>
    <row r="901" spans="1:9" ht="15">
      <c r="A901" s="24" t="s">
        <v>17968</v>
      </c>
      <c r="B901" s="24" t="s">
        <v>72</v>
      </c>
      <c r="C901" s="12">
        <v>293689.61</v>
      </c>
      <c r="D901" s="12">
        <v>274678.3</v>
      </c>
      <c r="E901" s="24" t="s">
        <v>17057</v>
      </c>
      <c r="F901" s="26">
        <v>53</v>
      </c>
      <c r="G901" s="24" t="s">
        <v>6051</v>
      </c>
      <c r="H901" s="24" t="s">
        <v>7056</v>
      </c>
      <c r="I901" s="6" t="s">
        <v>17089</v>
      </c>
    </row>
    <row r="902" spans="1:9" ht="15">
      <c r="A902" s="24" t="s">
        <v>17969</v>
      </c>
      <c r="B902" s="24" t="s">
        <v>74</v>
      </c>
      <c r="C902" s="12">
        <v>152839.29999999999</v>
      </c>
      <c r="D902" s="12">
        <v>0</v>
      </c>
      <c r="E902" s="24" t="s">
        <v>17084</v>
      </c>
      <c r="F902" s="26">
        <v>0</v>
      </c>
      <c r="G902" s="24" t="s">
        <v>6051</v>
      </c>
      <c r="H902" s="24" t="s">
        <v>6719</v>
      </c>
      <c r="I902" s="6" t="s">
        <v>17077</v>
      </c>
    </row>
    <row r="903" spans="1:9" ht="15">
      <c r="A903" s="24" t="s">
        <v>17970</v>
      </c>
      <c r="B903" s="24" t="s">
        <v>58</v>
      </c>
      <c r="C903" s="12">
        <v>199066.25</v>
      </c>
      <c r="D903" s="12">
        <v>0</v>
      </c>
      <c r="E903" s="24" t="s">
        <v>17070</v>
      </c>
      <c r="F903" s="26">
        <v>34</v>
      </c>
      <c r="G903" s="24" t="s">
        <v>6070</v>
      </c>
      <c r="H903" s="24"/>
      <c r="I903" s="6" t="s">
        <v>17066</v>
      </c>
    </row>
    <row r="904" spans="1:9" ht="15">
      <c r="A904" s="24" t="s">
        <v>17971</v>
      </c>
      <c r="B904" s="24" t="s">
        <v>58</v>
      </c>
      <c r="C904" s="12">
        <v>199679.94</v>
      </c>
      <c r="D904" s="12">
        <v>187742.02</v>
      </c>
      <c r="E904" s="24" t="s">
        <v>17057</v>
      </c>
      <c r="F904" s="26">
        <v>30</v>
      </c>
      <c r="G904" s="24" t="s">
        <v>6070</v>
      </c>
      <c r="H904" s="24" t="s">
        <v>6366</v>
      </c>
      <c r="I904" s="6" t="s">
        <v>17066</v>
      </c>
    </row>
    <row r="905" spans="1:9" ht="15">
      <c r="A905" s="24" t="s">
        <v>17972</v>
      </c>
      <c r="B905" s="24" t="s">
        <v>60</v>
      </c>
      <c r="C905" s="12">
        <v>307790.78000000003</v>
      </c>
      <c r="D905" s="12">
        <v>269555.21000000002</v>
      </c>
      <c r="E905" s="24" t="s">
        <v>17057</v>
      </c>
      <c r="F905" s="26">
        <v>6</v>
      </c>
      <c r="G905" s="24" t="s">
        <v>6070</v>
      </c>
      <c r="H905" s="24" t="s">
        <v>6492</v>
      </c>
      <c r="I905" s="6" t="s">
        <v>17058</v>
      </c>
    </row>
    <row r="906" spans="1:9" ht="15">
      <c r="A906" s="24" t="s">
        <v>17973</v>
      </c>
      <c r="B906" s="24" t="s">
        <v>62</v>
      </c>
      <c r="C906" s="12">
        <v>284752.3</v>
      </c>
      <c r="D906" s="12">
        <v>229846.66</v>
      </c>
      <c r="E906" s="24" t="s">
        <v>17057</v>
      </c>
      <c r="F906" s="26">
        <v>28</v>
      </c>
      <c r="G906" s="24" t="s">
        <v>6070</v>
      </c>
      <c r="H906" s="24" t="s">
        <v>6825</v>
      </c>
      <c r="I906" s="6" t="s">
        <v>17060</v>
      </c>
    </row>
    <row r="907" spans="1:9" ht="15">
      <c r="A907" s="24" t="s">
        <v>17974</v>
      </c>
      <c r="B907" s="24" t="s">
        <v>68</v>
      </c>
      <c r="C907" s="12">
        <v>120036.23</v>
      </c>
      <c r="D907" s="12">
        <v>107593.68</v>
      </c>
      <c r="E907" s="24" t="s">
        <v>17057</v>
      </c>
      <c r="F907" s="26">
        <v>25</v>
      </c>
      <c r="G907" s="24" t="s">
        <v>6070</v>
      </c>
      <c r="H907" s="24" t="s">
        <v>6556</v>
      </c>
      <c r="I907" s="6" t="s">
        <v>17064</v>
      </c>
    </row>
    <row r="908" spans="1:9" ht="15">
      <c r="A908" s="24" t="s">
        <v>17975</v>
      </c>
      <c r="B908" s="24" t="s">
        <v>58</v>
      </c>
      <c r="C908" s="12">
        <v>227277.95</v>
      </c>
      <c r="D908" s="12">
        <v>208713.68</v>
      </c>
      <c r="E908" s="24" t="s">
        <v>17057</v>
      </c>
      <c r="F908" s="26">
        <v>56</v>
      </c>
      <c r="G908" s="24" t="s">
        <v>6085</v>
      </c>
      <c r="H908" s="24" t="s">
        <v>6566</v>
      </c>
      <c r="I908" s="6" t="s">
        <v>17066</v>
      </c>
    </row>
    <row r="909" spans="1:9" ht="15">
      <c r="A909" s="24" t="s">
        <v>17976</v>
      </c>
      <c r="B909" s="24" t="s">
        <v>62</v>
      </c>
      <c r="C909" s="12">
        <v>20204.25</v>
      </c>
      <c r="D909" s="12">
        <v>18449.03</v>
      </c>
      <c r="E909" s="24" t="s">
        <v>17057</v>
      </c>
      <c r="F909" s="26">
        <v>8</v>
      </c>
      <c r="G909" s="24" t="s">
        <v>6085</v>
      </c>
      <c r="H909" s="24" t="s">
        <v>6967</v>
      </c>
      <c r="I909" s="6" t="s">
        <v>17060</v>
      </c>
    </row>
    <row r="910" spans="1:9" ht="15">
      <c r="A910" s="24" t="s">
        <v>17977</v>
      </c>
      <c r="B910" s="24" t="s">
        <v>68</v>
      </c>
      <c r="C910" s="12">
        <v>293324.86</v>
      </c>
      <c r="D910" s="12">
        <v>0</v>
      </c>
      <c r="E910" s="24" t="s">
        <v>17070</v>
      </c>
      <c r="F910" s="26">
        <v>10</v>
      </c>
      <c r="G910" s="24" t="s">
        <v>6085</v>
      </c>
      <c r="H910" s="24"/>
      <c r="I910" s="6" t="s">
        <v>17064</v>
      </c>
    </row>
    <row r="911" spans="1:9" ht="15">
      <c r="A911" s="24" t="s">
        <v>17978</v>
      </c>
      <c r="B911" s="24" t="s">
        <v>68</v>
      </c>
      <c r="C911" s="12">
        <v>301285.09999999998</v>
      </c>
      <c r="D911" s="12">
        <v>276626.68</v>
      </c>
      <c r="E911" s="24" t="s">
        <v>17057</v>
      </c>
      <c r="F911" s="26">
        <v>48</v>
      </c>
      <c r="G911" s="24" t="s">
        <v>6085</v>
      </c>
      <c r="H911" s="24" t="s">
        <v>7028</v>
      </c>
      <c r="I911" s="6" t="s">
        <v>17064</v>
      </c>
    </row>
    <row r="912" spans="1:9" ht="15">
      <c r="A912" s="24" t="s">
        <v>17979</v>
      </c>
      <c r="B912" s="24" t="s">
        <v>60</v>
      </c>
      <c r="C912" s="12">
        <v>144156.18</v>
      </c>
      <c r="D912" s="12">
        <v>125382.56</v>
      </c>
      <c r="E912" s="24" t="s">
        <v>17057</v>
      </c>
      <c r="F912" s="26">
        <v>49</v>
      </c>
      <c r="G912" s="24" t="s">
        <v>6102</v>
      </c>
      <c r="H912" s="24" t="s">
        <v>6477</v>
      </c>
      <c r="I912" s="6" t="s">
        <v>17058</v>
      </c>
    </row>
    <row r="913" spans="1:9" ht="15">
      <c r="A913" s="24" t="s">
        <v>17980</v>
      </c>
      <c r="B913" s="24" t="s">
        <v>60</v>
      </c>
      <c r="C913" s="12">
        <v>230742.96</v>
      </c>
      <c r="D913" s="12">
        <v>0</v>
      </c>
      <c r="E913" s="24" t="s">
        <v>17070</v>
      </c>
      <c r="F913" s="26">
        <v>13</v>
      </c>
      <c r="G913" s="24" t="s">
        <v>6102</v>
      </c>
      <c r="H913" s="24"/>
      <c r="I913" s="6" t="s">
        <v>17058</v>
      </c>
    </row>
    <row r="914" spans="1:9" ht="15">
      <c r="A914" s="24" t="s">
        <v>17981</v>
      </c>
      <c r="B914" s="24" t="s">
        <v>60</v>
      </c>
      <c r="C914" s="12">
        <v>16771.82</v>
      </c>
      <c r="D914" s="12">
        <v>14975.23</v>
      </c>
      <c r="E914" s="24" t="s">
        <v>17057</v>
      </c>
      <c r="F914" s="26">
        <v>31</v>
      </c>
      <c r="G914" s="24" t="s">
        <v>6102</v>
      </c>
      <c r="H914" s="24" t="s">
        <v>6566</v>
      </c>
      <c r="I914" s="6" t="s">
        <v>17058</v>
      </c>
    </row>
    <row r="915" spans="1:9" ht="15">
      <c r="A915" s="24" t="s">
        <v>17982</v>
      </c>
      <c r="B915" s="24" t="s">
        <v>70</v>
      </c>
      <c r="C915" s="12">
        <v>42276.4</v>
      </c>
      <c r="D915" s="12">
        <v>35151.800000000003</v>
      </c>
      <c r="E915" s="24" t="s">
        <v>17057</v>
      </c>
      <c r="F915" s="26">
        <v>5</v>
      </c>
      <c r="G915" s="24" t="s">
        <v>6102</v>
      </c>
      <c r="H915" s="24" t="s">
        <v>6906</v>
      </c>
      <c r="I915" s="6" t="s">
        <v>17072</v>
      </c>
    </row>
    <row r="916" spans="1:9" ht="15">
      <c r="A916" s="24" t="s">
        <v>17983</v>
      </c>
      <c r="B916" s="24" t="s">
        <v>64</v>
      </c>
      <c r="C916" s="12">
        <v>102852.71</v>
      </c>
      <c r="D916" s="12">
        <v>0</v>
      </c>
      <c r="E916" s="24" t="s">
        <v>17070</v>
      </c>
      <c r="F916" s="26">
        <v>14</v>
      </c>
      <c r="G916" s="24" t="s">
        <v>6115</v>
      </c>
      <c r="H916" s="24"/>
      <c r="I916" s="6" t="s">
        <v>17062</v>
      </c>
    </row>
    <row r="917" spans="1:9" ht="15">
      <c r="A917" s="24" t="s">
        <v>17984</v>
      </c>
      <c r="B917" s="24" t="s">
        <v>74</v>
      </c>
      <c r="C917" s="12">
        <v>212388.56</v>
      </c>
      <c r="D917" s="12">
        <v>185318.78</v>
      </c>
      <c r="E917" s="24" t="s">
        <v>17057</v>
      </c>
      <c r="F917" s="26">
        <v>23</v>
      </c>
      <c r="G917" s="24" t="s">
        <v>6115</v>
      </c>
      <c r="H917" s="24" t="s">
        <v>6794</v>
      </c>
      <c r="I917" s="6" t="s">
        <v>17077</v>
      </c>
    </row>
    <row r="918" spans="1:9" ht="15">
      <c r="A918" s="24" t="s">
        <v>17985</v>
      </c>
      <c r="B918" s="24" t="s">
        <v>74</v>
      </c>
      <c r="C918" s="12">
        <v>19692.18</v>
      </c>
      <c r="D918" s="12">
        <v>19133.490000000002</v>
      </c>
      <c r="E918" s="24" t="s">
        <v>17057</v>
      </c>
      <c r="F918" s="26">
        <v>18</v>
      </c>
      <c r="G918" s="24" t="s">
        <v>6115</v>
      </c>
      <c r="H918" s="24" t="s">
        <v>7093</v>
      </c>
      <c r="I918" s="6" t="s">
        <v>17077</v>
      </c>
    </row>
    <row r="919" spans="1:9" ht="15">
      <c r="A919" s="24" t="s">
        <v>17986</v>
      </c>
      <c r="B919" s="24" t="s">
        <v>58</v>
      </c>
      <c r="C919" s="12">
        <v>269198.28000000003</v>
      </c>
      <c r="D919" s="12">
        <v>257921.53</v>
      </c>
      <c r="E919" s="24" t="s">
        <v>17057</v>
      </c>
      <c r="F919" s="26">
        <v>10</v>
      </c>
      <c r="G919" s="24" t="s">
        <v>6135</v>
      </c>
      <c r="H919" s="24" t="s">
        <v>7135</v>
      </c>
      <c r="I919" s="6" t="s">
        <v>17066</v>
      </c>
    </row>
    <row r="920" spans="1:9" ht="15">
      <c r="A920" s="24" t="s">
        <v>17987</v>
      </c>
      <c r="B920" s="24" t="s">
        <v>60</v>
      </c>
      <c r="C920" s="12">
        <v>96764.4</v>
      </c>
      <c r="D920" s="12">
        <v>93923.38</v>
      </c>
      <c r="E920" s="24" t="s">
        <v>17057</v>
      </c>
      <c r="F920" s="26">
        <v>14</v>
      </c>
      <c r="G920" s="24" t="s">
        <v>6135</v>
      </c>
      <c r="H920" s="24" t="s">
        <v>7072</v>
      </c>
      <c r="I920" s="6" t="s">
        <v>17058</v>
      </c>
    </row>
    <row r="921" spans="1:9" ht="15">
      <c r="A921" s="24" t="s">
        <v>17988</v>
      </c>
      <c r="B921" s="24" t="s">
        <v>62</v>
      </c>
      <c r="C921" s="12">
        <v>72114.06</v>
      </c>
      <c r="D921" s="12">
        <v>0</v>
      </c>
      <c r="E921" s="24" t="s">
        <v>17070</v>
      </c>
      <c r="F921" s="26">
        <v>42</v>
      </c>
      <c r="G921" s="24" t="s">
        <v>6135</v>
      </c>
      <c r="H921" s="24"/>
      <c r="I921" s="6" t="s">
        <v>17060</v>
      </c>
    </row>
    <row r="922" spans="1:9" ht="15">
      <c r="A922" s="24" t="s">
        <v>17989</v>
      </c>
      <c r="B922" s="24" t="s">
        <v>64</v>
      </c>
      <c r="C922" s="12">
        <v>236852.7</v>
      </c>
      <c r="D922" s="12">
        <v>190222.96</v>
      </c>
      <c r="E922" s="24" t="s">
        <v>17057</v>
      </c>
      <c r="F922" s="26">
        <v>44</v>
      </c>
      <c r="G922" s="24" t="s">
        <v>6135</v>
      </c>
      <c r="H922" s="24" t="s">
        <v>6536</v>
      </c>
      <c r="I922" s="6" t="s">
        <v>17062</v>
      </c>
    </row>
    <row r="923" spans="1:9" ht="15">
      <c r="A923" s="24" t="s">
        <v>17990</v>
      </c>
      <c r="B923" s="24" t="s">
        <v>58</v>
      </c>
      <c r="C923" s="12">
        <v>45508.76</v>
      </c>
      <c r="D923" s="12">
        <v>39878.379999999997</v>
      </c>
      <c r="E923" s="24" t="s">
        <v>17057</v>
      </c>
      <c r="F923" s="26">
        <v>23</v>
      </c>
      <c r="G923" s="24" t="s">
        <v>6140</v>
      </c>
      <c r="H923" s="24" t="s">
        <v>6744</v>
      </c>
      <c r="I923" s="6" t="s">
        <v>17066</v>
      </c>
    </row>
    <row r="924" spans="1:9" ht="15">
      <c r="A924" s="24" t="s">
        <v>17991</v>
      </c>
      <c r="B924" s="24" t="s">
        <v>62</v>
      </c>
      <c r="C924" s="12">
        <v>191010.18</v>
      </c>
      <c r="D924" s="12">
        <v>176417.86</v>
      </c>
      <c r="E924" s="24" t="s">
        <v>17057</v>
      </c>
      <c r="F924" s="26">
        <v>51</v>
      </c>
      <c r="G924" s="24" t="s">
        <v>6140</v>
      </c>
      <c r="H924" s="24" t="s">
        <v>6577</v>
      </c>
      <c r="I924" s="6" t="s">
        <v>17060</v>
      </c>
    </row>
    <row r="925" spans="1:9" ht="15">
      <c r="A925" s="24" t="s">
        <v>17992</v>
      </c>
      <c r="B925" s="24" t="s">
        <v>70</v>
      </c>
      <c r="C925" s="12">
        <v>156272.54</v>
      </c>
      <c r="D925" s="12">
        <v>0</v>
      </c>
      <c r="E925" s="24" t="s">
        <v>17084</v>
      </c>
      <c r="F925" s="26">
        <v>0</v>
      </c>
      <c r="G925" s="24" t="s">
        <v>6140</v>
      </c>
      <c r="H925" s="24" t="s">
        <v>6692</v>
      </c>
      <c r="I925" s="6" t="s">
        <v>17072</v>
      </c>
    </row>
    <row r="926" spans="1:9" ht="15">
      <c r="A926" s="24" t="s">
        <v>17993</v>
      </c>
      <c r="B926" s="24" t="s">
        <v>56</v>
      </c>
      <c r="C926" s="12">
        <v>107864.27</v>
      </c>
      <c r="D926" s="12">
        <v>105052.42</v>
      </c>
      <c r="E926" s="24" t="s">
        <v>17057</v>
      </c>
      <c r="F926" s="26">
        <v>25</v>
      </c>
      <c r="G926" s="24" t="s">
        <v>6171</v>
      </c>
      <c r="H926" s="24" t="s">
        <v>6681</v>
      </c>
      <c r="I926" s="6" t="s">
        <v>17079</v>
      </c>
    </row>
    <row r="927" spans="1:9" ht="15">
      <c r="A927" s="24" t="s">
        <v>17994</v>
      </c>
      <c r="B927" s="24" t="s">
        <v>58</v>
      </c>
      <c r="C927" s="12">
        <v>120515.6</v>
      </c>
      <c r="D927" s="12">
        <v>103829.95</v>
      </c>
      <c r="E927" s="24" t="s">
        <v>17057</v>
      </c>
      <c r="F927" s="26">
        <v>51</v>
      </c>
      <c r="G927" s="24" t="s">
        <v>6171</v>
      </c>
      <c r="H927" s="24" t="s">
        <v>6825</v>
      </c>
      <c r="I927" s="6" t="s">
        <v>17066</v>
      </c>
    </row>
    <row r="928" spans="1:9" ht="15">
      <c r="A928" s="24" t="s">
        <v>17995</v>
      </c>
      <c r="B928" s="24" t="s">
        <v>66</v>
      </c>
      <c r="C928" s="12">
        <v>198403.86</v>
      </c>
      <c r="D928" s="12">
        <v>192531.73</v>
      </c>
      <c r="E928" s="24" t="s">
        <v>17057</v>
      </c>
      <c r="F928" s="26">
        <v>10</v>
      </c>
      <c r="G928" s="24" t="s">
        <v>6171</v>
      </c>
      <c r="H928" s="24" t="s">
        <v>6692</v>
      </c>
      <c r="I928" s="6" t="s">
        <v>17087</v>
      </c>
    </row>
    <row r="929" spans="1:9" ht="15">
      <c r="A929" s="24" t="s">
        <v>17996</v>
      </c>
      <c r="B929" s="24" t="s">
        <v>68</v>
      </c>
      <c r="C929" s="12">
        <v>241885.26</v>
      </c>
      <c r="D929" s="12">
        <v>201739</v>
      </c>
      <c r="E929" s="24" t="s">
        <v>17057</v>
      </c>
      <c r="F929" s="26">
        <v>42</v>
      </c>
      <c r="G929" s="24" t="s">
        <v>6171</v>
      </c>
      <c r="H929" s="24" t="s">
        <v>6536</v>
      </c>
      <c r="I929" s="6" t="s">
        <v>17064</v>
      </c>
    </row>
    <row r="930" spans="1:9" ht="15">
      <c r="A930" s="24" t="s">
        <v>17997</v>
      </c>
      <c r="B930" s="24" t="s">
        <v>74</v>
      </c>
      <c r="C930" s="12">
        <v>23829.040000000001</v>
      </c>
      <c r="D930" s="12">
        <v>19614.32</v>
      </c>
      <c r="E930" s="24" t="s">
        <v>17057</v>
      </c>
      <c r="F930" s="26">
        <v>30</v>
      </c>
      <c r="G930" s="24" t="s">
        <v>6171</v>
      </c>
      <c r="H930" s="24" t="s">
        <v>6492</v>
      </c>
      <c r="I930" s="6" t="s">
        <v>17077</v>
      </c>
    </row>
    <row r="931" spans="1:9" ht="15">
      <c r="A931" s="24" t="s">
        <v>17998</v>
      </c>
      <c r="B931" s="24" t="s">
        <v>56</v>
      </c>
      <c r="C931" s="12">
        <v>337556.84</v>
      </c>
      <c r="D931" s="12">
        <v>0</v>
      </c>
      <c r="E931" s="24" t="s">
        <v>17084</v>
      </c>
      <c r="F931" s="26">
        <v>0</v>
      </c>
      <c r="G931" s="24" t="s">
        <v>6196</v>
      </c>
      <c r="H931" s="24" t="s">
        <v>6859</v>
      </c>
      <c r="I931" s="6" t="s">
        <v>17079</v>
      </c>
    </row>
    <row r="932" spans="1:9" ht="15">
      <c r="A932" s="24" t="s">
        <v>17999</v>
      </c>
      <c r="B932" s="24" t="s">
        <v>60</v>
      </c>
      <c r="C932" s="12">
        <v>217779.36</v>
      </c>
      <c r="D932" s="12">
        <v>0</v>
      </c>
      <c r="E932" s="24" t="s">
        <v>17070</v>
      </c>
      <c r="F932" s="26">
        <v>38</v>
      </c>
      <c r="G932" s="24" t="s">
        <v>6196</v>
      </c>
      <c r="H932" s="24"/>
      <c r="I932" s="6" t="s">
        <v>17058</v>
      </c>
    </row>
    <row r="933" spans="1:9" ht="15">
      <c r="A933" s="24" t="s">
        <v>18000</v>
      </c>
      <c r="B933" s="24" t="s">
        <v>68</v>
      </c>
      <c r="C933" s="12">
        <v>239022.5</v>
      </c>
      <c r="D933" s="12">
        <v>0</v>
      </c>
      <c r="E933" s="24" t="s">
        <v>17070</v>
      </c>
      <c r="F933" s="26">
        <v>4</v>
      </c>
      <c r="G933" s="24" t="s">
        <v>6196</v>
      </c>
      <c r="H933" s="24"/>
      <c r="I933" s="6" t="s">
        <v>17064</v>
      </c>
    </row>
    <row r="934" spans="1:9" ht="15">
      <c r="A934" s="24" t="s">
        <v>18001</v>
      </c>
      <c r="B934" s="24" t="s">
        <v>74</v>
      </c>
      <c r="C934" s="12">
        <v>70103.8</v>
      </c>
      <c r="D934" s="12">
        <v>65847.759999999995</v>
      </c>
      <c r="E934" s="24" t="s">
        <v>17057</v>
      </c>
      <c r="F934" s="26">
        <v>45</v>
      </c>
      <c r="G934" s="24" t="s">
        <v>6196</v>
      </c>
      <c r="H934" s="24" t="s">
        <v>7263</v>
      </c>
      <c r="I934" s="6" t="s">
        <v>17077</v>
      </c>
    </row>
    <row r="935" spans="1:9" ht="15">
      <c r="A935" s="24" t="s">
        <v>18002</v>
      </c>
      <c r="B935" s="24" t="s">
        <v>56</v>
      </c>
      <c r="C935" s="12">
        <v>224673.76</v>
      </c>
      <c r="D935" s="12">
        <v>0</v>
      </c>
      <c r="E935" s="24" t="s">
        <v>17070</v>
      </c>
      <c r="F935" s="26">
        <v>22</v>
      </c>
      <c r="G935" s="24" t="s">
        <v>6219</v>
      </c>
      <c r="H935" s="24"/>
      <c r="I935" s="6" t="s">
        <v>17079</v>
      </c>
    </row>
    <row r="936" spans="1:9" ht="15">
      <c r="A936" s="24" t="s">
        <v>18003</v>
      </c>
      <c r="B936" s="24" t="s">
        <v>56</v>
      </c>
      <c r="C936" s="12">
        <v>28369.08</v>
      </c>
      <c r="D936" s="12">
        <v>0</v>
      </c>
      <c r="E936" s="24" t="s">
        <v>17070</v>
      </c>
      <c r="F936" s="26">
        <v>20</v>
      </c>
      <c r="G936" s="24" t="s">
        <v>6219</v>
      </c>
      <c r="H936" s="24"/>
      <c r="I936" s="6" t="s">
        <v>17079</v>
      </c>
    </row>
    <row r="937" spans="1:9" ht="15">
      <c r="A937" s="24" t="s">
        <v>18004</v>
      </c>
      <c r="B937" s="24" t="s">
        <v>58</v>
      </c>
      <c r="C937" s="12">
        <v>143204.41</v>
      </c>
      <c r="D937" s="12">
        <v>115236.41</v>
      </c>
      <c r="E937" s="24" t="s">
        <v>17057</v>
      </c>
      <c r="F937" s="26">
        <v>9</v>
      </c>
      <c r="G937" s="24" t="s">
        <v>6219</v>
      </c>
      <c r="H937" s="24" t="s">
        <v>6492</v>
      </c>
      <c r="I937" s="6" t="s">
        <v>17066</v>
      </c>
    </row>
    <row r="938" spans="1:9" ht="15">
      <c r="A938" s="24" t="s">
        <v>18005</v>
      </c>
      <c r="B938" s="24" t="s">
        <v>62</v>
      </c>
      <c r="C938" s="12">
        <v>207019.69</v>
      </c>
      <c r="D938" s="12">
        <v>200443.32</v>
      </c>
      <c r="E938" s="24" t="s">
        <v>17057</v>
      </c>
      <c r="F938" s="26">
        <v>20</v>
      </c>
      <c r="G938" s="24" t="s">
        <v>6219</v>
      </c>
      <c r="H938" s="24" t="s">
        <v>7202</v>
      </c>
      <c r="I938" s="6" t="s">
        <v>17060</v>
      </c>
    </row>
    <row r="939" spans="1:9" ht="15">
      <c r="A939" s="24" t="s">
        <v>18006</v>
      </c>
      <c r="B939" s="24" t="s">
        <v>64</v>
      </c>
      <c r="C939" s="12">
        <v>56970.14</v>
      </c>
      <c r="D939" s="12">
        <v>0</v>
      </c>
      <c r="E939" s="24" t="s">
        <v>17070</v>
      </c>
      <c r="F939" s="26">
        <v>28</v>
      </c>
      <c r="G939" s="24" t="s">
        <v>6219</v>
      </c>
      <c r="H939" s="24"/>
      <c r="I939" s="6" t="s">
        <v>17062</v>
      </c>
    </row>
    <row r="940" spans="1:9" ht="15">
      <c r="A940" s="24" t="s">
        <v>18007</v>
      </c>
      <c r="B940" s="24" t="s">
        <v>66</v>
      </c>
      <c r="C940" s="12">
        <v>189521.59</v>
      </c>
      <c r="D940" s="12">
        <v>0</v>
      </c>
      <c r="E940" s="24" t="s">
        <v>17070</v>
      </c>
      <c r="F940" s="26">
        <v>21</v>
      </c>
      <c r="G940" s="24" t="s">
        <v>6219</v>
      </c>
      <c r="H940" s="24"/>
      <c r="I940" s="6" t="s">
        <v>17087</v>
      </c>
    </row>
    <row r="941" spans="1:9" ht="15">
      <c r="A941" s="24" t="s">
        <v>18008</v>
      </c>
      <c r="B941" s="24" t="s">
        <v>68</v>
      </c>
      <c r="C941" s="12">
        <v>206804.9</v>
      </c>
      <c r="D941" s="12">
        <v>191652.55</v>
      </c>
      <c r="E941" s="24" t="s">
        <v>17057</v>
      </c>
      <c r="F941" s="26">
        <v>34</v>
      </c>
      <c r="G941" s="24" t="s">
        <v>6219</v>
      </c>
      <c r="H941" s="24" t="s">
        <v>7245</v>
      </c>
      <c r="I941" s="6" t="s">
        <v>17064</v>
      </c>
    </row>
    <row r="942" spans="1:9" ht="15">
      <c r="A942" s="24" t="s">
        <v>18009</v>
      </c>
      <c r="B942" s="24" t="s">
        <v>56</v>
      </c>
      <c r="C942" s="12">
        <v>231686.29</v>
      </c>
      <c r="D942" s="12">
        <v>0</v>
      </c>
      <c r="E942" s="24" t="s">
        <v>17070</v>
      </c>
      <c r="F942" s="26">
        <v>40</v>
      </c>
      <c r="G942" s="24" t="s">
        <v>6240</v>
      </c>
      <c r="H942" s="24"/>
      <c r="I942" s="6" t="s">
        <v>17079</v>
      </c>
    </row>
    <row r="943" spans="1:9" ht="15">
      <c r="A943" s="24" t="s">
        <v>18010</v>
      </c>
      <c r="B943" s="24" t="s">
        <v>58</v>
      </c>
      <c r="C943" s="12">
        <v>68926.740000000005</v>
      </c>
      <c r="D943" s="12">
        <v>64533.08</v>
      </c>
      <c r="E943" s="24" t="s">
        <v>17057</v>
      </c>
      <c r="F943" s="26">
        <v>23</v>
      </c>
      <c r="G943" s="24" t="s">
        <v>6240</v>
      </c>
      <c r="H943" s="24" t="s">
        <v>6519</v>
      </c>
      <c r="I943" s="6" t="s">
        <v>17066</v>
      </c>
    </row>
    <row r="944" spans="1:9" ht="15">
      <c r="A944" s="24" t="s">
        <v>18011</v>
      </c>
      <c r="B944" s="24" t="s">
        <v>56</v>
      </c>
      <c r="C944" s="12">
        <v>117396.08</v>
      </c>
      <c r="D944" s="12">
        <v>99958.73</v>
      </c>
      <c r="E944" s="24" t="s">
        <v>17057</v>
      </c>
      <c r="F944" s="26">
        <v>21</v>
      </c>
      <c r="G944" s="24" t="s">
        <v>6255</v>
      </c>
      <c r="H944" s="24" t="s">
        <v>6906</v>
      </c>
      <c r="I944" s="6" t="s">
        <v>17079</v>
      </c>
    </row>
    <row r="945" spans="1:9" ht="15">
      <c r="A945" s="24" t="s">
        <v>18012</v>
      </c>
      <c r="B945" s="24" t="s">
        <v>60</v>
      </c>
      <c r="C945" s="12">
        <v>143367.03</v>
      </c>
      <c r="D945" s="12">
        <v>0</v>
      </c>
      <c r="E945" s="24" t="s">
        <v>17070</v>
      </c>
      <c r="F945" s="26">
        <v>25</v>
      </c>
      <c r="G945" s="24" t="s">
        <v>6255</v>
      </c>
      <c r="H945" s="24"/>
      <c r="I945" s="6" t="s">
        <v>17058</v>
      </c>
    </row>
    <row r="946" spans="1:9" ht="15">
      <c r="A946" s="24" t="s">
        <v>18013</v>
      </c>
      <c r="B946" s="24" t="s">
        <v>72</v>
      </c>
      <c r="C946" s="12">
        <v>165078.32</v>
      </c>
      <c r="D946" s="12">
        <v>137677.51</v>
      </c>
      <c r="E946" s="24" t="s">
        <v>17057</v>
      </c>
      <c r="F946" s="26">
        <v>24</v>
      </c>
      <c r="G946" s="24" t="s">
        <v>6255</v>
      </c>
      <c r="H946" s="24" t="s">
        <v>7044</v>
      </c>
      <c r="I946" s="6" t="s">
        <v>17089</v>
      </c>
    </row>
    <row r="947" spans="1:9" ht="15">
      <c r="A947" s="24" t="s">
        <v>18014</v>
      </c>
      <c r="B947" s="24" t="s">
        <v>56</v>
      </c>
      <c r="C947" s="12">
        <v>260270.21</v>
      </c>
      <c r="D947" s="12">
        <v>222873.05</v>
      </c>
      <c r="E947" s="24" t="s">
        <v>17057</v>
      </c>
      <c r="F947" s="26">
        <v>36</v>
      </c>
      <c r="G947" s="24" t="s">
        <v>6272</v>
      </c>
      <c r="H947" s="24" t="s">
        <v>7093</v>
      </c>
      <c r="I947" s="6" t="s">
        <v>17079</v>
      </c>
    </row>
    <row r="948" spans="1:9" ht="15">
      <c r="A948" s="24" t="s">
        <v>18015</v>
      </c>
      <c r="B948" s="24" t="s">
        <v>62</v>
      </c>
      <c r="C948" s="12">
        <v>150177.88</v>
      </c>
      <c r="D948" s="12">
        <v>0</v>
      </c>
      <c r="E948" s="24" t="s">
        <v>17070</v>
      </c>
      <c r="F948" s="26">
        <v>44</v>
      </c>
      <c r="G948" s="24" t="s">
        <v>6272</v>
      </c>
      <c r="H948" s="24"/>
      <c r="I948" s="6" t="s">
        <v>17060</v>
      </c>
    </row>
    <row r="949" spans="1:9" ht="15">
      <c r="A949" s="24" t="s">
        <v>18016</v>
      </c>
      <c r="B949" s="24" t="s">
        <v>56</v>
      </c>
      <c r="C949" s="12">
        <v>294280.17</v>
      </c>
      <c r="D949" s="12">
        <v>0</v>
      </c>
      <c r="E949" s="24" t="s">
        <v>17084</v>
      </c>
      <c r="F949" s="26">
        <v>0</v>
      </c>
      <c r="G949" s="24" t="s">
        <v>6305</v>
      </c>
      <c r="H949" s="24" t="s">
        <v>6835</v>
      </c>
      <c r="I949" s="6" t="s">
        <v>17079</v>
      </c>
    </row>
    <row r="950" spans="1:9" ht="15">
      <c r="A950" s="24" t="s">
        <v>18017</v>
      </c>
      <c r="B950" s="24" t="s">
        <v>56</v>
      </c>
      <c r="C950" s="12">
        <v>107171.29</v>
      </c>
      <c r="D950" s="12">
        <v>0</v>
      </c>
      <c r="E950" s="24" t="s">
        <v>17070</v>
      </c>
      <c r="F950" s="26">
        <v>34</v>
      </c>
      <c r="G950" s="24" t="s">
        <v>6305</v>
      </c>
      <c r="H950" s="24"/>
      <c r="I950" s="6" t="s">
        <v>17079</v>
      </c>
    </row>
    <row r="951" spans="1:9" ht="15">
      <c r="A951" s="24" t="s">
        <v>18018</v>
      </c>
      <c r="B951" s="24" t="s">
        <v>68</v>
      </c>
      <c r="C951" s="12">
        <v>126612.15</v>
      </c>
      <c r="D951" s="12">
        <v>113202.37</v>
      </c>
      <c r="E951" s="24" t="s">
        <v>17057</v>
      </c>
      <c r="F951" s="26">
        <v>27</v>
      </c>
      <c r="G951" s="24" t="s">
        <v>6305</v>
      </c>
      <c r="H951" s="24" t="s">
        <v>7162</v>
      </c>
      <c r="I951" s="6" t="s">
        <v>17064</v>
      </c>
    </row>
    <row r="952" spans="1:9" ht="15">
      <c r="A952" s="24" t="s">
        <v>18019</v>
      </c>
      <c r="B952" s="24" t="s">
        <v>56</v>
      </c>
      <c r="C952" s="12">
        <v>322664.40000000002</v>
      </c>
      <c r="D952" s="12">
        <v>287449.61</v>
      </c>
      <c r="E952" s="24" t="s">
        <v>17057</v>
      </c>
      <c r="F952" s="26">
        <v>36</v>
      </c>
      <c r="G952" s="24" t="s">
        <v>6323</v>
      </c>
      <c r="H952" s="24" t="s">
        <v>6950</v>
      </c>
      <c r="I952" s="6" t="s">
        <v>17079</v>
      </c>
    </row>
    <row r="953" spans="1:9" ht="15">
      <c r="A953" s="24" t="s">
        <v>18020</v>
      </c>
      <c r="B953" s="24" t="s">
        <v>74</v>
      </c>
      <c r="C953" s="12">
        <v>176565.18</v>
      </c>
      <c r="D953" s="12">
        <v>150322.60999999999</v>
      </c>
      <c r="E953" s="24" t="s">
        <v>17057</v>
      </c>
      <c r="F953" s="26">
        <v>50</v>
      </c>
      <c r="G953" s="24" t="s">
        <v>6323</v>
      </c>
      <c r="H953" s="24" t="s">
        <v>7263</v>
      </c>
      <c r="I953" s="6" t="s">
        <v>17077</v>
      </c>
    </row>
    <row r="954" spans="1:9" ht="15">
      <c r="A954" s="24" t="s">
        <v>18021</v>
      </c>
      <c r="B954" s="24" t="s">
        <v>64</v>
      </c>
      <c r="C954" s="12">
        <v>167461.45000000001</v>
      </c>
      <c r="D954" s="12">
        <v>0</v>
      </c>
      <c r="E954" s="24" t="s">
        <v>17070</v>
      </c>
      <c r="F954" s="26">
        <v>26</v>
      </c>
      <c r="G954" s="24" t="s">
        <v>6337</v>
      </c>
      <c r="H954" s="24"/>
      <c r="I954" s="6" t="s">
        <v>17062</v>
      </c>
    </row>
    <row r="955" spans="1:9" ht="15">
      <c r="A955" s="24" t="s">
        <v>18022</v>
      </c>
      <c r="B955" s="24" t="s">
        <v>64</v>
      </c>
      <c r="C955" s="12">
        <v>178407.07</v>
      </c>
      <c r="D955" s="12">
        <v>168490.56</v>
      </c>
      <c r="E955" s="24" t="s">
        <v>17057</v>
      </c>
      <c r="F955" s="26">
        <v>16</v>
      </c>
      <c r="G955" s="24" t="s">
        <v>6337</v>
      </c>
      <c r="H955" s="24" t="s">
        <v>7347</v>
      </c>
      <c r="I955" s="6" t="s">
        <v>17062</v>
      </c>
    </row>
    <row r="956" spans="1:9" ht="15">
      <c r="A956" s="24" t="s">
        <v>18023</v>
      </c>
      <c r="B956" s="24" t="s">
        <v>70</v>
      </c>
      <c r="C956" s="12">
        <v>185950.99</v>
      </c>
      <c r="D956" s="12">
        <v>151332.14000000001</v>
      </c>
      <c r="E956" s="24" t="s">
        <v>17057</v>
      </c>
      <c r="F956" s="26">
        <v>5</v>
      </c>
      <c r="G956" s="24" t="s">
        <v>6337</v>
      </c>
      <c r="H956" s="24" t="s">
        <v>7072</v>
      </c>
      <c r="I956" s="6" t="s">
        <v>17072</v>
      </c>
    </row>
    <row r="957" spans="1:9" ht="15">
      <c r="A957" s="24" t="s">
        <v>18024</v>
      </c>
      <c r="B957" s="24" t="s">
        <v>72</v>
      </c>
      <c r="C957" s="12">
        <v>236288.69</v>
      </c>
      <c r="D957" s="12">
        <v>213135.35999999999</v>
      </c>
      <c r="E957" s="24" t="s">
        <v>17057</v>
      </c>
      <c r="F957" s="26">
        <v>36</v>
      </c>
      <c r="G957" s="24" t="s">
        <v>6337</v>
      </c>
      <c r="H957" s="24" t="s">
        <v>6807</v>
      </c>
      <c r="I957" s="6" t="s">
        <v>17089</v>
      </c>
    </row>
    <row r="958" spans="1:9" ht="15">
      <c r="A958" s="24" t="s">
        <v>18025</v>
      </c>
      <c r="B958" s="24" t="s">
        <v>60</v>
      </c>
      <c r="C958" s="12">
        <v>223680.11</v>
      </c>
      <c r="D958" s="12">
        <v>181495.92</v>
      </c>
      <c r="E958" s="24" t="s">
        <v>17057</v>
      </c>
      <c r="F958" s="26">
        <v>24</v>
      </c>
      <c r="G958" s="24" t="s">
        <v>6350</v>
      </c>
      <c r="H958" s="24" t="s">
        <v>7300</v>
      </c>
      <c r="I958" s="6" t="s">
        <v>17058</v>
      </c>
    </row>
    <row r="959" spans="1:9" ht="15">
      <c r="A959" s="24" t="s">
        <v>18026</v>
      </c>
      <c r="B959" s="24" t="s">
        <v>72</v>
      </c>
      <c r="C959" s="12">
        <v>121003.65</v>
      </c>
      <c r="D959" s="12">
        <v>110529.28</v>
      </c>
      <c r="E959" s="24" t="s">
        <v>17057</v>
      </c>
      <c r="F959" s="26">
        <v>21</v>
      </c>
      <c r="G959" s="24" t="s">
        <v>6350</v>
      </c>
      <c r="H959" s="24" t="s">
        <v>6928</v>
      </c>
      <c r="I959" s="6" t="s">
        <v>17089</v>
      </c>
    </row>
    <row r="960" spans="1:9" ht="15">
      <c r="A960" s="24" t="s">
        <v>18027</v>
      </c>
      <c r="B960" s="24" t="s">
        <v>60</v>
      </c>
      <c r="C960" s="12">
        <v>264584.81</v>
      </c>
      <c r="D960" s="12">
        <v>227097.77</v>
      </c>
      <c r="E960" s="24" t="s">
        <v>17057</v>
      </c>
      <c r="F960" s="26">
        <v>33</v>
      </c>
      <c r="G960" s="24" t="s">
        <v>6366</v>
      </c>
      <c r="H960" s="24" t="s">
        <v>7363</v>
      </c>
      <c r="I960" s="6" t="s">
        <v>17058</v>
      </c>
    </row>
    <row r="961" spans="1:9" ht="15">
      <c r="A961" s="24" t="s">
        <v>18028</v>
      </c>
      <c r="B961" s="24" t="s">
        <v>72</v>
      </c>
      <c r="C961" s="12">
        <v>316672.84000000003</v>
      </c>
      <c r="D961" s="12">
        <v>274628.44</v>
      </c>
      <c r="E961" s="24" t="s">
        <v>17057</v>
      </c>
      <c r="F961" s="26">
        <v>24</v>
      </c>
      <c r="G961" s="24" t="s">
        <v>6366</v>
      </c>
      <c r="H961" s="24" t="s">
        <v>7231</v>
      </c>
      <c r="I961" s="6" t="s">
        <v>17089</v>
      </c>
    </row>
    <row r="962" spans="1:9" ht="15">
      <c r="A962" s="24" t="s">
        <v>18029</v>
      </c>
      <c r="B962" s="24" t="s">
        <v>64</v>
      </c>
      <c r="C962" s="12">
        <v>310663.5</v>
      </c>
      <c r="D962" s="12">
        <v>0</v>
      </c>
      <c r="E962" s="24" t="s">
        <v>17084</v>
      </c>
      <c r="F962" s="26">
        <v>0</v>
      </c>
      <c r="G962" s="24" t="s">
        <v>6394</v>
      </c>
      <c r="H962" s="24" t="s">
        <v>6681</v>
      </c>
      <c r="I962" s="6" t="s">
        <v>17062</v>
      </c>
    </row>
    <row r="963" spans="1:9" ht="15">
      <c r="A963" s="24" t="s">
        <v>18030</v>
      </c>
      <c r="B963" s="24" t="s">
        <v>66</v>
      </c>
      <c r="C963" s="12">
        <v>39883.519999999997</v>
      </c>
      <c r="D963" s="12">
        <v>34134.65</v>
      </c>
      <c r="E963" s="24" t="s">
        <v>17057</v>
      </c>
      <c r="F963" s="26">
        <v>36</v>
      </c>
      <c r="G963" s="24" t="s">
        <v>6394</v>
      </c>
      <c r="H963" s="24" t="s">
        <v>7120</v>
      </c>
      <c r="I963" s="6" t="s">
        <v>17087</v>
      </c>
    </row>
    <row r="964" spans="1:9" ht="15">
      <c r="A964" s="24" t="s">
        <v>18031</v>
      </c>
      <c r="B964" s="24" t="s">
        <v>58</v>
      </c>
      <c r="C964" s="12">
        <v>192531.77</v>
      </c>
      <c r="D964" s="12">
        <v>0</v>
      </c>
      <c r="E964" s="24" t="s">
        <v>17070</v>
      </c>
      <c r="F964" s="26">
        <v>36</v>
      </c>
      <c r="G964" s="24" t="s">
        <v>6417</v>
      </c>
      <c r="H964" s="24"/>
      <c r="I964" s="6" t="s">
        <v>17066</v>
      </c>
    </row>
    <row r="965" spans="1:9" ht="15">
      <c r="A965" s="24" t="s">
        <v>18032</v>
      </c>
      <c r="B965" s="24" t="s">
        <v>70</v>
      </c>
      <c r="C965" s="12">
        <v>85937.15</v>
      </c>
      <c r="D965" s="12">
        <v>0</v>
      </c>
      <c r="E965" s="24" t="s">
        <v>17070</v>
      </c>
      <c r="F965" s="26">
        <v>40</v>
      </c>
      <c r="G965" s="24" t="s">
        <v>6417</v>
      </c>
      <c r="H965" s="24"/>
      <c r="I965" s="6" t="s">
        <v>17072</v>
      </c>
    </row>
    <row r="966" spans="1:9" ht="15">
      <c r="A966" s="24" t="s">
        <v>18033</v>
      </c>
      <c r="B966" s="24" t="s">
        <v>74</v>
      </c>
      <c r="C966" s="12">
        <v>329116.31</v>
      </c>
      <c r="D966" s="12">
        <v>268834.09000000003</v>
      </c>
      <c r="E966" s="24" t="s">
        <v>17057</v>
      </c>
      <c r="F966" s="26">
        <v>31</v>
      </c>
      <c r="G966" s="24" t="s">
        <v>6417</v>
      </c>
      <c r="H966" s="24" t="s">
        <v>7028</v>
      </c>
      <c r="I966" s="6" t="s">
        <v>17077</v>
      </c>
    </row>
    <row r="967" spans="1:9" ht="15">
      <c r="A967" s="24" t="s">
        <v>18034</v>
      </c>
      <c r="B967" s="24" t="s">
        <v>74</v>
      </c>
      <c r="C967" s="12">
        <v>30272.2</v>
      </c>
      <c r="D967" s="12">
        <v>26289.82</v>
      </c>
      <c r="E967" s="24" t="s">
        <v>17057</v>
      </c>
      <c r="F967" s="26">
        <v>7</v>
      </c>
      <c r="G967" s="24" t="s">
        <v>6438</v>
      </c>
      <c r="H967" s="24" t="s">
        <v>7120</v>
      </c>
      <c r="I967" s="6" t="s">
        <v>17077</v>
      </c>
    </row>
    <row r="968" spans="1:9" ht="15">
      <c r="A968" s="24" t="s">
        <v>18035</v>
      </c>
      <c r="B968" s="24" t="s">
        <v>56</v>
      </c>
      <c r="C968" s="12">
        <v>106859.05</v>
      </c>
      <c r="D968" s="12">
        <v>0</v>
      </c>
      <c r="E968" s="24" t="s">
        <v>17070</v>
      </c>
      <c r="F968" s="26">
        <v>26</v>
      </c>
      <c r="G968" s="24" t="s">
        <v>6477</v>
      </c>
      <c r="H968" s="24"/>
      <c r="I968" s="6" t="s">
        <v>17079</v>
      </c>
    </row>
    <row r="969" spans="1:9" ht="15">
      <c r="A969" s="24" t="s">
        <v>18036</v>
      </c>
      <c r="B969" s="24" t="s">
        <v>64</v>
      </c>
      <c r="C969" s="12">
        <v>72716.06</v>
      </c>
      <c r="D969" s="12">
        <v>0</v>
      </c>
      <c r="E969" s="24" t="s">
        <v>17070</v>
      </c>
      <c r="F969" s="26">
        <v>18</v>
      </c>
      <c r="G969" s="24" t="s">
        <v>6477</v>
      </c>
      <c r="H969" s="24"/>
      <c r="I969" s="6" t="s">
        <v>17062</v>
      </c>
    </row>
    <row r="970" spans="1:9" ht="15">
      <c r="A970" s="24" t="s">
        <v>18037</v>
      </c>
      <c r="B970" s="24" t="s">
        <v>70</v>
      </c>
      <c r="C970" s="12">
        <v>187397.24</v>
      </c>
      <c r="D970" s="12">
        <v>171764.66</v>
      </c>
      <c r="E970" s="24" t="s">
        <v>17057</v>
      </c>
      <c r="F970" s="26">
        <v>38</v>
      </c>
      <c r="G970" s="24" t="s">
        <v>6492</v>
      </c>
      <c r="H970" s="24" t="s">
        <v>7317</v>
      </c>
      <c r="I970" s="6" t="s">
        <v>17072</v>
      </c>
    </row>
    <row r="971" spans="1:9" ht="15">
      <c r="A971" s="24" t="s">
        <v>18038</v>
      </c>
      <c r="B971" s="24" t="s">
        <v>74</v>
      </c>
      <c r="C971" s="12">
        <v>141185.32999999999</v>
      </c>
      <c r="D971" s="12">
        <v>0</v>
      </c>
      <c r="E971" s="24" t="s">
        <v>17084</v>
      </c>
      <c r="F971" s="26">
        <v>0</v>
      </c>
      <c r="G971" s="24" t="s">
        <v>6492</v>
      </c>
      <c r="H971" s="24" t="s">
        <v>6859</v>
      </c>
      <c r="I971" s="6" t="s">
        <v>17077</v>
      </c>
    </row>
    <row r="972" spans="1:9" ht="15">
      <c r="A972" s="24" t="s">
        <v>18039</v>
      </c>
      <c r="B972" s="24" t="s">
        <v>58</v>
      </c>
      <c r="C972" s="12">
        <v>143085.9</v>
      </c>
      <c r="D972" s="12">
        <v>0</v>
      </c>
      <c r="E972" s="24" t="s">
        <v>17070</v>
      </c>
      <c r="F972" s="26">
        <v>29</v>
      </c>
      <c r="G972" s="24" t="s">
        <v>6519</v>
      </c>
      <c r="H972" s="24"/>
      <c r="I972" s="6" t="s">
        <v>17066</v>
      </c>
    </row>
    <row r="973" spans="1:9" ht="15">
      <c r="A973" s="24" t="s">
        <v>18040</v>
      </c>
      <c r="B973" s="24" t="s">
        <v>60</v>
      </c>
      <c r="C973" s="12">
        <v>253443.62</v>
      </c>
      <c r="D973" s="12">
        <v>222485.27</v>
      </c>
      <c r="E973" s="24" t="s">
        <v>17057</v>
      </c>
      <c r="F973" s="26">
        <v>12</v>
      </c>
      <c r="G973" s="24" t="s">
        <v>6519</v>
      </c>
      <c r="H973" s="24" t="s">
        <v>7418</v>
      </c>
      <c r="I973" s="6" t="s">
        <v>17058</v>
      </c>
    </row>
    <row r="974" spans="1:9" ht="15">
      <c r="A974" s="24" t="s">
        <v>18041</v>
      </c>
      <c r="B974" s="24" t="s">
        <v>70</v>
      </c>
      <c r="C974" s="12">
        <v>218559.66</v>
      </c>
      <c r="D974" s="12">
        <v>0</v>
      </c>
      <c r="E974" s="24" t="s">
        <v>17070</v>
      </c>
      <c r="F974" s="26">
        <v>26</v>
      </c>
      <c r="G974" s="24" t="s">
        <v>6519</v>
      </c>
      <c r="H974" s="24"/>
      <c r="I974" s="6" t="s">
        <v>17072</v>
      </c>
    </row>
    <row r="975" spans="1:9" ht="15">
      <c r="A975" s="24" t="s">
        <v>18042</v>
      </c>
      <c r="B975" s="24" t="s">
        <v>58</v>
      </c>
      <c r="C975" s="12">
        <v>72908.289999999994</v>
      </c>
      <c r="D975" s="12">
        <v>0</v>
      </c>
      <c r="E975" s="24" t="s">
        <v>17084</v>
      </c>
      <c r="F975" s="26">
        <v>0</v>
      </c>
      <c r="G975" s="24" t="s">
        <v>6536</v>
      </c>
      <c r="H975" s="24" t="s">
        <v>7300</v>
      </c>
      <c r="I975" s="6" t="s">
        <v>17066</v>
      </c>
    </row>
    <row r="976" spans="1:9" ht="15">
      <c r="A976" s="24" t="s">
        <v>18043</v>
      </c>
      <c r="B976" s="24" t="s">
        <v>72</v>
      </c>
      <c r="C976" s="12">
        <v>261761.44</v>
      </c>
      <c r="D976" s="12">
        <v>0</v>
      </c>
      <c r="E976" s="24" t="s">
        <v>17070</v>
      </c>
      <c r="F976" s="26">
        <v>19</v>
      </c>
      <c r="G976" s="24" t="s">
        <v>6536</v>
      </c>
      <c r="H976" s="24"/>
      <c r="I976" s="6" t="s">
        <v>17089</v>
      </c>
    </row>
    <row r="977" spans="1:9" ht="15">
      <c r="A977" s="24" t="s">
        <v>18044</v>
      </c>
      <c r="B977" s="24" t="s">
        <v>68</v>
      </c>
      <c r="C977" s="12">
        <v>94861.69</v>
      </c>
      <c r="D977" s="12">
        <v>0</v>
      </c>
      <c r="E977" s="24" t="s">
        <v>17070</v>
      </c>
      <c r="F977" s="26">
        <v>4</v>
      </c>
      <c r="G977" s="24" t="s">
        <v>6556</v>
      </c>
      <c r="H977" s="24"/>
      <c r="I977" s="6" t="s">
        <v>17064</v>
      </c>
    </row>
    <row r="978" spans="1:9" ht="15">
      <c r="A978" s="24" t="s">
        <v>18045</v>
      </c>
      <c r="B978" s="24" t="s">
        <v>68</v>
      </c>
      <c r="C978" s="12">
        <v>53609.14</v>
      </c>
      <c r="D978" s="12">
        <v>0</v>
      </c>
      <c r="E978" s="24" t="s">
        <v>17070</v>
      </c>
      <c r="F978" s="26">
        <v>3</v>
      </c>
      <c r="G978" s="24" t="s">
        <v>6556</v>
      </c>
      <c r="H978" s="24"/>
      <c r="I978" s="6" t="s">
        <v>17064</v>
      </c>
    </row>
    <row r="979" spans="1:9" ht="15">
      <c r="A979" s="24" t="s">
        <v>18046</v>
      </c>
      <c r="B979" s="24" t="s">
        <v>58</v>
      </c>
      <c r="C979" s="12">
        <v>321720.63</v>
      </c>
      <c r="D979" s="12">
        <v>290884.90999999997</v>
      </c>
      <c r="E979" s="24" t="s">
        <v>17057</v>
      </c>
      <c r="F979" s="26">
        <v>35</v>
      </c>
      <c r="G979" s="24" t="s">
        <v>6566</v>
      </c>
      <c r="H979" s="24" t="s">
        <v>7018</v>
      </c>
      <c r="I979" s="6" t="s">
        <v>17066</v>
      </c>
    </row>
    <row r="980" spans="1:9" ht="15">
      <c r="A980" s="24" t="s">
        <v>18047</v>
      </c>
      <c r="B980" s="24" t="s">
        <v>62</v>
      </c>
      <c r="C980" s="12">
        <v>201574.09</v>
      </c>
      <c r="D980" s="12">
        <v>172451.99</v>
      </c>
      <c r="E980" s="24" t="s">
        <v>17057</v>
      </c>
      <c r="F980" s="26">
        <v>23</v>
      </c>
      <c r="G980" s="24" t="s">
        <v>6566</v>
      </c>
      <c r="H980" s="24" t="s">
        <v>7104</v>
      </c>
      <c r="I980" s="6" t="s">
        <v>17060</v>
      </c>
    </row>
    <row r="981" spans="1:9" ht="15">
      <c r="A981" s="24" t="s">
        <v>18048</v>
      </c>
      <c r="B981" s="24" t="s">
        <v>62</v>
      </c>
      <c r="C981" s="12">
        <v>25529.1</v>
      </c>
      <c r="D981" s="12">
        <v>24756.77</v>
      </c>
      <c r="E981" s="24" t="s">
        <v>17057</v>
      </c>
      <c r="F981" s="26">
        <v>38</v>
      </c>
      <c r="G981" s="24" t="s">
        <v>6566</v>
      </c>
      <c r="H981" s="24" t="s">
        <v>7231</v>
      </c>
      <c r="I981" s="6" t="s">
        <v>17060</v>
      </c>
    </row>
    <row r="982" spans="1:9" ht="15">
      <c r="A982" s="24" t="s">
        <v>18049</v>
      </c>
      <c r="B982" s="24" t="s">
        <v>62</v>
      </c>
      <c r="C982" s="12">
        <v>153994.53</v>
      </c>
      <c r="D982" s="12">
        <v>0</v>
      </c>
      <c r="E982" s="24" t="s">
        <v>17070</v>
      </c>
      <c r="F982" s="26">
        <v>13</v>
      </c>
      <c r="G982" s="24" t="s">
        <v>6566</v>
      </c>
      <c r="H982" s="24"/>
      <c r="I982" s="6" t="s">
        <v>17060</v>
      </c>
    </row>
    <row r="983" spans="1:9" ht="15">
      <c r="A983" s="24" t="s">
        <v>18050</v>
      </c>
      <c r="B983" s="24" t="s">
        <v>72</v>
      </c>
      <c r="C983" s="12">
        <v>60369.23</v>
      </c>
      <c r="D983" s="12">
        <v>0</v>
      </c>
      <c r="E983" s="24" t="s">
        <v>17070</v>
      </c>
      <c r="F983" s="26">
        <v>3</v>
      </c>
      <c r="G983" s="24" t="s">
        <v>6566</v>
      </c>
      <c r="H983" s="24"/>
      <c r="I983" s="6" t="s">
        <v>17089</v>
      </c>
    </row>
    <row r="984" spans="1:9" ht="15">
      <c r="A984" s="24" t="s">
        <v>18051</v>
      </c>
      <c r="B984" s="24" t="s">
        <v>56</v>
      </c>
      <c r="C984" s="12">
        <v>224401.93</v>
      </c>
      <c r="D984" s="12">
        <v>0</v>
      </c>
      <c r="E984" s="24" t="s">
        <v>17070</v>
      </c>
      <c r="F984" s="26">
        <v>20</v>
      </c>
      <c r="G984" s="24" t="s">
        <v>6577</v>
      </c>
      <c r="H984" s="24"/>
      <c r="I984" s="6" t="s">
        <v>17079</v>
      </c>
    </row>
    <row r="985" spans="1:9" ht="15">
      <c r="A985" s="24" t="s">
        <v>18052</v>
      </c>
      <c r="B985" s="24" t="s">
        <v>74</v>
      </c>
      <c r="C985" s="12">
        <v>105703.98</v>
      </c>
      <c r="D985" s="12">
        <v>0</v>
      </c>
      <c r="E985" s="24" t="s">
        <v>17070</v>
      </c>
      <c r="F985" s="26">
        <v>13</v>
      </c>
      <c r="G985" s="24" t="s">
        <v>6577</v>
      </c>
      <c r="H985" s="24"/>
      <c r="I985" s="6" t="s">
        <v>17077</v>
      </c>
    </row>
    <row r="986" spans="1:9" ht="15">
      <c r="A986" s="24" t="s">
        <v>18053</v>
      </c>
      <c r="B986" s="24" t="s">
        <v>56</v>
      </c>
      <c r="C986" s="12">
        <v>137163.29</v>
      </c>
      <c r="D986" s="12">
        <v>0</v>
      </c>
      <c r="E986" s="24" t="s">
        <v>17084</v>
      </c>
      <c r="F986" s="26">
        <v>0</v>
      </c>
      <c r="G986" s="24" t="s">
        <v>6589</v>
      </c>
      <c r="H986" s="24" t="s">
        <v>7363</v>
      </c>
      <c r="I986" s="6" t="s">
        <v>17079</v>
      </c>
    </row>
    <row r="987" spans="1:9" ht="15">
      <c r="A987" s="24" t="s">
        <v>18054</v>
      </c>
      <c r="B987" s="24" t="s">
        <v>68</v>
      </c>
      <c r="C987" s="12">
        <v>176301.71</v>
      </c>
      <c r="D987" s="12">
        <v>0</v>
      </c>
      <c r="E987" s="24" t="s">
        <v>17070</v>
      </c>
      <c r="F987" s="26">
        <v>31</v>
      </c>
      <c r="G987" s="24" t="s">
        <v>6589</v>
      </c>
      <c r="H987" s="24"/>
      <c r="I987" s="6" t="s">
        <v>17064</v>
      </c>
    </row>
    <row r="988" spans="1:9" ht="15">
      <c r="A988" s="24" t="s">
        <v>18055</v>
      </c>
      <c r="B988" s="24" t="s">
        <v>74</v>
      </c>
      <c r="C988" s="12">
        <v>218081.59</v>
      </c>
      <c r="D988" s="12">
        <v>205145.48</v>
      </c>
      <c r="E988" s="24" t="s">
        <v>17057</v>
      </c>
      <c r="F988" s="26">
        <v>33</v>
      </c>
      <c r="G988" s="24" t="s">
        <v>6589</v>
      </c>
      <c r="H988" s="24" t="s">
        <v>7056</v>
      </c>
      <c r="I988" s="6" t="s">
        <v>17077</v>
      </c>
    </row>
    <row r="989" spans="1:9" ht="15">
      <c r="A989" s="24" t="s">
        <v>18056</v>
      </c>
      <c r="B989" s="24" t="s">
        <v>66</v>
      </c>
      <c r="C989" s="12">
        <v>188916.44</v>
      </c>
      <c r="D989" s="12">
        <v>164645.97</v>
      </c>
      <c r="E989" s="24" t="s">
        <v>17057</v>
      </c>
      <c r="F989" s="26">
        <v>22</v>
      </c>
      <c r="G989" s="24" t="s">
        <v>6594</v>
      </c>
      <c r="H989" s="24" t="s">
        <v>7104</v>
      </c>
      <c r="I989" s="6" t="s">
        <v>17087</v>
      </c>
    </row>
    <row r="990" spans="1:9" ht="15">
      <c r="A990" s="24" t="s">
        <v>18057</v>
      </c>
      <c r="B990" s="24" t="s">
        <v>68</v>
      </c>
      <c r="C990" s="12">
        <v>266951.19</v>
      </c>
      <c r="D990" s="12">
        <v>0</v>
      </c>
      <c r="E990" s="24" t="s">
        <v>17084</v>
      </c>
      <c r="F990" s="26">
        <v>0</v>
      </c>
      <c r="G990" s="24" t="s">
        <v>6594</v>
      </c>
      <c r="H990" s="24" t="s">
        <v>7093</v>
      </c>
      <c r="I990" s="6" t="s">
        <v>17064</v>
      </c>
    </row>
    <row r="991" spans="1:9" ht="15">
      <c r="A991" s="24" t="s">
        <v>18058</v>
      </c>
      <c r="B991" s="24" t="s">
        <v>68</v>
      </c>
      <c r="C991" s="12">
        <v>27673.52</v>
      </c>
      <c r="D991" s="12">
        <v>23113.77</v>
      </c>
      <c r="E991" s="24" t="s">
        <v>17057</v>
      </c>
      <c r="F991" s="26">
        <v>51</v>
      </c>
      <c r="G991" s="24" t="s">
        <v>6594</v>
      </c>
      <c r="H991" s="24" t="s">
        <v>7703</v>
      </c>
      <c r="I991" s="6" t="s">
        <v>17064</v>
      </c>
    </row>
    <row r="992" spans="1:9" ht="15">
      <c r="A992" s="24" t="s">
        <v>18059</v>
      </c>
      <c r="B992" s="24" t="s">
        <v>74</v>
      </c>
      <c r="C992" s="12">
        <v>300670.73</v>
      </c>
      <c r="D992" s="12">
        <v>248012.79</v>
      </c>
      <c r="E992" s="24" t="s">
        <v>17057</v>
      </c>
      <c r="F992" s="26">
        <v>11</v>
      </c>
      <c r="G992" s="24" t="s">
        <v>6594</v>
      </c>
      <c r="H992" s="24" t="s">
        <v>6990</v>
      </c>
      <c r="I992" s="6" t="s">
        <v>17077</v>
      </c>
    </row>
    <row r="993" spans="1:9" ht="15">
      <c r="A993" s="24" t="s">
        <v>18060</v>
      </c>
      <c r="B993" s="24" t="s">
        <v>74</v>
      </c>
      <c r="C993" s="12">
        <v>348116.23</v>
      </c>
      <c r="D993" s="12">
        <v>0</v>
      </c>
      <c r="E993" s="24" t="s">
        <v>17070</v>
      </c>
      <c r="F993" s="26">
        <v>39</v>
      </c>
      <c r="G993" s="24" t="s">
        <v>6594</v>
      </c>
      <c r="H993" s="24"/>
      <c r="I993" s="6" t="s">
        <v>17077</v>
      </c>
    </row>
    <row r="994" spans="1:9" ht="15">
      <c r="A994" s="24" t="s">
        <v>18061</v>
      </c>
      <c r="B994" s="24" t="s">
        <v>56</v>
      </c>
      <c r="C994" s="12">
        <v>299271.28999999998</v>
      </c>
      <c r="D994" s="12">
        <v>258075.55</v>
      </c>
      <c r="E994" s="24" t="s">
        <v>17057</v>
      </c>
      <c r="F994" s="26">
        <v>54</v>
      </c>
      <c r="G994" s="24" t="s">
        <v>6629</v>
      </c>
      <c r="H994" s="24" t="s">
        <v>7739</v>
      </c>
      <c r="I994" s="6" t="s">
        <v>17079</v>
      </c>
    </row>
    <row r="995" spans="1:9" ht="15">
      <c r="A995" s="24" t="s">
        <v>18062</v>
      </c>
      <c r="B995" s="24" t="s">
        <v>60</v>
      </c>
      <c r="C995" s="12">
        <v>24367.96</v>
      </c>
      <c r="D995" s="12">
        <v>20893.18</v>
      </c>
      <c r="E995" s="24" t="s">
        <v>17057</v>
      </c>
      <c r="F995" s="26">
        <v>48</v>
      </c>
      <c r="G995" s="24" t="s">
        <v>6629</v>
      </c>
      <c r="H995" s="24" t="s">
        <v>7056</v>
      </c>
      <c r="I995" s="6" t="s">
        <v>17058</v>
      </c>
    </row>
    <row r="996" spans="1:9" ht="15">
      <c r="A996" s="24" t="s">
        <v>18063</v>
      </c>
      <c r="B996" s="24" t="s">
        <v>62</v>
      </c>
      <c r="C996" s="12">
        <v>249054.95</v>
      </c>
      <c r="D996" s="12">
        <v>0</v>
      </c>
      <c r="E996" s="24" t="s">
        <v>17084</v>
      </c>
      <c r="F996" s="26">
        <v>0</v>
      </c>
      <c r="G996" s="24" t="s">
        <v>6629</v>
      </c>
      <c r="H996" s="24" t="s">
        <v>7418</v>
      </c>
      <c r="I996" s="6" t="s">
        <v>17060</v>
      </c>
    </row>
    <row r="997" spans="1:9" ht="15">
      <c r="A997" s="24" t="s">
        <v>18064</v>
      </c>
      <c r="B997" s="24" t="s">
        <v>74</v>
      </c>
      <c r="C997" s="12">
        <v>66718.899999999994</v>
      </c>
      <c r="D997" s="12">
        <v>0</v>
      </c>
      <c r="E997" s="24" t="s">
        <v>17070</v>
      </c>
      <c r="F997" s="26">
        <v>13</v>
      </c>
      <c r="G997" s="24" t="s">
        <v>6629</v>
      </c>
      <c r="H997" s="24"/>
      <c r="I997" s="6" t="s">
        <v>17077</v>
      </c>
    </row>
    <row r="998" spans="1:9" ht="15">
      <c r="A998" s="24" t="s">
        <v>18065</v>
      </c>
      <c r="B998" s="24" t="s">
        <v>58</v>
      </c>
      <c r="C998" s="12">
        <v>194988.66</v>
      </c>
      <c r="D998" s="12">
        <v>0</v>
      </c>
      <c r="E998" s="24" t="s">
        <v>17084</v>
      </c>
      <c r="F998" s="26">
        <v>0</v>
      </c>
      <c r="G998" s="24" t="s">
        <v>6658</v>
      </c>
      <c r="H998" s="24" t="s">
        <v>7202</v>
      </c>
      <c r="I998" s="6" t="s">
        <v>17066</v>
      </c>
    </row>
    <row r="999" spans="1:9" ht="15">
      <c r="A999" s="24" t="s">
        <v>18066</v>
      </c>
      <c r="B999" s="24" t="s">
        <v>58</v>
      </c>
      <c r="C999" s="12">
        <v>260799.01</v>
      </c>
      <c r="D999" s="12">
        <v>0</v>
      </c>
      <c r="E999" s="24" t="s">
        <v>17084</v>
      </c>
      <c r="F999" s="26">
        <v>0</v>
      </c>
      <c r="G999" s="24" t="s">
        <v>6658</v>
      </c>
      <c r="H999" s="24" t="s">
        <v>6906</v>
      </c>
      <c r="I999" s="6" t="s">
        <v>17066</v>
      </c>
    </row>
    <row r="1000" spans="1:9" ht="15">
      <c r="A1000" s="24" t="s">
        <v>18067</v>
      </c>
      <c r="B1000" s="24" t="s">
        <v>68</v>
      </c>
      <c r="C1000" s="12">
        <v>102367.54</v>
      </c>
      <c r="D1000" s="12">
        <v>0</v>
      </c>
      <c r="E1000" s="24" t="s">
        <v>17070</v>
      </c>
      <c r="F1000" s="26">
        <v>11</v>
      </c>
      <c r="G1000" s="24" t="s">
        <v>6658</v>
      </c>
      <c r="H1000" s="24"/>
      <c r="I1000" s="6" t="s">
        <v>17064</v>
      </c>
    </row>
    <row r="1001" spans="1:9" ht="15">
      <c r="A1001" s="24" t="s">
        <v>18068</v>
      </c>
      <c r="B1001" s="24" t="s">
        <v>70</v>
      </c>
      <c r="C1001" s="12">
        <v>233347.17</v>
      </c>
      <c r="D1001" s="12">
        <v>0</v>
      </c>
      <c r="E1001" s="24" t="s">
        <v>17070</v>
      </c>
      <c r="F1001" s="26">
        <v>26</v>
      </c>
      <c r="G1001" s="24" t="s">
        <v>6658</v>
      </c>
      <c r="H1001" s="24"/>
      <c r="I1001" s="6" t="s">
        <v>17072</v>
      </c>
    </row>
    <row r="1002" spans="1:9" ht="15">
      <c r="A1002" s="24" t="s">
        <v>18069</v>
      </c>
      <c r="B1002" s="24" t="s">
        <v>70</v>
      </c>
      <c r="C1002" s="12">
        <v>244337.24</v>
      </c>
      <c r="D1002" s="12">
        <v>213688.66</v>
      </c>
      <c r="E1002" s="24" t="s">
        <v>17057</v>
      </c>
      <c r="F1002" s="26">
        <v>21</v>
      </c>
      <c r="G1002" s="24" t="s">
        <v>6658</v>
      </c>
      <c r="H1002" s="24" t="s">
        <v>7621</v>
      </c>
      <c r="I1002" s="6" t="s">
        <v>17072</v>
      </c>
    </row>
    <row r="1003" spans="1:9" ht="15">
      <c r="A1003" s="24" t="s">
        <v>18070</v>
      </c>
      <c r="B1003" s="24" t="s">
        <v>74</v>
      </c>
      <c r="C1003" s="12">
        <v>218015.93</v>
      </c>
      <c r="D1003" s="12">
        <v>187512.41</v>
      </c>
      <c r="E1003" s="24" t="s">
        <v>17057</v>
      </c>
      <c r="F1003" s="26">
        <v>25</v>
      </c>
      <c r="G1003" s="24" t="s">
        <v>6658</v>
      </c>
      <c r="H1003" s="24" t="s">
        <v>7018</v>
      </c>
      <c r="I1003" s="6" t="s">
        <v>17077</v>
      </c>
    </row>
    <row r="1004" spans="1:9" ht="15">
      <c r="A1004" s="24" t="s">
        <v>18071</v>
      </c>
      <c r="B1004" s="24" t="s">
        <v>56</v>
      </c>
      <c r="C1004" s="12">
        <v>94520.62</v>
      </c>
      <c r="D1004" s="12">
        <v>83589.19</v>
      </c>
      <c r="E1004" s="24" t="s">
        <v>17057</v>
      </c>
      <c r="F1004" s="26">
        <v>14</v>
      </c>
      <c r="G1004" s="24" t="s">
        <v>6681</v>
      </c>
      <c r="H1004" s="24" t="s">
        <v>6967</v>
      </c>
      <c r="I1004" s="6" t="s">
        <v>17079</v>
      </c>
    </row>
    <row r="1005" spans="1:9" ht="15">
      <c r="A1005" s="24" t="s">
        <v>18072</v>
      </c>
      <c r="B1005" s="24" t="s">
        <v>56</v>
      </c>
      <c r="C1005" s="12">
        <v>326293.05</v>
      </c>
      <c r="D1005" s="12">
        <v>265398.43</v>
      </c>
      <c r="E1005" s="24" t="s">
        <v>17057</v>
      </c>
      <c r="F1005" s="26">
        <v>30</v>
      </c>
      <c r="G1005" s="24" t="s">
        <v>6681</v>
      </c>
      <c r="H1005" s="24" t="s">
        <v>7598</v>
      </c>
      <c r="I1005" s="6" t="s">
        <v>17079</v>
      </c>
    </row>
    <row r="1006" spans="1:9" ht="15">
      <c r="A1006" s="24" t="s">
        <v>18073</v>
      </c>
      <c r="B1006" s="24" t="s">
        <v>58</v>
      </c>
      <c r="C1006" s="12">
        <v>193740.39</v>
      </c>
      <c r="D1006" s="12">
        <v>0</v>
      </c>
      <c r="E1006" s="24" t="s">
        <v>17070</v>
      </c>
      <c r="F1006" s="26">
        <v>20</v>
      </c>
      <c r="G1006" s="24" t="s">
        <v>6681</v>
      </c>
      <c r="H1006" s="24"/>
      <c r="I1006" s="6" t="s">
        <v>17066</v>
      </c>
    </row>
    <row r="1007" spans="1:9" ht="15">
      <c r="A1007" s="24" t="s">
        <v>18074</v>
      </c>
      <c r="B1007" s="24" t="s">
        <v>68</v>
      </c>
      <c r="C1007" s="12">
        <v>42259.45</v>
      </c>
      <c r="D1007" s="12">
        <v>0</v>
      </c>
      <c r="E1007" s="24" t="s">
        <v>17070</v>
      </c>
      <c r="F1007" s="26">
        <v>8</v>
      </c>
      <c r="G1007" s="24" t="s">
        <v>6681</v>
      </c>
      <c r="H1007" s="24"/>
      <c r="I1007" s="6" t="s">
        <v>17064</v>
      </c>
    </row>
    <row r="1008" spans="1:9" ht="15">
      <c r="A1008" s="24" t="s">
        <v>18075</v>
      </c>
      <c r="B1008" s="24" t="s">
        <v>74</v>
      </c>
      <c r="C1008" s="12">
        <v>281991.40000000002</v>
      </c>
      <c r="D1008" s="12">
        <v>242548.19</v>
      </c>
      <c r="E1008" s="24" t="s">
        <v>17057</v>
      </c>
      <c r="F1008" s="26">
        <v>36</v>
      </c>
      <c r="G1008" s="24" t="s">
        <v>6692</v>
      </c>
      <c r="H1008" s="24" t="s">
        <v>7621</v>
      </c>
      <c r="I1008" s="6" t="s">
        <v>17077</v>
      </c>
    </row>
    <row r="1009" spans="1:9" ht="15">
      <c r="A1009" s="24" t="s">
        <v>18076</v>
      </c>
      <c r="B1009" s="24" t="s">
        <v>56</v>
      </c>
      <c r="C1009" s="12">
        <v>29337.7</v>
      </c>
      <c r="D1009" s="12">
        <v>25732.240000000002</v>
      </c>
      <c r="E1009" s="24" t="s">
        <v>17057</v>
      </c>
      <c r="F1009" s="26">
        <v>30</v>
      </c>
      <c r="G1009" s="24" t="s">
        <v>6707</v>
      </c>
      <c r="H1009" s="24" t="s">
        <v>7621</v>
      </c>
      <c r="I1009" s="6" t="s">
        <v>17079</v>
      </c>
    </row>
    <row r="1010" spans="1:9" ht="15">
      <c r="A1010" s="24" t="s">
        <v>18077</v>
      </c>
      <c r="B1010" s="24" t="s">
        <v>60</v>
      </c>
      <c r="C1010" s="12">
        <v>294086.12</v>
      </c>
      <c r="D1010" s="12">
        <v>251709.51</v>
      </c>
      <c r="E1010" s="24" t="s">
        <v>17057</v>
      </c>
      <c r="F1010" s="26">
        <v>42</v>
      </c>
      <c r="G1010" s="24" t="s">
        <v>6707</v>
      </c>
      <c r="H1010" s="24" t="s">
        <v>7260</v>
      </c>
      <c r="I1010" s="6" t="s">
        <v>17058</v>
      </c>
    </row>
    <row r="1011" spans="1:9" ht="15">
      <c r="A1011" s="24" t="s">
        <v>18078</v>
      </c>
      <c r="B1011" s="24" t="s">
        <v>60</v>
      </c>
      <c r="C1011" s="12">
        <v>124103.75</v>
      </c>
      <c r="D1011" s="12">
        <v>116847.3</v>
      </c>
      <c r="E1011" s="24" t="s">
        <v>17057</v>
      </c>
      <c r="F1011" s="26">
        <v>26</v>
      </c>
      <c r="G1011" s="24" t="s">
        <v>6707</v>
      </c>
      <c r="H1011" s="24" t="s">
        <v>7135</v>
      </c>
      <c r="I1011" s="6" t="s">
        <v>17058</v>
      </c>
    </row>
    <row r="1012" spans="1:9" ht="15">
      <c r="A1012" s="24" t="s">
        <v>18079</v>
      </c>
      <c r="B1012" s="24" t="s">
        <v>70</v>
      </c>
      <c r="C1012" s="12">
        <v>133564.57</v>
      </c>
      <c r="D1012" s="12">
        <v>128753.35</v>
      </c>
      <c r="E1012" s="24" t="s">
        <v>17057</v>
      </c>
      <c r="F1012" s="26">
        <v>11</v>
      </c>
      <c r="G1012" s="24" t="s">
        <v>6707</v>
      </c>
      <c r="H1012" s="24" t="s">
        <v>7470</v>
      </c>
      <c r="I1012" s="6" t="s">
        <v>17072</v>
      </c>
    </row>
    <row r="1013" spans="1:9" ht="15">
      <c r="A1013" s="24" t="s">
        <v>18080</v>
      </c>
      <c r="B1013" s="24" t="s">
        <v>70</v>
      </c>
      <c r="C1013" s="12">
        <v>327988.34999999998</v>
      </c>
      <c r="D1013" s="12">
        <v>278873.39</v>
      </c>
      <c r="E1013" s="24" t="s">
        <v>17057</v>
      </c>
      <c r="F1013" s="26">
        <v>33</v>
      </c>
      <c r="G1013" s="24" t="s">
        <v>6707</v>
      </c>
      <c r="H1013" s="24" t="s">
        <v>7194</v>
      </c>
      <c r="I1013" s="6" t="s">
        <v>17072</v>
      </c>
    </row>
    <row r="1014" spans="1:9" ht="15">
      <c r="A1014" s="24" t="s">
        <v>18081</v>
      </c>
      <c r="B1014" s="24" t="s">
        <v>72</v>
      </c>
      <c r="C1014" s="12">
        <v>214187.08</v>
      </c>
      <c r="D1014" s="12">
        <v>181150.14</v>
      </c>
      <c r="E1014" s="24" t="s">
        <v>17057</v>
      </c>
      <c r="F1014" s="26">
        <v>25</v>
      </c>
      <c r="G1014" s="24" t="s">
        <v>6707</v>
      </c>
      <c r="H1014" s="24" t="s">
        <v>7720</v>
      </c>
      <c r="I1014" s="6" t="s">
        <v>17089</v>
      </c>
    </row>
    <row r="1015" spans="1:9" ht="15">
      <c r="A1015" s="24" t="s">
        <v>18082</v>
      </c>
      <c r="B1015" s="24" t="s">
        <v>56</v>
      </c>
      <c r="C1015" s="12">
        <v>316546.81</v>
      </c>
      <c r="D1015" s="12">
        <v>0</v>
      </c>
      <c r="E1015" s="24" t="s">
        <v>17084</v>
      </c>
      <c r="F1015" s="26">
        <v>0</v>
      </c>
      <c r="G1015" s="24" t="s">
        <v>6719</v>
      </c>
      <c r="H1015" s="24" t="s">
        <v>7263</v>
      </c>
      <c r="I1015" s="6" t="s">
        <v>17079</v>
      </c>
    </row>
    <row r="1016" spans="1:9" ht="15">
      <c r="A1016" s="24" t="s">
        <v>18083</v>
      </c>
      <c r="B1016" s="24" t="s">
        <v>56</v>
      </c>
      <c r="C1016" s="12">
        <v>196006.91</v>
      </c>
      <c r="D1016" s="12">
        <v>189970.6</v>
      </c>
      <c r="E1016" s="24" t="s">
        <v>17057</v>
      </c>
      <c r="F1016" s="26">
        <v>47</v>
      </c>
      <c r="G1016" s="24" t="s">
        <v>6719</v>
      </c>
      <c r="H1016" s="24" t="s">
        <v>7028</v>
      </c>
      <c r="I1016" s="6" t="s">
        <v>17079</v>
      </c>
    </row>
    <row r="1017" spans="1:9" ht="15">
      <c r="A1017" s="24" t="s">
        <v>18084</v>
      </c>
      <c r="B1017" s="24" t="s">
        <v>62</v>
      </c>
      <c r="C1017" s="12">
        <v>129383.19</v>
      </c>
      <c r="D1017" s="12">
        <v>0</v>
      </c>
      <c r="E1017" s="24" t="s">
        <v>17070</v>
      </c>
      <c r="F1017" s="26">
        <v>26</v>
      </c>
      <c r="G1017" s="24" t="s">
        <v>6719</v>
      </c>
      <c r="H1017" s="24"/>
      <c r="I1017" s="6" t="s">
        <v>17060</v>
      </c>
    </row>
    <row r="1018" spans="1:9" ht="15">
      <c r="A1018" s="24" t="s">
        <v>18085</v>
      </c>
      <c r="B1018" s="24" t="s">
        <v>70</v>
      </c>
      <c r="C1018" s="12">
        <v>233484.63</v>
      </c>
      <c r="D1018" s="12">
        <v>222595.28</v>
      </c>
      <c r="E1018" s="24" t="s">
        <v>17057</v>
      </c>
      <c r="F1018" s="26">
        <v>56</v>
      </c>
      <c r="G1018" s="24" t="s">
        <v>6719</v>
      </c>
      <c r="H1018" s="24" t="s">
        <v>7162</v>
      </c>
      <c r="I1018" s="6" t="s">
        <v>17072</v>
      </c>
    </row>
    <row r="1019" spans="1:9" ht="15">
      <c r="A1019" s="24" t="s">
        <v>18086</v>
      </c>
      <c r="B1019" s="24" t="s">
        <v>68</v>
      </c>
      <c r="C1019" s="12">
        <v>134280.39000000001</v>
      </c>
      <c r="D1019" s="12">
        <v>117224.61</v>
      </c>
      <c r="E1019" s="24" t="s">
        <v>17057</v>
      </c>
      <c r="F1019" s="26">
        <v>20</v>
      </c>
      <c r="G1019" s="24" t="s">
        <v>6744</v>
      </c>
      <c r="H1019" s="24" t="s">
        <v>7640</v>
      </c>
      <c r="I1019" s="6" t="s">
        <v>17064</v>
      </c>
    </row>
    <row r="1020" spans="1:9" ht="15">
      <c r="A1020" s="24" t="s">
        <v>18087</v>
      </c>
      <c r="B1020" s="24" t="s">
        <v>60</v>
      </c>
      <c r="C1020" s="12">
        <v>174848.92</v>
      </c>
      <c r="D1020" s="12">
        <v>151726.73000000001</v>
      </c>
      <c r="E1020" s="24" t="s">
        <v>17057</v>
      </c>
      <c r="F1020" s="26">
        <v>5</v>
      </c>
      <c r="G1020" s="24" t="s">
        <v>6765</v>
      </c>
      <c r="H1020" s="24" t="s">
        <v>7260</v>
      </c>
      <c r="I1020" s="6" t="s">
        <v>17058</v>
      </c>
    </row>
    <row r="1021" spans="1:9" ht="15">
      <c r="A1021" s="24" t="s">
        <v>18088</v>
      </c>
      <c r="B1021" s="24" t="s">
        <v>64</v>
      </c>
      <c r="C1021" s="12">
        <v>259026.46</v>
      </c>
      <c r="D1021" s="12">
        <v>248587.2</v>
      </c>
      <c r="E1021" s="24" t="s">
        <v>17057</v>
      </c>
      <c r="F1021" s="26">
        <v>59</v>
      </c>
      <c r="G1021" s="24" t="s">
        <v>6765</v>
      </c>
      <c r="H1021" s="24" t="s">
        <v>7056</v>
      </c>
      <c r="I1021" s="6" t="s">
        <v>17062</v>
      </c>
    </row>
    <row r="1022" spans="1:9" ht="15">
      <c r="A1022" s="24" t="s">
        <v>18089</v>
      </c>
      <c r="B1022" s="24" t="s">
        <v>66</v>
      </c>
      <c r="C1022" s="12">
        <v>74776.399999999994</v>
      </c>
      <c r="D1022" s="12">
        <v>67773.929999999993</v>
      </c>
      <c r="E1022" s="24" t="s">
        <v>17057</v>
      </c>
      <c r="F1022" s="26">
        <v>42</v>
      </c>
      <c r="G1022" s="24" t="s">
        <v>6765</v>
      </c>
      <c r="H1022" s="24" t="s">
        <v>7666</v>
      </c>
      <c r="I1022" s="6" t="s">
        <v>17087</v>
      </c>
    </row>
    <row r="1023" spans="1:9" ht="15">
      <c r="A1023" s="24" t="s">
        <v>18090</v>
      </c>
      <c r="B1023" s="24" t="s">
        <v>68</v>
      </c>
      <c r="C1023" s="12">
        <v>256117.33</v>
      </c>
      <c r="D1023" s="12">
        <v>229229.73</v>
      </c>
      <c r="E1023" s="24" t="s">
        <v>17057</v>
      </c>
      <c r="F1023" s="26">
        <v>59</v>
      </c>
      <c r="G1023" s="24" t="s">
        <v>6765</v>
      </c>
      <c r="H1023" s="24" t="s">
        <v>7538</v>
      </c>
      <c r="I1023" s="6" t="s">
        <v>17064</v>
      </c>
    </row>
    <row r="1024" spans="1:9" ht="15">
      <c r="A1024" s="24" t="s">
        <v>18091</v>
      </c>
      <c r="B1024" s="24" t="s">
        <v>72</v>
      </c>
      <c r="C1024" s="12">
        <v>342182.92</v>
      </c>
      <c r="D1024" s="12">
        <v>0</v>
      </c>
      <c r="E1024" s="24" t="s">
        <v>17070</v>
      </c>
      <c r="F1024" s="26">
        <v>32</v>
      </c>
      <c r="G1024" s="24" t="s">
        <v>6765</v>
      </c>
      <c r="H1024" s="24"/>
      <c r="I1024" s="6" t="s">
        <v>17089</v>
      </c>
    </row>
    <row r="1025" spans="1:9" ht="15">
      <c r="A1025" s="24" t="s">
        <v>18092</v>
      </c>
      <c r="B1025" s="24" t="s">
        <v>62</v>
      </c>
      <c r="C1025" s="12">
        <v>106783.91</v>
      </c>
      <c r="D1025" s="12">
        <v>0</v>
      </c>
      <c r="E1025" s="24" t="s">
        <v>17070</v>
      </c>
      <c r="F1025" s="26">
        <v>23</v>
      </c>
      <c r="G1025" s="24" t="s">
        <v>6794</v>
      </c>
      <c r="H1025" s="24"/>
      <c r="I1025" s="6" t="s">
        <v>17060</v>
      </c>
    </row>
    <row r="1026" spans="1:9" ht="15">
      <c r="A1026" s="24" t="s">
        <v>18093</v>
      </c>
      <c r="B1026" s="24" t="s">
        <v>66</v>
      </c>
      <c r="C1026" s="12">
        <v>86090.72</v>
      </c>
      <c r="D1026" s="12">
        <v>0</v>
      </c>
      <c r="E1026" s="24" t="s">
        <v>17070</v>
      </c>
      <c r="F1026" s="26">
        <v>35</v>
      </c>
      <c r="G1026" s="24" t="s">
        <v>6794</v>
      </c>
      <c r="H1026" s="24"/>
      <c r="I1026" s="6" t="s">
        <v>17087</v>
      </c>
    </row>
    <row r="1027" spans="1:9" ht="15">
      <c r="A1027" s="24" t="s">
        <v>18094</v>
      </c>
      <c r="B1027" s="24" t="s">
        <v>72</v>
      </c>
      <c r="C1027" s="12">
        <v>106697.11</v>
      </c>
      <c r="D1027" s="12">
        <v>0</v>
      </c>
      <c r="E1027" s="24" t="s">
        <v>17070</v>
      </c>
      <c r="F1027" s="26">
        <v>40</v>
      </c>
      <c r="G1027" s="24" t="s">
        <v>6794</v>
      </c>
      <c r="H1027" s="24"/>
      <c r="I1027" s="6" t="s">
        <v>17089</v>
      </c>
    </row>
    <row r="1028" spans="1:9" ht="15">
      <c r="A1028" s="24" t="s">
        <v>18095</v>
      </c>
      <c r="B1028" s="24" t="s">
        <v>58</v>
      </c>
      <c r="C1028" s="12">
        <v>307734.37</v>
      </c>
      <c r="D1028" s="12">
        <v>0</v>
      </c>
      <c r="E1028" s="24" t="s">
        <v>17070</v>
      </c>
      <c r="F1028" s="26">
        <v>41</v>
      </c>
      <c r="G1028" s="24" t="s">
        <v>6807</v>
      </c>
      <c r="H1028" s="24"/>
      <c r="I1028" s="6" t="s">
        <v>17066</v>
      </c>
    </row>
    <row r="1029" spans="1:9" ht="15">
      <c r="A1029" s="24" t="s">
        <v>18096</v>
      </c>
      <c r="B1029" s="24" t="s">
        <v>70</v>
      </c>
      <c r="C1029" s="12">
        <v>325114.12</v>
      </c>
      <c r="D1029" s="12">
        <v>311113.71999999997</v>
      </c>
      <c r="E1029" s="24" t="s">
        <v>17057</v>
      </c>
      <c r="F1029" s="26">
        <v>14</v>
      </c>
      <c r="G1029" s="24" t="s">
        <v>6807</v>
      </c>
      <c r="H1029" s="24" t="s">
        <v>7821</v>
      </c>
      <c r="I1029" s="6" t="s">
        <v>17072</v>
      </c>
    </row>
    <row r="1030" spans="1:9" ht="15">
      <c r="A1030" s="24" t="s">
        <v>18097</v>
      </c>
      <c r="B1030" s="24" t="s">
        <v>72</v>
      </c>
      <c r="C1030" s="12">
        <v>318680.03999999998</v>
      </c>
      <c r="D1030" s="12">
        <v>280453.83</v>
      </c>
      <c r="E1030" s="24" t="s">
        <v>17057</v>
      </c>
      <c r="F1030" s="26">
        <v>21</v>
      </c>
      <c r="G1030" s="24" t="s">
        <v>6807</v>
      </c>
      <c r="H1030" s="24" t="s">
        <v>7300</v>
      </c>
      <c r="I1030" s="6" t="s">
        <v>17089</v>
      </c>
    </row>
    <row r="1031" spans="1:9" ht="15">
      <c r="A1031" s="24" t="s">
        <v>18098</v>
      </c>
      <c r="B1031" s="24" t="s">
        <v>74</v>
      </c>
      <c r="C1031" s="12">
        <v>258151.03</v>
      </c>
      <c r="D1031" s="12">
        <v>215061.27</v>
      </c>
      <c r="E1031" s="24" t="s">
        <v>17057</v>
      </c>
      <c r="F1031" s="26">
        <v>41</v>
      </c>
      <c r="G1031" s="24" t="s">
        <v>6807</v>
      </c>
      <c r="H1031" s="24" t="s">
        <v>7806</v>
      </c>
      <c r="I1031" s="6" t="s">
        <v>17077</v>
      </c>
    </row>
    <row r="1032" spans="1:9" ht="15">
      <c r="A1032" s="24" t="s">
        <v>18099</v>
      </c>
      <c r="B1032" s="24" t="s">
        <v>60</v>
      </c>
      <c r="C1032" s="12">
        <v>292487.34000000003</v>
      </c>
      <c r="D1032" s="12">
        <v>0</v>
      </c>
      <c r="E1032" s="24" t="s">
        <v>17070</v>
      </c>
      <c r="F1032" s="26">
        <v>5</v>
      </c>
      <c r="G1032" s="24" t="s">
        <v>6825</v>
      </c>
      <c r="H1032" s="24"/>
      <c r="I1032" s="6" t="s">
        <v>17058</v>
      </c>
    </row>
    <row r="1033" spans="1:9" ht="15">
      <c r="A1033" s="24" t="s">
        <v>18100</v>
      </c>
      <c r="B1033" s="24" t="s">
        <v>70</v>
      </c>
      <c r="C1033" s="12">
        <v>280083.8</v>
      </c>
      <c r="D1033" s="12">
        <v>0</v>
      </c>
      <c r="E1033" s="24" t="s">
        <v>17070</v>
      </c>
      <c r="F1033" s="26">
        <v>13</v>
      </c>
      <c r="G1033" s="24" t="s">
        <v>6825</v>
      </c>
      <c r="H1033" s="24"/>
      <c r="I1033" s="6" t="s">
        <v>17072</v>
      </c>
    </row>
    <row r="1034" spans="1:9" ht="15">
      <c r="A1034" s="24" t="s">
        <v>18101</v>
      </c>
      <c r="B1034" s="24" t="s">
        <v>74</v>
      </c>
      <c r="C1034" s="12">
        <v>99109.7</v>
      </c>
      <c r="D1034" s="12">
        <v>0</v>
      </c>
      <c r="E1034" s="24" t="s">
        <v>17070</v>
      </c>
      <c r="F1034" s="26">
        <v>41</v>
      </c>
      <c r="G1034" s="24" t="s">
        <v>6825</v>
      </c>
      <c r="H1034" s="24"/>
      <c r="I1034" s="6" t="s">
        <v>17077</v>
      </c>
    </row>
    <row r="1035" spans="1:9" ht="15">
      <c r="A1035" s="24" t="s">
        <v>18102</v>
      </c>
      <c r="B1035" s="24" t="s">
        <v>74</v>
      </c>
      <c r="C1035" s="12">
        <v>204977.44</v>
      </c>
      <c r="D1035" s="12">
        <v>177314.02</v>
      </c>
      <c r="E1035" s="24" t="s">
        <v>17057</v>
      </c>
      <c r="F1035" s="26">
        <v>44</v>
      </c>
      <c r="G1035" s="24" t="s">
        <v>6825</v>
      </c>
      <c r="H1035" s="24" t="s">
        <v>7583</v>
      </c>
      <c r="I1035" s="6" t="s">
        <v>17077</v>
      </c>
    </row>
    <row r="1036" spans="1:9" ht="15">
      <c r="A1036" s="24" t="s">
        <v>18103</v>
      </c>
      <c r="B1036" s="24" t="s">
        <v>56</v>
      </c>
      <c r="C1036" s="12">
        <v>106464.34</v>
      </c>
      <c r="D1036" s="12">
        <v>100423.55</v>
      </c>
      <c r="E1036" s="24" t="s">
        <v>17057</v>
      </c>
      <c r="F1036" s="26">
        <v>10</v>
      </c>
      <c r="G1036" s="24" t="s">
        <v>6835</v>
      </c>
      <c r="H1036" s="24" t="s">
        <v>7451</v>
      </c>
      <c r="I1036" s="6" t="s">
        <v>17079</v>
      </c>
    </row>
    <row r="1037" spans="1:9" ht="15">
      <c r="A1037" s="24" t="s">
        <v>18104</v>
      </c>
      <c r="B1037" s="24" t="s">
        <v>62</v>
      </c>
      <c r="C1037" s="12">
        <v>52709.89</v>
      </c>
      <c r="D1037" s="12">
        <v>0</v>
      </c>
      <c r="E1037" s="24" t="s">
        <v>17084</v>
      </c>
      <c r="F1037" s="26">
        <v>0</v>
      </c>
      <c r="G1037" s="24" t="s">
        <v>6835</v>
      </c>
      <c r="H1037" s="24" t="s">
        <v>7260</v>
      </c>
      <c r="I1037" s="6" t="s">
        <v>17060</v>
      </c>
    </row>
    <row r="1038" spans="1:9" ht="15">
      <c r="A1038" s="24" t="s">
        <v>18105</v>
      </c>
      <c r="B1038" s="24" t="s">
        <v>70</v>
      </c>
      <c r="C1038" s="12">
        <v>283814.59000000003</v>
      </c>
      <c r="D1038" s="12">
        <v>277241.18</v>
      </c>
      <c r="E1038" s="24" t="s">
        <v>17057</v>
      </c>
      <c r="F1038" s="26">
        <v>50</v>
      </c>
      <c r="G1038" s="24" t="s">
        <v>6835</v>
      </c>
      <c r="H1038" s="24" t="s">
        <v>7942</v>
      </c>
      <c r="I1038" s="6" t="s">
        <v>17072</v>
      </c>
    </row>
    <row r="1039" spans="1:9" ht="15">
      <c r="A1039" s="24" t="s">
        <v>18106</v>
      </c>
      <c r="B1039" s="24" t="s">
        <v>64</v>
      </c>
      <c r="C1039" s="12">
        <v>341117.02</v>
      </c>
      <c r="D1039" s="12">
        <v>328788.26</v>
      </c>
      <c r="E1039" s="24" t="s">
        <v>17057</v>
      </c>
      <c r="F1039" s="26">
        <v>17</v>
      </c>
      <c r="G1039" s="24" t="s">
        <v>6859</v>
      </c>
      <c r="H1039" s="24" t="s">
        <v>7564</v>
      </c>
      <c r="I1039" s="6" t="s">
        <v>17062</v>
      </c>
    </row>
    <row r="1040" spans="1:9" ht="15">
      <c r="A1040" s="24" t="s">
        <v>18107</v>
      </c>
      <c r="B1040" s="24" t="s">
        <v>70</v>
      </c>
      <c r="C1040" s="12">
        <v>243510.84</v>
      </c>
      <c r="D1040" s="12">
        <v>0</v>
      </c>
      <c r="E1040" s="24" t="s">
        <v>17070</v>
      </c>
      <c r="F1040" s="26">
        <v>17</v>
      </c>
      <c r="G1040" s="24" t="s">
        <v>6859</v>
      </c>
      <c r="H1040" s="24"/>
      <c r="I1040" s="6" t="s">
        <v>17072</v>
      </c>
    </row>
    <row r="1041" spans="1:9" ht="15">
      <c r="A1041" s="24" t="s">
        <v>18108</v>
      </c>
      <c r="B1041" s="24" t="s">
        <v>56</v>
      </c>
      <c r="C1041" s="12">
        <v>193864.35</v>
      </c>
      <c r="D1041" s="12">
        <v>0</v>
      </c>
      <c r="E1041" s="24" t="s">
        <v>17070</v>
      </c>
      <c r="F1041" s="26">
        <v>39</v>
      </c>
      <c r="G1041" s="24" t="s">
        <v>6880</v>
      </c>
      <c r="H1041" s="24"/>
      <c r="I1041" s="6" t="s">
        <v>17079</v>
      </c>
    </row>
    <row r="1042" spans="1:9" ht="15">
      <c r="A1042" s="24" t="s">
        <v>18109</v>
      </c>
      <c r="B1042" s="24" t="s">
        <v>64</v>
      </c>
      <c r="C1042" s="12">
        <v>272998.84999999998</v>
      </c>
      <c r="D1042" s="12">
        <v>243673.63</v>
      </c>
      <c r="E1042" s="24" t="s">
        <v>17057</v>
      </c>
      <c r="F1042" s="26">
        <v>42</v>
      </c>
      <c r="G1042" s="24" t="s">
        <v>6880</v>
      </c>
      <c r="H1042" s="24" t="s">
        <v>7720</v>
      </c>
      <c r="I1042" s="6" t="s">
        <v>17062</v>
      </c>
    </row>
    <row r="1043" spans="1:9" ht="15">
      <c r="A1043" s="24" t="s">
        <v>18110</v>
      </c>
      <c r="B1043" s="24" t="s">
        <v>68</v>
      </c>
      <c r="C1043" s="12">
        <v>126342.62</v>
      </c>
      <c r="D1043" s="12">
        <v>103344.52</v>
      </c>
      <c r="E1043" s="24" t="s">
        <v>17057</v>
      </c>
      <c r="F1043" s="26">
        <v>53</v>
      </c>
      <c r="G1043" s="24" t="s">
        <v>6880</v>
      </c>
      <c r="H1043" s="24" t="s">
        <v>7451</v>
      </c>
      <c r="I1043" s="6" t="s">
        <v>17064</v>
      </c>
    </row>
    <row r="1044" spans="1:9" ht="15">
      <c r="A1044" s="24" t="s">
        <v>18111</v>
      </c>
      <c r="B1044" s="24" t="s">
        <v>68</v>
      </c>
      <c r="C1044" s="12">
        <v>251803.97</v>
      </c>
      <c r="D1044" s="12">
        <v>203666.31</v>
      </c>
      <c r="E1044" s="24" t="s">
        <v>17057</v>
      </c>
      <c r="F1044" s="26">
        <v>39</v>
      </c>
      <c r="G1044" s="24" t="s">
        <v>6880</v>
      </c>
      <c r="H1044" s="24" t="s">
        <v>7538</v>
      </c>
      <c r="I1044" s="6" t="s">
        <v>17064</v>
      </c>
    </row>
    <row r="1045" spans="1:9" ht="15">
      <c r="A1045" s="24" t="s">
        <v>18112</v>
      </c>
      <c r="B1045" s="24" t="s">
        <v>74</v>
      </c>
      <c r="C1045" s="12">
        <v>66796.25</v>
      </c>
      <c r="D1045" s="12">
        <v>54646.27</v>
      </c>
      <c r="E1045" s="24" t="s">
        <v>17057</v>
      </c>
      <c r="F1045" s="26">
        <v>29</v>
      </c>
      <c r="G1045" s="24" t="s">
        <v>6880</v>
      </c>
      <c r="H1045" s="24" t="s">
        <v>7470</v>
      </c>
      <c r="I1045" s="6" t="s">
        <v>17077</v>
      </c>
    </row>
    <row r="1046" spans="1:9" ht="15">
      <c r="A1046" s="24" t="s">
        <v>18113</v>
      </c>
      <c r="B1046" s="24" t="s">
        <v>68</v>
      </c>
      <c r="C1046" s="12">
        <v>17395.419999999998</v>
      </c>
      <c r="D1046" s="12">
        <v>16294.86</v>
      </c>
      <c r="E1046" s="24" t="s">
        <v>17057</v>
      </c>
      <c r="F1046" s="26">
        <v>53</v>
      </c>
      <c r="G1046" s="24" t="s">
        <v>6906</v>
      </c>
      <c r="H1046" s="24" t="s">
        <v>7245</v>
      </c>
      <c r="I1046" s="6" t="s">
        <v>17064</v>
      </c>
    </row>
    <row r="1047" spans="1:9" ht="15">
      <c r="A1047" s="24" t="s">
        <v>18114</v>
      </c>
      <c r="B1047" s="24" t="s">
        <v>56</v>
      </c>
      <c r="C1047" s="12">
        <v>281461.05</v>
      </c>
      <c r="D1047" s="12">
        <v>259605.62</v>
      </c>
      <c r="E1047" s="24" t="s">
        <v>17057</v>
      </c>
      <c r="F1047" s="26">
        <v>40</v>
      </c>
      <c r="G1047" s="24" t="s">
        <v>6928</v>
      </c>
      <c r="H1047" s="24" t="s">
        <v>7286</v>
      </c>
      <c r="I1047" s="6" t="s">
        <v>17079</v>
      </c>
    </row>
    <row r="1048" spans="1:9" ht="15">
      <c r="A1048" s="24" t="s">
        <v>18115</v>
      </c>
      <c r="B1048" s="24" t="s">
        <v>58</v>
      </c>
      <c r="C1048" s="12">
        <v>223810.05</v>
      </c>
      <c r="D1048" s="12">
        <v>200732.15</v>
      </c>
      <c r="E1048" s="24" t="s">
        <v>17057</v>
      </c>
      <c r="F1048" s="26">
        <v>10</v>
      </c>
      <c r="G1048" s="24" t="s">
        <v>6928</v>
      </c>
      <c r="H1048" s="24" t="s">
        <v>7688</v>
      </c>
      <c r="I1048" s="6" t="s">
        <v>17066</v>
      </c>
    </row>
    <row r="1049" spans="1:9" ht="15">
      <c r="A1049" s="24" t="s">
        <v>18116</v>
      </c>
      <c r="B1049" s="24" t="s">
        <v>58</v>
      </c>
      <c r="C1049" s="12">
        <v>113538.31</v>
      </c>
      <c r="D1049" s="12">
        <v>110777.54</v>
      </c>
      <c r="E1049" s="24" t="s">
        <v>17057</v>
      </c>
      <c r="F1049" s="26">
        <v>30</v>
      </c>
      <c r="G1049" s="24" t="s">
        <v>6928</v>
      </c>
      <c r="H1049" s="24" t="s">
        <v>7418</v>
      </c>
      <c r="I1049" s="6" t="s">
        <v>17066</v>
      </c>
    </row>
    <row r="1050" spans="1:9" ht="15">
      <c r="A1050" s="24" t="s">
        <v>18117</v>
      </c>
      <c r="B1050" s="24" t="s">
        <v>58</v>
      </c>
      <c r="C1050" s="12">
        <v>315021.13</v>
      </c>
      <c r="D1050" s="12">
        <v>300638.37</v>
      </c>
      <c r="E1050" s="24" t="s">
        <v>17057</v>
      </c>
      <c r="F1050" s="26">
        <v>18</v>
      </c>
      <c r="G1050" s="24" t="s">
        <v>6928</v>
      </c>
      <c r="H1050" s="24" t="s">
        <v>8044</v>
      </c>
      <c r="I1050" s="6" t="s">
        <v>17066</v>
      </c>
    </row>
    <row r="1051" spans="1:9" ht="15">
      <c r="A1051" s="24" t="s">
        <v>18118</v>
      </c>
      <c r="B1051" s="24" t="s">
        <v>60</v>
      </c>
      <c r="C1051" s="12">
        <v>188863.81</v>
      </c>
      <c r="D1051" s="12">
        <v>0</v>
      </c>
      <c r="E1051" s="24" t="s">
        <v>17070</v>
      </c>
      <c r="F1051" s="26">
        <v>8</v>
      </c>
      <c r="G1051" s="24" t="s">
        <v>6928</v>
      </c>
      <c r="H1051" s="24"/>
      <c r="I1051" s="6" t="s">
        <v>17058</v>
      </c>
    </row>
    <row r="1052" spans="1:9" ht="15">
      <c r="A1052" s="24" t="s">
        <v>18119</v>
      </c>
      <c r="B1052" s="24" t="s">
        <v>68</v>
      </c>
      <c r="C1052" s="12">
        <v>154945.62</v>
      </c>
      <c r="D1052" s="12">
        <v>149587.98000000001</v>
      </c>
      <c r="E1052" s="24" t="s">
        <v>17057</v>
      </c>
      <c r="F1052" s="26">
        <v>35</v>
      </c>
      <c r="G1052" s="24" t="s">
        <v>6928</v>
      </c>
      <c r="H1052" s="24" t="s">
        <v>7739</v>
      </c>
      <c r="I1052" s="6" t="s">
        <v>17064</v>
      </c>
    </row>
    <row r="1053" spans="1:9" ht="15">
      <c r="A1053" s="24" t="s">
        <v>18120</v>
      </c>
      <c r="B1053" s="24" t="s">
        <v>60</v>
      </c>
      <c r="C1053" s="12">
        <v>101574.83</v>
      </c>
      <c r="D1053" s="12">
        <v>93007.07</v>
      </c>
      <c r="E1053" s="24" t="s">
        <v>17057</v>
      </c>
      <c r="F1053" s="26">
        <v>17</v>
      </c>
      <c r="G1053" s="24" t="s">
        <v>6950</v>
      </c>
      <c r="H1053" s="24" t="s">
        <v>7960</v>
      </c>
      <c r="I1053" s="6" t="s">
        <v>17058</v>
      </c>
    </row>
    <row r="1054" spans="1:9" ht="15">
      <c r="A1054" s="24" t="s">
        <v>18121</v>
      </c>
      <c r="B1054" s="24" t="s">
        <v>60</v>
      </c>
      <c r="C1054" s="12">
        <v>331932.93</v>
      </c>
      <c r="D1054" s="12">
        <v>0</v>
      </c>
      <c r="E1054" s="24" t="s">
        <v>17070</v>
      </c>
      <c r="F1054" s="26">
        <v>36</v>
      </c>
      <c r="G1054" s="24" t="s">
        <v>6950</v>
      </c>
      <c r="H1054" s="24"/>
      <c r="I1054" s="6" t="s">
        <v>17058</v>
      </c>
    </row>
    <row r="1055" spans="1:9" ht="15">
      <c r="A1055" s="24" t="s">
        <v>18122</v>
      </c>
      <c r="B1055" s="24" t="s">
        <v>72</v>
      </c>
      <c r="C1055" s="12">
        <v>66768.509999999995</v>
      </c>
      <c r="D1055" s="12">
        <v>64011.19</v>
      </c>
      <c r="E1055" s="24" t="s">
        <v>17057</v>
      </c>
      <c r="F1055" s="26">
        <v>16</v>
      </c>
      <c r="G1055" s="24" t="s">
        <v>6950</v>
      </c>
      <c r="H1055" s="24" t="s">
        <v>7666</v>
      </c>
      <c r="I1055" s="6" t="s">
        <v>17089</v>
      </c>
    </row>
    <row r="1056" spans="1:9" ht="15">
      <c r="A1056" s="24" t="s">
        <v>18123</v>
      </c>
      <c r="B1056" s="24" t="s">
        <v>56</v>
      </c>
      <c r="C1056" s="12">
        <v>102343.53</v>
      </c>
      <c r="D1056" s="12">
        <v>93231.31</v>
      </c>
      <c r="E1056" s="24" t="s">
        <v>17057</v>
      </c>
      <c r="F1056" s="26">
        <v>21</v>
      </c>
      <c r="G1056" s="24" t="s">
        <v>6967</v>
      </c>
      <c r="H1056" s="24" t="s">
        <v>7759</v>
      </c>
      <c r="I1056" s="6" t="s">
        <v>17079</v>
      </c>
    </row>
    <row r="1057" spans="1:9" ht="15">
      <c r="A1057" s="24" t="s">
        <v>18124</v>
      </c>
      <c r="B1057" s="24" t="s">
        <v>62</v>
      </c>
      <c r="C1057" s="12">
        <v>238905.09</v>
      </c>
      <c r="D1057" s="12">
        <v>0</v>
      </c>
      <c r="E1057" s="24" t="s">
        <v>17070</v>
      </c>
      <c r="F1057" s="26">
        <v>39</v>
      </c>
      <c r="G1057" s="24" t="s">
        <v>6967</v>
      </c>
      <c r="H1057" s="24"/>
      <c r="I1057" s="6" t="s">
        <v>17060</v>
      </c>
    </row>
    <row r="1058" spans="1:9" ht="15">
      <c r="A1058" s="24" t="s">
        <v>18125</v>
      </c>
      <c r="B1058" s="24" t="s">
        <v>70</v>
      </c>
      <c r="C1058" s="12">
        <v>185136.27</v>
      </c>
      <c r="D1058" s="12">
        <v>180788.27</v>
      </c>
      <c r="E1058" s="24" t="s">
        <v>17057</v>
      </c>
      <c r="F1058" s="26">
        <v>26</v>
      </c>
      <c r="G1058" s="24" t="s">
        <v>6967</v>
      </c>
      <c r="H1058" s="24" t="s">
        <v>7263</v>
      </c>
      <c r="I1058" s="6" t="s">
        <v>17072</v>
      </c>
    </row>
    <row r="1059" spans="1:9" ht="15">
      <c r="A1059" s="24" t="s">
        <v>18126</v>
      </c>
      <c r="B1059" s="24" t="s">
        <v>62</v>
      </c>
      <c r="C1059" s="12">
        <v>254770.59</v>
      </c>
      <c r="D1059" s="12">
        <v>237747.61</v>
      </c>
      <c r="E1059" s="24" t="s">
        <v>17057</v>
      </c>
      <c r="F1059" s="26">
        <v>11</v>
      </c>
      <c r="G1059" s="24" t="s">
        <v>6990</v>
      </c>
      <c r="H1059" s="24" t="s">
        <v>8107</v>
      </c>
      <c r="I1059" s="6" t="s">
        <v>17060</v>
      </c>
    </row>
    <row r="1060" spans="1:9" ht="15">
      <c r="A1060" s="24" t="s">
        <v>18127</v>
      </c>
      <c r="B1060" s="24" t="s">
        <v>62</v>
      </c>
      <c r="C1060" s="12">
        <v>231925.41</v>
      </c>
      <c r="D1060" s="12">
        <v>193464.95999999999</v>
      </c>
      <c r="E1060" s="24" t="s">
        <v>17057</v>
      </c>
      <c r="F1060" s="26">
        <v>34</v>
      </c>
      <c r="G1060" s="24" t="s">
        <v>6990</v>
      </c>
      <c r="H1060" s="24" t="s">
        <v>7882</v>
      </c>
      <c r="I1060" s="6" t="s">
        <v>17060</v>
      </c>
    </row>
    <row r="1061" spans="1:9" ht="15">
      <c r="A1061" s="24" t="s">
        <v>18128</v>
      </c>
      <c r="B1061" s="24" t="s">
        <v>72</v>
      </c>
      <c r="C1061" s="12">
        <v>111067.6</v>
      </c>
      <c r="D1061" s="12">
        <v>98663.63</v>
      </c>
      <c r="E1061" s="24" t="s">
        <v>17057</v>
      </c>
      <c r="F1061" s="26">
        <v>22</v>
      </c>
      <c r="G1061" s="24" t="s">
        <v>6990</v>
      </c>
      <c r="H1061" s="24" t="s">
        <v>7400</v>
      </c>
      <c r="I1061" s="6" t="s">
        <v>17089</v>
      </c>
    </row>
    <row r="1062" spans="1:9" ht="15">
      <c r="A1062" s="24" t="s">
        <v>18129</v>
      </c>
      <c r="B1062" s="24" t="s">
        <v>56</v>
      </c>
      <c r="C1062" s="12">
        <v>307671.28000000003</v>
      </c>
      <c r="D1062" s="12">
        <v>247378.86</v>
      </c>
      <c r="E1062" s="24" t="s">
        <v>17057</v>
      </c>
      <c r="F1062" s="26">
        <v>31</v>
      </c>
      <c r="G1062" s="24" t="s">
        <v>7018</v>
      </c>
      <c r="H1062" s="24" t="s">
        <v>7942</v>
      </c>
      <c r="I1062" s="6" t="s">
        <v>17079</v>
      </c>
    </row>
    <row r="1063" spans="1:9" ht="15">
      <c r="A1063" s="24" t="s">
        <v>18130</v>
      </c>
      <c r="B1063" s="24" t="s">
        <v>58</v>
      </c>
      <c r="C1063" s="12">
        <v>130710.08</v>
      </c>
      <c r="D1063" s="12">
        <v>105482.41</v>
      </c>
      <c r="E1063" s="24" t="s">
        <v>17057</v>
      </c>
      <c r="F1063" s="26">
        <v>41</v>
      </c>
      <c r="G1063" s="24" t="s">
        <v>7018</v>
      </c>
      <c r="H1063" s="24" t="s">
        <v>7451</v>
      </c>
      <c r="I1063" s="6" t="s">
        <v>17066</v>
      </c>
    </row>
    <row r="1064" spans="1:9" ht="15">
      <c r="A1064" s="24" t="s">
        <v>18131</v>
      </c>
      <c r="B1064" s="24" t="s">
        <v>60</v>
      </c>
      <c r="C1064" s="12">
        <v>220116.84</v>
      </c>
      <c r="D1064" s="12">
        <v>189503.47</v>
      </c>
      <c r="E1064" s="24" t="s">
        <v>17057</v>
      </c>
      <c r="F1064" s="26">
        <v>28</v>
      </c>
      <c r="G1064" s="24" t="s">
        <v>7018</v>
      </c>
      <c r="H1064" s="24" t="s">
        <v>7538</v>
      </c>
      <c r="I1064" s="6" t="s">
        <v>17058</v>
      </c>
    </row>
    <row r="1065" spans="1:9" ht="15">
      <c r="A1065" s="24" t="s">
        <v>18132</v>
      </c>
      <c r="B1065" s="24" t="s">
        <v>68</v>
      </c>
      <c r="C1065" s="12">
        <v>283266.26</v>
      </c>
      <c r="D1065" s="12">
        <v>0</v>
      </c>
      <c r="E1065" s="24" t="s">
        <v>17070</v>
      </c>
      <c r="F1065" s="26">
        <v>30</v>
      </c>
      <c r="G1065" s="24" t="s">
        <v>7018</v>
      </c>
      <c r="H1065" s="24"/>
      <c r="I1065" s="6" t="s">
        <v>17064</v>
      </c>
    </row>
    <row r="1066" spans="1:9" ht="15">
      <c r="A1066" s="24" t="s">
        <v>18133</v>
      </c>
      <c r="B1066" s="24" t="s">
        <v>70</v>
      </c>
      <c r="C1066" s="12">
        <v>110605.34</v>
      </c>
      <c r="D1066" s="12">
        <v>0</v>
      </c>
      <c r="E1066" s="24" t="s">
        <v>17084</v>
      </c>
      <c r="F1066" s="26">
        <v>0</v>
      </c>
      <c r="G1066" s="24" t="s">
        <v>7018</v>
      </c>
      <c r="H1066" s="24" t="s">
        <v>7202</v>
      </c>
      <c r="I1066" s="6" t="s">
        <v>17072</v>
      </c>
    </row>
    <row r="1067" spans="1:9" ht="15">
      <c r="A1067" s="24" t="s">
        <v>18134</v>
      </c>
      <c r="B1067" s="24" t="s">
        <v>72</v>
      </c>
      <c r="C1067" s="12">
        <v>328151.27</v>
      </c>
      <c r="D1067" s="12">
        <v>321105.96999999997</v>
      </c>
      <c r="E1067" s="24" t="s">
        <v>17057</v>
      </c>
      <c r="F1067" s="26">
        <v>56</v>
      </c>
      <c r="G1067" s="24" t="s">
        <v>7018</v>
      </c>
      <c r="H1067" s="24" t="s">
        <v>7440</v>
      </c>
      <c r="I1067" s="6" t="s">
        <v>17089</v>
      </c>
    </row>
    <row r="1068" spans="1:9" ht="15">
      <c r="A1068" s="24" t="s">
        <v>18135</v>
      </c>
      <c r="B1068" s="24" t="s">
        <v>74</v>
      </c>
      <c r="C1068" s="12">
        <v>185831.61</v>
      </c>
      <c r="D1068" s="12">
        <v>0</v>
      </c>
      <c r="E1068" s="24" t="s">
        <v>17070</v>
      </c>
      <c r="F1068" s="26">
        <v>12</v>
      </c>
      <c r="G1068" s="24" t="s">
        <v>7018</v>
      </c>
      <c r="H1068" s="24"/>
      <c r="I1068" s="6" t="s">
        <v>17077</v>
      </c>
    </row>
    <row r="1069" spans="1:9" ht="15">
      <c r="A1069" s="24" t="s">
        <v>18136</v>
      </c>
      <c r="B1069" s="24" t="s">
        <v>58</v>
      </c>
      <c r="C1069" s="12">
        <v>70785.100000000006</v>
      </c>
      <c r="D1069" s="12">
        <v>63692.06</v>
      </c>
      <c r="E1069" s="24" t="s">
        <v>17057</v>
      </c>
      <c r="F1069" s="26">
        <v>17</v>
      </c>
      <c r="G1069" s="24" t="s">
        <v>7028</v>
      </c>
      <c r="H1069" s="24" t="s">
        <v>7583</v>
      </c>
      <c r="I1069" s="6" t="s">
        <v>17066</v>
      </c>
    </row>
    <row r="1070" spans="1:9" ht="15">
      <c r="A1070" s="24" t="s">
        <v>18137</v>
      </c>
      <c r="B1070" s="24" t="s">
        <v>60</v>
      </c>
      <c r="C1070" s="12">
        <v>146059.15</v>
      </c>
      <c r="D1070" s="12">
        <v>0</v>
      </c>
      <c r="E1070" s="24" t="s">
        <v>17070</v>
      </c>
      <c r="F1070" s="26">
        <v>4</v>
      </c>
      <c r="G1070" s="24" t="s">
        <v>7028</v>
      </c>
      <c r="H1070" s="24"/>
      <c r="I1070" s="6" t="s">
        <v>17058</v>
      </c>
    </row>
    <row r="1071" spans="1:9" ht="15">
      <c r="A1071" s="24" t="s">
        <v>18138</v>
      </c>
      <c r="B1071" s="24" t="s">
        <v>60</v>
      </c>
      <c r="C1071" s="12">
        <v>194595.65</v>
      </c>
      <c r="D1071" s="12">
        <v>0</v>
      </c>
      <c r="E1071" s="24" t="s">
        <v>17070</v>
      </c>
      <c r="F1071" s="26">
        <v>43</v>
      </c>
      <c r="G1071" s="24" t="s">
        <v>7028</v>
      </c>
      <c r="H1071" s="24"/>
      <c r="I1071" s="6" t="s">
        <v>17058</v>
      </c>
    </row>
    <row r="1072" spans="1:9" ht="15">
      <c r="A1072" s="24" t="s">
        <v>18139</v>
      </c>
      <c r="B1072" s="24" t="s">
        <v>64</v>
      </c>
      <c r="C1072" s="12">
        <v>94426.52</v>
      </c>
      <c r="D1072" s="12">
        <v>82691.31</v>
      </c>
      <c r="E1072" s="24" t="s">
        <v>17057</v>
      </c>
      <c r="F1072" s="26">
        <v>51</v>
      </c>
      <c r="G1072" s="24" t="s">
        <v>7028</v>
      </c>
      <c r="H1072" s="24" t="s">
        <v>7418</v>
      </c>
      <c r="I1072" s="6" t="s">
        <v>17062</v>
      </c>
    </row>
    <row r="1073" spans="1:9" ht="15">
      <c r="A1073" s="24" t="s">
        <v>18140</v>
      </c>
      <c r="B1073" s="24" t="s">
        <v>66</v>
      </c>
      <c r="C1073" s="12">
        <v>31387.82</v>
      </c>
      <c r="D1073" s="12">
        <v>25526.799999999999</v>
      </c>
      <c r="E1073" s="24" t="s">
        <v>17057</v>
      </c>
      <c r="F1073" s="26">
        <v>44</v>
      </c>
      <c r="G1073" s="24" t="s">
        <v>7028</v>
      </c>
      <c r="H1073" s="24" t="s">
        <v>7913</v>
      </c>
      <c r="I1073" s="6" t="s">
        <v>17087</v>
      </c>
    </row>
    <row r="1074" spans="1:9" ht="15">
      <c r="A1074" s="24" t="s">
        <v>18141</v>
      </c>
      <c r="B1074" s="24" t="s">
        <v>70</v>
      </c>
      <c r="C1074" s="12">
        <v>110066.22</v>
      </c>
      <c r="D1074" s="12">
        <v>0</v>
      </c>
      <c r="E1074" s="24" t="s">
        <v>17070</v>
      </c>
      <c r="F1074" s="26">
        <v>30</v>
      </c>
      <c r="G1074" s="24" t="s">
        <v>7028</v>
      </c>
      <c r="H1074" s="24"/>
      <c r="I1074" s="6" t="s">
        <v>17072</v>
      </c>
    </row>
    <row r="1075" spans="1:9" ht="15">
      <c r="A1075" s="24" t="s">
        <v>18142</v>
      </c>
      <c r="B1075" s="24" t="s">
        <v>72</v>
      </c>
      <c r="C1075" s="12">
        <v>86420.09</v>
      </c>
      <c r="D1075" s="12">
        <v>78120.820000000007</v>
      </c>
      <c r="E1075" s="24" t="s">
        <v>17057</v>
      </c>
      <c r="F1075" s="26">
        <v>44</v>
      </c>
      <c r="G1075" s="24" t="s">
        <v>7028</v>
      </c>
      <c r="H1075" s="24" t="s">
        <v>7512</v>
      </c>
      <c r="I1075" s="6" t="s">
        <v>17089</v>
      </c>
    </row>
    <row r="1076" spans="1:9" ht="15">
      <c r="A1076" s="24" t="s">
        <v>18143</v>
      </c>
      <c r="B1076" s="24" t="s">
        <v>56</v>
      </c>
      <c r="C1076" s="12">
        <v>316966.32</v>
      </c>
      <c r="D1076" s="12">
        <v>0</v>
      </c>
      <c r="E1076" s="24" t="s">
        <v>17084</v>
      </c>
      <c r="F1076" s="26">
        <v>0</v>
      </c>
      <c r="G1076" s="24" t="s">
        <v>7044</v>
      </c>
      <c r="H1076" s="24" t="s">
        <v>7363</v>
      </c>
      <c r="I1076" s="6" t="s">
        <v>17079</v>
      </c>
    </row>
    <row r="1077" spans="1:9" ht="15">
      <c r="A1077" s="24" t="s">
        <v>18144</v>
      </c>
      <c r="B1077" s="24" t="s">
        <v>66</v>
      </c>
      <c r="C1077" s="12">
        <v>103528.05</v>
      </c>
      <c r="D1077" s="12">
        <v>92247.01</v>
      </c>
      <c r="E1077" s="24" t="s">
        <v>17057</v>
      </c>
      <c r="F1077" s="26">
        <v>24</v>
      </c>
      <c r="G1077" s="24" t="s">
        <v>7044</v>
      </c>
      <c r="H1077" s="24" t="s">
        <v>7512</v>
      </c>
      <c r="I1077" s="6" t="s">
        <v>17087</v>
      </c>
    </row>
    <row r="1078" spans="1:9" ht="15">
      <c r="A1078" s="24" t="s">
        <v>18145</v>
      </c>
      <c r="B1078" s="24" t="s">
        <v>66</v>
      </c>
      <c r="C1078" s="12">
        <v>224909.43</v>
      </c>
      <c r="D1078" s="12">
        <v>208333.1</v>
      </c>
      <c r="E1078" s="24" t="s">
        <v>17057</v>
      </c>
      <c r="F1078" s="26">
        <v>31</v>
      </c>
      <c r="G1078" s="24" t="s">
        <v>7044</v>
      </c>
      <c r="H1078" s="24" t="s">
        <v>7512</v>
      </c>
      <c r="I1078" s="6" t="s">
        <v>17087</v>
      </c>
    </row>
    <row r="1079" spans="1:9" ht="15">
      <c r="A1079" s="24" t="s">
        <v>18146</v>
      </c>
      <c r="B1079" s="24" t="s">
        <v>68</v>
      </c>
      <c r="C1079" s="12">
        <v>147840.25</v>
      </c>
      <c r="D1079" s="12">
        <v>0</v>
      </c>
      <c r="E1079" s="24" t="s">
        <v>17084</v>
      </c>
      <c r="F1079" s="26">
        <v>0</v>
      </c>
      <c r="G1079" s="24" t="s">
        <v>7044</v>
      </c>
      <c r="H1079" s="24" t="s">
        <v>7583</v>
      </c>
      <c r="I1079" s="6" t="s">
        <v>17064</v>
      </c>
    </row>
    <row r="1080" spans="1:9" ht="15">
      <c r="A1080" s="24" t="s">
        <v>18147</v>
      </c>
      <c r="B1080" s="24" t="s">
        <v>70</v>
      </c>
      <c r="C1080" s="12">
        <v>335877.3</v>
      </c>
      <c r="D1080" s="12">
        <v>327590.83</v>
      </c>
      <c r="E1080" s="24" t="s">
        <v>17057</v>
      </c>
      <c r="F1080" s="26">
        <v>23</v>
      </c>
      <c r="G1080" s="24" t="s">
        <v>7044</v>
      </c>
      <c r="H1080" s="24" t="s">
        <v>7317</v>
      </c>
      <c r="I1080" s="6" t="s">
        <v>17072</v>
      </c>
    </row>
    <row r="1081" spans="1:9" ht="15">
      <c r="A1081" s="24" t="s">
        <v>18148</v>
      </c>
      <c r="B1081" s="24" t="s">
        <v>72</v>
      </c>
      <c r="C1081" s="12">
        <v>199269.87</v>
      </c>
      <c r="D1081" s="12">
        <v>0</v>
      </c>
      <c r="E1081" s="24" t="s">
        <v>17070</v>
      </c>
      <c r="F1081" s="26">
        <v>0</v>
      </c>
      <c r="G1081" s="24" t="s">
        <v>7044</v>
      </c>
      <c r="H1081" s="24"/>
      <c r="I1081" s="6" t="s">
        <v>17089</v>
      </c>
    </row>
    <row r="1082" spans="1:9" ht="15">
      <c r="A1082" s="24" t="s">
        <v>18149</v>
      </c>
      <c r="B1082" s="24" t="s">
        <v>56</v>
      </c>
      <c r="C1082" s="12">
        <v>210201.66</v>
      </c>
      <c r="D1082" s="12">
        <v>205709.9</v>
      </c>
      <c r="E1082" s="24" t="s">
        <v>17057</v>
      </c>
      <c r="F1082" s="26">
        <v>11</v>
      </c>
      <c r="G1082" s="24" t="s">
        <v>7056</v>
      </c>
      <c r="H1082" s="24" t="s">
        <v>7583</v>
      </c>
      <c r="I1082" s="6" t="s">
        <v>17079</v>
      </c>
    </row>
    <row r="1083" spans="1:9" ht="15">
      <c r="A1083" s="24" t="s">
        <v>18150</v>
      </c>
      <c r="B1083" s="24" t="s">
        <v>58</v>
      </c>
      <c r="C1083" s="12">
        <v>132394.85999999999</v>
      </c>
      <c r="D1083" s="12">
        <v>0</v>
      </c>
      <c r="E1083" s="24" t="s">
        <v>17070</v>
      </c>
      <c r="F1083" s="26">
        <v>20</v>
      </c>
      <c r="G1083" s="24" t="s">
        <v>7056</v>
      </c>
      <c r="H1083" s="24"/>
      <c r="I1083" s="6" t="s">
        <v>17066</v>
      </c>
    </row>
    <row r="1084" spans="1:9" ht="15">
      <c r="A1084" s="24" t="s">
        <v>18151</v>
      </c>
      <c r="B1084" s="24" t="s">
        <v>56</v>
      </c>
      <c r="C1084" s="12">
        <v>79312.22</v>
      </c>
      <c r="D1084" s="12">
        <v>0</v>
      </c>
      <c r="E1084" s="24" t="s">
        <v>17070</v>
      </c>
      <c r="F1084" s="26">
        <v>39</v>
      </c>
      <c r="G1084" s="24" t="s">
        <v>7072</v>
      </c>
      <c r="H1084" s="24"/>
      <c r="I1084" s="6" t="s">
        <v>17079</v>
      </c>
    </row>
    <row r="1085" spans="1:9" ht="15">
      <c r="A1085" s="24" t="s">
        <v>18152</v>
      </c>
      <c r="B1085" s="24" t="s">
        <v>60</v>
      </c>
      <c r="C1085" s="12">
        <v>273995.53000000003</v>
      </c>
      <c r="D1085" s="12">
        <v>0</v>
      </c>
      <c r="E1085" s="24" t="s">
        <v>17084</v>
      </c>
      <c r="F1085" s="26">
        <v>0</v>
      </c>
      <c r="G1085" s="24" t="s">
        <v>7072</v>
      </c>
      <c r="H1085" s="24" t="s">
        <v>7512</v>
      </c>
      <c r="I1085" s="6" t="s">
        <v>17058</v>
      </c>
    </row>
    <row r="1086" spans="1:9" ht="15">
      <c r="A1086" s="24" t="s">
        <v>18153</v>
      </c>
      <c r="B1086" s="24" t="s">
        <v>68</v>
      </c>
      <c r="C1086" s="12">
        <v>116935.6</v>
      </c>
      <c r="D1086" s="12">
        <v>97299.38</v>
      </c>
      <c r="E1086" s="24" t="s">
        <v>17057</v>
      </c>
      <c r="F1086" s="26">
        <v>7</v>
      </c>
      <c r="G1086" s="24" t="s">
        <v>7072</v>
      </c>
      <c r="H1086" s="24" t="s">
        <v>7418</v>
      </c>
      <c r="I1086" s="6" t="s">
        <v>17064</v>
      </c>
    </row>
    <row r="1087" spans="1:9" ht="15">
      <c r="A1087" s="24" t="s">
        <v>18154</v>
      </c>
      <c r="B1087" s="24" t="s">
        <v>70</v>
      </c>
      <c r="C1087" s="12">
        <v>295006.96000000002</v>
      </c>
      <c r="D1087" s="12">
        <v>0</v>
      </c>
      <c r="E1087" s="24" t="s">
        <v>17070</v>
      </c>
      <c r="F1087" s="26">
        <v>42</v>
      </c>
      <c r="G1087" s="24" t="s">
        <v>7072</v>
      </c>
      <c r="H1087" s="24"/>
      <c r="I1087" s="6" t="s">
        <v>17072</v>
      </c>
    </row>
    <row r="1088" spans="1:9" ht="15">
      <c r="A1088" s="24" t="s">
        <v>18155</v>
      </c>
      <c r="B1088" s="24" t="s">
        <v>72</v>
      </c>
      <c r="C1088" s="12">
        <v>309036.86</v>
      </c>
      <c r="D1088" s="12">
        <v>281638.09999999998</v>
      </c>
      <c r="E1088" s="24" t="s">
        <v>17057</v>
      </c>
      <c r="F1088" s="26">
        <v>46</v>
      </c>
      <c r="G1088" s="24" t="s">
        <v>7072</v>
      </c>
      <c r="H1088" s="24" t="s">
        <v>8173</v>
      </c>
      <c r="I1088" s="6" t="s">
        <v>17089</v>
      </c>
    </row>
    <row r="1089" spans="1:9" ht="15">
      <c r="A1089" s="24" t="s">
        <v>18156</v>
      </c>
      <c r="B1089" s="24" t="s">
        <v>64</v>
      </c>
      <c r="C1089" s="12">
        <v>32812.660000000003</v>
      </c>
      <c r="D1089" s="12">
        <v>0</v>
      </c>
      <c r="E1089" s="24" t="s">
        <v>17070</v>
      </c>
      <c r="F1089" s="26">
        <v>20</v>
      </c>
      <c r="G1089" s="24" t="s">
        <v>7093</v>
      </c>
      <c r="H1089" s="24"/>
      <c r="I1089" s="6" t="s">
        <v>17062</v>
      </c>
    </row>
    <row r="1090" spans="1:9" ht="15">
      <c r="A1090" s="24" t="s">
        <v>18157</v>
      </c>
      <c r="B1090" s="24" t="s">
        <v>64</v>
      </c>
      <c r="C1090" s="12">
        <v>169639.13</v>
      </c>
      <c r="D1090" s="12">
        <v>154703.48000000001</v>
      </c>
      <c r="E1090" s="24" t="s">
        <v>17057</v>
      </c>
      <c r="F1090" s="26">
        <v>13</v>
      </c>
      <c r="G1090" s="24" t="s">
        <v>7093</v>
      </c>
      <c r="H1090" s="24" t="s">
        <v>7583</v>
      </c>
      <c r="I1090" s="6" t="s">
        <v>17062</v>
      </c>
    </row>
    <row r="1091" spans="1:9" ht="15">
      <c r="A1091" s="24" t="s">
        <v>18158</v>
      </c>
      <c r="B1091" s="24" t="s">
        <v>58</v>
      </c>
      <c r="C1091" s="12">
        <v>48888.62</v>
      </c>
      <c r="D1091" s="12">
        <v>0</v>
      </c>
      <c r="E1091" s="24" t="s">
        <v>17070</v>
      </c>
      <c r="F1091" s="26">
        <v>6</v>
      </c>
      <c r="G1091" s="24" t="s">
        <v>7104</v>
      </c>
      <c r="H1091" s="24"/>
      <c r="I1091" s="6" t="s">
        <v>17066</v>
      </c>
    </row>
    <row r="1092" spans="1:9" ht="15">
      <c r="A1092" s="24" t="s">
        <v>18159</v>
      </c>
      <c r="B1092" s="24" t="s">
        <v>60</v>
      </c>
      <c r="C1092" s="12">
        <v>114902.99</v>
      </c>
      <c r="D1092" s="12">
        <v>98962.05</v>
      </c>
      <c r="E1092" s="24" t="s">
        <v>17057</v>
      </c>
      <c r="F1092" s="26">
        <v>40</v>
      </c>
      <c r="G1092" s="24" t="s">
        <v>7104</v>
      </c>
      <c r="H1092" s="24" t="s">
        <v>8089</v>
      </c>
      <c r="I1092" s="6" t="s">
        <v>17058</v>
      </c>
    </row>
    <row r="1093" spans="1:9" ht="15">
      <c r="A1093" s="24" t="s">
        <v>18160</v>
      </c>
      <c r="B1093" s="24" t="s">
        <v>62</v>
      </c>
      <c r="C1093" s="12">
        <v>104996.91</v>
      </c>
      <c r="D1093" s="12">
        <v>92355.17</v>
      </c>
      <c r="E1093" s="24" t="s">
        <v>17057</v>
      </c>
      <c r="F1093" s="26">
        <v>42</v>
      </c>
      <c r="G1093" s="24" t="s">
        <v>7104</v>
      </c>
      <c r="H1093" s="24" t="s">
        <v>7512</v>
      </c>
      <c r="I1093" s="6" t="s">
        <v>17060</v>
      </c>
    </row>
    <row r="1094" spans="1:9" ht="15">
      <c r="A1094" s="24" t="s">
        <v>18161</v>
      </c>
      <c r="B1094" s="24" t="s">
        <v>66</v>
      </c>
      <c r="C1094" s="12">
        <v>103794.46</v>
      </c>
      <c r="D1094" s="12">
        <v>100955.37</v>
      </c>
      <c r="E1094" s="24" t="s">
        <v>17057</v>
      </c>
      <c r="F1094" s="26">
        <v>38</v>
      </c>
      <c r="G1094" s="24" t="s">
        <v>7104</v>
      </c>
      <c r="H1094" s="24" t="s">
        <v>7986</v>
      </c>
      <c r="I1094" s="6" t="s">
        <v>17087</v>
      </c>
    </row>
    <row r="1095" spans="1:9" ht="15">
      <c r="A1095" s="24" t="s">
        <v>18162</v>
      </c>
      <c r="B1095" s="24" t="s">
        <v>68</v>
      </c>
      <c r="C1095" s="12">
        <v>29466.720000000001</v>
      </c>
      <c r="D1095" s="12">
        <v>25015.59</v>
      </c>
      <c r="E1095" s="24" t="s">
        <v>17057</v>
      </c>
      <c r="F1095" s="26">
        <v>55</v>
      </c>
      <c r="G1095" s="24" t="s">
        <v>7104</v>
      </c>
      <c r="H1095" s="24" t="s">
        <v>8010</v>
      </c>
      <c r="I1095" s="6" t="s">
        <v>17064</v>
      </c>
    </row>
    <row r="1096" spans="1:9" ht="15">
      <c r="A1096" s="24" t="s">
        <v>18163</v>
      </c>
      <c r="B1096" s="24" t="s">
        <v>70</v>
      </c>
      <c r="C1096" s="12">
        <v>264571.67</v>
      </c>
      <c r="D1096" s="12">
        <v>0</v>
      </c>
      <c r="E1096" s="24" t="s">
        <v>17070</v>
      </c>
      <c r="F1096" s="26">
        <v>26</v>
      </c>
      <c r="G1096" s="24" t="s">
        <v>7104</v>
      </c>
      <c r="H1096" s="24"/>
      <c r="I1096" s="6" t="s">
        <v>17072</v>
      </c>
    </row>
    <row r="1097" spans="1:9" ht="15">
      <c r="A1097" s="24" t="s">
        <v>18164</v>
      </c>
      <c r="B1097" s="24" t="s">
        <v>70</v>
      </c>
      <c r="C1097" s="12">
        <v>85229.96</v>
      </c>
      <c r="D1097" s="12">
        <v>74537.66</v>
      </c>
      <c r="E1097" s="24" t="s">
        <v>17057</v>
      </c>
      <c r="F1097" s="26">
        <v>22</v>
      </c>
      <c r="G1097" s="24" t="s">
        <v>7104</v>
      </c>
      <c r="H1097" s="24" t="s">
        <v>8141</v>
      </c>
      <c r="I1097" s="6" t="s">
        <v>17072</v>
      </c>
    </row>
    <row r="1098" spans="1:9" ht="15">
      <c r="A1098" s="24" t="s">
        <v>18165</v>
      </c>
      <c r="B1098" s="24" t="s">
        <v>58</v>
      </c>
      <c r="C1098" s="12">
        <v>49165.24</v>
      </c>
      <c r="D1098" s="12">
        <v>0</v>
      </c>
      <c r="E1098" s="24" t="s">
        <v>17070</v>
      </c>
      <c r="F1098" s="26">
        <v>10</v>
      </c>
      <c r="G1098" s="24" t="s">
        <v>7120</v>
      </c>
      <c r="H1098" s="24"/>
      <c r="I1098" s="6" t="s">
        <v>17066</v>
      </c>
    </row>
    <row r="1099" spans="1:9" ht="15">
      <c r="A1099" s="24" t="s">
        <v>18166</v>
      </c>
      <c r="B1099" s="24" t="s">
        <v>60</v>
      </c>
      <c r="C1099" s="12">
        <v>319408.32</v>
      </c>
      <c r="D1099" s="12">
        <v>0</v>
      </c>
      <c r="E1099" s="24" t="s">
        <v>17084</v>
      </c>
      <c r="F1099" s="26">
        <v>0</v>
      </c>
      <c r="G1099" s="24" t="s">
        <v>7120</v>
      </c>
      <c r="H1099" s="24" t="s">
        <v>7744</v>
      </c>
      <c r="I1099" s="6" t="s">
        <v>17058</v>
      </c>
    </row>
    <row r="1100" spans="1:9" ht="15">
      <c r="A1100" s="24" t="s">
        <v>18167</v>
      </c>
      <c r="B1100" s="24" t="s">
        <v>64</v>
      </c>
      <c r="C1100" s="12">
        <v>328235.61</v>
      </c>
      <c r="D1100" s="12">
        <v>307108.15000000002</v>
      </c>
      <c r="E1100" s="24" t="s">
        <v>17057</v>
      </c>
      <c r="F1100" s="26">
        <v>39</v>
      </c>
      <c r="G1100" s="24" t="s">
        <v>7120</v>
      </c>
      <c r="H1100" s="24" t="s">
        <v>7882</v>
      </c>
      <c r="I1100" s="6" t="s">
        <v>17062</v>
      </c>
    </row>
    <row r="1101" spans="1:9" ht="15">
      <c r="A1101" s="24" t="s">
        <v>18168</v>
      </c>
      <c r="B1101" s="24" t="s">
        <v>64</v>
      </c>
      <c r="C1101" s="12">
        <v>168026.59</v>
      </c>
      <c r="D1101" s="12">
        <v>0</v>
      </c>
      <c r="E1101" s="24" t="s">
        <v>17084</v>
      </c>
      <c r="F1101" s="26">
        <v>0</v>
      </c>
      <c r="G1101" s="24" t="s">
        <v>7120</v>
      </c>
      <c r="H1101" s="24" t="s">
        <v>7780</v>
      </c>
      <c r="I1101" s="6" t="s">
        <v>17062</v>
      </c>
    </row>
    <row r="1102" spans="1:9" ht="15">
      <c r="A1102" s="24" t="s">
        <v>18169</v>
      </c>
      <c r="B1102" s="24" t="s">
        <v>66</v>
      </c>
      <c r="C1102" s="12">
        <v>64601.31</v>
      </c>
      <c r="D1102" s="12">
        <v>0</v>
      </c>
      <c r="E1102" s="24" t="s">
        <v>17070</v>
      </c>
      <c r="F1102" s="26">
        <v>29</v>
      </c>
      <c r="G1102" s="24" t="s">
        <v>7120</v>
      </c>
      <c r="H1102" s="24"/>
      <c r="I1102" s="6" t="s">
        <v>17087</v>
      </c>
    </row>
    <row r="1103" spans="1:9" ht="15">
      <c r="A1103" s="24" t="s">
        <v>18170</v>
      </c>
      <c r="B1103" s="24" t="s">
        <v>74</v>
      </c>
      <c r="C1103" s="12">
        <v>332700.93</v>
      </c>
      <c r="D1103" s="12">
        <v>287607.59000000003</v>
      </c>
      <c r="E1103" s="24" t="s">
        <v>17057</v>
      </c>
      <c r="F1103" s="26">
        <v>30</v>
      </c>
      <c r="G1103" s="24" t="s">
        <v>7120</v>
      </c>
      <c r="H1103" s="24" t="s">
        <v>7739</v>
      </c>
      <c r="I1103" s="6" t="s">
        <v>17077</v>
      </c>
    </row>
    <row r="1104" spans="1:9" ht="15">
      <c r="A1104" s="24" t="s">
        <v>18171</v>
      </c>
      <c r="B1104" s="24" t="s">
        <v>68</v>
      </c>
      <c r="C1104" s="12">
        <v>328507.49</v>
      </c>
      <c r="D1104" s="12">
        <v>318544.43</v>
      </c>
      <c r="E1104" s="24" t="s">
        <v>17057</v>
      </c>
      <c r="F1104" s="26">
        <v>14</v>
      </c>
      <c r="G1104" s="24" t="s">
        <v>7194</v>
      </c>
      <c r="H1104" s="24" t="s">
        <v>8298</v>
      </c>
      <c r="I1104" s="6" t="s">
        <v>17064</v>
      </c>
    </row>
    <row r="1105" spans="1:9" ht="15">
      <c r="A1105" s="24" t="s">
        <v>18172</v>
      </c>
      <c r="B1105" s="24" t="s">
        <v>70</v>
      </c>
      <c r="C1105" s="12">
        <v>169446.18</v>
      </c>
      <c r="D1105" s="12">
        <v>153341.68</v>
      </c>
      <c r="E1105" s="24" t="s">
        <v>17057</v>
      </c>
      <c r="F1105" s="26">
        <v>40</v>
      </c>
      <c r="G1105" s="24" t="s">
        <v>7194</v>
      </c>
      <c r="H1105" s="24" t="s">
        <v>8263</v>
      </c>
      <c r="I1105" s="6" t="s">
        <v>17072</v>
      </c>
    </row>
    <row r="1106" spans="1:9" ht="15">
      <c r="A1106" s="24" t="s">
        <v>18173</v>
      </c>
      <c r="B1106" s="24" t="s">
        <v>62</v>
      </c>
      <c r="C1106" s="12">
        <v>24730.14</v>
      </c>
      <c r="D1106" s="12">
        <v>0</v>
      </c>
      <c r="E1106" s="24" t="s">
        <v>17070</v>
      </c>
      <c r="F1106" s="26">
        <v>18</v>
      </c>
      <c r="G1106" s="24" t="s">
        <v>7202</v>
      </c>
      <c r="H1106" s="24"/>
      <c r="I1106" s="6" t="s">
        <v>17060</v>
      </c>
    </row>
    <row r="1107" spans="1:9" ht="15">
      <c r="A1107" s="24" t="s">
        <v>18174</v>
      </c>
      <c r="B1107" s="24" t="s">
        <v>66</v>
      </c>
      <c r="C1107" s="12">
        <v>174650.69</v>
      </c>
      <c r="D1107" s="12">
        <v>156721.37</v>
      </c>
      <c r="E1107" s="24" t="s">
        <v>17057</v>
      </c>
      <c r="F1107" s="26">
        <v>29</v>
      </c>
      <c r="G1107" s="24" t="s">
        <v>7202</v>
      </c>
      <c r="H1107" s="24" t="s">
        <v>7666</v>
      </c>
      <c r="I1107" s="6" t="s">
        <v>17087</v>
      </c>
    </row>
    <row r="1108" spans="1:9" ht="15">
      <c r="A1108" s="24" t="s">
        <v>18175</v>
      </c>
      <c r="B1108" s="24" t="s">
        <v>58</v>
      </c>
      <c r="C1108" s="12">
        <v>327589</v>
      </c>
      <c r="D1108" s="12">
        <v>269233.08</v>
      </c>
      <c r="E1108" s="24" t="s">
        <v>17057</v>
      </c>
      <c r="F1108" s="26">
        <v>36</v>
      </c>
      <c r="G1108" s="24" t="s">
        <v>7231</v>
      </c>
      <c r="H1108" s="24" t="s">
        <v>7703</v>
      </c>
      <c r="I1108" s="6" t="s">
        <v>17066</v>
      </c>
    </row>
    <row r="1109" spans="1:9" ht="15">
      <c r="A1109" s="24" t="s">
        <v>18176</v>
      </c>
      <c r="B1109" s="24" t="s">
        <v>64</v>
      </c>
      <c r="C1109" s="12">
        <v>199902.67</v>
      </c>
      <c r="D1109" s="12">
        <v>189150.32</v>
      </c>
      <c r="E1109" s="24" t="s">
        <v>17057</v>
      </c>
      <c r="F1109" s="26">
        <v>34</v>
      </c>
      <c r="G1109" s="24" t="s">
        <v>7231</v>
      </c>
      <c r="H1109" s="24" t="s">
        <v>7821</v>
      </c>
      <c r="I1109" s="6" t="s">
        <v>17062</v>
      </c>
    </row>
    <row r="1110" spans="1:9" ht="15">
      <c r="A1110" s="24" t="s">
        <v>18177</v>
      </c>
      <c r="B1110" s="24" t="s">
        <v>64</v>
      </c>
      <c r="C1110" s="12">
        <v>157858.5</v>
      </c>
      <c r="D1110" s="12">
        <v>0</v>
      </c>
      <c r="E1110" s="24" t="s">
        <v>17070</v>
      </c>
      <c r="F1110" s="26">
        <v>42</v>
      </c>
      <c r="G1110" s="24" t="s">
        <v>7231</v>
      </c>
      <c r="H1110" s="24"/>
      <c r="I1110" s="6" t="s">
        <v>17062</v>
      </c>
    </row>
    <row r="1111" spans="1:9" ht="15">
      <c r="A1111" s="24" t="s">
        <v>18178</v>
      </c>
      <c r="B1111" s="24" t="s">
        <v>58</v>
      </c>
      <c r="C1111" s="12">
        <v>111077.27</v>
      </c>
      <c r="D1111" s="12">
        <v>93987.839999999997</v>
      </c>
      <c r="E1111" s="24" t="s">
        <v>17057</v>
      </c>
      <c r="F1111" s="26">
        <v>36</v>
      </c>
      <c r="G1111" s="24" t="s">
        <v>7245</v>
      </c>
      <c r="H1111" s="24" t="s">
        <v>8219</v>
      </c>
      <c r="I1111" s="6" t="s">
        <v>17066</v>
      </c>
    </row>
    <row r="1112" spans="1:9" ht="15">
      <c r="A1112" s="24" t="s">
        <v>18179</v>
      </c>
      <c r="B1112" s="24" t="s">
        <v>58</v>
      </c>
      <c r="C1112" s="12">
        <v>68801.399999999994</v>
      </c>
      <c r="D1112" s="12">
        <v>59557.71</v>
      </c>
      <c r="E1112" s="24" t="s">
        <v>17057</v>
      </c>
      <c r="F1112" s="26">
        <v>43</v>
      </c>
      <c r="G1112" s="24" t="s">
        <v>7245</v>
      </c>
      <c r="H1112" s="24" t="s">
        <v>7821</v>
      </c>
      <c r="I1112" s="6" t="s">
        <v>17066</v>
      </c>
    </row>
    <row r="1113" spans="1:9" ht="15">
      <c r="A1113" s="24" t="s">
        <v>18180</v>
      </c>
      <c r="B1113" s="24" t="s">
        <v>62</v>
      </c>
      <c r="C1113" s="12">
        <v>184346.41</v>
      </c>
      <c r="D1113" s="12">
        <v>157352.03</v>
      </c>
      <c r="E1113" s="24" t="s">
        <v>17057</v>
      </c>
      <c r="F1113" s="26">
        <v>48</v>
      </c>
      <c r="G1113" s="24" t="s">
        <v>7245</v>
      </c>
      <c r="H1113" s="24" t="s">
        <v>8089</v>
      </c>
      <c r="I1113" s="6" t="s">
        <v>17060</v>
      </c>
    </row>
    <row r="1114" spans="1:9" ht="15">
      <c r="A1114" s="24" t="s">
        <v>18181</v>
      </c>
      <c r="B1114" s="24" t="s">
        <v>62</v>
      </c>
      <c r="C1114" s="12">
        <v>258250.19</v>
      </c>
      <c r="D1114" s="12">
        <v>225465.34</v>
      </c>
      <c r="E1114" s="24" t="s">
        <v>17057</v>
      </c>
      <c r="F1114" s="26">
        <v>32</v>
      </c>
      <c r="G1114" s="24" t="s">
        <v>7245</v>
      </c>
      <c r="H1114" s="24" t="s">
        <v>8234</v>
      </c>
      <c r="I1114" s="6" t="s">
        <v>17060</v>
      </c>
    </row>
    <row r="1115" spans="1:9" ht="15">
      <c r="A1115" s="24" t="s">
        <v>18182</v>
      </c>
      <c r="B1115" s="24" t="s">
        <v>62</v>
      </c>
      <c r="C1115" s="12">
        <v>139481.76</v>
      </c>
      <c r="D1115" s="12">
        <v>0</v>
      </c>
      <c r="E1115" s="24" t="s">
        <v>17070</v>
      </c>
      <c r="F1115" s="26">
        <v>31</v>
      </c>
      <c r="G1115" s="24" t="s">
        <v>7245</v>
      </c>
      <c r="H1115" s="24"/>
      <c r="I1115" s="6" t="s">
        <v>17060</v>
      </c>
    </row>
    <row r="1116" spans="1:9" ht="15">
      <c r="A1116" s="24" t="s">
        <v>18183</v>
      </c>
      <c r="B1116" s="24" t="s">
        <v>60</v>
      </c>
      <c r="C1116" s="12">
        <v>28649.19</v>
      </c>
      <c r="D1116" s="12">
        <v>26933.09</v>
      </c>
      <c r="E1116" s="24" t="s">
        <v>17057</v>
      </c>
      <c r="F1116" s="26">
        <v>40</v>
      </c>
      <c r="G1116" s="24" t="s">
        <v>7260</v>
      </c>
      <c r="H1116" s="24" t="s">
        <v>7780</v>
      </c>
      <c r="I1116" s="6" t="s">
        <v>17058</v>
      </c>
    </row>
    <row r="1117" spans="1:9" ht="15">
      <c r="A1117" s="24" t="s">
        <v>18184</v>
      </c>
      <c r="B1117" s="24" t="s">
        <v>66</v>
      </c>
      <c r="C1117" s="12">
        <v>140348.12</v>
      </c>
      <c r="D1117" s="12">
        <v>121315.83</v>
      </c>
      <c r="E1117" s="24" t="s">
        <v>17057</v>
      </c>
      <c r="F1117" s="26">
        <v>13</v>
      </c>
      <c r="G1117" s="24" t="s">
        <v>7260</v>
      </c>
      <c r="H1117" s="24" t="s">
        <v>8219</v>
      </c>
      <c r="I1117" s="6" t="s">
        <v>17087</v>
      </c>
    </row>
    <row r="1118" spans="1:9" ht="15">
      <c r="A1118" s="24" t="s">
        <v>18185</v>
      </c>
      <c r="B1118" s="24" t="s">
        <v>74</v>
      </c>
      <c r="C1118" s="12">
        <v>59826.73</v>
      </c>
      <c r="D1118" s="12">
        <v>0</v>
      </c>
      <c r="E1118" s="24" t="s">
        <v>17070</v>
      </c>
      <c r="F1118" s="26">
        <v>36</v>
      </c>
      <c r="G1118" s="24" t="s">
        <v>7260</v>
      </c>
      <c r="H1118" s="24"/>
      <c r="I1118" s="6" t="s">
        <v>17077</v>
      </c>
    </row>
    <row r="1119" spans="1:9" ht="15">
      <c r="A1119" s="24" t="s">
        <v>18186</v>
      </c>
      <c r="B1119" s="24" t="s">
        <v>74</v>
      </c>
      <c r="C1119" s="12">
        <v>54626.03</v>
      </c>
      <c r="D1119" s="12">
        <v>0</v>
      </c>
      <c r="E1119" s="24" t="s">
        <v>17084</v>
      </c>
      <c r="F1119" s="26">
        <v>0</v>
      </c>
      <c r="G1119" s="24" t="s">
        <v>7263</v>
      </c>
      <c r="H1119" s="24" t="s">
        <v>7470</v>
      </c>
      <c r="I1119" s="6" t="s">
        <v>17077</v>
      </c>
    </row>
    <row r="1120" spans="1:9" ht="15">
      <c r="A1120" s="24" t="s">
        <v>18187</v>
      </c>
      <c r="B1120" s="24" t="s">
        <v>62</v>
      </c>
      <c r="C1120" s="12">
        <v>23503.29</v>
      </c>
      <c r="D1120" s="12">
        <v>0</v>
      </c>
      <c r="E1120" s="24" t="s">
        <v>17070</v>
      </c>
      <c r="F1120" s="26">
        <v>35</v>
      </c>
      <c r="G1120" s="24" t="s">
        <v>7286</v>
      </c>
      <c r="H1120" s="24"/>
      <c r="I1120" s="6" t="s">
        <v>17060</v>
      </c>
    </row>
    <row r="1121" spans="1:9" ht="15">
      <c r="A1121" s="24" t="s">
        <v>18188</v>
      </c>
      <c r="B1121" s="24" t="s">
        <v>66</v>
      </c>
      <c r="C1121" s="12">
        <v>250344.31</v>
      </c>
      <c r="D1121" s="12">
        <v>0</v>
      </c>
      <c r="E1121" s="24" t="s">
        <v>17070</v>
      </c>
      <c r="F1121" s="26">
        <v>32</v>
      </c>
      <c r="G1121" s="24" t="s">
        <v>7286</v>
      </c>
      <c r="H1121" s="24"/>
      <c r="I1121" s="6" t="s">
        <v>17087</v>
      </c>
    </row>
    <row r="1122" spans="1:9" ht="15">
      <c r="A1122" s="24" t="s">
        <v>18189</v>
      </c>
      <c r="B1122" s="24" t="s">
        <v>58</v>
      </c>
      <c r="C1122" s="12">
        <v>269266.08</v>
      </c>
      <c r="D1122" s="12">
        <v>261776.22</v>
      </c>
      <c r="E1122" s="24" t="s">
        <v>17057</v>
      </c>
      <c r="F1122" s="26">
        <v>41</v>
      </c>
      <c r="G1122" s="24" t="s">
        <v>7300</v>
      </c>
      <c r="H1122" s="24" t="s">
        <v>7882</v>
      </c>
      <c r="I1122" s="6" t="s">
        <v>17066</v>
      </c>
    </row>
    <row r="1123" spans="1:9" ht="15">
      <c r="A1123" s="24" t="s">
        <v>18190</v>
      </c>
      <c r="B1123" s="24" t="s">
        <v>64</v>
      </c>
      <c r="C1123" s="12">
        <v>269140.58</v>
      </c>
      <c r="D1123" s="12">
        <v>249829.37</v>
      </c>
      <c r="E1123" s="24" t="s">
        <v>17057</v>
      </c>
      <c r="F1123" s="26">
        <v>49</v>
      </c>
      <c r="G1123" s="24" t="s">
        <v>7300</v>
      </c>
      <c r="H1123" s="24" t="s">
        <v>8107</v>
      </c>
      <c r="I1123" s="6" t="s">
        <v>17062</v>
      </c>
    </row>
    <row r="1124" spans="1:9" ht="15">
      <c r="A1124" s="24" t="s">
        <v>18191</v>
      </c>
      <c r="B1124" s="24" t="s">
        <v>64</v>
      </c>
      <c r="C1124" s="12">
        <v>211858.23</v>
      </c>
      <c r="D1124" s="12">
        <v>198496.1</v>
      </c>
      <c r="E1124" s="24" t="s">
        <v>17057</v>
      </c>
      <c r="F1124" s="26">
        <v>54</v>
      </c>
      <c r="G1124" s="24" t="s">
        <v>7300</v>
      </c>
      <c r="H1124" s="24" t="s">
        <v>7986</v>
      </c>
      <c r="I1124" s="6" t="s">
        <v>17062</v>
      </c>
    </row>
    <row r="1125" spans="1:9" ht="15">
      <c r="A1125" s="24" t="s">
        <v>18192</v>
      </c>
      <c r="B1125" s="24" t="s">
        <v>64</v>
      </c>
      <c r="C1125" s="12">
        <v>340731.35</v>
      </c>
      <c r="D1125" s="12">
        <v>292302.34000000003</v>
      </c>
      <c r="E1125" s="24" t="s">
        <v>17057</v>
      </c>
      <c r="F1125" s="26">
        <v>30</v>
      </c>
      <c r="G1125" s="24" t="s">
        <v>7317</v>
      </c>
      <c r="H1125" s="24" t="s">
        <v>8283</v>
      </c>
      <c r="I1125" s="6" t="s">
        <v>17062</v>
      </c>
    </row>
    <row r="1126" spans="1:9" ht="15">
      <c r="A1126" s="24" t="s">
        <v>18193</v>
      </c>
      <c r="B1126" s="24" t="s">
        <v>70</v>
      </c>
      <c r="C1126" s="12">
        <v>348648.29</v>
      </c>
      <c r="D1126" s="12">
        <v>0</v>
      </c>
      <c r="E1126" s="24" t="s">
        <v>17070</v>
      </c>
      <c r="F1126" s="26">
        <v>22</v>
      </c>
      <c r="G1126" s="24" t="s">
        <v>7317</v>
      </c>
      <c r="H1126" s="24"/>
      <c r="I1126" s="6" t="s">
        <v>17072</v>
      </c>
    </row>
    <row r="1127" spans="1:9" ht="15">
      <c r="A1127" s="24" t="s">
        <v>18194</v>
      </c>
      <c r="B1127" s="24" t="s">
        <v>72</v>
      </c>
      <c r="C1127" s="12">
        <v>115247.41</v>
      </c>
      <c r="D1127" s="12">
        <v>102098.02</v>
      </c>
      <c r="E1127" s="24" t="s">
        <v>17057</v>
      </c>
      <c r="F1127" s="26">
        <v>21</v>
      </c>
      <c r="G1127" s="24" t="s">
        <v>7317</v>
      </c>
      <c r="H1127" s="24" t="s">
        <v>8219</v>
      </c>
      <c r="I1127" s="6" t="s">
        <v>17089</v>
      </c>
    </row>
    <row r="1128" spans="1:9" ht="15">
      <c r="A1128" s="24" t="s">
        <v>18195</v>
      </c>
      <c r="B1128" s="24" t="s">
        <v>56</v>
      </c>
      <c r="C1128" s="12">
        <v>87769.05</v>
      </c>
      <c r="D1128" s="12">
        <v>0</v>
      </c>
      <c r="E1128" s="24" t="s">
        <v>17084</v>
      </c>
      <c r="F1128" s="26">
        <v>0</v>
      </c>
      <c r="G1128" s="24" t="s">
        <v>7335</v>
      </c>
      <c r="H1128" s="24" t="s">
        <v>8089</v>
      </c>
      <c r="I1128" s="6" t="s">
        <v>17079</v>
      </c>
    </row>
    <row r="1129" spans="1:9" ht="15">
      <c r="A1129" s="24" t="s">
        <v>18196</v>
      </c>
      <c r="B1129" s="24" t="s">
        <v>58</v>
      </c>
      <c r="C1129" s="12">
        <v>114200.44</v>
      </c>
      <c r="D1129" s="12">
        <v>0</v>
      </c>
      <c r="E1129" s="24" t="s">
        <v>17070</v>
      </c>
      <c r="F1129" s="26">
        <v>8</v>
      </c>
      <c r="G1129" s="24" t="s">
        <v>7335</v>
      </c>
      <c r="H1129" s="24"/>
      <c r="I1129" s="6" t="s">
        <v>17066</v>
      </c>
    </row>
    <row r="1130" spans="1:9" ht="15">
      <c r="A1130" s="24" t="s">
        <v>18197</v>
      </c>
      <c r="B1130" s="24" t="s">
        <v>64</v>
      </c>
      <c r="C1130" s="12">
        <v>233465.61</v>
      </c>
      <c r="D1130" s="12">
        <v>223911.69</v>
      </c>
      <c r="E1130" s="24" t="s">
        <v>17057</v>
      </c>
      <c r="F1130" s="26">
        <v>9</v>
      </c>
      <c r="G1130" s="24" t="s">
        <v>7335</v>
      </c>
      <c r="H1130" s="24" t="s">
        <v>8298</v>
      </c>
      <c r="I1130" s="6" t="s">
        <v>17062</v>
      </c>
    </row>
    <row r="1131" spans="1:9" ht="15">
      <c r="A1131" s="24" t="s">
        <v>18198</v>
      </c>
      <c r="B1131" s="24" t="s">
        <v>70</v>
      </c>
      <c r="C1131" s="12">
        <v>69316.600000000006</v>
      </c>
      <c r="D1131" s="12">
        <v>58432.09</v>
      </c>
      <c r="E1131" s="24" t="s">
        <v>17057</v>
      </c>
      <c r="F1131" s="26">
        <v>44</v>
      </c>
      <c r="G1131" s="24" t="s">
        <v>7335</v>
      </c>
      <c r="H1131" s="24" t="s">
        <v>7960</v>
      </c>
      <c r="I1131" s="6" t="s">
        <v>17072</v>
      </c>
    </row>
    <row r="1132" spans="1:9" ht="15">
      <c r="A1132" s="24" t="s">
        <v>18199</v>
      </c>
      <c r="B1132" s="24" t="s">
        <v>56</v>
      </c>
      <c r="C1132" s="12">
        <v>173417.36</v>
      </c>
      <c r="D1132" s="12">
        <v>0</v>
      </c>
      <c r="E1132" s="24" t="s">
        <v>17084</v>
      </c>
      <c r="F1132" s="26">
        <v>0</v>
      </c>
      <c r="G1132" s="24" t="s">
        <v>7347</v>
      </c>
      <c r="H1132" s="24" t="s">
        <v>8120</v>
      </c>
      <c r="I1132" s="6" t="s">
        <v>17079</v>
      </c>
    </row>
    <row r="1133" spans="1:9" ht="15">
      <c r="A1133" s="24" t="s">
        <v>18200</v>
      </c>
      <c r="B1133" s="24" t="s">
        <v>58</v>
      </c>
      <c r="C1133" s="12">
        <v>155261.38</v>
      </c>
      <c r="D1133" s="12">
        <v>150142.5</v>
      </c>
      <c r="E1133" s="24" t="s">
        <v>17057</v>
      </c>
      <c r="F1133" s="26">
        <v>24</v>
      </c>
      <c r="G1133" s="24" t="s">
        <v>7347</v>
      </c>
      <c r="H1133" s="24" t="s">
        <v>8318</v>
      </c>
      <c r="I1133" s="6" t="s">
        <v>17066</v>
      </c>
    </row>
    <row r="1134" spans="1:9" ht="15">
      <c r="A1134" s="24" t="s">
        <v>18201</v>
      </c>
      <c r="B1134" s="24" t="s">
        <v>64</v>
      </c>
      <c r="C1134" s="12">
        <v>170753.65</v>
      </c>
      <c r="D1134" s="12">
        <v>137101</v>
      </c>
      <c r="E1134" s="24" t="s">
        <v>17057</v>
      </c>
      <c r="F1134" s="26">
        <v>22</v>
      </c>
      <c r="G1134" s="24" t="s">
        <v>7347</v>
      </c>
      <c r="H1134" s="24" t="s">
        <v>8068</v>
      </c>
      <c r="I1134" s="6" t="s">
        <v>17062</v>
      </c>
    </row>
    <row r="1135" spans="1:9" ht="15">
      <c r="A1135" s="24" t="s">
        <v>18202</v>
      </c>
      <c r="B1135" s="24" t="s">
        <v>66</v>
      </c>
      <c r="C1135" s="12">
        <v>135566.79999999999</v>
      </c>
      <c r="D1135" s="12">
        <v>131291.73000000001</v>
      </c>
      <c r="E1135" s="24" t="s">
        <v>17057</v>
      </c>
      <c r="F1135" s="26">
        <v>34</v>
      </c>
      <c r="G1135" s="24" t="s">
        <v>7347</v>
      </c>
      <c r="H1135" s="24" t="s">
        <v>8219</v>
      </c>
      <c r="I1135" s="6" t="s">
        <v>17087</v>
      </c>
    </row>
    <row r="1136" spans="1:9" ht="15">
      <c r="A1136" s="24" t="s">
        <v>18203</v>
      </c>
      <c r="B1136" s="24" t="s">
        <v>70</v>
      </c>
      <c r="C1136" s="12">
        <v>26277.84</v>
      </c>
      <c r="D1136" s="12">
        <v>22208.11</v>
      </c>
      <c r="E1136" s="24" t="s">
        <v>17057</v>
      </c>
      <c r="F1136" s="26">
        <v>32</v>
      </c>
      <c r="G1136" s="24" t="s">
        <v>7347</v>
      </c>
      <c r="H1136" s="24" t="s">
        <v>7848</v>
      </c>
      <c r="I1136" s="6" t="s">
        <v>17072</v>
      </c>
    </row>
    <row r="1137" spans="1:9" ht="15">
      <c r="A1137" s="24" t="s">
        <v>18204</v>
      </c>
      <c r="B1137" s="24" t="s">
        <v>58</v>
      </c>
      <c r="C1137" s="12">
        <v>240722.37</v>
      </c>
      <c r="D1137" s="12">
        <v>234562.13</v>
      </c>
      <c r="E1137" s="24" t="s">
        <v>17057</v>
      </c>
      <c r="F1137" s="26">
        <v>40</v>
      </c>
      <c r="G1137" s="24" t="s">
        <v>7363</v>
      </c>
      <c r="H1137" s="24" t="s">
        <v>8219</v>
      </c>
      <c r="I1137" s="6" t="s">
        <v>17066</v>
      </c>
    </row>
    <row r="1138" spans="1:9" ht="15">
      <c r="A1138" s="24" t="s">
        <v>18205</v>
      </c>
      <c r="B1138" s="24" t="s">
        <v>58</v>
      </c>
      <c r="C1138" s="12">
        <v>299905.69</v>
      </c>
      <c r="D1138" s="12">
        <v>0</v>
      </c>
      <c r="E1138" s="24" t="s">
        <v>17070</v>
      </c>
      <c r="F1138" s="26">
        <v>1</v>
      </c>
      <c r="G1138" s="24" t="s">
        <v>7363</v>
      </c>
      <c r="H1138" s="24"/>
      <c r="I1138" s="6" t="s">
        <v>17066</v>
      </c>
    </row>
    <row r="1139" spans="1:9" ht="15">
      <c r="A1139" s="24" t="s">
        <v>18206</v>
      </c>
      <c r="B1139" s="24" t="s">
        <v>74</v>
      </c>
      <c r="C1139" s="12">
        <v>151981.82999999999</v>
      </c>
      <c r="D1139" s="12">
        <v>128998.41</v>
      </c>
      <c r="E1139" s="24" t="s">
        <v>17057</v>
      </c>
      <c r="F1139" s="26">
        <v>7</v>
      </c>
      <c r="G1139" s="24" t="s">
        <v>7363</v>
      </c>
      <c r="H1139" s="24" t="s">
        <v>7688</v>
      </c>
      <c r="I1139" s="6" t="s">
        <v>17077</v>
      </c>
    </row>
    <row r="1140" spans="1:9" ht="15">
      <c r="A1140" s="24" t="s">
        <v>18207</v>
      </c>
      <c r="B1140" s="24" t="s">
        <v>60</v>
      </c>
      <c r="C1140" s="12">
        <v>143804.01999999999</v>
      </c>
      <c r="D1140" s="12">
        <v>127558.19</v>
      </c>
      <c r="E1140" s="24" t="s">
        <v>17057</v>
      </c>
      <c r="F1140" s="26">
        <v>52</v>
      </c>
      <c r="G1140" s="24" t="s">
        <v>7400</v>
      </c>
      <c r="H1140" s="24" t="s">
        <v>7759</v>
      </c>
      <c r="I1140" s="6" t="s">
        <v>17058</v>
      </c>
    </row>
    <row r="1141" spans="1:9" ht="15">
      <c r="A1141" s="24" t="s">
        <v>18208</v>
      </c>
      <c r="B1141" s="24" t="s">
        <v>64</v>
      </c>
      <c r="C1141" s="12">
        <v>264306.32</v>
      </c>
      <c r="D1141" s="12">
        <v>236148.99</v>
      </c>
      <c r="E1141" s="24" t="s">
        <v>17057</v>
      </c>
      <c r="F1141" s="26">
        <v>15</v>
      </c>
      <c r="G1141" s="24" t="s">
        <v>7400</v>
      </c>
      <c r="H1141" s="24" t="s">
        <v>7960</v>
      </c>
      <c r="I1141" s="6" t="s">
        <v>17062</v>
      </c>
    </row>
    <row r="1142" spans="1:9" ht="15">
      <c r="A1142" s="24" t="s">
        <v>18209</v>
      </c>
      <c r="B1142" s="24" t="s">
        <v>68</v>
      </c>
      <c r="C1142" s="12">
        <v>196596.79</v>
      </c>
      <c r="D1142" s="12">
        <v>180666.18</v>
      </c>
      <c r="E1142" s="24" t="s">
        <v>17057</v>
      </c>
      <c r="F1142" s="26">
        <v>30</v>
      </c>
      <c r="G1142" s="24" t="s">
        <v>7400</v>
      </c>
      <c r="H1142" s="24" t="s">
        <v>8397</v>
      </c>
      <c r="I1142" s="6" t="s">
        <v>17064</v>
      </c>
    </row>
    <row r="1143" spans="1:9" ht="15">
      <c r="A1143" s="24" t="s">
        <v>18210</v>
      </c>
      <c r="B1143" s="24" t="s">
        <v>72</v>
      </c>
      <c r="C1143" s="12">
        <v>284806.43</v>
      </c>
      <c r="D1143" s="12">
        <v>249521.23</v>
      </c>
      <c r="E1143" s="24" t="s">
        <v>17057</v>
      </c>
      <c r="F1143" s="26">
        <v>28</v>
      </c>
      <c r="G1143" s="24" t="s">
        <v>7400</v>
      </c>
      <c r="H1143" s="24" t="s">
        <v>7806</v>
      </c>
      <c r="I1143" s="6" t="s">
        <v>17089</v>
      </c>
    </row>
    <row r="1144" spans="1:9" ht="15">
      <c r="A1144" s="24" t="s">
        <v>18211</v>
      </c>
      <c r="B1144" s="24" t="s">
        <v>74</v>
      </c>
      <c r="C1144" s="12">
        <v>333511.53999999998</v>
      </c>
      <c r="D1144" s="12">
        <v>277687.45</v>
      </c>
      <c r="E1144" s="24" t="s">
        <v>17057</v>
      </c>
      <c r="F1144" s="26">
        <v>27</v>
      </c>
      <c r="G1144" s="24" t="s">
        <v>7400</v>
      </c>
      <c r="H1144" s="24" t="s">
        <v>7882</v>
      </c>
      <c r="I1144" s="6" t="s">
        <v>17077</v>
      </c>
    </row>
    <row r="1145" spans="1:9" ht="15">
      <c r="A1145" s="24" t="s">
        <v>18212</v>
      </c>
      <c r="B1145" s="24" t="s">
        <v>72</v>
      </c>
      <c r="C1145" s="12">
        <v>145376.43</v>
      </c>
      <c r="D1145" s="12">
        <v>0</v>
      </c>
      <c r="E1145" s="24" t="s">
        <v>17070</v>
      </c>
      <c r="F1145" s="26">
        <v>29</v>
      </c>
      <c r="G1145" s="24" t="s">
        <v>7418</v>
      </c>
      <c r="H1145" s="24"/>
      <c r="I1145" s="6" t="s">
        <v>17089</v>
      </c>
    </row>
    <row r="1146" spans="1:9" ht="15">
      <c r="A1146" s="24" t="s">
        <v>18213</v>
      </c>
      <c r="B1146" s="24" t="s">
        <v>68</v>
      </c>
      <c r="C1146" s="12">
        <v>114538.17</v>
      </c>
      <c r="D1146" s="12">
        <v>93924.15</v>
      </c>
      <c r="E1146" s="24" t="s">
        <v>17057</v>
      </c>
      <c r="F1146" s="26">
        <v>14</v>
      </c>
      <c r="G1146" s="24" t="s">
        <v>7440</v>
      </c>
      <c r="H1146" s="24" t="s">
        <v>8318</v>
      </c>
      <c r="I1146" s="6" t="s">
        <v>17064</v>
      </c>
    </row>
    <row r="1147" spans="1:9" ht="15">
      <c r="A1147" s="24" t="s">
        <v>18214</v>
      </c>
      <c r="B1147" s="24" t="s">
        <v>70</v>
      </c>
      <c r="C1147" s="12">
        <v>87201.65</v>
      </c>
      <c r="D1147" s="12">
        <v>83802.94</v>
      </c>
      <c r="E1147" s="24" t="s">
        <v>17057</v>
      </c>
      <c r="F1147" s="26">
        <v>52</v>
      </c>
      <c r="G1147" s="24" t="s">
        <v>7440</v>
      </c>
      <c r="H1147" s="24" t="s">
        <v>8068</v>
      </c>
      <c r="I1147" s="6" t="s">
        <v>17072</v>
      </c>
    </row>
    <row r="1148" spans="1:9" ht="15">
      <c r="A1148" s="24" t="s">
        <v>18215</v>
      </c>
      <c r="B1148" s="24" t="s">
        <v>72</v>
      </c>
      <c r="C1148" s="12">
        <v>146695</v>
      </c>
      <c r="D1148" s="12">
        <v>140281.34</v>
      </c>
      <c r="E1148" s="24" t="s">
        <v>17057</v>
      </c>
      <c r="F1148" s="26">
        <v>59</v>
      </c>
      <c r="G1148" s="24" t="s">
        <v>7440</v>
      </c>
      <c r="H1148" s="24" t="s">
        <v>7882</v>
      </c>
      <c r="I1148" s="6" t="s">
        <v>17089</v>
      </c>
    </row>
    <row r="1149" spans="1:9" ht="15">
      <c r="A1149" s="24" t="s">
        <v>18216</v>
      </c>
      <c r="B1149" s="24" t="s">
        <v>74</v>
      </c>
      <c r="C1149" s="12">
        <v>20126.98</v>
      </c>
      <c r="D1149" s="12">
        <v>0</v>
      </c>
      <c r="E1149" s="24" t="s">
        <v>17084</v>
      </c>
      <c r="F1149" s="26">
        <v>0</v>
      </c>
      <c r="G1149" s="24" t="s">
        <v>7440</v>
      </c>
      <c r="H1149" s="24" t="s">
        <v>8283</v>
      </c>
      <c r="I1149" s="6" t="s">
        <v>17077</v>
      </c>
    </row>
    <row r="1150" spans="1:9" ht="15">
      <c r="A1150" s="24" t="s">
        <v>18217</v>
      </c>
      <c r="B1150" s="24" t="s">
        <v>62</v>
      </c>
      <c r="C1150" s="12">
        <v>342063.64</v>
      </c>
      <c r="D1150" s="12">
        <v>0</v>
      </c>
      <c r="E1150" s="24" t="s">
        <v>17070</v>
      </c>
      <c r="F1150" s="26">
        <v>30</v>
      </c>
      <c r="G1150" s="24" t="s">
        <v>7451</v>
      </c>
      <c r="H1150" s="24"/>
      <c r="I1150" s="6" t="s">
        <v>17060</v>
      </c>
    </row>
    <row r="1151" spans="1:9" ht="15">
      <c r="A1151" s="24" t="s">
        <v>18218</v>
      </c>
      <c r="B1151" s="24" t="s">
        <v>70</v>
      </c>
      <c r="C1151" s="12">
        <v>255837.04</v>
      </c>
      <c r="D1151" s="12">
        <v>0</v>
      </c>
      <c r="E1151" s="24" t="s">
        <v>17084</v>
      </c>
      <c r="F1151" s="26">
        <v>0</v>
      </c>
      <c r="G1151" s="24" t="s">
        <v>7470</v>
      </c>
      <c r="H1151" s="24" t="s">
        <v>8141</v>
      </c>
      <c r="I1151" s="6" t="s">
        <v>17072</v>
      </c>
    </row>
    <row r="1152" spans="1:9" ht="15">
      <c r="A1152" s="24" t="s">
        <v>18219</v>
      </c>
      <c r="B1152" s="24" t="s">
        <v>70</v>
      </c>
      <c r="C1152" s="12">
        <v>130309.94</v>
      </c>
      <c r="D1152" s="12">
        <v>110395.79</v>
      </c>
      <c r="E1152" s="24" t="s">
        <v>17057</v>
      </c>
      <c r="F1152" s="26">
        <v>50</v>
      </c>
      <c r="G1152" s="24" t="s">
        <v>7470</v>
      </c>
      <c r="H1152" s="24" t="s">
        <v>8298</v>
      </c>
      <c r="I1152" s="6" t="s">
        <v>17072</v>
      </c>
    </row>
    <row r="1153" spans="1:9" ht="15">
      <c r="A1153" s="24" t="s">
        <v>18220</v>
      </c>
      <c r="B1153" s="24" t="s">
        <v>60</v>
      </c>
      <c r="C1153" s="12">
        <v>53657.3</v>
      </c>
      <c r="D1153" s="12">
        <v>47466.29</v>
      </c>
      <c r="E1153" s="24" t="s">
        <v>17057</v>
      </c>
      <c r="F1153" s="26">
        <v>6</v>
      </c>
      <c r="G1153" s="24" t="s">
        <v>7492</v>
      </c>
      <c r="H1153" s="24" t="s">
        <v>8089</v>
      </c>
      <c r="I1153" s="6" t="s">
        <v>17058</v>
      </c>
    </row>
    <row r="1154" spans="1:9" ht="15">
      <c r="A1154" s="24" t="s">
        <v>18221</v>
      </c>
      <c r="B1154" s="24" t="s">
        <v>66</v>
      </c>
      <c r="C1154" s="12">
        <v>88690.95</v>
      </c>
      <c r="D1154" s="12">
        <v>85202.06</v>
      </c>
      <c r="E1154" s="24" t="s">
        <v>17057</v>
      </c>
      <c r="F1154" s="26">
        <v>11</v>
      </c>
      <c r="G1154" s="24" t="s">
        <v>7492</v>
      </c>
      <c r="H1154" s="24" t="s">
        <v>8206</v>
      </c>
      <c r="I1154" s="6" t="s">
        <v>17087</v>
      </c>
    </row>
    <row r="1155" spans="1:9" ht="15">
      <c r="A1155" s="24" t="s">
        <v>18222</v>
      </c>
      <c r="B1155" s="24" t="s">
        <v>68</v>
      </c>
      <c r="C1155" s="12">
        <v>186922.2</v>
      </c>
      <c r="D1155" s="12">
        <v>163987.1</v>
      </c>
      <c r="E1155" s="24" t="s">
        <v>17057</v>
      </c>
      <c r="F1155" s="26">
        <v>46</v>
      </c>
      <c r="G1155" s="24" t="s">
        <v>7492</v>
      </c>
      <c r="H1155" s="24" t="s">
        <v>8068</v>
      </c>
      <c r="I1155" s="6" t="s">
        <v>17064</v>
      </c>
    </row>
    <row r="1156" spans="1:9" ht="15">
      <c r="A1156" s="24" t="s">
        <v>18223</v>
      </c>
      <c r="B1156" s="24" t="s">
        <v>68</v>
      </c>
      <c r="C1156" s="12">
        <v>243835.71</v>
      </c>
      <c r="D1156" s="12">
        <v>0</v>
      </c>
      <c r="E1156" s="24" t="s">
        <v>17070</v>
      </c>
      <c r="F1156" s="26">
        <v>0</v>
      </c>
      <c r="G1156" s="24" t="s">
        <v>7492</v>
      </c>
      <c r="H1156" s="24"/>
      <c r="I1156" s="6" t="s">
        <v>17064</v>
      </c>
    </row>
    <row r="1157" spans="1:9" ht="15">
      <c r="A1157" s="24" t="s">
        <v>18224</v>
      </c>
      <c r="B1157" s="24" t="s">
        <v>68</v>
      </c>
      <c r="C1157" s="12">
        <v>315963.98</v>
      </c>
      <c r="D1157" s="12">
        <v>0</v>
      </c>
      <c r="E1157" s="24" t="s">
        <v>17070</v>
      </c>
      <c r="F1157" s="26">
        <v>6</v>
      </c>
      <c r="G1157" s="24" t="s">
        <v>7492</v>
      </c>
      <c r="H1157" s="24"/>
      <c r="I1157" s="6" t="s">
        <v>17064</v>
      </c>
    </row>
    <row r="1158" spans="1:9" ht="15">
      <c r="A1158" s="24" t="s">
        <v>18225</v>
      </c>
      <c r="B1158" s="24" t="s">
        <v>56</v>
      </c>
      <c r="C1158" s="12">
        <v>159493.51</v>
      </c>
      <c r="D1158" s="12">
        <v>0</v>
      </c>
      <c r="E1158" s="24" t="s">
        <v>17070</v>
      </c>
      <c r="F1158" s="26">
        <v>23</v>
      </c>
      <c r="G1158" s="24" t="s">
        <v>7512</v>
      </c>
      <c r="H1158" s="24"/>
      <c r="I1158" s="6" t="s">
        <v>17079</v>
      </c>
    </row>
    <row r="1159" spans="1:9" ht="15">
      <c r="A1159" s="24" t="s">
        <v>18226</v>
      </c>
      <c r="B1159" s="24" t="s">
        <v>56</v>
      </c>
      <c r="C1159" s="12">
        <v>182498.31</v>
      </c>
      <c r="D1159" s="12">
        <v>162265.37</v>
      </c>
      <c r="E1159" s="24" t="s">
        <v>17057</v>
      </c>
      <c r="F1159" s="26">
        <v>53</v>
      </c>
      <c r="G1159" s="24" t="s">
        <v>7512</v>
      </c>
      <c r="H1159" s="24" t="s">
        <v>8283</v>
      </c>
      <c r="I1159" s="6" t="s">
        <v>17079</v>
      </c>
    </row>
    <row r="1160" spans="1:9" ht="15">
      <c r="A1160" s="24" t="s">
        <v>18227</v>
      </c>
      <c r="B1160" s="24" t="s">
        <v>64</v>
      </c>
      <c r="C1160" s="12">
        <v>74185.42</v>
      </c>
      <c r="D1160" s="12">
        <v>0</v>
      </c>
      <c r="E1160" s="24" t="s">
        <v>17070</v>
      </c>
      <c r="F1160" s="26">
        <v>41</v>
      </c>
      <c r="G1160" s="24" t="s">
        <v>7512</v>
      </c>
      <c r="H1160" s="24"/>
      <c r="I1160" s="6" t="s">
        <v>17062</v>
      </c>
    </row>
    <row r="1161" spans="1:9" ht="15">
      <c r="A1161" s="24" t="s">
        <v>18228</v>
      </c>
      <c r="B1161" s="24" t="s">
        <v>72</v>
      </c>
      <c r="C1161" s="12">
        <v>194887.46</v>
      </c>
      <c r="D1161" s="12">
        <v>0</v>
      </c>
      <c r="E1161" s="24" t="s">
        <v>17070</v>
      </c>
      <c r="F1161" s="26">
        <v>8</v>
      </c>
      <c r="G1161" s="24" t="s">
        <v>7512</v>
      </c>
      <c r="H1161" s="24"/>
      <c r="I1161" s="6" t="s">
        <v>17089</v>
      </c>
    </row>
    <row r="1162" spans="1:9" ht="15">
      <c r="A1162" s="24" t="s">
        <v>18229</v>
      </c>
      <c r="B1162" s="24" t="s">
        <v>58</v>
      </c>
      <c r="C1162" s="12">
        <v>247131.08</v>
      </c>
      <c r="D1162" s="12">
        <v>0</v>
      </c>
      <c r="E1162" s="24" t="s">
        <v>17070</v>
      </c>
      <c r="F1162" s="26">
        <v>2</v>
      </c>
      <c r="G1162" s="24" t="s">
        <v>7538</v>
      </c>
      <c r="H1162" s="24"/>
      <c r="I1162" s="6" t="s">
        <v>17066</v>
      </c>
    </row>
    <row r="1163" spans="1:9" ht="15">
      <c r="A1163" s="24" t="s">
        <v>18230</v>
      </c>
      <c r="B1163" s="24" t="s">
        <v>60</v>
      </c>
      <c r="C1163" s="12">
        <v>135208.46</v>
      </c>
      <c r="D1163" s="12">
        <v>115566.49</v>
      </c>
      <c r="E1163" s="24" t="s">
        <v>17057</v>
      </c>
      <c r="F1163" s="26">
        <v>18</v>
      </c>
      <c r="G1163" s="24" t="s">
        <v>7538</v>
      </c>
      <c r="H1163" s="24" t="s">
        <v>7913</v>
      </c>
      <c r="I1163" s="6" t="s">
        <v>17058</v>
      </c>
    </row>
    <row r="1164" spans="1:9" ht="15">
      <c r="A1164" s="24" t="s">
        <v>18231</v>
      </c>
      <c r="B1164" s="24" t="s">
        <v>66</v>
      </c>
      <c r="C1164" s="12">
        <v>101444.57</v>
      </c>
      <c r="D1164" s="12">
        <v>0</v>
      </c>
      <c r="E1164" s="24" t="s">
        <v>17070</v>
      </c>
      <c r="F1164" s="26">
        <v>13</v>
      </c>
      <c r="G1164" s="24" t="s">
        <v>7538</v>
      </c>
      <c r="H1164" s="24"/>
      <c r="I1164" s="6" t="s">
        <v>17087</v>
      </c>
    </row>
    <row r="1165" spans="1:9" ht="15">
      <c r="A1165" s="24" t="s">
        <v>18232</v>
      </c>
      <c r="B1165" s="24" t="s">
        <v>70</v>
      </c>
      <c r="C1165" s="12">
        <v>227922.68</v>
      </c>
      <c r="D1165" s="12">
        <v>223151.07</v>
      </c>
      <c r="E1165" s="24" t="s">
        <v>17057</v>
      </c>
      <c r="F1165" s="26">
        <v>31</v>
      </c>
      <c r="G1165" s="24" t="s">
        <v>7538</v>
      </c>
      <c r="H1165" s="24" t="s">
        <v>7913</v>
      </c>
      <c r="I1165" s="6" t="s">
        <v>17072</v>
      </c>
    </row>
    <row r="1166" spans="1:9" ht="15">
      <c r="A1166" s="24" t="s">
        <v>18233</v>
      </c>
      <c r="B1166" s="24" t="s">
        <v>56</v>
      </c>
      <c r="C1166" s="12">
        <v>76914.09</v>
      </c>
      <c r="D1166" s="12">
        <v>66712.05</v>
      </c>
      <c r="E1166" s="24" t="s">
        <v>17057</v>
      </c>
      <c r="F1166" s="26">
        <v>35</v>
      </c>
      <c r="G1166" s="24" t="s">
        <v>7564</v>
      </c>
      <c r="H1166" s="24" t="s">
        <v>8089</v>
      </c>
      <c r="I1166" s="6" t="s">
        <v>17079</v>
      </c>
    </row>
    <row r="1167" spans="1:9" ht="15">
      <c r="A1167" s="24" t="s">
        <v>18234</v>
      </c>
      <c r="B1167" s="24" t="s">
        <v>68</v>
      </c>
      <c r="C1167" s="12">
        <v>71246.61</v>
      </c>
      <c r="D1167" s="12">
        <v>69427.070000000007</v>
      </c>
      <c r="E1167" s="24" t="s">
        <v>17057</v>
      </c>
      <c r="F1167" s="26">
        <v>28</v>
      </c>
      <c r="G1167" s="24" t="s">
        <v>7564</v>
      </c>
      <c r="H1167" s="24" t="s">
        <v>8173</v>
      </c>
      <c r="I1167" s="6" t="s">
        <v>17064</v>
      </c>
    </row>
    <row r="1168" spans="1:9" ht="15">
      <c r="A1168" s="24" t="s">
        <v>18235</v>
      </c>
      <c r="B1168" s="24" t="s">
        <v>70</v>
      </c>
      <c r="C1168" s="12">
        <v>268920.09999999998</v>
      </c>
      <c r="D1168" s="12">
        <v>233853.96</v>
      </c>
      <c r="E1168" s="24" t="s">
        <v>17057</v>
      </c>
      <c r="F1168" s="26">
        <v>38</v>
      </c>
      <c r="G1168" s="24" t="s">
        <v>7564</v>
      </c>
      <c r="H1168" s="24" t="s">
        <v>8358</v>
      </c>
      <c r="I1168" s="6" t="s">
        <v>17072</v>
      </c>
    </row>
    <row r="1169" spans="1:9" ht="15">
      <c r="A1169" s="24" t="s">
        <v>18236</v>
      </c>
      <c r="B1169" s="24" t="s">
        <v>74</v>
      </c>
      <c r="C1169" s="12">
        <v>279133.52</v>
      </c>
      <c r="D1169" s="12">
        <v>261206.03</v>
      </c>
      <c r="E1169" s="24" t="s">
        <v>17057</v>
      </c>
      <c r="F1169" s="26">
        <v>38</v>
      </c>
      <c r="G1169" s="24" t="s">
        <v>7564</v>
      </c>
      <c r="H1169" s="24" t="s">
        <v>8517</v>
      </c>
      <c r="I1169" s="6" t="s">
        <v>17077</v>
      </c>
    </row>
    <row r="1170" spans="1:9" ht="15">
      <c r="A1170" s="24" t="s">
        <v>18237</v>
      </c>
      <c r="B1170" s="24" t="s">
        <v>60</v>
      </c>
      <c r="C1170" s="12">
        <v>127635.3</v>
      </c>
      <c r="D1170" s="12">
        <v>0</v>
      </c>
      <c r="E1170" s="24" t="s">
        <v>17084</v>
      </c>
      <c r="F1170" s="26">
        <v>0</v>
      </c>
      <c r="G1170" s="24" t="s">
        <v>7583</v>
      </c>
      <c r="H1170" s="24" t="s">
        <v>7780</v>
      </c>
      <c r="I1170" s="6" t="s">
        <v>17058</v>
      </c>
    </row>
    <row r="1171" spans="1:9" ht="15">
      <c r="A1171" s="24" t="s">
        <v>18238</v>
      </c>
      <c r="B1171" s="24" t="s">
        <v>72</v>
      </c>
      <c r="C1171" s="12">
        <v>267675.84000000003</v>
      </c>
      <c r="D1171" s="12">
        <v>0</v>
      </c>
      <c r="E1171" s="24" t="s">
        <v>17070</v>
      </c>
      <c r="F1171" s="26">
        <v>34</v>
      </c>
      <c r="G1171" s="24" t="s">
        <v>7583</v>
      </c>
      <c r="H1171" s="24"/>
      <c r="I1171" s="6" t="s">
        <v>17089</v>
      </c>
    </row>
    <row r="1172" spans="1:9" ht="15">
      <c r="A1172" s="24" t="s">
        <v>18239</v>
      </c>
      <c r="B1172" s="24" t="s">
        <v>74</v>
      </c>
      <c r="C1172" s="12">
        <v>106351.65</v>
      </c>
      <c r="D1172" s="12">
        <v>89751.57</v>
      </c>
      <c r="E1172" s="24" t="s">
        <v>17057</v>
      </c>
      <c r="F1172" s="26">
        <v>36</v>
      </c>
      <c r="G1172" s="24" t="s">
        <v>7583</v>
      </c>
      <c r="H1172" s="24" t="s">
        <v>8195</v>
      </c>
      <c r="I1172" s="6" t="s">
        <v>17077</v>
      </c>
    </row>
    <row r="1173" spans="1:9" ht="15">
      <c r="A1173" s="24" t="s">
        <v>18240</v>
      </c>
      <c r="B1173" s="24" t="s">
        <v>56</v>
      </c>
      <c r="C1173" s="12">
        <v>251869.11</v>
      </c>
      <c r="D1173" s="12">
        <v>0</v>
      </c>
      <c r="E1173" s="24" t="s">
        <v>17070</v>
      </c>
      <c r="F1173" s="26">
        <v>21</v>
      </c>
      <c r="G1173" s="24" t="s">
        <v>7598</v>
      </c>
      <c r="H1173" s="24"/>
      <c r="I1173" s="6" t="s">
        <v>17079</v>
      </c>
    </row>
    <row r="1174" spans="1:9" ht="15">
      <c r="A1174" s="24" t="s">
        <v>18241</v>
      </c>
      <c r="B1174" s="24" t="s">
        <v>66</v>
      </c>
      <c r="C1174" s="12">
        <v>46225.58</v>
      </c>
      <c r="D1174" s="12">
        <v>37162.239999999998</v>
      </c>
      <c r="E1174" s="24" t="s">
        <v>17057</v>
      </c>
      <c r="F1174" s="26">
        <v>22</v>
      </c>
      <c r="G1174" s="24" t="s">
        <v>7598</v>
      </c>
      <c r="H1174" s="24" t="s">
        <v>8397</v>
      </c>
      <c r="I1174" s="6" t="s">
        <v>17087</v>
      </c>
    </row>
    <row r="1175" spans="1:9" ht="15">
      <c r="A1175" s="24" t="s">
        <v>18242</v>
      </c>
      <c r="B1175" s="24" t="s">
        <v>74</v>
      </c>
      <c r="C1175" s="12">
        <v>249191.34</v>
      </c>
      <c r="D1175" s="12">
        <v>216700.57</v>
      </c>
      <c r="E1175" s="24" t="s">
        <v>17057</v>
      </c>
      <c r="F1175" s="26">
        <v>12</v>
      </c>
      <c r="G1175" s="24" t="s">
        <v>7598</v>
      </c>
      <c r="H1175" s="24" t="s">
        <v>8397</v>
      </c>
      <c r="I1175" s="6" t="s">
        <v>17077</v>
      </c>
    </row>
    <row r="1176" spans="1:9" ht="15">
      <c r="A1176" s="24" t="s">
        <v>18243</v>
      </c>
      <c r="B1176" s="24" t="s">
        <v>74</v>
      </c>
      <c r="C1176" s="12">
        <v>210496.78</v>
      </c>
      <c r="D1176" s="12">
        <v>0</v>
      </c>
      <c r="E1176" s="24" t="s">
        <v>17070</v>
      </c>
      <c r="F1176" s="26">
        <v>14</v>
      </c>
      <c r="G1176" s="24" t="s">
        <v>7598</v>
      </c>
      <c r="H1176" s="24"/>
      <c r="I1176" s="6" t="s">
        <v>17077</v>
      </c>
    </row>
    <row r="1177" spans="1:9" ht="15">
      <c r="A1177" s="24" t="s">
        <v>18244</v>
      </c>
      <c r="B1177" s="24" t="s">
        <v>60</v>
      </c>
      <c r="C1177" s="12">
        <v>216941.95</v>
      </c>
      <c r="D1177" s="12">
        <v>0</v>
      </c>
      <c r="E1177" s="24" t="s">
        <v>17070</v>
      </c>
      <c r="F1177" s="26">
        <v>11</v>
      </c>
      <c r="G1177" s="24" t="s">
        <v>7621</v>
      </c>
      <c r="H1177" s="24"/>
      <c r="I1177" s="6" t="s">
        <v>17058</v>
      </c>
    </row>
    <row r="1178" spans="1:9" ht="15">
      <c r="A1178" s="24" t="s">
        <v>18245</v>
      </c>
      <c r="B1178" s="24" t="s">
        <v>64</v>
      </c>
      <c r="C1178" s="12">
        <v>225841.44</v>
      </c>
      <c r="D1178" s="12">
        <v>191697.21</v>
      </c>
      <c r="E1178" s="24" t="s">
        <v>17057</v>
      </c>
      <c r="F1178" s="26">
        <v>25</v>
      </c>
      <c r="G1178" s="24" t="s">
        <v>7640</v>
      </c>
      <c r="H1178" s="24" t="s">
        <v>8705</v>
      </c>
      <c r="I1178" s="6" t="s">
        <v>17062</v>
      </c>
    </row>
    <row r="1179" spans="1:9" ht="15">
      <c r="A1179" s="24" t="s">
        <v>18246</v>
      </c>
      <c r="B1179" s="24" t="s">
        <v>66</v>
      </c>
      <c r="C1179" s="12">
        <v>74533.039999999994</v>
      </c>
      <c r="D1179" s="12">
        <v>0</v>
      </c>
      <c r="E1179" s="24" t="s">
        <v>17070</v>
      </c>
      <c r="F1179" s="26">
        <v>4</v>
      </c>
      <c r="G1179" s="24" t="s">
        <v>7640</v>
      </c>
      <c r="H1179" s="24"/>
      <c r="I1179" s="6" t="s">
        <v>17087</v>
      </c>
    </row>
    <row r="1180" spans="1:9" ht="15">
      <c r="A1180" s="24" t="s">
        <v>18247</v>
      </c>
      <c r="B1180" s="24" t="s">
        <v>74</v>
      </c>
      <c r="C1180" s="12">
        <v>156377.94</v>
      </c>
      <c r="D1180" s="12">
        <v>125226.67</v>
      </c>
      <c r="E1180" s="24" t="s">
        <v>17057</v>
      </c>
      <c r="F1180" s="26">
        <v>14</v>
      </c>
      <c r="G1180" s="24" t="s">
        <v>7666</v>
      </c>
      <c r="H1180" s="24" t="s">
        <v>8447</v>
      </c>
      <c r="I1180" s="6" t="s">
        <v>17077</v>
      </c>
    </row>
    <row r="1181" spans="1:9" ht="15">
      <c r="A1181" s="24" t="s">
        <v>18248</v>
      </c>
      <c r="B1181" s="24" t="s">
        <v>74</v>
      </c>
      <c r="C1181" s="12">
        <v>81957.13</v>
      </c>
      <c r="D1181" s="12">
        <v>65892.850000000006</v>
      </c>
      <c r="E1181" s="24" t="s">
        <v>17057</v>
      </c>
      <c r="F1181" s="26">
        <v>32</v>
      </c>
      <c r="G1181" s="24" t="s">
        <v>7666</v>
      </c>
      <c r="H1181" s="24" t="s">
        <v>8010</v>
      </c>
      <c r="I1181" s="6" t="s">
        <v>17077</v>
      </c>
    </row>
    <row r="1182" spans="1:9" ht="15">
      <c r="A1182" s="24" t="s">
        <v>18249</v>
      </c>
      <c r="B1182" s="24" t="s">
        <v>62</v>
      </c>
      <c r="C1182" s="12">
        <v>269510.27</v>
      </c>
      <c r="D1182" s="12">
        <v>0</v>
      </c>
      <c r="E1182" s="24" t="s">
        <v>17084</v>
      </c>
      <c r="F1182" s="26">
        <v>0</v>
      </c>
      <c r="G1182" s="24" t="s">
        <v>7688</v>
      </c>
      <c r="H1182" s="24" t="s">
        <v>8173</v>
      </c>
      <c r="I1182" s="6" t="s">
        <v>17060</v>
      </c>
    </row>
    <row r="1183" spans="1:9" ht="15">
      <c r="A1183" s="24" t="s">
        <v>18250</v>
      </c>
      <c r="B1183" s="24" t="s">
        <v>62</v>
      </c>
      <c r="C1183" s="12">
        <v>179294.1</v>
      </c>
      <c r="D1183" s="12">
        <v>0</v>
      </c>
      <c r="E1183" s="24" t="s">
        <v>17084</v>
      </c>
      <c r="F1183" s="26">
        <v>0</v>
      </c>
      <c r="G1183" s="24" t="s">
        <v>7688</v>
      </c>
      <c r="H1183" s="24" t="s">
        <v>8219</v>
      </c>
      <c r="I1183" s="6" t="s">
        <v>17060</v>
      </c>
    </row>
    <row r="1184" spans="1:9" ht="15">
      <c r="A1184" s="24" t="s">
        <v>18251</v>
      </c>
      <c r="B1184" s="24" t="s">
        <v>64</v>
      </c>
      <c r="C1184" s="12">
        <v>137900.93</v>
      </c>
      <c r="D1184" s="12">
        <v>0</v>
      </c>
      <c r="E1184" s="24" t="s">
        <v>17070</v>
      </c>
      <c r="F1184" s="26">
        <v>1</v>
      </c>
      <c r="G1184" s="24" t="s">
        <v>7688</v>
      </c>
      <c r="H1184" s="24"/>
      <c r="I1184" s="6" t="s">
        <v>17062</v>
      </c>
    </row>
    <row r="1185" spans="1:9" ht="15">
      <c r="A1185" s="24" t="s">
        <v>18252</v>
      </c>
      <c r="B1185" s="24" t="s">
        <v>68</v>
      </c>
      <c r="C1185" s="12">
        <v>54835.12</v>
      </c>
      <c r="D1185" s="12">
        <v>50726.44</v>
      </c>
      <c r="E1185" s="24" t="s">
        <v>17057</v>
      </c>
      <c r="F1185" s="26">
        <v>40</v>
      </c>
      <c r="G1185" s="24" t="s">
        <v>7688</v>
      </c>
      <c r="H1185" s="24" t="s">
        <v>8738</v>
      </c>
      <c r="I1185" s="6" t="s">
        <v>17064</v>
      </c>
    </row>
    <row r="1186" spans="1:9" ht="15">
      <c r="A1186" s="24" t="s">
        <v>18253</v>
      </c>
      <c r="B1186" s="24" t="s">
        <v>68</v>
      </c>
      <c r="C1186" s="12">
        <v>226295.83</v>
      </c>
      <c r="D1186" s="12">
        <v>215832.5</v>
      </c>
      <c r="E1186" s="24" t="s">
        <v>17057</v>
      </c>
      <c r="F1186" s="26">
        <v>28</v>
      </c>
      <c r="G1186" s="24" t="s">
        <v>7688</v>
      </c>
      <c r="H1186" s="24" t="s">
        <v>8763</v>
      </c>
      <c r="I1186" s="6" t="s">
        <v>17064</v>
      </c>
    </row>
    <row r="1187" spans="1:9" ht="15">
      <c r="A1187" s="24" t="s">
        <v>18254</v>
      </c>
      <c r="B1187" s="24" t="s">
        <v>70</v>
      </c>
      <c r="C1187" s="12">
        <v>248917.89</v>
      </c>
      <c r="D1187" s="12">
        <v>0</v>
      </c>
      <c r="E1187" s="24" t="s">
        <v>17084</v>
      </c>
      <c r="F1187" s="26">
        <v>0</v>
      </c>
      <c r="G1187" s="24" t="s">
        <v>7688</v>
      </c>
      <c r="H1187" s="24" t="s">
        <v>8358</v>
      </c>
      <c r="I1187" s="6" t="s">
        <v>17072</v>
      </c>
    </row>
    <row r="1188" spans="1:9" ht="15">
      <c r="A1188" s="24" t="s">
        <v>18255</v>
      </c>
      <c r="B1188" s="24" t="s">
        <v>72</v>
      </c>
      <c r="C1188" s="12">
        <v>185462.82</v>
      </c>
      <c r="D1188" s="12">
        <v>178875.92</v>
      </c>
      <c r="E1188" s="24" t="s">
        <v>17057</v>
      </c>
      <c r="F1188" s="26">
        <v>41</v>
      </c>
      <c r="G1188" s="24" t="s">
        <v>7688</v>
      </c>
      <c r="H1188" s="24" t="s">
        <v>8358</v>
      </c>
      <c r="I1188" s="6" t="s">
        <v>17089</v>
      </c>
    </row>
    <row r="1189" spans="1:9" ht="15">
      <c r="A1189" s="24" t="s">
        <v>18256</v>
      </c>
      <c r="B1189" s="24" t="s">
        <v>74</v>
      </c>
      <c r="C1189" s="12">
        <v>187620.36</v>
      </c>
      <c r="D1189" s="12">
        <v>174316.34</v>
      </c>
      <c r="E1189" s="24" t="s">
        <v>17057</v>
      </c>
      <c r="F1189" s="26">
        <v>34</v>
      </c>
      <c r="G1189" s="24" t="s">
        <v>7688</v>
      </c>
      <c r="H1189" s="24" t="s">
        <v>8593</v>
      </c>
      <c r="I1189" s="6" t="s">
        <v>17077</v>
      </c>
    </row>
    <row r="1190" spans="1:9" ht="15">
      <c r="A1190" s="24" t="s">
        <v>18257</v>
      </c>
      <c r="B1190" s="24" t="s">
        <v>56</v>
      </c>
      <c r="C1190" s="12">
        <v>71653.34</v>
      </c>
      <c r="D1190" s="12">
        <v>0</v>
      </c>
      <c r="E1190" s="24" t="s">
        <v>17070</v>
      </c>
      <c r="F1190" s="26">
        <v>38</v>
      </c>
      <c r="G1190" s="24" t="s">
        <v>7703</v>
      </c>
      <c r="H1190" s="24"/>
      <c r="I1190" s="6" t="s">
        <v>17079</v>
      </c>
    </row>
    <row r="1191" spans="1:9" ht="15">
      <c r="A1191" s="24" t="s">
        <v>18258</v>
      </c>
      <c r="B1191" s="24" t="s">
        <v>64</v>
      </c>
      <c r="C1191" s="12">
        <v>330776.65999999997</v>
      </c>
      <c r="D1191" s="12">
        <v>276161.59000000003</v>
      </c>
      <c r="E1191" s="24" t="s">
        <v>17057</v>
      </c>
      <c r="F1191" s="26">
        <v>11</v>
      </c>
      <c r="G1191" s="24" t="s">
        <v>7703</v>
      </c>
      <c r="H1191" s="24" t="s">
        <v>8141</v>
      </c>
      <c r="I1191" s="6" t="s">
        <v>17062</v>
      </c>
    </row>
    <row r="1192" spans="1:9" ht="15">
      <c r="A1192" s="24" t="s">
        <v>18259</v>
      </c>
      <c r="B1192" s="24" t="s">
        <v>74</v>
      </c>
      <c r="C1192" s="12">
        <v>331226.59000000003</v>
      </c>
      <c r="D1192" s="12">
        <v>0</v>
      </c>
      <c r="E1192" s="24" t="s">
        <v>17070</v>
      </c>
      <c r="F1192" s="26">
        <v>40</v>
      </c>
      <c r="G1192" s="24" t="s">
        <v>7703</v>
      </c>
      <c r="H1192" s="24"/>
      <c r="I1192" s="6" t="s">
        <v>17077</v>
      </c>
    </row>
    <row r="1193" spans="1:9" ht="15">
      <c r="A1193" s="24" t="s">
        <v>18260</v>
      </c>
      <c r="B1193" s="24" t="s">
        <v>56</v>
      </c>
      <c r="C1193" s="12">
        <v>237024.73</v>
      </c>
      <c r="D1193" s="12">
        <v>205880.27</v>
      </c>
      <c r="E1193" s="24" t="s">
        <v>17057</v>
      </c>
      <c r="F1193" s="26">
        <v>58</v>
      </c>
      <c r="G1193" s="24" t="s">
        <v>7720</v>
      </c>
      <c r="H1193" s="24" t="s">
        <v>8538</v>
      </c>
      <c r="I1193" s="6" t="s">
        <v>17079</v>
      </c>
    </row>
    <row r="1194" spans="1:9" ht="15">
      <c r="A1194" s="24" t="s">
        <v>18261</v>
      </c>
      <c r="B1194" s="24" t="s">
        <v>60</v>
      </c>
      <c r="C1194" s="12">
        <v>97395.46</v>
      </c>
      <c r="D1194" s="12">
        <v>92733.93</v>
      </c>
      <c r="E1194" s="24" t="s">
        <v>17057</v>
      </c>
      <c r="F1194" s="26">
        <v>39</v>
      </c>
      <c r="G1194" s="24" t="s">
        <v>7720</v>
      </c>
      <c r="H1194" s="24" t="s">
        <v>8618</v>
      </c>
      <c r="I1194" s="6" t="s">
        <v>17058</v>
      </c>
    </row>
    <row r="1195" spans="1:9" ht="15">
      <c r="A1195" s="24" t="s">
        <v>18262</v>
      </c>
      <c r="B1195" s="24" t="s">
        <v>56</v>
      </c>
      <c r="C1195" s="12">
        <v>48738.73</v>
      </c>
      <c r="D1195" s="12">
        <v>0</v>
      </c>
      <c r="E1195" s="24" t="s">
        <v>17084</v>
      </c>
      <c r="F1195" s="26">
        <v>0</v>
      </c>
      <c r="G1195" s="24" t="s">
        <v>7739</v>
      </c>
      <c r="H1195" s="24" t="s">
        <v>8283</v>
      </c>
      <c r="I1195" s="6" t="s">
        <v>17079</v>
      </c>
    </row>
    <row r="1196" spans="1:9" ht="15">
      <c r="A1196" s="24" t="s">
        <v>18263</v>
      </c>
      <c r="B1196" s="24" t="s">
        <v>66</v>
      </c>
      <c r="C1196" s="12">
        <v>82853.37</v>
      </c>
      <c r="D1196" s="12">
        <v>77148.17</v>
      </c>
      <c r="E1196" s="24" t="s">
        <v>17057</v>
      </c>
      <c r="F1196" s="26">
        <v>21</v>
      </c>
      <c r="G1196" s="24" t="s">
        <v>7739</v>
      </c>
      <c r="H1196" s="24" t="s">
        <v>8120</v>
      </c>
      <c r="I1196" s="6" t="s">
        <v>17087</v>
      </c>
    </row>
    <row r="1197" spans="1:9" ht="15">
      <c r="A1197" s="24" t="s">
        <v>18264</v>
      </c>
      <c r="B1197" s="24" t="s">
        <v>66</v>
      </c>
      <c r="C1197" s="12">
        <v>334192.28999999998</v>
      </c>
      <c r="D1197" s="12">
        <v>301497.82</v>
      </c>
      <c r="E1197" s="24" t="s">
        <v>17057</v>
      </c>
      <c r="F1197" s="26">
        <v>27</v>
      </c>
      <c r="G1197" s="24" t="s">
        <v>7739</v>
      </c>
      <c r="H1197" s="24" t="s">
        <v>8601</v>
      </c>
      <c r="I1197" s="6" t="s">
        <v>17087</v>
      </c>
    </row>
    <row r="1198" spans="1:9" ht="15">
      <c r="A1198" s="24" t="s">
        <v>18265</v>
      </c>
      <c r="B1198" s="24" t="s">
        <v>74</v>
      </c>
      <c r="C1198" s="12">
        <v>340644.87</v>
      </c>
      <c r="D1198" s="12">
        <v>284895.05</v>
      </c>
      <c r="E1198" s="24" t="s">
        <v>17057</v>
      </c>
      <c r="F1198" s="26">
        <v>46</v>
      </c>
      <c r="G1198" s="24" t="s">
        <v>7739</v>
      </c>
      <c r="H1198" s="24" t="s">
        <v>8068</v>
      </c>
      <c r="I1198" s="6" t="s">
        <v>17077</v>
      </c>
    </row>
    <row r="1199" spans="1:9" ht="15">
      <c r="A1199" s="24" t="s">
        <v>18266</v>
      </c>
      <c r="B1199" s="24" t="s">
        <v>56</v>
      </c>
      <c r="C1199" s="12">
        <v>172124.23</v>
      </c>
      <c r="D1199" s="12">
        <v>152571.69</v>
      </c>
      <c r="E1199" s="24" t="s">
        <v>17057</v>
      </c>
      <c r="F1199" s="26">
        <v>8</v>
      </c>
      <c r="G1199" s="24" t="s">
        <v>7744</v>
      </c>
      <c r="H1199" s="24" t="s">
        <v>8642</v>
      </c>
      <c r="I1199" s="6" t="s">
        <v>17079</v>
      </c>
    </row>
    <row r="1200" spans="1:9" ht="15">
      <c r="A1200" s="24" t="s">
        <v>18267</v>
      </c>
      <c r="B1200" s="24" t="s">
        <v>56</v>
      </c>
      <c r="C1200" s="12">
        <v>200275.86</v>
      </c>
      <c r="D1200" s="12">
        <v>160836.25</v>
      </c>
      <c r="E1200" s="24" t="s">
        <v>17057</v>
      </c>
      <c r="F1200" s="26">
        <v>15</v>
      </c>
      <c r="G1200" s="24" t="s">
        <v>7744</v>
      </c>
      <c r="H1200" s="24" t="s">
        <v>8141</v>
      </c>
      <c r="I1200" s="6" t="s">
        <v>17079</v>
      </c>
    </row>
    <row r="1201" spans="1:9" ht="15">
      <c r="A1201" s="24" t="s">
        <v>18268</v>
      </c>
      <c r="B1201" s="24" t="s">
        <v>62</v>
      </c>
      <c r="C1201" s="12">
        <v>204096.67</v>
      </c>
      <c r="D1201" s="12">
        <v>0</v>
      </c>
      <c r="E1201" s="24" t="s">
        <v>17070</v>
      </c>
      <c r="F1201" s="26">
        <v>9</v>
      </c>
      <c r="G1201" s="24" t="s">
        <v>7744</v>
      </c>
      <c r="H1201" s="24"/>
      <c r="I1201" s="6" t="s">
        <v>17060</v>
      </c>
    </row>
    <row r="1202" spans="1:9" ht="15">
      <c r="A1202" s="24" t="s">
        <v>18269</v>
      </c>
      <c r="B1202" s="24" t="s">
        <v>62</v>
      </c>
      <c r="C1202" s="12">
        <v>63419.63</v>
      </c>
      <c r="D1202" s="12">
        <v>52196.19</v>
      </c>
      <c r="E1202" s="24" t="s">
        <v>17057</v>
      </c>
      <c r="F1202" s="26">
        <v>13</v>
      </c>
      <c r="G1202" s="24" t="s">
        <v>7759</v>
      </c>
      <c r="H1202" s="24" t="s">
        <v>8705</v>
      </c>
      <c r="I1202" s="6" t="s">
        <v>17060</v>
      </c>
    </row>
    <row r="1203" spans="1:9" ht="15">
      <c r="A1203" s="24" t="s">
        <v>18270</v>
      </c>
      <c r="B1203" s="24" t="s">
        <v>72</v>
      </c>
      <c r="C1203" s="12">
        <v>279712.18</v>
      </c>
      <c r="D1203" s="12">
        <v>238961.4</v>
      </c>
      <c r="E1203" s="24" t="s">
        <v>17057</v>
      </c>
      <c r="F1203" s="26">
        <v>38</v>
      </c>
      <c r="G1203" s="24" t="s">
        <v>7759</v>
      </c>
      <c r="H1203" s="24" t="s">
        <v>8263</v>
      </c>
      <c r="I1203" s="6" t="s">
        <v>17089</v>
      </c>
    </row>
    <row r="1204" spans="1:9" ht="15">
      <c r="A1204" s="24" t="s">
        <v>18271</v>
      </c>
      <c r="B1204" s="24" t="s">
        <v>60</v>
      </c>
      <c r="C1204" s="12">
        <v>225899.37</v>
      </c>
      <c r="D1204" s="12">
        <v>198017.55</v>
      </c>
      <c r="E1204" s="24" t="s">
        <v>17057</v>
      </c>
      <c r="F1204" s="26">
        <v>37</v>
      </c>
      <c r="G1204" s="24" t="s">
        <v>7780</v>
      </c>
      <c r="H1204" s="24" t="s">
        <v>8378</v>
      </c>
      <c r="I1204" s="6" t="s">
        <v>17058</v>
      </c>
    </row>
    <row r="1205" spans="1:9" ht="15">
      <c r="A1205" s="24" t="s">
        <v>18272</v>
      </c>
      <c r="B1205" s="24" t="s">
        <v>60</v>
      </c>
      <c r="C1205" s="12">
        <v>71616.08</v>
      </c>
      <c r="D1205" s="12">
        <v>0</v>
      </c>
      <c r="E1205" s="24" t="s">
        <v>17070</v>
      </c>
      <c r="F1205" s="26">
        <v>35</v>
      </c>
      <c r="G1205" s="24" t="s">
        <v>7780</v>
      </c>
      <c r="H1205" s="24"/>
      <c r="I1205" s="6" t="s">
        <v>17058</v>
      </c>
    </row>
    <row r="1206" spans="1:9" ht="15">
      <c r="A1206" s="24" t="s">
        <v>18273</v>
      </c>
      <c r="B1206" s="24" t="s">
        <v>64</v>
      </c>
      <c r="C1206" s="12">
        <v>190978.84</v>
      </c>
      <c r="D1206" s="12">
        <v>0</v>
      </c>
      <c r="E1206" s="24" t="s">
        <v>17070</v>
      </c>
      <c r="F1206" s="26">
        <v>13</v>
      </c>
      <c r="G1206" s="24" t="s">
        <v>7780</v>
      </c>
      <c r="H1206" s="24"/>
      <c r="I1206" s="6" t="s">
        <v>17062</v>
      </c>
    </row>
    <row r="1207" spans="1:9" ht="15">
      <c r="A1207" s="24" t="s">
        <v>18274</v>
      </c>
      <c r="B1207" s="24" t="s">
        <v>74</v>
      </c>
      <c r="C1207" s="12">
        <v>173219.22</v>
      </c>
      <c r="D1207" s="12">
        <v>0</v>
      </c>
      <c r="E1207" s="24" t="s">
        <v>17084</v>
      </c>
      <c r="F1207" s="26">
        <v>0</v>
      </c>
      <c r="G1207" s="24" t="s">
        <v>7780</v>
      </c>
      <c r="H1207" s="24" t="s">
        <v>8263</v>
      </c>
      <c r="I1207" s="6" t="s">
        <v>17077</v>
      </c>
    </row>
    <row r="1208" spans="1:9" ht="15">
      <c r="A1208" s="24" t="s">
        <v>18275</v>
      </c>
      <c r="B1208" s="24" t="s">
        <v>58</v>
      </c>
      <c r="C1208" s="12">
        <v>60557.87</v>
      </c>
      <c r="D1208" s="12">
        <v>57901.3</v>
      </c>
      <c r="E1208" s="24" t="s">
        <v>17057</v>
      </c>
      <c r="F1208" s="26">
        <v>16</v>
      </c>
      <c r="G1208" s="24" t="s">
        <v>7791</v>
      </c>
      <c r="H1208" s="24" t="s">
        <v>8298</v>
      </c>
      <c r="I1208" s="6" t="s">
        <v>17066</v>
      </c>
    </row>
    <row r="1209" spans="1:9" ht="15">
      <c r="A1209" s="24" t="s">
        <v>18276</v>
      </c>
      <c r="B1209" s="24" t="s">
        <v>72</v>
      </c>
      <c r="C1209" s="12">
        <v>153435.59</v>
      </c>
      <c r="D1209" s="12">
        <v>125847.87</v>
      </c>
      <c r="E1209" s="24" t="s">
        <v>17057</v>
      </c>
      <c r="F1209" s="26">
        <v>52</v>
      </c>
      <c r="G1209" s="24" t="s">
        <v>7791</v>
      </c>
      <c r="H1209" s="24" t="s">
        <v>8365</v>
      </c>
      <c r="I1209" s="6" t="s">
        <v>17089</v>
      </c>
    </row>
    <row r="1210" spans="1:9" ht="15">
      <c r="A1210" s="24" t="s">
        <v>18277</v>
      </c>
      <c r="B1210" s="24" t="s">
        <v>56</v>
      </c>
      <c r="C1210" s="12">
        <v>296289.43</v>
      </c>
      <c r="D1210" s="12">
        <v>287505.13</v>
      </c>
      <c r="E1210" s="24" t="s">
        <v>17057</v>
      </c>
      <c r="F1210" s="26">
        <v>22</v>
      </c>
      <c r="G1210" s="24" t="s">
        <v>7806</v>
      </c>
      <c r="H1210" s="24" t="s">
        <v>8397</v>
      </c>
      <c r="I1210" s="6" t="s">
        <v>17079</v>
      </c>
    </row>
    <row r="1211" spans="1:9" ht="15">
      <c r="A1211" s="24" t="s">
        <v>18278</v>
      </c>
      <c r="B1211" s="24" t="s">
        <v>56</v>
      </c>
      <c r="C1211" s="12">
        <v>153829.54999999999</v>
      </c>
      <c r="D1211" s="12">
        <v>132213.76000000001</v>
      </c>
      <c r="E1211" s="24" t="s">
        <v>17057</v>
      </c>
      <c r="F1211" s="26">
        <v>50</v>
      </c>
      <c r="G1211" s="24" t="s">
        <v>7806</v>
      </c>
      <c r="H1211" s="24" t="s">
        <v>8659</v>
      </c>
      <c r="I1211" s="6" t="s">
        <v>17079</v>
      </c>
    </row>
    <row r="1212" spans="1:9" ht="15">
      <c r="A1212" s="24" t="s">
        <v>18279</v>
      </c>
      <c r="B1212" s="24" t="s">
        <v>64</v>
      </c>
      <c r="C1212" s="12">
        <v>305947.08</v>
      </c>
      <c r="D1212" s="12">
        <v>255200.09</v>
      </c>
      <c r="E1212" s="24" t="s">
        <v>17057</v>
      </c>
      <c r="F1212" s="26">
        <v>34</v>
      </c>
      <c r="G1212" s="24" t="s">
        <v>7806</v>
      </c>
      <c r="H1212" s="24" t="s">
        <v>8298</v>
      </c>
      <c r="I1212" s="6" t="s">
        <v>17062</v>
      </c>
    </row>
    <row r="1213" spans="1:9" ht="15">
      <c r="A1213" s="24" t="s">
        <v>18280</v>
      </c>
      <c r="B1213" s="24" t="s">
        <v>66</v>
      </c>
      <c r="C1213" s="12">
        <v>266289.61</v>
      </c>
      <c r="D1213" s="12">
        <v>0</v>
      </c>
      <c r="E1213" s="24" t="s">
        <v>17084</v>
      </c>
      <c r="F1213" s="26">
        <v>0</v>
      </c>
      <c r="G1213" s="24" t="s">
        <v>7806</v>
      </c>
      <c r="H1213" s="24" t="s">
        <v>8068</v>
      </c>
      <c r="I1213" s="6" t="s">
        <v>17087</v>
      </c>
    </row>
    <row r="1214" spans="1:9" ht="15">
      <c r="A1214" s="24" t="s">
        <v>18281</v>
      </c>
      <c r="B1214" s="24" t="s">
        <v>66</v>
      </c>
      <c r="C1214" s="12">
        <v>208459.53</v>
      </c>
      <c r="D1214" s="12">
        <v>198887.73</v>
      </c>
      <c r="E1214" s="24" t="s">
        <v>17057</v>
      </c>
      <c r="F1214" s="26">
        <v>39</v>
      </c>
      <c r="G1214" s="24" t="s">
        <v>7821</v>
      </c>
      <c r="H1214" s="24" t="s">
        <v>8718</v>
      </c>
      <c r="I1214" s="6" t="s">
        <v>17087</v>
      </c>
    </row>
    <row r="1215" spans="1:9" ht="15">
      <c r="A1215" s="24" t="s">
        <v>18282</v>
      </c>
      <c r="B1215" s="24" t="s">
        <v>60</v>
      </c>
      <c r="C1215" s="12">
        <v>47272.01</v>
      </c>
      <c r="D1215" s="12">
        <v>0</v>
      </c>
      <c r="E1215" s="24" t="s">
        <v>17070</v>
      </c>
      <c r="F1215" s="26">
        <v>41</v>
      </c>
      <c r="G1215" s="24" t="s">
        <v>7848</v>
      </c>
      <c r="H1215" s="24"/>
      <c r="I1215" s="6" t="s">
        <v>17058</v>
      </c>
    </row>
    <row r="1216" spans="1:9" ht="15">
      <c r="A1216" s="24" t="s">
        <v>18283</v>
      </c>
      <c r="B1216" s="24" t="s">
        <v>62</v>
      </c>
      <c r="C1216" s="12">
        <v>245761.14</v>
      </c>
      <c r="D1216" s="12">
        <v>0</v>
      </c>
      <c r="E1216" s="24" t="s">
        <v>17070</v>
      </c>
      <c r="F1216" s="26">
        <v>15</v>
      </c>
      <c r="G1216" s="24" t="s">
        <v>7848</v>
      </c>
      <c r="H1216" s="24"/>
      <c r="I1216" s="6" t="s">
        <v>17060</v>
      </c>
    </row>
    <row r="1217" spans="1:9" ht="15">
      <c r="A1217" s="24" t="s">
        <v>18284</v>
      </c>
      <c r="B1217" s="24" t="s">
        <v>68</v>
      </c>
      <c r="C1217" s="12">
        <v>301506.34000000003</v>
      </c>
      <c r="D1217" s="12">
        <v>0</v>
      </c>
      <c r="E1217" s="24" t="s">
        <v>17084</v>
      </c>
      <c r="F1217" s="26">
        <v>0</v>
      </c>
      <c r="G1217" s="24" t="s">
        <v>7848</v>
      </c>
      <c r="H1217" s="24" t="s">
        <v>8107</v>
      </c>
      <c r="I1217" s="6" t="s">
        <v>17064</v>
      </c>
    </row>
    <row r="1218" spans="1:9" ht="15">
      <c r="A1218" s="24" t="s">
        <v>18285</v>
      </c>
      <c r="B1218" s="24" t="s">
        <v>60</v>
      </c>
      <c r="C1218" s="12">
        <v>72442.77</v>
      </c>
      <c r="D1218" s="12">
        <v>0</v>
      </c>
      <c r="E1218" s="24" t="s">
        <v>17070</v>
      </c>
      <c r="F1218" s="26">
        <v>22</v>
      </c>
      <c r="G1218" s="24" t="s">
        <v>7861</v>
      </c>
      <c r="H1218" s="24"/>
      <c r="I1218" s="6" t="s">
        <v>17058</v>
      </c>
    </row>
    <row r="1219" spans="1:9" ht="15">
      <c r="A1219" s="24" t="s">
        <v>18286</v>
      </c>
      <c r="B1219" s="24" t="s">
        <v>68</v>
      </c>
      <c r="C1219" s="12">
        <v>50916.19</v>
      </c>
      <c r="D1219" s="12">
        <v>46343.19</v>
      </c>
      <c r="E1219" s="24" t="s">
        <v>17057</v>
      </c>
      <c r="F1219" s="26">
        <v>24</v>
      </c>
      <c r="G1219" s="24" t="s">
        <v>7861</v>
      </c>
      <c r="H1219" s="24" t="s">
        <v>8495</v>
      </c>
      <c r="I1219" s="6" t="s">
        <v>17064</v>
      </c>
    </row>
    <row r="1220" spans="1:9" ht="15">
      <c r="A1220" s="24" t="s">
        <v>18287</v>
      </c>
      <c r="B1220" s="24" t="s">
        <v>72</v>
      </c>
      <c r="C1220" s="12">
        <v>142978.25</v>
      </c>
      <c r="D1220" s="12">
        <v>129833.9</v>
      </c>
      <c r="E1220" s="24" t="s">
        <v>17057</v>
      </c>
      <c r="F1220" s="26">
        <v>24</v>
      </c>
      <c r="G1220" s="24" t="s">
        <v>7861</v>
      </c>
      <c r="H1220" s="24" t="s">
        <v>8593</v>
      </c>
      <c r="I1220" s="6" t="s">
        <v>17089</v>
      </c>
    </row>
    <row r="1221" spans="1:9" ht="15">
      <c r="A1221" s="24" t="s">
        <v>18288</v>
      </c>
      <c r="B1221" s="24" t="s">
        <v>72</v>
      </c>
      <c r="C1221" s="12">
        <v>290148.53000000003</v>
      </c>
      <c r="D1221" s="12">
        <v>256269.17</v>
      </c>
      <c r="E1221" s="24" t="s">
        <v>17057</v>
      </c>
      <c r="F1221" s="26">
        <v>36</v>
      </c>
      <c r="G1221" s="24" t="s">
        <v>7861</v>
      </c>
      <c r="H1221" s="24" t="s">
        <v>8705</v>
      </c>
      <c r="I1221" s="6" t="s">
        <v>17089</v>
      </c>
    </row>
    <row r="1222" spans="1:9" ht="15">
      <c r="A1222" s="24" t="s">
        <v>18289</v>
      </c>
      <c r="B1222" s="24" t="s">
        <v>72</v>
      </c>
      <c r="C1222" s="12">
        <v>216279.72</v>
      </c>
      <c r="D1222" s="12">
        <v>199154.16</v>
      </c>
      <c r="E1222" s="24" t="s">
        <v>17057</v>
      </c>
      <c r="F1222" s="26">
        <v>28</v>
      </c>
      <c r="G1222" s="24" t="s">
        <v>7882</v>
      </c>
      <c r="H1222" s="24" t="s">
        <v>8378</v>
      </c>
      <c r="I1222" s="6" t="s">
        <v>17089</v>
      </c>
    </row>
    <row r="1223" spans="1:9" ht="15">
      <c r="A1223" s="24" t="s">
        <v>18290</v>
      </c>
      <c r="B1223" s="24" t="s">
        <v>68</v>
      </c>
      <c r="C1223" s="12">
        <v>82912.11</v>
      </c>
      <c r="D1223" s="12">
        <v>76570.17</v>
      </c>
      <c r="E1223" s="24" t="s">
        <v>17057</v>
      </c>
      <c r="F1223" s="26">
        <v>48</v>
      </c>
      <c r="G1223" s="24" t="s">
        <v>7913</v>
      </c>
      <c r="H1223" s="24" t="s">
        <v>8556</v>
      </c>
      <c r="I1223" s="6" t="s">
        <v>17064</v>
      </c>
    </row>
    <row r="1224" spans="1:9" ht="15">
      <c r="A1224" s="24" t="s">
        <v>18291</v>
      </c>
      <c r="B1224" s="24" t="s">
        <v>68</v>
      </c>
      <c r="C1224" s="12">
        <v>338043.53</v>
      </c>
      <c r="D1224" s="12">
        <v>324875.82</v>
      </c>
      <c r="E1224" s="24" t="s">
        <v>17057</v>
      </c>
      <c r="F1224" s="26">
        <v>58</v>
      </c>
      <c r="G1224" s="24" t="s">
        <v>7913</v>
      </c>
      <c r="H1224" s="24" t="s">
        <v>8566</v>
      </c>
      <c r="I1224" s="6" t="s">
        <v>17064</v>
      </c>
    </row>
    <row r="1225" spans="1:9" ht="15">
      <c r="A1225" s="24" t="s">
        <v>18292</v>
      </c>
      <c r="B1225" s="24" t="s">
        <v>68</v>
      </c>
      <c r="C1225" s="12">
        <v>253305.8</v>
      </c>
      <c r="D1225" s="12">
        <v>236790.57</v>
      </c>
      <c r="E1225" s="24" t="s">
        <v>17057</v>
      </c>
      <c r="F1225" s="26">
        <v>7</v>
      </c>
      <c r="G1225" s="24" t="s">
        <v>7913</v>
      </c>
      <c r="H1225" s="24" t="s">
        <v>8397</v>
      </c>
      <c r="I1225" s="6" t="s">
        <v>17064</v>
      </c>
    </row>
    <row r="1226" spans="1:9" ht="15">
      <c r="A1226" s="24" t="s">
        <v>18293</v>
      </c>
      <c r="B1226" s="24" t="s">
        <v>60</v>
      </c>
      <c r="C1226" s="12">
        <v>303319.15000000002</v>
      </c>
      <c r="D1226" s="12">
        <v>0</v>
      </c>
      <c r="E1226" s="24" t="s">
        <v>17070</v>
      </c>
      <c r="F1226" s="26">
        <v>20</v>
      </c>
      <c r="G1226" s="24" t="s">
        <v>7942</v>
      </c>
      <c r="H1226" s="24"/>
      <c r="I1226" s="6" t="s">
        <v>17058</v>
      </c>
    </row>
    <row r="1227" spans="1:9" ht="15">
      <c r="A1227" s="24" t="s">
        <v>18294</v>
      </c>
      <c r="B1227" s="24" t="s">
        <v>66</v>
      </c>
      <c r="C1227" s="12">
        <v>311344.78999999998</v>
      </c>
      <c r="D1227" s="12">
        <v>277363.09000000003</v>
      </c>
      <c r="E1227" s="24" t="s">
        <v>17057</v>
      </c>
      <c r="F1227" s="26">
        <v>11</v>
      </c>
      <c r="G1227" s="24" t="s">
        <v>7942</v>
      </c>
      <c r="H1227" s="24" t="s">
        <v>8969</v>
      </c>
      <c r="I1227" s="6" t="s">
        <v>17087</v>
      </c>
    </row>
    <row r="1228" spans="1:9" ht="15">
      <c r="A1228" s="24" t="s">
        <v>18295</v>
      </c>
      <c r="B1228" s="24" t="s">
        <v>70</v>
      </c>
      <c r="C1228" s="12">
        <v>215860.19</v>
      </c>
      <c r="D1228" s="12">
        <v>174085.9</v>
      </c>
      <c r="E1228" s="24" t="s">
        <v>17057</v>
      </c>
      <c r="F1228" s="26">
        <v>10</v>
      </c>
      <c r="G1228" s="24" t="s">
        <v>7942</v>
      </c>
      <c r="H1228" s="24" t="s">
        <v>8447</v>
      </c>
      <c r="I1228" s="6" t="s">
        <v>17072</v>
      </c>
    </row>
    <row r="1229" spans="1:9" ht="15">
      <c r="A1229" s="24" t="s">
        <v>18296</v>
      </c>
      <c r="B1229" s="24" t="s">
        <v>70</v>
      </c>
      <c r="C1229" s="12">
        <v>284781.24</v>
      </c>
      <c r="D1229" s="12">
        <v>267894.93</v>
      </c>
      <c r="E1229" s="24" t="s">
        <v>17057</v>
      </c>
      <c r="F1229" s="26">
        <v>52</v>
      </c>
      <c r="G1229" s="24" t="s">
        <v>7942</v>
      </c>
      <c r="H1229" s="24" t="s">
        <v>8753</v>
      </c>
      <c r="I1229" s="6" t="s">
        <v>17072</v>
      </c>
    </row>
    <row r="1230" spans="1:9" ht="15">
      <c r="A1230" s="24" t="s">
        <v>18297</v>
      </c>
      <c r="B1230" s="24" t="s">
        <v>74</v>
      </c>
      <c r="C1230" s="12">
        <v>41605.919999999998</v>
      </c>
      <c r="D1230" s="12">
        <v>0</v>
      </c>
      <c r="E1230" s="24" t="s">
        <v>17070</v>
      </c>
      <c r="F1230" s="26">
        <v>20</v>
      </c>
      <c r="G1230" s="24" t="s">
        <v>7942</v>
      </c>
      <c r="H1230" s="24"/>
      <c r="I1230" s="6" t="s">
        <v>17077</v>
      </c>
    </row>
    <row r="1231" spans="1:9" ht="15">
      <c r="A1231" s="24" t="s">
        <v>18298</v>
      </c>
      <c r="B1231" s="24" t="s">
        <v>66</v>
      </c>
      <c r="C1231" s="12">
        <v>142972.99</v>
      </c>
      <c r="D1231" s="12">
        <v>128662.29</v>
      </c>
      <c r="E1231" s="24" t="s">
        <v>17057</v>
      </c>
      <c r="F1231" s="26">
        <v>39</v>
      </c>
      <c r="G1231" s="24" t="s">
        <v>7960</v>
      </c>
      <c r="H1231" s="24" t="s">
        <v>9022</v>
      </c>
      <c r="I1231" s="6" t="s">
        <v>17087</v>
      </c>
    </row>
    <row r="1232" spans="1:9" ht="15">
      <c r="A1232" s="24" t="s">
        <v>18299</v>
      </c>
      <c r="B1232" s="24" t="s">
        <v>70</v>
      </c>
      <c r="C1232" s="12">
        <v>233871.01</v>
      </c>
      <c r="D1232" s="12">
        <v>221931.45</v>
      </c>
      <c r="E1232" s="24" t="s">
        <v>17057</v>
      </c>
      <c r="F1232" s="26">
        <v>34</v>
      </c>
      <c r="G1232" s="24" t="s">
        <v>7960</v>
      </c>
      <c r="H1232" s="24" t="s">
        <v>8538</v>
      </c>
      <c r="I1232" s="6" t="s">
        <v>17072</v>
      </c>
    </row>
    <row r="1233" spans="1:9" ht="15">
      <c r="A1233" s="24" t="s">
        <v>18300</v>
      </c>
      <c r="B1233" s="24" t="s">
        <v>58</v>
      </c>
      <c r="C1233" s="12">
        <v>91191.19</v>
      </c>
      <c r="D1233" s="12">
        <v>79975.86</v>
      </c>
      <c r="E1233" s="24" t="s">
        <v>17057</v>
      </c>
      <c r="F1233" s="26">
        <v>19</v>
      </c>
      <c r="G1233" s="24" t="s">
        <v>7986</v>
      </c>
      <c r="H1233" s="24" t="s">
        <v>8957</v>
      </c>
      <c r="I1233" s="6" t="s">
        <v>17066</v>
      </c>
    </row>
    <row r="1234" spans="1:9" ht="15">
      <c r="A1234" s="24" t="s">
        <v>18301</v>
      </c>
      <c r="B1234" s="24" t="s">
        <v>68</v>
      </c>
      <c r="C1234" s="12">
        <v>251243.12</v>
      </c>
      <c r="D1234" s="12">
        <v>0</v>
      </c>
      <c r="E1234" s="24" t="s">
        <v>17070</v>
      </c>
      <c r="F1234" s="26">
        <v>11</v>
      </c>
      <c r="G1234" s="24" t="s">
        <v>7986</v>
      </c>
      <c r="H1234" s="24"/>
      <c r="I1234" s="6" t="s">
        <v>17064</v>
      </c>
    </row>
    <row r="1235" spans="1:9" ht="15">
      <c r="A1235" s="24" t="s">
        <v>18302</v>
      </c>
      <c r="B1235" s="24" t="s">
        <v>70</v>
      </c>
      <c r="C1235" s="12">
        <v>257100.89</v>
      </c>
      <c r="D1235" s="12">
        <v>0</v>
      </c>
      <c r="E1235" s="24" t="s">
        <v>17070</v>
      </c>
      <c r="F1235" s="26">
        <v>1</v>
      </c>
      <c r="G1235" s="24" t="s">
        <v>7986</v>
      </c>
      <c r="H1235" s="24"/>
      <c r="I1235" s="6" t="s">
        <v>17072</v>
      </c>
    </row>
    <row r="1236" spans="1:9" ht="15">
      <c r="A1236" s="24" t="s">
        <v>18303</v>
      </c>
      <c r="B1236" s="24" t="s">
        <v>72</v>
      </c>
      <c r="C1236" s="12">
        <v>332480.81</v>
      </c>
      <c r="D1236" s="12">
        <v>280925.58</v>
      </c>
      <c r="E1236" s="24" t="s">
        <v>17057</v>
      </c>
      <c r="F1236" s="26">
        <v>57</v>
      </c>
      <c r="G1236" s="24" t="s">
        <v>7986</v>
      </c>
      <c r="H1236" s="24" t="s">
        <v>8795</v>
      </c>
      <c r="I1236" s="6" t="s">
        <v>17089</v>
      </c>
    </row>
    <row r="1237" spans="1:9" ht="15">
      <c r="A1237" s="24" t="s">
        <v>18304</v>
      </c>
      <c r="B1237" s="24" t="s">
        <v>68</v>
      </c>
      <c r="C1237" s="12">
        <v>237582.42</v>
      </c>
      <c r="D1237" s="12">
        <v>0</v>
      </c>
      <c r="E1237" s="24" t="s">
        <v>17070</v>
      </c>
      <c r="F1237" s="26">
        <v>41</v>
      </c>
      <c r="G1237" s="24" t="s">
        <v>8010</v>
      </c>
      <c r="H1237" s="24"/>
      <c r="I1237" s="6" t="s">
        <v>17064</v>
      </c>
    </row>
    <row r="1238" spans="1:9" ht="15">
      <c r="A1238" s="24" t="s">
        <v>18305</v>
      </c>
      <c r="B1238" s="24" t="s">
        <v>74</v>
      </c>
      <c r="C1238" s="12">
        <v>174875.19</v>
      </c>
      <c r="D1238" s="12">
        <v>149066.16</v>
      </c>
      <c r="E1238" s="24" t="s">
        <v>17057</v>
      </c>
      <c r="F1238" s="26">
        <v>44</v>
      </c>
      <c r="G1238" s="24" t="s">
        <v>8010</v>
      </c>
      <c r="H1238" s="24" t="s">
        <v>8718</v>
      </c>
      <c r="I1238" s="6" t="s">
        <v>17077</v>
      </c>
    </row>
    <row r="1239" spans="1:9" ht="15">
      <c r="A1239" s="24" t="s">
        <v>18306</v>
      </c>
      <c r="B1239" s="24" t="s">
        <v>56</v>
      </c>
      <c r="C1239" s="12">
        <v>312378.44</v>
      </c>
      <c r="D1239" s="12">
        <v>305248.57</v>
      </c>
      <c r="E1239" s="24" t="s">
        <v>17057</v>
      </c>
      <c r="F1239" s="26">
        <v>25</v>
      </c>
      <c r="G1239" s="24" t="s">
        <v>8061</v>
      </c>
      <c r="H1239" s="24" t="s">
        <v>8969</v>
      </c>
      <c r="I1239" s="6" t="s">
        <v>17079</v>
      </c>
    </row>
    <row r="1240" spans="1:9" ht="15">
      <c r="A1240" s="24" t="s">
        <v>18307</v>
      </c>
      <c r="B1240" s="24" t="s">
        <v>62</v>
      </c>
      <c r="C1240" s="12">
        <v>49447.8</v>
      </c>
      <c r="D1240" s="12">
        <v>0</v>
      </c>
      <c r="E1240" s="24" t="s">
        <v>17070</v>
      </c>
      <c r="F1240" s="26">
        <v>11</v>
      </c>
      <c r="G1240" s="24" t="s">
        <v>8061</v>
      </c>
      <c r="H1240" s="24"/>
      <c r="I1240" s="6" t="s">
        <v>17060</v>
      </c>
    </row>
    <row r="1241" spans="1:9" ht="15">
      <c r="A1241" s="24" t="s">
        <v>18308</v>
      </c>
      <c r="B1241" s="24" t="s">
        <v>64</v>
      </c>
      <c r="C1241" s="12">
        <v>206163.17</v>
      </c>
      <c r="D1241" s="12">
        <v>0</v>
      </c>
      <c r="E1241" s="24" t="s">
        <v>17070</v>
      </c>
      <c r="F1241" s="26">
        <v>5</v>
      </c>
      <c r="G1241" s="24" t="s">
        <v>8061</v>
      </c>
      <c r="H1241" s="24"/>
      <c r="I1241" s="6" t="s">
        <v>17062</v>
      </c>
    </row>
    <row r="1242" spans="1:9" ht="15">
      <c r="A1242" s="24" t="s">
        <v>18309</v>
      </c>
      <c r="B1242" s="24" t="s">
        <v>66</v>
      </c>
      <c r="C1242" s="12">
        <v>210895.2</v>
      </c>
      <c r="D1242" s="12">
        <v>184158.31</v>
      </c>
      <c r="E1242" s="24" t="s">
        <v>17057</v>
      </c>
      <c r="F1242" s="26">
        <v>24</v>
      </c>
      <c r="G1242" s="24" t="s">
        <v>8061</v>
      </c>
      <c r="H1242" s="24" t="s">
        <v>8900</v>
      </c>
      <c r="I1242" s="6" t="s">
        <v>17087</v>
      </c>
    </row>
    <row r="1243" spans="1:9" ht="15">
      <c r="A1243" s="24" t="s">
        <v>18310</v>
      </c>
      <c r="B1243" s="24" t="s">
        <v>66</v>
      </c>
      <c r="C1243" s="12">
        <v>302549.69</v>
      </c>
      <c r="D1243" s="12">
        <v>0</v>
      </c>
      <c r="E1243" s="24" t="s">
        <v>17070</v>
      </c>
      <c r="F1243" s="26">
        <v>20</v>
      </c>
      <c r="G1243" s="24" t="s">
        <v>8061</v>
      </c>
      <c r="H1243" s="24"/>
      <c r="I1243" s="6" t="s">
        <v>17087</v>
      </c>
    </row>
    <row r="1244" spans="1:9" ht="15">
      <c r="A1244" s="24" t="s">
        <v>18311</v>
      </c>
      <c r="B1244" s="24" t="s">
        <v>66</v>
      </c>
      <c r="C1244" s="12">
        <v>327492.61</v>
      </c>
      <c r="D1244" s="12">
        <v>278967.63</v>
      </c>
      <c r="E1244" s="24" t="s">
        <v>17057</v>
      </c>
      <c r="F1244" s="26">
        <v>22</v>
      </c>
      <c r="G1244" s="24" t="s">
        <v>8068</v>
      </c>
      <c r="H1244" s="24" t="s">
        <v>9090</v>
      </c>
      <c r="I1244" s="6" t="s">
        <v>17087</v>
      </c>
    </row>
    <row r="1245" spans="1:9" ht="15">
      <c r="A1245" s="24" t="s">
        <v>18312</v>
      </c>
      <c r="B1245" s="24" t="s">
        <v>68</v>
      </c>
      <c r="C1245" s="12">
        <v>67022.97</v>
      </c>
      <c r="D1245" s="12">
        <v>63184.42</v>
      </c>
      <c r="E1245" s="24" t="s">
        <v>17057</v>
      </c>
      <c r="F1245" s="26">
        <v>20</v>
      </c>
      <c r="G1245" s="24" t="s">
        <v>8068</v>
      </c>
      <c r="H1245" s="24" t="s">
        <v>8601</v>
      </c>
      <c r="I1245" s="6" t="s">
        <v>17064</v>
      </c>
    </row>
    <row r="1246" spans="1:9" ht="15">
      <c r="A1246" s="24" t="s">
        <v>18313</v>
      </c>
      <c r="B1246" s="24" t="s">
        <v>58</v>
      </c>
      <c r="C1246" s="12">
        <v>237885.77</v>
      </c>
      <c r="D1246" s="12">
        <v>214835.36</v>
      </c>
      <c r="E1246" s="24" t="s">
        <v>17057</v>
      </c>
      <c r="F1246" s="26">
        <v>30</v>
      </c>
      <c r="G1246" s="24" t="s">
        <v>8089</v>
      </c>
      <c r="H1246" s="24" t="s">
        <v>9011</v>
      </c>
      <c r="I1246" s="6" t="s">
        <v>17066</v>
      </c>
    </row>
    <row r="1247" spans="1:9" ht="15">
      <c r="A1247" s="24" t="s">
        <v>18314</v>
      </c>
      <c r="B1247" s="24" t="s">
        <v>64</v>
      </c>
      <c r="C1247" s="12">
        <v>279699.40999999997</v>
      </c>
      <c r="D1247" s="12">
        <v>241913.9</v>
      </c>
      <c r="E1247" s="24" t="s">
        <v>17057</v>
      </c>
      <c r="F1247" s="26">
        <v>38</v>
      </c>
      <c r="G1247" s="24" t="s">
        <v>8089</v>
      </c>
      <c r="H1247" s="24" t="s">
        <v>8830</v>
      </c>
      <c r="I1247" s="6" t="s">
        <v>17062</v>
      </c>
    </row>
    <row r="1248" spans="1:9" ht="15">
      <c r="A1248" s="24" t="s">
        <v>18315</v>
      </c>
      <c r="B1248" s="24" t="s">
        <v>66</v>
      </c>
      <c r="C1248" s="12">
        <v>129413.92</v>
      </c>
      <c r="D1248" s="12">
        <v>125331.81</v>
      </c>
      <c r="E1248" s="24" t="s">
        <v>17057</v>
      </c>
      <c r="F1248" s="26">
        <v>59</v>
      </c>
      <c r="G1248" s="24" t="s">
        <v>8089</v>
      </c>
      <c r="H1248" s="24" t="s">
        <v>8763</v>
      </c>
      <c r="I1248" s="6" t="s">
        <v>17087</v>
      </c>
    </row>
    <row r="1249" spans="1:9" ht="15">
      <c r="A1249" s="24" t="s">
        <v>18316</v>
      </c>
      <c r="B1249" s="24" t="s">
        <v>58</v>
      </c>
      <c r="C1249" s="12">
        <v>18187.310000000001</v>
      </c>
      <c r="D1249" s="12">
        <v>0</v>
      </c>
      <c r="E1249" s="24" t="s">
        <v>17084</v>
      </c>
      <c r="F1249" s="26">
        <v>0</v>
      </c>
      <c r="G1249" s="24" t="s">
        <v>8107</v>
      </c>
      <c r="H1249" s="24" t="s">
        <v>8318</v>
      </c>
      <c r="I1249" s="6" t="s">
        <v>17066</v>
      </c>
    </row>
    <row r="1250" spans="1:9" ht="15">
      <c r="A1250" s="24" t="s">
        <v>18317</v>
      </c>
      <c r="B1250" s="24" t="s">
        <v>60</v>
      </c>
      <c r="C1250" s="12">
        <v>185774.81</v>
      </c>
      <c r="D1250" s="12">
        <v>0</v>
      </c>
      <c r="E1250" s="24" t="s">
        <v>17070</v>
      </c>
      <c r="F1250" s="26">
        <v>29</v>
      </c>
      <c r="G1250" s="24" t="s">
        <v>8107</v>
      </c>
      <c r="H1250" s="24"/>
      <c r="I1250" s="6" t="s">
        <v>17058</v>
      </c>
    </row>
    <row r="1251" spans="1:9" ht="15">
      <c r="A1251" s="24" t="s">
        <v>18318</v>
      </c>
      <c r="B1251" s="24" t="s">
        <v>66</v>
      </c>
      <c r="C1251" s="12">
        <v>268906.7</v>
      </c>
      <c r="D1251" s="12">
        <v>0</v>
      </c>
      <c r="E1251" s="24" t="s">
        <v>17070</v>
      </c>
      <c r="F1251" s="26">
        <v>24</v>
      </c>
      <c r="G1251" s="24" t="s">
        <v>8107</v>
      </c>
      <c r="H1251" s="24"/>
      <c r="I1251" s="6" t="s">
        <v>17087</v>
      </c>
    </row>
    <row r="1252" spans="1:9" ht="15">
      <c r="A1252" s="24" t="s">
        <v>18319</v>
      </c>
      <c r="B1252" s="24" t="s">
        <v>56</v>
      </c>
      <c r="C1252" s="12">
        <v>207589</v>
      </c>
      <c r="D1252" s="12">
        <v>184142.23</v>
      </c>
      <c r="E1252" s="24" t="s">
        <v>17057</v>
      </c>
      <c r="F1252" s="26">
        <v>38</v>
      </c>
      <c r="G1252" s="24" t="s">
        <v>8120</v>
      </c>
      <c r="H1252" s="24" t="s">
        <v>8705</v>
      </c>
      <c r="I1252" s="6" t="s">
        <v>17079</v>
      </c>
    </row>
    <row r="1253" spans="1:9" ht="15">
      <c r="A1253" s="24" t="s">
        <v>18320</v>
      </c>
      <c r="B1253" s="24" t="s">
        <v>62</v>
      </c>
      <c r="C1253" s="12">
        <v>284278.39</v>
      </c>
      <c r="D1253" s="12">
        <v>0</v>
      </c>
      <c r="E1253" s="24" t="s">
        <v>17070</v>
      </c>
      <c r="F1253" s="26">
        <v>17</v>
      </c>
      <c r="G1253" s="24" t="s">
        <v>8120</v>
      </c>
      <c r="H1253" s="24"/>
      <c r="I1253" s="6" t="s">
        <v>17060</v>
      </c>
    </row>
    <row r="1254" spans="1:9" ht="15">
      <c r="A1254" s="24" t="s">
        <v>18321</v>
      </c>
      <c r="B1254" s="24" t="s">
        <v>62</v>
      </c>
      <c r="C1254" s="12">
        <v>194572.61</v>
      </c>
      <c r="D1254" s="12">
        <v>0</v>
      </c>
      <c r="E1254" s="24" t="s">
        <v>17070</v>
      </c>
      <c r="F1254" s="26">
        <v>12</v>
      </c>
      <c r="G1254" s="24" t="s">
        <v>8120</v>
      </c>
      <c r="H1254" s="24"/>
      <c r="I1254" s="6" t="s">
        <v>17060</v>
      </c>
    </row>
    <row r="1255" spans="1:9" ht="15">
      <c r="A1255" s="24" t="s">
        <v>18322</v>
      </c>
      <c r="B1255" s="24" t="s">
        <v>64</v>
      </c>
      <c r="C1255" s="12">
        <v>243736.79</v>
      </c>
      <c r="D1255" s="12">
        <v>234563.46</v>
      </c>
      <c r="E1255" s="24" t="s">
        <v>17057</v>
      </c>
      <c r="F1255" s="26">
        <v>46</v>
      </c>
      <c r="G1255" s="24" t="s">
        <v>8120</v>
      </c>
      <c r="H1255" s="24" t="s">
        <v>9022</v>
      </c>
      <c r="I1255" s="6" t="s">
        <v>17062</v>
      </c>
    </row>
    <row r="1256" spans="1:9" ht="15">
      <c r="A1256" s="24" t="s">
        <v>18323</v>
      </c>
      <c r="B1256" s="24" t="s">
        <v>66</v>
      </c>
      <c r="C1256" s="12">
        <v>318464.58</v>
      </c>
      <c r="D1256" s="12">
        <v>0</v>
      </c>
      <c r="E1256" s="24" t="s">
        <v>17070</v>
      </c>
      <c r="F1256" s="26">
        <v>36</v>
      </c>
      <c r="G1256" s="24" t="s">
        <v>8120</v>
      </c>
      <c r="H1256" s="24"/>
      <c r="I1256" s="6" t="s">
        <v>17087</v>
      </c>
    </row>
    <row r="1257" spans="1:9" ht="15">
      <c r="A1257" s="24" t="s">
        <v>18324</v>
      </c>
      <c r="B1257" s="24" t="s">
        <v>68</v>
      </c>
      <c r="C1257" s="12">
        <v>35186.22</v>
      </c>
      <c r="D1257" s="12">
        <v>28922.7</v>
      </c>
      <c r="E1257" s="24" t="s">
        <v>17057</v>
      </c>
      <c r="F1257" s="26">
        <v>8</v>
      </c>
      <c r="G1257" s="24" t="s">
        <v>8120</v>
      </c>
      <c r="H1257" s="24" t="s">
        <v>9022</v>
      </c>
      <c r="I1257" s="6" t="s">
        <v>17064</v>
      </c>
    </row>
    <row r="1258" spans="1:9" ht="15">
      <c r="A1258" s="24" t="s">
        <v>18325</v>
      </c>
      <c r="B1258" s="24" t="s">
        <v>60</v>
      </c>
      <c r="C1258" s="12">
        <v>45545.36</v>
      </c>
      <c r="D1258" s="12">
        <v>41684.42</v>
      </c>
      <c r="E1258" s="24" t="s">
        <v>17057</v>
      </c>
      <c r="F1258" s="26">
        <v>54</v>
      </c>
      <c r="G1258" s="24" t="s">
        <v>8141</v>
      </c>
      <c r="H1258" s="24" t="s">
        <v>8593</v>
      </c>
      <c r="I1258" s="6" t="s">
        <v>17058</v>
      </c>
    </row>
    <row r="1259" spans="1:9" ht="15">
      <c r="A1259" s="24" t="s">
        <v>18326</v>
      </c>
      <c r="B1259" s="24" t="s">
        <v>62</v>
      </c>
      <c r="C1259" s="12">
        <v>147078.14000000001</v>
      </c>
      <c r="D1259" s="12">
        <v>117868.28</v>
      </c>
      <c r="E1259" s="24" t="s">
        <v>17057</v>
      </c>
      <c r="F1259" s="26">
        <v>17</v>
      </c>
      <c r="G1259" s="24" t="s">
        <v>8141</v>
      </c>
      <c r="H1259" s="24" t="s">
        <v>9068</v>
      </c>
      <c r="I1259" s="6" t="s">
        <v>17060</v>
      </c>
    </row>
    <row r="1260" spans="1:9" ht="15">
      <c r="A1260" s="24" t="s">
        <v>18327</v>
      </c>
      <c r="B1260" s="24" t="s">
        <v>68</v>
      </c>
      <c r="C1260" s="12">
        <v>129331.41</v>
      </c>
      <c r="D1260" s="12">
        <v>118593.86</v>
      </c>
      <c r="E1260" s="24" t="s">
        <v>17057</v>
      </c>
      <c r="F1260" s="26">
        <v>8</v>
      </c>
      <c r="G1260" s="24" t="s">
        <v>8141</v>
      </c>
      <c r="H1260" s="24" t="s">
        <v>8848</v>
      </c>
      <c r="I1260" s="6" t="s">
        <v>17064</v>
      </c>
    </row>
    <row r="1261" spans="1:9" ht="15">
      <c r="A1261" s="24" t="s">
        <v>18328</v>
      </c>
      <c r="B1261" s="24" t="s">
        <v>72</v>
      </c>
      <c r="C1261" s="12">
        <v>18710.05</v>
      </c>
      <c r="D1261" s="12">
        <v>15220.28</v>
      </c>
      <c r="E1261" s="24" t="s">
        <v>17057</v>
      </c>
      <c r="F1261" s="26">
        <v>27</v>
      </c>
      <c r="G1261" s="24" t="s">
        <v>8141</v>
      </c>
      <c r="H1261" s="24" t="s">
        <v>8538</v>
      </c>
      <c r="I1261" s="6" t="s">
        <v>17089</v>
      </c>
    </row>
    <row r="1262" spans="1:9" ht="15">
      <c r="A1262" s="24" t="s">
        <v>18329</v>
      </c>
      <c r="B1262" s="24" t="s">
        <v>74</v>
      </c>
      <c r="C1262" s="12">
        <v>213295.59</v>
      </c>
      <c r="D1262" s="12">
        <v>0</v>
      </c>
      <c r="E1262" s="24" t="s">
        <v>17070</v>
      </c>
      <c r="F1262" s="26">
        <v>39</v>
      </c>
      <c r="G1262" s="24" t="s">
        <v>8173</v>
      </c>
      <c r="H1262" s="24"/>
      <c r="I1262" s="6" t="s">
        <v>17077</v>
      </c>
    </row>
    <row r="1263" spans="1:9" ht="15">
      <c r="A1263" s="24" t="s">
        <v>18330</v>
      </c>
      <c r="B1263" s="24" t="s">
        <v>60</v>
      </c>
      <c r="C1263" s="12">
        <v>323068.74</v>
      </c>
      <c r="D1263" s="12">
        <v>265555.68</v>
      </c>
      <c r="E1263" s="24" t="s">
        <v>17057</v>
      </c>
      <c r="F1263" s="26">
        <v>51</v>
      </c>
      <c r="G1263" s="24" t="s">
        <v>8195</v>
      </c>
      <c r="H1263" s="24" t="s">
        <v>8495</v>
      </c>
      <c r="I1263" s="6" t="s">
        <v>17058</v>
      </c>
    </row>
    <row r="1264" spans="1:9" ht="15">
      <c r="A1264" s="24" t="s">
        <v>18331</v>
      </c>
      <c r="B1264" s="24" t="s">
        <v>64</v>
      </c>
      <c r="C1264" s="12">
        <v>56686.03</v>
      </c>
      <c r="D1264" s="12">
        <v>0</v>
      </c>
      <c r="E1264" s="24" t="s">
        <v>17084</v>
      </c>
      <c r="F1264" s="26">
        <v>0</v>
      </c>
      <c r="G1264" s="24" t="s">
        <v>8206</v>
      </c>
      <c r="H1264" s="24" t="s">
        <v>8705</v>
      </c>
      <c r="I1264" s="6" t="s">
        <v>17062</v>
      </c>
    </row>
    <row r="1265" spans="1:9" ht="15">
      <c r="A1265" s="24" t="s">
        <v>18332</v>
      </c>
      <c r="B1265" s="24" t="s">
        <v>68</v>
      </c>
      <c r="C1265" s="12">
        <v>292917.53999999998</v>
      </c>
      <c r="D1265" s="12">
        <v>272807.52</v>
      </c>
      <c r="E1265" s="24" t="s">
        <v>17057</v>
      </c>
      <c r="F1265" s="26">
        <v>40</v>
      </c>
      <c r="G1265" s="24" t="s">
        <v>8206</v>
      </c>
      <c r="H1265" s="24" t="s">
        <v>9159</v>
      </c>
      <c r="I1265" s="6" t="s">
        <v>17064</v>
      </c>
    </row>
    <row r="1266" spans="1:9" ht="15">
      <c r="A1266" s="24" t="s">
        <v>18333</v>
      </c>
      <c r="B1266" s="24" t="s">
        <v>72</v>
      </c>
      <c r="C1266" s="12">
        <v>114011.23</v>
      </c>
      <c r="D1266" s="12">
        <v>100007.03999999999</v>
      </c>
      <c r="E1266" s="24" t="s">
        <v>17057</v>
      </c>
      <c r="F1266" s="26">
        <v>20</v>
      </c>
      <c r="G1266" s="24" t="s">
        <v>8206</v>
      </c>
      <c r="H1266" s="24" t="s">
        <v>9136</v>
      </c>
      <c r="I1266" s="6" t="s">
        <v>17089</v>
      </c>
    </row>
    <row r="1267" spans="1:9" ht="15">
      <c r="A1267" s="24" t="s">
        <v>18334</v>
      </c>
      <c r="B1267" s="24" t="s">
        <v>58</v>
      </c>
      <c r="C1267" s="12">
        <v>109544.08</v>
      </c>
      <c r="D1267" s="12">
        <v>0</v>
      </c>
      <c r="E1267" s="24" t="s">
        <v>17070</v>
      </c>
      <c r="F1267" s="26">
        <v>35</v>
      </c>
      <c r="G1267" s="24" t="s">
        <v>8219</v>
      </c>
      <c r="H1267" s="24"/>
      <c r="I1267" s="6" t="s">
        <v>17066</v>
      </c>
    </row>
    <row r="1268" spans="1:9" ht="15">
      <c r="A1268" s="24" t="s">
        <v>18335</v>
      </c>
      <c r="B1268" s="24" t="s">
        <v>64</v>
      </c>
      <c r="C1268" s="12">
        <v>304431.84000000003</v>
      </c>
      <c r="D1268" s="12">
        <v>254078.13</v>
      </c>
      <c r="E1268" s="24" t="s">
        <v>17057</v>
      </c>
      <c r="F1268" s="26">
        <v>12</v>
      </c>
      <c r="G1268" s="24" t="s">
        <v>8219</v>
      </c>
      <c r="H1268" s="24" t="s">
        <v>8763</v>
      </c>
      <c r="I1268" s="6" t="s">
        <v>17062</v>
      </c>
    </row>
    <row r="1269" spans="1:9" ht="15">
      <c r="A1269" s="24" t="s">
        <v>18336</v>
      </c>
      <c r="B1269" s="24" t="s">
        <v>66</v>
      </c>
      <c r="C1269" s="12">
        <v>68447.570000000007</v>
      </c>
      <c r="D1269" s="12">
        <v>0</v>
      </c>
      <c r="E1269" s="24" t="s">
        <v>17070</v>
      </c>
      <c r="F1269" s="26">
        <v>24</v>
      </c>
      <c r="G1269" s="24" t="s">
        <v>8219</v>
      </c>
      <c r="H1269" s="24"/>
      <c r="I1269" s="6" t="s">
        <v>17087</v>
      </c>
    </row>
    <row r="1270" spans="1:9" ht="15">
      <c r="A1270" s="24" t="s">
        <v>18337</v>
      </c>
      <c r="B1270" s="24" t="s">
        <v>68</v>
      </c>
      <c r="C1270" s="12">
        <v>113810.16</v>
      </c>
      <c r="D1270" s="12">
        <v>0</v>
      </c>
      <c r="E1270" s="24" t="s">
        <v>17084</v>
      </c>
      <c r="F1270" s="26">
        <v>0</v>
      </c>
      <c r="G1270" s="24" t="s">
        <v>8219</v>
      </c>
      <c r="H1270" s="24" t="s">
        <v>8423</v>
      </c>
      <c r="I1270" s="6" t="s">
        <v>17064</v>
      </c>
    </row>
    <row r="1271" spans="1:9" ht="15">
      <c r="A1271" s="24" t="s">
        <v>18338</v>
      </c>
      <c r="B1271" s="24" t="s">
        <v>68</v>
      </c>
      <c r="C1271" s="12">
        <v>232342.94</v>
      </c>
      <c r="D1271" s="12">
        <v>223194.36</v>
      </c>
      <c r="E1271" s="24" t="s">
        <v>17057</v>
      </c>
      <c r="F1271" s="26">
        <v>54</v>
      </c>
      <c r="G1271" s="24" t="s">
        <v>8219</v>
      </c>
      <c r="H1271" s="24" t="s">
        <v>9232</v>
      </c>
      <c r="I1271" s="6" t="s">
        <v>17064</v>
      </c>
    </row>
    <row r="1272" spans="1:9" ht="15">
      <c r="A1272" s="24" t="s">
        <v>18339</v>
      </c>
      <c r="B1272" s="24" t="s">
        <v>74</v>
      </c>
      <c r="C1272" s="12">
        <v>165145.63</v>
      </c>
      <c r="D1272" s="12">
        <v>159396.06</v>
      </c>
      <c r="E1272" s="24" t="s">
        <v>17057</v>
      </c>
      <c r="F1272" s="26">
        <v>5</v>
      </c>
      <c r="G1272" s="24" t="s">
        <v>8219</v>
      </c>
      <c r="H1272" s="24" t="s">
        <v>9090</v>
      </c>
      <c r="I1272" s="6" t="s">
        <v>17077</v>
      </c>
    </row>
    <row r="1273" spans="1:9" ht="15">
      <c r="A1273" s="24" t="s">
        <v>18340</v>
      </c>
      <c r="B1273" s="24" t="s">
        <v>66</v>
      </c>
      <c r="C1273" s="12">
        <v>186519.5</v>
      </c>
      <c r="D1273" s="12">
        <v>169779</v>
      </c>
      <c r="E1273" s="24" t="s">
        <v>17057</v>
      </c>
      <c r="F1273" s="26">
        <v>7</v>
      </c>
      <c r="G1273" s="24" t="s">
        <v>8234</v>
      </c>
      <c r="H1273" s="24" t="s">
        <v>9039</v>
      </c>
      <c r="I1273" s="6" t="s">
        <v>17087</v>
      </c>
    </row>
    <row r="1274" spans="1:9" ht="15">
      <c r="A1274" s="24" t="s">
        <v>18341</v>
      </c>
      <c r="B1274" s="24" t="s">
        <v>68</v>
      </c>
      <c r="C1274" s="12">
        <v>166836.26999999999</v>
      </c>
      <c r="D1274" s="12">
        <v>0</v>
      </c>
      <c r="E1274" s="24" t="s">
        <v>17084</v>
      </c>
      <c r="F1274" s="26">
        <v>0</v>
      </c>
      <c r="G1274" s="24" t="s">
        <v>8234</v>
      </c>
      <c r="H1274" s="24" t="s">
        <v>8812</v>
      </c>
      <c r="I1274" s="6" t="s">
        <v>17064</v>
      </c>
    </row>
    <row r="1275" spans="1:9" ht="15">
      <c r="A1275" s="24" t="s">
        <v>18342</v>
      </c>
      <c r="B1275" s="24" t="s">
        <v>68</v>
      </c>
      <c r="C1275" s="12">
        <v>278634.13</v>
      </c>
      <c r="D1275" s="12">
        <v>255312.34</v>
      </c>
      <c r="E1275" s="24" t="s">
        <v>17057</v>
      </c>
      <c r="F1275" s="26">
        <v>32</v>
      </c>
      <c r="G1275" s="24" t="s">
        <v>8234</v>
      </c>
      <c r="H1275" s="24" t="s">
        <v>9046</v>
      </c>
      <c r="I1275" s="6" t="s">
        <v>17064</v>
      </c>
    </row>
    <row r="1276" spans="1:9" ht="15">
      <c r="A1276" s="24" t="s">
        <v>18343</v>
      </c>
      <c r="B1276" s="24" t="s">
        <v>70</v>
      </c>
      <c r="C1276" s="12">
        <v>148464.23000000001</v>
      </c>
      <c r="D1276" s="12">
        <v>143812.82999999999</v>
      </c>
      <c r="E1276" s="24" t="s">
        <v>17057</v>
      </c>
      <c r="F1276" s="26">
        <v>23</v>
      </c>
      <c r="G1276" s="24" t="s">
        <v>8234</v>
      </c>
      <c r="H1276" s="24" t="s">
        <v>9159</v>
      </c>
      <c r="I1276" s="6" t="s">
        <v>17072</v>
      </c>
    </row>
    <row r="1277" spans="1:9" ht="15">
      <c r="A1277" s="24" t="s">
        <v>18344</v>
      </c>
      <c r="B1277" s="24" t="s">
        <v>56</v>
      </c>
      <c r="C1277" s="12">
        <v>142171.37</v>
      </c>
      <c r="D1277" s="12">
        <v>119220.98</v>
      </c>
      <c r="E1277" s="24" t="s">
        <v>17057</v>
      </c>
      <c r="F1277" s="26">
        <v>19</v>
      </c>
      <c r="G1277" s="24" t="s">
        <v>8263</v>
      </c>
      <c r="H1277" s="24" t="s">
        <v>8679</v>
      </c>
      <c r="I1277" s="6" t="s">
        <v>17079</v>
      </c>
    </row>
    <row r="1278" spans="1:9" ht="15">
      <c r="A1278" s="24" t="s">
        <v>18345</v>
      </c>
      <c r="B1278" s="24" t="s">
        <v>56</v>
      </c>
      <c r="C1278" s="12">
        <v>192059.63</v>
      </c>
      <c r="D1278" s="12">
        <v>0</v>
      </c>
      <c r="E1278" s="24" t="s">
        <v>17070</v>
      </c>
      <c r="F1278" s="26">
        <v>36</v>
      </c>
      <c r="G1278" s="24" t="s">
        <v>8283</v>
      </c>
      <c r="H1278" s="24"/>
      <c r="I1278" s="6" t="s">
        <v>17079</v>
      </c>
    </row>
    <row r="1279" spans="1:9" ht="15">
      <c r="A1279" s="24" t="s">
        <v>18346</v>
      </c>
      <c r="B1279" s="24" t="s">
        <v>60</v>
      </c>
      <c r="C1279" s="12">
        <v>343302.47</v>
      </c>
      <c r="D1279" s="12">
        <v>322206.40999999997</v>
      </c>
      <c r="E1279" s="24" t="s">
        <v>17057</v>
      </c>
      <c r="F1279" s="26">
        <v>12</v>
      </c>
      <c r="G1279" s="24" t="s">
        <v>8283</v>
      </c>
      <c r="H1279" s="24" t="s">
        <v>8679</v>
      </c>
      <c r="I1279" s="6" t="s">
        <v>17058</v>
      </c>
    </row>
    <row r="1280" spans="1:9" ht="15">
      <c r="A1280" s="24" t="s">
        <v>18347</v>
      </c>
      <c r="B1280" s="24" t="s">
        <v>68</v>
      </c>
      <c r="C1280" s="12">
        <v>214873.01</v>
      </c>
      <c r="D1280" s="12">
        <v>187513.99</v>
      </c>
      <c r="E1280" s="24" t="s">
        <v>17057</v>
      </c>
      <c r="F1280" s="26">
        <v>42</v>
      </c>
      <c r="G1280" s="24" t="s">
        <v>8283</v>
      </c>
      <c r="H1280" s="24" t="s">
        <v>8738</v>
      </c>
      <c r="I1280" s="6" t="s">
        <v>17064</v>
      </c>
    </row>
    <row r="1281" spans="1:9" ht="15">
      <c r="A1281" s="24" t="s">
        <v>18348</v>
      </c>
      <c r="B1281" s="24" t="s">
        <v>62</v>
      </c>
      <c r="C1281" s="12">
        <v>159398.1</v>
      </c>
      <c r="D1281" s="12">
        <v>150092.81</v>
      </c>
      <c r="E1281" s="24" t="s">
        <v>17057</v>
      </c>
      <c r="F1281" s="26">
        <v>48</v>
      </c>
      <c r="G1281" s="24" t="s">
        <v>8298</v>
      </c>
      <c r="H1281" s="24" t="s">
        <v>9111</v>
      </c>
      <c r="I1281" s="6" t="s">
        <v>17060</v>
      </c>
    </row>
    <row r="1282" spans="1:9" ht="15">
      <c r="A1282" s="24" t="s">
        <v>18349</v>
      </c>
      <c r="B1282" s="24" t="s">
        <v>64</v>
      </c>
      <c r="C1282" s="12">
        <v>282029.61</v>
      </c>
      <c r="D1282" s="12">
        <v>0</v>
      </c>
      <c r="E1282" s="24" t="s">
        <v>17070</v>
      </c>
      <c r="F1282" s="26">
        <v>17</v>
      </c>
      <c r="G1282" s="24" t="s">
        <v>8298</v>
      </c>
      <c r="H1282" s="24"/>
      <c r="I1282" s="6" t="s">
        <v>17062</v>
      </c>
    </row>
    <row r="1283" spans="1:9" ht="15">
      <c r="A1283" s="24" t="s">
        <v>18350</v>
      </c>
      <c r="B1283" s="24" t="s">
        <v>70</v>
      </c>
      <c r="C1283" s="12">
        <v>150365.10999999999</v>
      </c>
      <c r="D1283" s="12">
        <v>143213.95000000001</v>
      </c>
      <c r="E1283" s="24" t="s">
        <v>17057</v>
      </c>
      <c r="F1283" s="26">
        <v>33</v>
      </c>
      <c r="G1283" s="24" t="s">
        <v>8298</v>
      </c>
      <c r="H1283" s="24" t="s">
        <v>9136</v>
      </c>
      <c r="I1283" s="6" t="s">
        <v>17072</v>
      </c>
    </row>
    <row r="1284" spans="1:9" ht="15">
      <c r="A1284" s="24" t="s">
        <v>18351</v>
      </c>
      <c r="B1284" s="24" t="s">
        <v>58</v>
      </c>
      <c r="C1284" s="12">
        <v>117087.82</v>
      </c>
      <c r="D1284" s="12">
        <v>0</v>
      </c>
      <c r="E1284" s="24" t="s">
        <v>17070</v>
      </c>
      <c r="F1284" s="26">
        <v>11</v>
      </c>
      <c r="G1284" s="24" t="s">
        <v>8318</v>
      </c>
      <c r="H1284" s="24"/>
      <c r="I1284" s="6" t="s">
        <v>17066</v>
      </c>
    </row>
    <row r="1285" spans="1:9" ht="15">
      <c r="A1285" s="24" t="s">
        <v>18352</v>
      </c>
      <c r="B1285" s="24" t="s">
        <v>60</v>
      </c>
      <c r="C1285" s="12">
        <v>327165.09999999998</v>
      </c>
      <c r="D1285" s="12">
        <v>306720.14</v>
      </c>
      <c r="E1285" s="24" t="s">
        <v>17057</v>
      </c>
      <c r="F1285" s="26">
        <v>51</v>
      </c>
      <c r="G1285" s="24" t="s">
        <v>8318</v>
      </c>
      <c r="H1285" s="24" t="s">
        <v>8763</v>
      </c>
      <c r="I1285" s="6" t="s">
        <v>17058</v>
      </c>
    </row>
    <row r="1286" spans="1:9" ht="15">
      <c r="A1286" s="24" t="s">
        <v>18353</v>
      </c>
      <c r="B1286" s="24" t="s">
        <v>62</v>
      </c>
      <c r="C1286" s="12">
        <v>118275.76</v>
      </c>
      <c r="D1286" s="12">
        <v>103711.03</v>
      </c>
      <c r="E1286" s="24" t="s">
        <v>17057</v>
      </c>
      <c r="F1286" s="26">
        <v>37</v>
      </c>
      <c r="G1286" s="24" t="s">
        <v>8318</v>
      </c>
      <c r="H1286" s="24" t="s">
        <v>8659</v>
      </c>
      <c r="I1286" s="6" t="s">
        <v>17060</v>
      </c>
    </row>
    <row r="1287" spans="1:9" ht="15">
      <c r="A1287" s="24" t="s">
        <v>18354</v>
      </c>
      <c r="B1287" s="24" t="s">
        <v>64</v>
      </c>
      <c r="C1287" s="12">
        <v>300094.06</v>
      </c>
      <c r="D1287" s="12">
        <v>0</v>
      </c>
      <c r="E1287" s="24" t="s">
        <v>17070</v>
      </c>
      <c r="F1287" s="26">
        <v>30</v>
      </c>
      <c r="G1287" s="24" t="s">
        <v>8318</v>
      </c>
      <c r="H1287" s="24"/>
      <c r="I1287" s="6" t="s">
        <v>17062</v>
      </c>
    </row>
    <row r="1288" spans="1:9" ht="15">
      <c r="A1288" s="24" t="s">
        <v>18355</v>
      </c>
      <c r="B1288" s="24" t="s">
        <v>56</v>
      </c>
      <c r="C1288" s="12">
        <v>118227.77</v>
      </c>
      <c r="D1288" s="12">
        <v>95790.33</v>
      </c>
      <c r="E1288" s="24" t="s">
        <v>17057</v>
      </c>
      <c r="F1288" s="26">
        <v>13</v>
      </c>
      <c r="G1288" s="24" t="s">
        <v>8358</v>
      </c>
      <c r="H1288" s="24" t="s">
        <v>9194</v>
      </c>
      <c r="I1288" s="6" t="s">
        <v>17079</v>
      </c>
    </row>
    <row r="1289" spans="1:9" ht="15">
      <c r="A1289" s="24" t="s">
        <v>18356</v>
      </c>
      <c r="B1289" s="24" t="s">
        <v>56</v>
      </c>
      <c r="C1289" s="12">
        <v>270440.86</v>
      </c>
      <c r="D1289" s="12">
        <v>241058.84</v>
      </c>
      <c r="E1289" s="24" t="s">
        <v>17057</v>
      </c>
      <c r="F1289" s="26">
        <v>16</v>
      </c>
      <c r="G1289" s="24" t="s">
        <v>8358</v>
      </c>
      <c r="H1289" s="24" t="s">
        <v>8870</v>
      </c>
      <c r="I1289" s="6" t="s">
        <v>17079</v>
      </c>
    </row>
    <row r="1290" spans="1:9" ht="15">
      <c r="A1290" s="24" t="s">
        <v>18357</v>
      </c>
      <c r="B1290" s="24" t="s">
        <v>68</v>
      </c>
      <c r="C1290" s="12">
        <v>230781.51</v>
      </c>
      <c r="D1290" s="12">
        <v>215019.89</v>
      </c>
      <c r="E1290" s="24" t="s">
        <v>17057</v>
      </c>
      <c r="F1290" s="26">
        <v>37</v>
      </c>
      <c r="G1290" s="24" t="s">
        <v>8358</v>
      </c>
      <c r="H1290" s="24" t="s">
        <v>9194</v>
      </c>
      <c r="I1290" s="6" t="s">
        <v>17064</v>
      </c>
    </row>
    <row r="1291" spans="1:9" ht="15">
      <c r="A1291" s="24" t="s">
        <v>18358</v>
      </c>
      <c r="B1291" s="24" t="s">
        <v>72</v>
      </c>
      <c r="C1291" s="12">
        <v>301321.09999999998</v>
      </c>
      <c r="D1291" s="12">
        <v>287791.27</v>
      </c>
      <c r="E1291" s="24" t="s">
        <v>17057</v>
      </c>
      <c r="F1291" s="26">
        <v>13</v>
      </c>
      <c r="G1291" s="24" t="s">
        <v>8365</v>
      </c>
      <c r="H1291" s="24" t="s">
        <v>8659</v>
      </c>
      <c r="I1291" s="6" t="s">
        <v>17089</v>
      </c>
    </row>
    <row r="1292" spans="1:9" ht="15">
      <c r="A1292" s="24" t="s">
        <v>18359</v>
      </c>
      <c r="B1292" s="24" t="s">
        <v>74</v>
      </c>
      <c r="C1292" s="12">
        <v>296046.52</v>
      </c>
      <c r="D1292" s="12">
        <v>241670.34</v>
      </c>
      <c r="E1292" s="24" t="s">
        <v>17057</v>
      </c>
      <c r="F1292" s="26">
        <v>33</v>
      </c>
      <c r="G1292" s="24" t="s">
        <v>8365</v>
      </c>
      <c r="H1292" s="24" t="s">
        <v>9170</v>
      </c>
      <c r="I1292" s="6" t="s">
        <v>17077</v>
      </c>
    </row>
    <row r="1293" spans="1:9" ht="15">
      <c r="A1293" s="24" t="s">
        <v>18360</v>
      </c>
      <c r="B1293" s="24" t="s">
        <v>60</v>
      </c>
      <c r="C1293" s="12">
        <v>231969.91</v>
      </c>
      <c r="D1293" s="12">
        <v>211565.92</v>
      </c>
      <c r="E1293" s="24" t="s">
        <v>17057</v>
      </c>
      <c r="F1293" s="26">
        <v>31</v>
      </c>
      <c r="G1293" s="24" t="s">
        <v>8378</v>
      </c>
      <c r="H1293" s="24" t="s">
        <v>9323</v>
      </c>
      <c r="I1293" s="6" t="s">
        <v>17058</v>
      </c>
    </row>
    <row r="1294" spans="1:9" ht="15">
      <c r="A1294" s="24" t="s">
        <v>18361</v>
      </c>
      <c r="B1294" s="24" t="s">
        <v>62</v>
      </c>
      <c r="C1294" s="12">
        <v>54877.71</v>
      </c>
      <c r="D1294" s="12">
        <v>47784.58</v>
      </c>
      <c r="E1294" s="24" t="s">
        <v>17057</v>
      </c>
      <c r="F1294" s="26">
        <v>36</v>
      </c>
      <c r="G1294" s="24" t="s">
        <v>8378</v>
      </c>
      <c r="H1294" s="24" t="s">
        <v>9194</v>
      </c>
      <c r="I1294" s="6" t="s">
        <v>17060</v>
      </c>
    </row>
    <row r="1295" spans="1:9" ht="15">
      <c r="A1295" s="24" t="s">
        <v>18362</v>
      </c>
      <c r="B1295" s="24" t="s">
        <v>62</v>
      </c>
      <c r="C1295" s="12">
        <v>32148.06</v>
      </c>
      <c r="D1295" s="12">
        <v>30200.03</v>
      </c>
      <c r="E1295" s="24" t="s">
        <v>17057</v>
      </c>
      <c r="F1295" s="26">
        <v>45</v>
      </c>
      <c r="G1295" s="24" t="s">
        <v>8378</v>
      </c>
      <c r="H1295" s="24" t="s">
        <v>9022</v>
      </c>
      <c r="I1295" s="6" t="s">
        <v>17060</v>
      </c>
    </row>
    <row r="1296" spans="1:9" ht="15">
      <c r="A1296" s="24" t="s">
        <v>18363</v>
      </c>
      <c r="B1296" s="24" t="s">
        <v>64</v>
      </c>
      <c r="C1296" s="12">
        <v>118722.46</v>
      </c>
      <c r="D1296" s="12">
        <v>0</v>
      </c>
      <c r="E1296" s="24" t="s">
        <v>17070</v>
      </c>
      <c r="F1296" s="26">
        <v>29</v>
      </c>
      <c r="G1296" s="24" t="s">
        <v>8378</v>
      </c>
      <c r="H1296" s="24"/>
      <c r="I1296" s="6" t="s">
        <v>17062</v>
      </c>
    </row>
    <row r="1297" spans="1:9" ht="15">
      <c r="A1297" s="24" t="s">
        <v>18364</v>
      </c>
      <c r="B1297" s="24" t="s">
        <v>72</v>
      </c>
      <c r="C1297" s="12">
        <v>264186.77</v>
      </c>
      <c r="D1297" s="12">
        <v>0</v>
      </c>
      <c r="E1297" s="24" t="s">
        <v>17084</v>
      </c>
      <c r="F1297" s="26">
        <v>0</v>
      </c>
      <c r="G1297" s="24" t="s">
        <v>8378</v>
      </c>
      <c r="H1297" s="24" t="s">
        <v>9111</v>
      </c>
      <c r="I1297" s="6" t="s">
        <v>17089</v>
      </c>
    </row>
    <row r="1298" spans="1:9" ht="15">
      <c r="A1298" s="24" t="s">
        <v>18365</v>
      </c>
      <c r="B1298" s="24" t="s">
        <v>62</v>
      </c>
      <c r="C1298" s="12">
        <v>274631.89</v>
      </c>
      <c r="D1298" s="12">
        <v>0</v>
      </c>
      <c r="E1298" s="24" t="s">
        <v>17084</v>
      </c>
      <c r="F1298" s="26">
        <v>0</v>
      </c>
      <c r="G1298" s="24" t="s">
        <v>8397</v>
      </c>
      <c r="H1298" s="24" t="s">
        <v>8885</v>
      </c>
      <c r="I1298" s="6" t="s">
        <v>17060</v>
      </c>
    </row>
    <row r="1299" spans="1:9" ht="15">
      <c r="A1299" s="24" t="s">
        <v>18366</v>
      </c>
      <c r="B1299" s="24" t="s">
        <v>60</v>
      </c>
      <c r="C1299" s="12">
        <v>228168.54</v>
      </c>
      <c r="D1299" s="12">
        <v>220072.52</v>
      </c>
      <c r="E1299" s="24" t="s">
        <v>17057</v>
      </c>
      <c r="F1299" s="26">
        <v>29</v>
      </c>
      <c r="G1299" s="24" t="s">
        <v>8423</v>
      </c>
      <c r="H1299" s="24" t="s">
        <v>8812</v>
      </c>
      <c r="I1299" s="6" t="s">
        <v>17058</v>
      </c>
    </row>
    <row r="1300" spans="1:9" ht="15">
      <c r="A1300" s="24" t="s">
        <v>18367</v>
      </c>
      <c r="B1300" s="24" t="s">
        <v>62</v>
      </c>
      <c r="C1300" s="12">
        <v>20307.75</v>
      </c>
      <c r="D1300" s="12">
        <v>0</v>
      </c>
      <c r="E1300" s="24" t="s">
        <v>17084</v>
      </c>
      <c r="F1300" s="26">
        <v>0</v>
      </c>
      <c r="G1300" s="24" t="s">
        <v>8423</v>
      </c>
      <c r="H1300" s="24" t="s">
        <v>8705</v>
      </c>
      <c r="I1300" s="6" t="s">
        <v>17060</v>
      </c>
    </row>
    <row r="1301" spans="1:9" ht="15">
      <c r="A1301" s="24" t="s">
        <v>18368</v>
      </c>
      <c r="B1301" s="24" t="s">
        <v>68</v>
      </c>
      <c r="C1301" s="12">
        <v>96593.02</v>
      </c>
      <c r="D1301" s="12">
        <v>0</v>
      </c>
      <c r="E1301" s="24" t="s">
        <v>17070</v>
      </c>
      <c r="F1301" s="26">
        <v>38</v>
      </c>
      <c r="G1301" s="24" t="s">
        <v>8423</v>
      </c>
      <c r="H1301" s="24"/>
      <c r="I1301" s="6" t="s">
        <v>17064</v>
      </c>
    </row>
    <row r="1302" spans="1:9" ht="15">
      <c r="A1302" s="24" t="s">
        <v>18369</v>
      </c>
      <c r="B1302" s="24" t="s">
        <v>70</v>
      </c>
      <c r="C1302" s="12">
        <v>279811.40000000002</v>
      </c>
      <c r="D1302" s="12">
        <v>246050.88</v>
      </c>
      <c r="E1302" s="24" t="s">
        <v>17057</v>
      </c>
      <c r="F1302" s="26">
        <v>43</v>
      </c>
      <c r="G1302" s="24" t="s">
        <v>8423</v>
      </c>
      <c r="H1302" s="24" t="s">
        <v>8753</v>
      </c>
      <c r="I1302" s="6" t="s">
        <v>17072</v>
      </c>
    </row>
    <row r="1303" spans="1:9" ht="15">
      <c r="A1303" s="24" t="s">
        <v>18370</v>
      </c>
      <c r="B1303" s="24" t="s">
        <v>56</v>
      </c>
      <c r="C1303" s="12">
        <v>62680.32</v>
      </c>
      <c r="D1303" s="12">
        <v>50246.38</v>
      </c>
      <c r="E1303" s="24" t="s">
        <v>17057</v>
      </c>
      <c r="F1303" s="26">
        <v>15</v>
      </c>
      <c r="G1303" s="24" t="s">
        <v>8447</v>
      </c>
      <c r="H1303" s="24" t="s">
        <v>9022</v>
      </c>
      <c r="I1303" s="6" t="s">
        <v>17079</v>
      </c>
    </row>
    <row r="1304" spans="1:9" ht="15">
      <c r="A1304" s="24" t="s">
        <v>18371</v>
      </c>
      <c r="B1304" s="24" t="s">
        <v>62</v>
      </c>
      <c r="C1304" s="12">
        <v>340115.12</v>
      </c>
      <c r="D1304" s="12">
        <v>0</v>
      </c>
      <c r="E1304" s="24" t="s">
        <v>17070</v>
      </c>
      <c r="F1304" s="26">
        <v>38</v>
      </c>
      <c r="G1304" s="24" t="s">
        <v>8447</v>
      </c>
      <c r="H1304" s="24"/>
      <c r="I1304" s="6" t="s">
        <v>17060</v>
      </c>
    </row>
    <row r="1305" spans="1:9" ht="15">
      <c r="A1305" s="24" t="s">
        <v>18372</v>
      </c>
      <c r="B1305" s="24" t="s">
        <v>62</v>
      </c>
      <c r="C1305" s="12">
        <v>209434.54</v>
      </c>
      <c r="D1305" s="12">
        <v>204083.51</v>
      </c>
      <c r="E1305" s="24" t="s">
        <v>17057</v>
      </c>
      <c r="F1305" s="26">
        <v>6</v>
      </c>
      <c r="G1305" s="24" t="s">
        <v>8447</v>
      </c>
      <c r="H1305" s="24" t="s">
        <v>9366</v>
      </c>
      <c r="I1305" s="6" t="s">
        <v>17060</v>
      </c>
    </row>
    <row r="1306" spans="1:9" ht="15">
      <c r="A1306" s="24" t="s">
        <v>18373</v>
      </c>
      <c r="B1306" s="24" t="s">
        <v>62</v>
      </c>
      <c r="C1306" s="12">
        <v>295104.96000000002</v>
      </c>
      <c r="D1306" s="12">
        <v>0</v>
      </c>
      <c r="E1306" s="24" t="s">
        <v>17070</v>
      </c>
      <c r="F1306" s="26">
        <v>0</v>
      </c>
      <c r="G1306" s="24" t="s">
        <v>8447</v>
      </c>
      <c r="H1306" s="24"/>
      <c r="I1306" s="6" t="s">
        <v>17060</v>
      </c>
    </row>
    <row r="1307" spans="1:9" ht="15">
      <c r="A1307" s="24" t="s">
        <v>18374</v>
      </c>
      <c r="B1307" s="24" t="s">
        <v>74</v>
      </c>
      <c r="C1307" s="12">
        <v>330096.39</v>
      </c>
      <c r="D1307" s="12">
        <v>275222.40000000002</v>
      </c>
      <c r="E1307" s="24" t="s">
        <v>17057</v>
      </c>
      <c r="F1307" s="26">
        <v>31</v>
      </c>
      <c r="G1307" s="24" t="s">
        <v>8447</v>
      </c>
      <c r="H1307" s="24" t="s">
        <v>8679</v>
      </c>
      <c r="I1307" s="6" t="s">
        <v>17077</v>
      </c>
    </row>
    <row r="1308" spans="1:9" ht="15">
      <c r="A1308" s="24" t="s">
        <v>18375</v>
      </c>
      <c r="B1308" s="24" t="s">
        <v>58</v>
      </c>
      <c r="C1308" s="12">
        <v>96643.28</v>
      </c>
      <c r="D1308" s="12">
        <v>0</v>
      </c>
      <c r="E1308" s="24" t="s">
        <v>17070</v>
      </c>
      <c r="F1308" s="26">
        <v>33</v>
      </c>
      <c r="G1308" s="24" t="s">
        <v>8471</v>
      </c>
      <c r="H1308" s="24"/>
      <c r="I1308" s="6" t="s">
        <v>17066</v>
      </c>
    </row>
    <row r="1309" spans="1:9" ht="15">
      <c r="A1309" s="24" t="s">
        <v>18376</v>
      </c>
      <c r="B1309" s="24" t="s">
        <v>62</v>
      </c>
      <c r="C1309" s="12">
        <v>129268.65</v>
      </c>
      <c r="D1309" s="12">
        <v>125654.93</v>
      </c>
      <c r="E1309" s="24" t="s">
        <v>17057</v>
      </c>
      <c r="F1309" s="26">
        <v>7</v>
      </c>
      <c r="G1309" s="24" t="s">
        <v>8495</v>
      </c>
      <c r="H1309" s="24" t="s">
        <v>9303</v>
      </c>
      <c r="I1309" s="6" t="s">
        <v>17060</v>
      </c>
    </row>
    <row r="1310" spans="1:9" ht="15">
      <c r="A1310" s="24" t="s">
        <v>18377</v>
      </c>
      <c r="B1310" s="24" t="s">
        <v>66</v>
      </c>
      <c r="C1310" s="12">
        <v>179931.46</v>
      </c>
      <c r="D1310" s="12">
        <v>165863.35999999999</v>
      </c>
      <c r="E1310" s="24" t="s">
        <v>17057</v>
      </c>
      <c r="F1310" s="26">
        <v>11</v>
      </c>
      <c r="G1310" s="24" t="s">
        <v>8495</v>
      </c>
      <c r="H1310" s="24" t="s">
        <v>9366</v>
      </c>
      <c r="I1310" s="6" t="s">
        <v>17087</v>
      </c>
    </row>
    <row r="1311" spans="1:9" ht="15">
      <c r="A1311" s="24" t="s">
        <v>18378</v>
      </c>
      <c r="B1311" s="24" t="s">
        <v>68</v>
      </c>
      <c r="C1311" s="12">
        <v>163993.74</v>
      </c>
      <c r="D1311" s="12">
        <v>0</v>
      </c>
      <c r="E1311" s="24" t="s">
        <v>17070</v>
      </c>
      <c r="F1311" s="26">
        <v>17</v>
      </c>
      <c r="G1311" s="24" t="s">
        <v>8495</v>
      </c>
      <c r="H1311" s="24"/>
      <c r="I1311" s="6" t="s">
        <v>17064</v>
      </c>
    </row>
    <row r="1312" spans="1:9" ht="15">
      <c r="A1312" s="24" t="s">
        <v>18379</v>
      </c>
      <c r="B1312" s="24" t="s">
        <v>72</v>
      </c>
      <c r="C1312" s="12">
        <v>184638.32</v>
      </c>
      <c r="D1312" s="12">
        <v>0</v>
      </c>
      <c r="E1312" s="24" t="s">
        <v>17084</v>
      </c>
      <c r="F1312" s="26">
        <v>0</v>
      </c>
      <c r="G1312" s="24" t="s">
        <v>8495</v>
      </c>
      <c r="H1312" s="24" t="s">
        <v>9159</v>
      </c>
      <c r="I1312" s="6" t="s">
        <v>17089</v>
      </c>
    </row>
    <row r="1313" spans="1:9" ht="15">
      <c r="A1313" s="24" t="s">
        <v>18380</v>
      </c>
      <c r="B1313" s="24" t="s">
        <v>74</v>
      </c>
      <c r="C1313" s="12">
        <v>167019.10999999999</v>
      </c>
      <c r="D1313" s="12">
        <v>151727.10999999999</v>
      </c>
      <c r="E1313" s="24" t="s">
        <v>17057</v>
      </c>
      <c r="F1313" s="26">
        <v>25</v>
      </c>
      <c r="G1313" s="24" t="s">
        <v>8495</v>
      </c>
      <c r="H1313" s="24" t="s">
        <v>9292</v>
      </c>
      <c r="I1313" s="6" t="s">
        <v>17077</v>
      </c>
    </row>
    <row r="1314" spans="1:9" ht="15">
      <c r="A1314" s="24" t="s">
        <v>18381</v>
      </c>
      <c r="B1314" s="24" t="s">
        <v>58</v>
      </c>
      <c r="C1314" s="12">
        <v>256985.56</v>
      </c>
      <c r="D1314" s="12">
        <v>234052.27</v>
      </c>
      <c r="E1314" s="24" t="s">
        <v>17057</v>
      </c>
      <c r="F1314" s="26">
        <v>31</v>
      </c>
      <c r="G1314" s="24" t="s">
        <v>8517</v>
      </c>
      <c r="H1314" s="24" t="s">
        <v>8795</v>
      </c>
      <c r="I1314" s="6" t="s">
        <v>17066</v>
      </c>
    </row>
    <row r="1315" spans="1:9" ht="15">
      <c r="A1315" s="24" t="s">
        <v>18382</v>
      </c>
      <c r="B1315" s="24" t="s">
        <v>62</v>
      </c>
      <c r="C1315" s="12">
        <v>143576.88</v>
      </c>
      <c r="D1315" s="12">
        <v>136368.72</v>
      </c>
      <c r="E1315" s="24" t="s">
        <v>17057</v>
      </c>
      <c r="F1315" s="26">
        <v>16</v>
      </c>
      <c r="G1315" s="24" t="s">
        <v>8517</v>
      </c>
      <c r="H1315" s="24" t="s">
        <v>8885</v>
      </c>
      <c r="I1315" s="6" t="s">
        <v>17060</v>
      </c>
    </row>
    <row r="1316" spans="1:9" ht="15">
      <c r="A1316" s="24" t="s">
        <v>18383</v>
      </c>
      <c r="B1316" s="24" t="s">
        <v>62</v>
      </c>
      <c r="C1316" s="12">
        <v>147836.01</v>
      </c>
      <c r="D1316" s="12">
        <v>127542.25</v>
      </c>
      <c r="E1316" s="24" t="s">
        <v>17057</v>
      </c>
      <c r="F1316" s="26">
        <v>7</v>
      </c>
      <c r="G1316" s="24" t="s">
        <v>8517</v>
      </c>
      <c r="H1316" s="24" t="s">
        <v>9444</v>
      </c>
      <c r="I1316" s="6" t="s">
        <v>17060</v>
      </c>
    </row>
    <row r="1317" spans="1:9" ht="15">
      <c r="A1317" s="24" t="s">
        <v>18384</v>
      </c>
      <c r="B1317" s="24" t="s">
        <v>70</v>
      </c>
      <c r="C1317" s="12">
        <v>191248.4</v>
      </c>
      <c r="D1317" s="12">
        <v>186683.18</v>
      </c>
      <c r="E1317" s="24" t="s">
        <v>17057</v>
      </c>
      <c r="F1317" s="26">
        <v>51</v>
      </c>
      <c r="G1317" s="24" t="s">
        <v>8517</v>
      </c>
      <c r="H1317" s="24" t="s">
        <v>9323</v>
      </c>
      <c r="I1317" s="6" t="s">
        <v>17072</v>
      </c>
    </row>
    <row r="1318" spans="1:9" ht="15">
      <c r="A1318" s="24" t="s">
        <v>18385</v>
      </c>
      <c r="B1318" s="24" t="s">
        <v>74</v>
      </c>
      <c r="C1318" s="12">
        <v>179408.29</v>
      </c>
      <c r="D1318" s="12">
        <v>175173.69</v>
      </c>
      <c r="E1318" s="24" t="s">
        <v>17057</v>
      </c>
      <c r="F1318" s="26">
        <v>53</v>
      </c>
      <c r="G1318" s="24" t="s">
        <v>8517</v>
      </c>
      <c r="H1318" s="24" t="s">
        <v>9379</v>
      </c>
      <c r="I1318" s="6" t="s">
        <v>17077</v>
      </c>
    </row>
    <row r="1319" spans="1:9" ht="15">
      <c r="A1319" s="24" t="s">
        <v>18386</v>
      </c>
      <c r="B1319" s="24" t="s">
        <v>60</v>
      </c>
      <c r="C1319" s="12">
        <v>322569.01</v>
      </c>
      <c r="D1319" s="12">
        <v>0</v>
      </c>
      <c r="E1319" s="24" t="s">
        <v>17084</v>
      </c>
      <c r="F1319" s="26">
        <v>0</v>
      </c>
      <c r="G1319" s="24" t="s">
        <v>8522</v>
      </c>
      <c r="H1319" s="24" t="s">
        <v>8920</v>
      </c>
      <c r="I1319" s="6" t="s">
        <v>17058</v>
      </c>
    </row>
    <row r="1320" spans="1:9" ht="15">
      <c r="A1320" s="24" t="s">
        <v>18387</v>
      </c>
      <c r="B1320" s="24" t="s">
        <v>70</v>
      </c>
      <c r="C1320" s="12">
        <v>109389.71</v>
      </c>
      <c r="D1320" s="12">
        <v>0</v>
      </c>
      <c r="E1320" s="24" t="s">
        <v>17084</v>
      </c>
      <c r="F1320" s="26">
        <v>0</v>
      </c>
      <c r="G1320" s="24" t="s">
        <v>8522</v>
      </c>
      <c r="H1320" s="24" t="s">
        <v>8985</v>
      </c>
      <c r="I1320" s="6" t="s">
        <v>17072</v>
      </c>
    </row>
    <row r="1321" spans="1:9" ht="15">
      <c r="A1321" s="24" t="s">
        <v>18388</v>
      </c>
      <c r="B1321" s="24" t="s">
        <v>68</v>
      </c>
      <c r="C1321" s="12">
        <v>75642.66</v>
      </c>
      <c r="D1321" s="12">
        <v>64090.82</v>
      </c>
      <c r="E1321" s="24" t="s">
        <v>17057</v>
      </c>
      <c r="F1321" s="26">
        <v>41</v>
      </c>
      <c r="G1321" s="24" t="s">
        <v>8538</v>
      </c>
      <c r="H1321" s="24" t="s">
        <v>9011</v>
      </c>
      <c r="I1321" s="6" t="s">
        <v>17064</v>
      </c>
    </row>
    <row r="1322" spans="1:9" ht="15">
      <c r="A1322" s="24" t="s">
        <v>18389</v>
      </c>
      <c r="B1322" s="24" t="s">
        <v>70</v>
      </c>
      <c r="C1322" s="12">
        <v>81905.460000000006</v>
      </c>
      <c r="D1322" s="12">
        <v>74445.45</v>
      </c>
      <c r="E1322" s="24" t="s">
        <v>17057</v>
      </c>
      <c r="F1322" s="26">
        <v>16</v>
      </c>
      <c r="G1322" s="24" t="s">
        <v>8538</v>
      </c>
      <c r="H1322" s="24" t="s">
        <v>8969</v>
      </c>
      <c r="I1322" s="6" t="s">
        <v>17072</v>
      </c>
    </row>
    <row r="1323" spans="1:9" ht="15">
      <c r="A1323" s="24" t="s">
        <v>18390</v>
      </c>
      <c r="B1323" s="24" t="s">
        <v>60</v>
      </c>
      <c r="C1323" s="12">
        <v>147060.26999999999</v>
      </c>
      <c r="D1323" s="12">
        <v>0</v>
      </c>
      <c r="E1323" s="24" t="s">
        <v>17070</v>
      </c>
      <c r="F1323" s="26">
        <v>12</v>
      </c>
      <c r="G1323" s="24" t="s">
        <v>8556</v>
      </c>
      <c r="H1323" s="24"/>
      <c r="I1323" s="6" t="s">
        <v>17058</v>
      </c>
    </row>
    <row r="1324" spans="1:9" ht="15">
      <c r="A1324" s="24" t="s">
        <v>18391</v>
      </c>
      <c r="B1324" s="24" t="s">
        <v>70</v>
      </c>
      <c r="C1324" s="12">
        <v>73188.639999999999</v>
      </c>
      <c r="D1324" s="12">
        <v>65720.84</v>
      </c>
      <c r="E1324" s="24" t="s">
        <v>17057</v>
      </c>
      <c r="F1324" s="26">
        <v>58</v>
      </c>
      <c r="G1324" s="24" t="s">
        <v>8556</v>
      </c>
      <c r="H1324" s="24" t="s">
        <v>9216</v>
      </c>
      <c r="I1324" s="6" t="s">
        <v>17072</v>
      </c>
    </row>
    <row r="1325" spans="1:9" ht="15">
      <c r="A1325" s="24" t="s">
        <v>18392</v>
      </c>
      <c r="B1325" s="24" t="s">
        <v>72</v>
      </c>
      <c r="C1325" s="12">
        <v>130253.92</v>
      </c>
      <c r="D1325" s="12">
        <v>118724.74</v>
      </c>
      <c r="E1325" s="24" t="s">
        <v>17057</v>
      </c>
      <c r="F1325" s="26">
        <v>37</v>
      </c>
      <c r="G1325" s="24" t="s">
        <v>8556</v>
      </c>
      <c r="H1325" s="24" t="s">
        <v>9090</v>
      </c>
      <c r="I1325" s="6" t="s">
        <v>17089</v>
      </c>
    </row>
    <row r="1326" spans="1:9" ht="15">
      <c r="A1326" s="24" t="s">
        <v>18393</v>
      </c>
      <c r="B1326" s="24" t="s">
        <v>74</v>
      </c>
      <c r="C1326" s="12">
        <v>239141.08</v>
      </c>
      <c r="D1326" s="12">
        <v>202761.82</v>
      </c>
      <c r="E1326" s="24" t="s">
        <v>17057</v>
      </c>
      <c r="F1326" s="26">
        <v>40</v>
      </c>
      <c r="G1326" s="24" t="s">
        <v>8556</v>
      </c>
      <c r="H1326" s="24" t="s">
        <v>9265</v>
      </c>
      <c r="I1326" s="6" t="s">
        <v>17077</v>
      </c>
    </row>
    <row r="1327" spans="1:9" ht="15">
      <c r="A1327" s="24" t="s">
        <v>18394</v>
      </c>
      <c r="B1327" s="24" t="s">
        <v>60</v>
      </c>
      <c r="C1327" s="12">
        <v>249722.66</v>
      </c>
      <c r="D1327" s="12">
        <v>0</v>
      </c>
      <c r="E1327" s="24" t="s">
        <v>17070</v>
      </c>
      <c r="F1327" s="26">
        <v>42</v>
      </c>
      <c r="G1327" s="24" t="s">
        <v>8566</v>
      </c>
      <c r="H1327" s="24"/>
      <c r="I1327" s="6" t="s">
        <v>17058</v>
      </c>
    </row>
    <row r="1328" spans="1:9" ht="15">
      <c r="A1328" s="24" t="s">
        <v>18395</v>
      </c>
      <c r="B1328" s="24" t="s">
        <v>62</v>
      </c>
      <c r="C1328" s="12">
        <v>199892.49</v>
      </c>
      <c r="D1328" s="12">
        <v>169106.19</v>
      </c>
      <c r="E1328" s="24" t="s">
        <v>17057</v>
      </c>
      <c r="F1328" s="26">
        <v>46</v>
      </c>
      <c r="G1328" s="24" t="s">
        <v>8566</v>
      </c>
      <c r="H1328" s="24" t="s">
        <v>9136</v>
      </c>
      <c r="I1328" s="6" t="s">
        <v>17060</v>
      </c>
    </row>
    <row r="1329" spans="1:9" ht="15">
      <c r="A1329" s="24" t="s">
        <v>18396</v>
      </c>
      <c r="B1329" s="24" t="s">
        <v>66</v>
      </c>
      <c r="C1329" s="12">
        <v>312608.21000000002</v>
      </c>
      <c r="D1329" s="12">
        <v>283782.98</v>
      </c>
      <c r="E1329" s="24" t="s">
        <v>17057</v>
      </c>
      <c r="F1329" s="26">
        <v>31</v>
      </c>
      <c r="G1329" s="24" t="s">
        <v>8566</v>
      </c>
      <c r="H1329" s="24" t="s">
        <v>9111</v>
      </c>
      <c r="I1329" s="6" t="s">
        <v>17087</v>
      </c>
    </row>
    <row r="1330" spans="1:9" ht="15">
      <c r="A1330" s="24" t="s">
        <v>18397</v>
      </c>
      <c r="B1330" s="24" t="s">
        <v>74</v>
      </c>
      <c r="C1330" s="12">
        <v>155731.89000000001</v>
      </c>
      <c r="D1330" s="12">
        <v>137464.38</v>
      </c>
      <c r="E1330" s="24" t="s">
        <v>17057</v>
      </c>
      <c r="F1330" s="26">
        <v>43</v>
      </c>
      <c r="G1330" s="24" t="s">
        <v>8566</v>
      </c>
      <c r="H1330" s="24" t="s">
        <v>9194</v>
      </c>
      <c r="I1330" s="6" t="s">
        <v>17077</v>
      </c>
    </row>
    <row r="1331" spans="1:9" ht="15">
      <c r="A1331" s="24" t="s">
        <v>18398</v>
      </c>
      <c r="B1331" s="24" t="s">
        <v>56</v>
      </c>
      <c r="C1331" s="12">
        <v>43685.66</v>
      </c>
      <c r="D1331" s="12">
        <v>38267.31</v>
      </c>
      <c r="E1331" s="24" t="s">
        <v>17057</v>
      </c>
      <c r="F1331" s="26">
        <v>13</v>
      </c>
      <c r="G1331" s="24" t="s">
        <v>8576</v>
      </c>
      <c r="H1331" s="24" t="s">
        <v>9403</v>
      </c>
      <c r="I1331" s="6" t="s">
        <v>17079</v>
      </c>
    </row>
    <row r="1332" spans="1:9" ht="15">
      <c r="A1332" s="24" t="s">
        <v>18399</v>
      </c>
      <c r="B1332" s="24" t="s">
        <v>64</v>
      </c>
      <c r="C1332" s="12">
        <v>143784.24</v>
      </c>
      <c r="D1332" s="12">
        <v>0</v>
      </c>
      <c r="E1332" s="24" t="s">
        <v>17070</v>
      </c>
      <c r="F1332" s="26">
        <v>39</v>
      </c>
      <c r="G1332" s="24" t="s">
        <v>8576</v>
      </c>
      <c r="H1332" s="24"/>
      <c r="I1332" s="6" t="s">
        <v>17062</v>
      </c>
    </row>
    <row r="1333" spans="1:9" ht="15">
      <c r="A1333" s="24" t="s">
        <v>18400</v>
      </c>
      <c r="B1333" s="24" t="s">
        <v>68</v>
      </c>
      <c r="C1333" s="12">
        <v>17080.900000000001</v>
      </c>
      <c r="D1333" s="12">
        <v>13790.34</v>
      </c>
      <c r="E1333" s="24" t="s">
        <v>17057</v>
      </c>
      <c r="F1333" s="26">
        <v>58</v>
      </c>
      <c r="G1333" s="24" t="s">
        <v>8576</v>
      </c>
      <c r="H1333" s="24" t="s">
        <v>9090</v>
      </c>
      <c r="I1333" s="6" t="s">
        <v>17064</v>
      </c>
    </row>
    <row r="1334" spans="1:9" ht="15">
      <c r="A1334" s="24" t="s">
        <v>18401</v>
      </c>
      <c r="B1334" s="24" t="s">
        <v>70</v>
      </c>
      <c r="C1334" s="12">
        <v>198095.21</v>
      </c>
      <c r="D1334" s="12">
        <v>183608.76</v>
      </c>
      <c r="E1334" s="24" t="s">
        <v>17057</v>
      </c>
      <c r="F1334" s="26">
        <v>45</v>
      </c>
      <c r="G1334" s="24" t="s">
        <v>8576</v>
      </c>
      <c r="H1334" s="24" t="s">
        <v>9232</v>
      </c>
      <c r="I1334" s="6" t="s">
        <v>17072</v>
      </c>
    </row>
    <row r="1335" spans="1:9" ht="15">
      <c r="A1335" s="24" t="s">
        <v>18402</v>
      </c>
      <c r="B1335" s="24" t="s">
        <v>74</v>
      </c>
      <c r="C1335" s="12">
        <v>290047.46999999997</v>
      </c>
      <c r="D1335" s="12">
        <v>258137.97</v>
      </c>
      <c r="E1335" s="24" t="s">
        <v>17057</v>
      </c>
      <c r="F1335" s="26">
        <v>28</v>
      </c>
      <c r="G1335" s="24" t="s">
        <v>8576</v>
      </c>
      <c r="H1335" s="24" t="s">
        <v>9002</v>
      </c>
      <c r="I1335" s="6" t="s">
        <v>17077</v>
      </c>
    </row>
    <row r="1336" spans="1:9" ht="15">
      <c r="A1336" s="24" t="s">
        <v>18403</v>
      </c>
      <c r="B1336" s="24" t="s">
        <v>56</v>
      </c>
      <c r="C1336" s="12">
        <v>34716.92</v>
      </c>
      <c r="D1336" s="12">
        <v>33065.83</v>
      </c>
      <c r="E1336" s="24" t="s">
        <v>17057</v>
      </c>
      <c r="F1336" s="26">
        <v>47</v>
      </c>
      <c r="G1336" s="24" t="s">
        <v>8593</v>
      </c>
      <c r="H1336" s="24" t="s">
        <v>9504</v>
      </c>
      <c r="I1336" s="6" t="s">
        <v>17079</v>
      </c>
    </row>
    <row r="1337" spans="1:9" ht="15">
      <c r="A1337" s="24" t="s">
        <v>18404</v>
      </c>
      <c r="B1337" s="24" t="s">
        <v>62</v>
      </c>
      <c r="C1337" s="12">
        <v>80415.06</v>
      </c>
      <c r="D1337" s="12">
        <v>0</v>
      </c>
      <c r="E1337" s="24" t="s">
        <v>17070</v>
      </c>
      <c r="F1337" s="26">
        <v>21</v>
      </c>
      <c r="G1337" s="24" t="s">
        <v>8593</v>
      </c>
      <c r="H1337" s="24"/>
      <c r="I1337" s="6" t="s">
        <v>17060</v>
      </c>
    </row>
    <row r="1338" spans="1:9" ht="15">
      <c r="A1338" s="24" t="s">
        <v>18405</v>
      </c>
      <c r="B1338" s="24" t="s">
        <v>62</v>
      </c>
      <c r="C1338" s="12">
        <v>62971.58</v>
      </c>
      <c r="D1338" s="12">
        <v>60957.46</v>
      </c>
      <c r="E1338" s="24" t="s">
        <v>17057</v>
      </c>
      <c r="F1338" s="26">
        <v>6</v>
      </c>
      <c r="G1338" s="24" t="s">
        <v>8593</v>
      </c>
      <c r="H1338" s="24" t="s">
        <v>9548</v>
      </c>
      <c r="I1338" s="6" t="s">
        <v>17060</v>
      </c>
    </row>
    <row r="1339" spans="1:9" ht="15">
      <c r="A1339" s="24" t="s">
        <v>18406</v>
      </c>
      <c r="B1339" s="24" t="s">
        <v>66</v>
      </c>
      <c r="C1339" s="12">
        <v>274488</v>
      </c>
      <c r="D1339" s="12">
        <v>224576.8</v>
      </c>
      <c r="E1339" s="24" t="s">
        <v>17057</v>
      </c>
      <c r="F1339" s="26">
        <v>35</v>
      </c>
      <c r="G1339" s="24" t="s">
        <v>8593</v>
      </c>
      <c r="H1339" s="24" t="s">
        <v>9504</v>
      </c>
      <c r="I1339" s="6" t="s">
        <v>17087</v>
      </c>
    </row>
    <row r="1340" spans="1:9" ht="15">
      <c r="A1340" s="24" t="s">
        <v>18407</v>
      </c>
      <c r="B1340" s="24" t="s">
        <v>66</v>
      </c>
      <c r="C1340" s="12">
        <v>45847.32</v>
      </c>
      <c r="D1340" s="12">
        <v>41115.279999999999</v>
      </c>
      <c r="E1340" s="24" t="s">
        <v>17057</v>
      </c>
      <c r="F1340" s="26">
        <v>47</v>
      </c>
      <c r="G1340" s="24" t="s">
        <v>8593</v>
      </c>
      <c r="H1340" s="24" t="s">
        <v>8985</v>
      </c>
      <c r="I1340" s="6" t="s">
        <v>17087</v>
      </c>
    </row>
    <row r="1341" spans="1:9" ht="15">
      <c r="A1341" s="24" t="s">
        <v>18408</v>
      </c>
      <c r="B1341" s="24" t="s">
        <v>56</v>
      </c>
      <c r="C1341" s="12">
        <v>62715.54</v>
      </c>
      <c r="D1341" s="12">
        <v>0</v>
      </c>
      <c r="E1341" s="24" t="s">
        <v>17070</v>
      </c>
      <c r="F1341" s="26">
        <v>9</v>
      </c>
      <c r="G1341" s="24" t="s">
        <v>8601</v>
      </c>
      <c r="H1341" s="24"/>
      <c r="I1341" s="6" t="s">
        <v>17079</v>
      </c>
    </row>
    <row r="1342" spans="1:9" ht="15">
      <c r="A1342" s="24" t="s">
        <v>18409</v>
      </c>
      <c r="B1342" s="24" t="s">
        <v>60</v>
      </c>
      <c r="C1342" s="12">
        <v>259686.71</v>
      </c>
      <c r="D1342" s="12">
        <v>0</v>
      </c>
      <c r="E1342" s="24" t="s">
        <v>17084</v>
      </c>
      <c r="F1342" s="26">
        <v>0</v>
      </c>
      <c r="G1342" s="24" t="s">
        <v>8601</v>
      </c>
      <c r="H1342" s="24" t="s">
        <v>8969</v>
      </c>
      <c r="I1342" s="6" t="s">
        <v>17058</v>
      </c>
    </row>
    <row r="1343" spans="1:9" ht="15">
      <c r="A1343" s="24" t="s">
        <v>18410</v>
      </c>
      <c r="B1343" s="24" t="s">
        <v>62</v>
      </c>
      <c r="C1343" s="12">
        <v>302987.53999999998</v>
      </c>
      <c r="D1343" s="12">
        <v>266902.43</v>
      </c>
      <c r="E1343" s="24" t="s">
        <v>17057</v>
      </c>
      <c r="F1343" s="26">
        <v>11</v>
      </c>
      <c r="G1343" s="24" t="s">
        <v>8601</v>
      </c>
      <c r="H1343" s="24" t="s">
        <v>9068</v>
      </c>
      <c r="I1343" s="6" t="s">
        <v>17060</v>
      </c>
    </row>
    <row r="1344" spans="1:9" ht="15">
      <c r="A1344" s="24" t="s">
        <v>18411</v>
      </c>
      <c r="B1344" s="24" t="s">
        <v>64</v>
      </c>
      <c r="C1344" s="12">
        <v>171428.54</v>
      </c>
      <c r="D1344" s="12">
        <v>167616.70000000001</v>
      </c>
      <c r="E1344" s="24" t="s">
        <v>17057</v>
      </c>
      <c r="F1344" s="26">
        <v>13</v>
      </c>
      <c r="G1344" s="24" t="s">
        <v>8601</v>
      </c>
      <c r="H1344" s="24" t="s">
        <v>9232</v>
      </c>
      <c r="I1344" s="6" t="s">
        <v>17062</v>
      </c>
    </row>
    <row r="1345" spans="1:9" ht="15">
      <c r="A1345" s="24" t="s">
        <v>18412</v>
      </c>
      <c r="B1345" s="24" t="s">
        <v>60</v>
      </c>
      <c r="C1345" s="12">
        <v>240249.96</v>
      </c>
      <c r="D1345" s="12">
        <v>196270.86</v>
      </c>
      <c r="E1345" s="24" t="s">
        <v>17057</v>
      </c>
      <c r="F1345" s="26">
        <v>38</v>
      </c>
      <c r="G1345" s="24" t="s">
        <v>8618</v>
      </c>
      <c r="H1345" s="24" t="s">
        <v>9566</v>
      </c>
      <c r="I1345" s="6" t="s">
        <v>17058</v>
      </c>
    </row>
    <row r="1346" spans="1:9" ht="15">
      <c r="A1346" s="24" t="s">
        <v>18413</v>
      </c>
      <c r="B1346" s="24" t="s">
        <v>62</v>
      </c>
      <c r="C1346" s="12">
        <v>170182.33</v>
      </c>
      <c r="D1346" s="12">
        <v>158915.13</v>
      </c>
      <c r="E1346" s="24" t="s">
        <v>17057</v>
      </c>
      <c r="F1346" s="26">
        <v>48</v>
      </c>
      <c r="G1346" s="24" t="s">
        <v>8618</v>
      </c>
      <c r="H1346" s="24" t="s">
        <v>9216</v>
      </c>
      <c r="I1346" s="6" t="s">
        <v>17060</v>
      </c>
    </row>
    <row r="1347" spans="1:9" ht="15">
      <c r="A1347" s="24" t="s">
        <v>18414</v>
      </c>
      <c r="B1347" s="24" t="s">
        <v>68</v>
      </c>
      <c r="C1347" s="12">
        <v>314050.90000000002</v>
      </c>
      <c r="D1347" s="12">
        <v>305828.63</v>
      </c>
      <c r="E1347" s="24" t="s">
        <v>17057</v>
      </c>
      <c r="F1347" s="26">
        <v>9</v>
      </c>
      <c r="G1347" s="24" t="s">
        <v>8618</v>
      </c>
      <c r="H1347" s="24" t="s">
        <v>9011</v>
      </c>
      <c r="I1347" s="6" t="s">
        <v>17064</v>
      </c>
    </row>
    <row r="1348" spans="1:9" ht="15">
      <c r="A1348" s="24" t="s">
        <v>18415</v>
      </c>
      <c r="B1348" s="24" t="s">
        <v>74</v>
      </c>
      <c r="C1348" s="12">
        <v>334785.94</v>
      </c>
      <c r="D1348" s="12">
        <v>275349.2</v>
      </c>
      <c r="E1348" s="24" t="s">
        <v>17057</v>
      </c>
      <c r="F1348" s="26">
        <v>40</v>
      </c>
      <c r="G1348" s="24" t="s">
        <v>8618</v>
      </c>
      <c r="H1348" s="24" t="s">
        <v>9068</v>
      </c>
      <c r="I1348" s="6" t="s">
        <v>17077</v>
      </c>
    </row>
    <row r="1349" spans="1:9" ht="15">
      <c r="A1349" s="24" t="s">
        <v>18416</v>
      </c>
      <c r="B1349" s="24" t="s">
        <v>60</v>
      </c>
      <c r="C1349" s="12">
        <v>284150.43</v>
      </c>
      <c r="D1349" s="12">
        <v>257943</v>
      </c>
      <c r="E1349" s="24" t="s">
        <v>17057</v>
      </c>
      <c r="F1349" s="26">
        <v>33</v>
      </c>
      <c r="G1349" s="24" t="s">
        <v>8623</v>
      </c>
      <c r="H1349" s="24" t="s">
        <v>9011</v>
      </c>
      <c r="I1349" s="6" t="s">
        <v>17058</v>
      </c>
    </row>
    <row r="1350" spans="1:9" ht="15">
      <c r="A1350" s="24" t="s">
        <v>18417</v>
      </c>
      <c r="B1350" s="24" t="s">
        <v>66</v>
      </c>
      <c r="C1350" s="12">
        <v>277297.75</v>
      </c>
      <c r="D1350" s="12">
        <v>248751.16</v>
      </c>
      <c r="E1350" s="24" t="s">
        <v>17057</v>
      </c>
      <c r="F1350" s="26">
        <v>9</v>
      </c>
      <c r="G1350" s="24" t="s">
        <v>8623</v>
      </c>
      <c r="H1350" s="24" t="s">
        <v>9002</v>
      </c>
      <c r="I1350" s="6" t="s">
        <v>17087</v>
      </c>
    </row>
    <row r="1351" spans="1:9" ht="15">
      <c r="A1351" s="24" t="s">
        <v>18418</v>
      </c>
      <c r="B1351" s="24" t="s">
        <v>72</v>
      </c>
      <c r="C1351" s="12">
        <v>319275.2</v>
      </c>
      <c r="D1351" s="12">
        <v>0</v>
      </c>
      <c r="E1351" s="24" t="s">
        <v>17070</v>
      </c>
      <c r="F1351" s="26">
        <v>30</v>
      </c>
      <c r="G1351" s="24" t="s">
        <v>8623</v>
      </c>
      <c r="H1351" s="24"/>
      <c r="I1351" s="6" t="s">
        <v>17089</v>
      </c>
    </row>
    <row r="1352" spans="1:9" ht="15">
      <c r="A1352" s="24" t="s">
        <v>18419</v>
      </c>
      <c r="B1352" s="24" t="s">
        <v>58</v>
      </c>
      <c r="C1352" s="12">
        <v>178129.4</v>
      </c>
      <c r="D1352" s="12">
        <v>152361.13</v>
      </c>
      <c r="E1352" s="24" t="s">
        <v>17057</v>
      </c>
      <c r="F1352" s="26">
        <v>49</v>
      </c>
      <c r="G1352" s="24" t="s">
        <v>8642</v>
      </c>
      <c r="H1352" s="24" t="s">
        <v>9063</v>
      </c>
      <c r="I1352" s="6" t="s">
        <v>17066</v>
      </c>
    </row>
    <row r="1353" spans="1:9" ht="15">
      <c r="A1353" s="24" t="s">
        <v>18420</v>
      </c>
      <c r="B1353" s="24" t="s">
        <v>72</v>
      </c>
      <c r="C1353" s="12">
        <v>140192.54999999999</v>
      </c>
      <c r="D1353" s="12">
        <v>0</v>
      </c>
      <c r="E1353" s="24" t="s">
        <v>17084</v>
      </c>
      <c r="F1353" s="26">
        <v>0</v>
      </c>
      <c r="G1353" s="24" t="s">
        <v>8642</v>
      </c>
      <c r="H1353" s="24" t="s">
        <v>8885</v>
      </c>
      <c r="I1353" s="6" t="s">
        <v>17089</v>
      </c>
    </row>
    <row r="1354" spans="1:9" ht="15">
      <c r="A1354" s="24" t="s">
        <v>18421</v>
      </c>
      <c r="B1354" s="24" t="s">
        <v>60</v>
      </c>
      <c r="C1354" s="12">
        <v>128011.33</v>
      </c>
      <c r="D1354" s="12">
        <v>104046.14</v>
      </c>
      <c r="E1354" s="24" t="s">
        <v>17057</v>
      </c>
      <c r="F1354" s="26">
        <v>51</v>
      </c>
      <c r="G1354" s="24" t="s">
        <v>8659</v>
      </c>
      <c r="H1354" s="24" t="s">
        <v>9090</v>
      </c>
      <c r="I1354" s="6" t="s">
        <v>17058</v>
      </c>
    </row>
    <row r="1355" spans="1:9" ht="15">
      <c r="A1355" s="24" t="s">
        <v>18422</v>
      </c>
      <c r="B1355" s="24" t="s">
        <v>62</v>
      </c>
      <c r="C1355" s="12">
        <v>301829.86</v>
      </c>
      <c r="D1355" s="12">
        <v>259192.88</v>
      </c>
      <c r="E1355" s="24" t="s">
        <v>17057</v>
      </c>
      <c r="F1355" s="26">
        <v>20</v>
      </c>
      <c r="G1355" s="24" t="s">
        <v>8659</v>
      </c>
      <c r="H1355" s="24" t="s">
        <v>9063</v>
      </c>
      <c r="I1355" s="6" t="s">
        <v>17060</v>
      </c>
    </row>
    <row r="1356" spans="1:9" ht="15">
      <c r="A1356" s="24" t="s">
        <v>18423</v>
      </c>
      <c r="B1356" s="24" t="s">
        <v>62</v>
      </c>
      <c r="C1356" s="12">
        <v>20273.32</v>
      </c>
      <c r="D1356" s="12">
        <v>16237.03</v>
      </c>
      <c r="E1356" s="24" t="s">
        <v>17057</v>
      </c>
      <c r="F1356" s="26">
        <v>56</v>
      </c>
      <c r="G1356" s="24" t="s">
        <v>8659</v>
      </c>
      <c r="H1356" s="24" t="s">
        <v>9150</v>
      </c>
      <c r="I1356" s="6" t="s">
        <v>17060</v>
      </c>
    </row>
    <row r="1357" spans="1:9" ht="15">
      <c r="A1357" s="24" t="s">
        <v>18424</v>
      </c>
      <c r="B1357" s="24" t="s">
        <v>66</v>
      </c>
      <c r="C1357" s="12">
        <v>26770.34</v>
      </c>
      <c r="D1357" s="12">
        <v>0</v>
      </c>
      <c r="E1357" s="24" t="s">
        <v>17084</v>
      </c>
      <c r="F1357" s="26">
        <v>0</v>
      </c>
      <c r="G1357" s="24" t="s">
        <v>8659</v>
      </c>
      <c r="H1357" s="24" t="s">
        <v>9239</v>
      </c>
      <c r="I1357" s="6" t="s">
        <v>17087</v>
      </c>
    </row>
    <row r="1358" spans="1:9" ht="15">
      <c r="A1358" s="24" t="s">
        <v>18425</v>
      </c>
      <c r="B1358" s="24" t="s">
        <v>72</v>
      </c>
      <c r="C1358" s="12">
        <v>294236.84999999998</v>
      </c>
      <c r="D1358" s="12">
        <v>240237.15</v>
      </c>
      <c r="E1358" s="24" t="s">
        <v>17057</v>
      </c>
      <c r="F1358" s="26">
        <v>42</v>
      </c>
      <c r="G1358" s="24" t="s">
        <v>8659</v>
      </c>
      <c r="H1358" s="24" t="s">
        <v>9274</v>
      </c>
      <c r="I1358" s="6" t="s">
        <v>17089</v>
      </c>
    </row>
    <row r="1359" spans="1:9" ht="15">
      <c r="A1359" s="24" t="s">
        <v>18426</v>
      </c>
      <c r="B1359" s="24" t="s">
        <v>60</v>
      </c>
      <c r="C1359" s="12">
        <v>189434.88</v>
      </c>
      <c r="D1359" s="12">
        <v>177976.07</v>
      </c>
      <c r="E1359" s="24" t="s">
        <v>17057</v>
      </c>
      <c r="F1359" s="26">
        <v>23</v>
      </c>
      <c r="G1359" s="24" t="s">
        <v>8679</v>
      </c>
      <c r="H1359" s="24" t="s">
        <v>9039</v>
      </c>
      <c r="I1359" s="6" t="s">
        <v>17058</v>
      </c>
    </row>
    <row r="1360" spans="1:9" ht="15">
      <c r="A1360" s="24" t="s">
        <v>18427</v>
      </c>
      <c r="B1360" s="24" t="s">
        <v>60</v>
      </c>
      <c r="C1360" s="12">
        <v>45861.34</v>
      </c>
      <c r="D1360" s="12">
        <v>41259.230000000003</v>
      </c>
      <c r="E1360" s="24" t="s">
        <v>17057</v>
      </c>
      <c r="F1360" s="26">
        <v>48</v>
      </c>
      <c r="G1360" s="24" t="s">
        <v>8679</v>
      </c>
      <c r="H1360" s="24" t="s">
        <v>9090</v>
      </c>
      <c r="I1360" s="6" t="s">
        <v>17058</v>
      </c>
    </row>
    <row r="1361" spans="1:9" ht="15">
      <c r="A1361" s="24" t="s">
        <v>18428</v>
      </c>
      <c r="B1361" s="24" t="s">
        <v>66</v>
      </c>
      <c r="C1361" s="12">
        <v>264482.27</v>
      </c>
      <c r="D1361" s="12">
        <v>0</v>
      </c>
      <c r="E1361" s="24" t="s">
        <v>17070</v>
      </c>
      <c r="F1361" s="26">
        <v>20</v>
      </c>
      <c r="G1361" s="24" t="s">
        <v>8679</v>
      </c>
      <c r="H1361" s="24"/>
      <c r="I1361" s="6" t="s">
        <v>17087</v>
      </c>
    </row>
    <row r="1362" spans="1:9" ht="15">
      <c r="A1362" s="24" t="s">
        <v>18429</v>
      </c>
      <c r="B1362" s="24" t="s">
        <v>66</v>
      </c>
      <c r="C1362" s="12">
        <v>100654.51</v>
      </c>
      <c r="D1362" s="12">
        <v>94904.59</v>
      </c>
      <c r="E1362" s="24" t="s">
        <v>17057</v>
      </c>
      <c r="F1362" s="26">
        <v>52</v>
      </c>
      <c r="G1362" s="24" t="s">
        <v>8679</v>
      </c>
      <c r="H1362" s="24" t="s">
        <v>9504</v>
      </c>
      <c r="I1362" s="6" t="s">
        <v>17087</v>
      </c>
    </row>
    <row r="1363" spans="1:9" ht="15">
      <c r="A1363" s="24" t="s">
        <v>18430</v>
      </c>
      <c r="B1363" s="24" t="s">
        <v>72</v>
      </c>
      <c r="C1363" s="12">
        <v>301007.53000000003</v>
      </c>
      <c r="D1363" s="12">
        <v>0</v>
      </c>
      <c r="E1363" s="24" t="s">
        <v>17070</v>
      </c>
      <c r="F1363" s="26">
        <v>9</v>
      </c>
      <c r="G1363" s="24" t="s">
        <v>8679</v>
      </c>
      <c r="H1363" s="24"/>
      <c r="I1363" s="6" t="s">
        <v>17089</v>
      </c>
    </row>
    <row r="1364" spans="1:9" ht="15">
      <c r="A1364" s="24" t="s">
        <v>18431</v>
      </c>
      <c r="B1364" s="24" t="s">
        <v>72</v>
      </c>
      <c r="C1364" s="12">
        <v>129504.78</v>
      </c>
      <c r="D1364" s="12">
        <v>0</v>
      </c>
      <c r="E1364" s="24" t="s">
        <v>17070</v>
      </c>
      <c r="F1364" s="26">
        <v>40</v>
      </c>
      <c r="G1364" s="24" t="s">
        <v>8679</v>
      </c>
      <c r="H1364" s="24"/>
      <c r="I1364" s="6" t="s">
        <v>17089</v>
      </c>
    </row>
    <row r="1365" spans="1:9" ht="15">
      <c r="A1365" s="24" t="s">
        <v>18432</v>
      </c>
      <c r="B1365" s="24" t="s">
        <v>58</v>
      </c>
      <c r="C1365" s="12">
        <v>16552.45</v>
      </c>
      <c r="D1365" s="12">
        <v>0</v>
      </c>
      <c r="E1365" s="24" t="s">
        <v>17070</v>
      </c>
      <c r="F1365" s="26">
        <v>20</v>
      </c>
      <c r="G1365" s="24" t="s">
        <v>8705</v>
      </c>
      <c r="H1365" s="24"/>
      <c r="I1365" s="6" t="s">
        <v>17066</v>
      </c>
    </row>
    <row r="1366" spans="1:9" ht="15">
      <c r="A1366" s="24" t="s">
        <v>18433</v>
      </c>
      <c r="B1366" s="24" t="s">
        <v>68</v>
      </c>
      <c r="C1366" s="12">
        <v>294507.36</v>
      </c>
      <c r="D1366" s="12">
        <v>247238.93</v>
      </c>
      <c r="E1366" s="24" t="s">
        <v>17057</v>
      </c>
      <c r="F1366" s="26">
        <v>43</v>
      </c>
      <c r="G1366" s="24" t="s">
        <v>8705</v>
      </c>
      <c r="H1366" s="24" t="s">
        <v>9039</v>
      </c>
      <c r="I1366" s="6" t="s">
        <v>17064</v>
      </c>
    </row>
    <row r="1367" spans="1:9" ht="15">
      <c r="A1367" s="24" t="s">
        <v>18434</v>
      </c>
      <c r="B1367" s="24" t="s">
        <v>72</v>
      </c>
      <c r="C1367" s="12">
        <v>215024.49</v>
      </c>
      <c r="D1367" s="12">
        <v>201641.24</v>
      </c>
      <c r="E1367" s="24" t="s">
        <v>17057</v>
      </c>
      <c r="F1367" s="26">
        <v>6</v>
      </c>
      <c r="G1367" s="24" t="s">
        <v>8705</v>
      </c>
      <c r="H1367" s="24" t="s">
        <v>9403</v>
      </c>
      <c r="I1367" s="6" t="s">
        <v>17089</v>
      </c>
    </row>
    <row r="1368" spans="1:9" ht="15">
      <c r="A1368" s="24" t="s">
        <v>18435</v>
      </c>
      <c r="B1368" s="24" t="s">
        <v>74</v>
      </c>
      <c r="C1368" s="12">
        <v>347678.9</v>
      </c>
      <c r="D1368" s="12">
        <v>0</v>
      </c>
      <c r="E1368" s="24" t="s">
        <v>17070</v>
      </c>
      <c r="F1368" s="26">
        <v>16</v>
      </c>
      <c r="G1368" s="24" t="s">
        <v>8705</v>
      </c>
      <c r="H1368" s="24"/>
      <c r="I1368" s="6" t="s">
        <v>17077</v>
      </c>
    </row>
    <row r="1369" spans="1:9" ht="15">
      <c r="A1369" s="24" t="s">
        <v>18436</v>
      </c>
      <c r="B1369" s="24" t="s">
        <v>64</v>
      </c>
      <c r="C1369" s="12">
        <v>51929.65</v>
      </c>
      <c r="D1369" s="12">
        <v>0</v>
      </c>
      <c r="E1369" s="24" t="s">
        <v>17070</v>
      </c>
      <c r="F1369" s="26">
        <v>15</v>
      </c>
      <c r="G1369" s="24" t="s">
        <v>8718</v>
      </c>
      <c r="H1369" s="24"/>
      <c r="I1369" s="6" t="s">
        <v>17062</v>
      </c>
    </row>
    <row r="1370" spans="1:9" ht="15">
      <c r="A1370" s="24" t="s">
        <v>18437</v>
      </c>
      <c r="B1370" s="24" t="s">
        <v>68</v>
      </c>
      <c r="C1370" s="12">
        <v>24739.200000000001</v>
      </c>
      <c r="D1370" s="12">
        <v>0</v>
      </c>
      <c r="E1370" s="24" t="s">
        <v>17084</v>
      </c>
      <c r="F1370" s="26">
        <v>0</v>
      </c>
      <c r="G1370" s="24" t="s">
        <v>8718</v>
      </c>
      <c r="H1370" s="24" t="s">
        <v>9039</v>
      </c>
      <c r="I1370" s="6" t="s">
        <v>17064</v>
      </c>
    </row>
    <row r="1371" spans="1:9" ht="15">
      <c r="A1371" s="24" t="s">
        <v>18438</v>
      </c>
      <c r="B1371" s="24" t="s">
        <v>70</v>
      </c>
      <c r="C1371" s="12">
        <v>247337.51</v>
      </c>
      <c r="D1371" s="12">
        <v>236001.81</v>
      </c>
      <c r="E1371" s="24" t="s">
        <v>17057</v>
      </c>
      <c r="F1371" s="26">
        <v>43</v>
      </c>
      <c r="G1371" s="24" t="s">
        <v>8718</v>
      </c>
      <c r="H1371" s="24" t="s">
        <v>9444</v>
      </c>
      <c r="I1371" s="6" t="s">
        <v>17072</v>
      </c>
    </row>
    <row r="1372" spans="1:9" ht="15">
      <c r="A1372" s="24" t="s">
        <v>18439</v>
      </c>
      <c r="B1372" s="24" t="s">
        <v>72</v>
      </c>
      <c r="C1372" s="12">
        <v>137612.41</v>
      </c>
      <c r="D1372" s="12">
        <v>117972.53</v>
      </c>
      <c r="E1372" s="24" t="s">
        <v>17057</v>
      </c>
      <c r="F1372" s="26">
        <v>43</v>
      </c>
      <c r="G1372" s="24" t="s">
        <v>8718</v>
      </c>
      <c r="H1372" s="24" t="s">
        <v>9292</v>
      </c>
      <c r="I1372" s="6" t="s">
        <v>17089</v>
      </c>
    </row>
    <row r="1373" spans="1:9" ht="15">
      <c r="A1373" s="24" t="s">
        <v>18440</v>
      </c>
      <c r="B1373" s="24" t="s">
        <v>68</v>
      </c>
      <c r="C1373" s="12">
        <v>190470.85</v>
      </c>
      <c r="D1373" s="12">
        <v>0</v>
      </c>
      <c r="E1373" s="24" t="s">
        <v>17070</v>
      </c>
      <c r="F1373" s="26">
        <v>44</v>
      </c>
      <c r="G1373" s="24" t="s">
        <v>8738</v>
      </c>
      <c r="H1373" s="24"/>
      <c r="I1373" s="6" t="s">
        <v>17064</v>
      </c>
    </row>
    <row r="1374" spans="1:9" ht="15">
      <c r="A1374" s="24" t="s">
        <v>18441</v>
      </c>
      <c r="B1374" s="24" t="s">
        <v>70</v>
      </c>
      <c r="C1374" s="12">
        <v>24620.5</v>
      </c>
      <c r="D1374" s="12">
        <v>22965.63</v>
      </c>
      <c r="E1374" s="24" t="s">
        <v>17057</v>
      </c>
      <c r="F1374" s="26">
        <v>48</v>
      </c>
      <c r="G1374" s="24" t="s">
        <v>8738</v>
      </c>
      <c r="H1374" s="24" t="s">
        <v>9350</v>
      </c>
      <c r="I1374" s="6" t="s">
        <v>17072</v>
      </c>
    </row>
    <row r="1375" spans="1:9" ht="15">
      <c r="A1375" s="24" t="s">
        <v>18442</v>
      </c>
      <c r="B1375" s="24" t="s">
        <v>60</v>
      </c>
      <c r="C1375" s="12">
        <v>117111.46</v>
      </c>
      <c r="D1375" s="12">
        <v>108692.7</v>
      </c>
      <c r="E1375" s="24" t="s">
        <v>17057</v>
      </c>
      <c r="F1375" s="26">
        <v>24</v>
      </c>
      <c r="G1375" s="24" t="s">
        <v>8753</v>
      </c>
      <c r="H1375" s="24" t="s">
        <v>9111</v>
      </c>
      <c r="I1375" s="6" t="s">
        <v>17058</v>
      </c>
    </row>
    <row r="1376" spans="1:9" ht="15">
      <c r="A1376" s="24" t="s">
        <v>18443</v>
      </c>
      <c r="B1376" s="24" t="s">
        <v>64</v>
      </c>
      <c r="C1376" s="12">
        <v>288813.82</v>
      </c>
      <c r="D1376" s="12">
        <v>267690.61</v>
      </c>
      <c r="E1376" s="24" t="s">
        <v>17057</v>
      </c>
      <c r="F1376" s="26">
        <v>38</v>
      </c>
      <c r="G1376" s="24" t="s">
        <v>8753</v>
      </c>
      <c r="H1376" s="24" t="s">
        <v>9063</v>
      </c>
      <c r="I1376" s="6" t="s">
        <v>17062</v>
      </c>
    </row>
    <row r="1377" spans="1:9" ht="15">
      <c r="A1377" s="24" t="s">
        <v>18444</v>
      </c>
      <c r="B1377" s="24" t="s">
        <v>64</v>
      </c>
      <c r="C1377" s="12">
        <v>348703.88</v>
      </c>
      <c r="D1377" s="12">
        <v>323118.64</v>
      </c>
      <c r="E1377" s="24" t="s">
        <v>17057</v>
      </c>
      <c r="F1377" s="26">
        <v>58</v>
      </c>
      <c r="G1377" s="24" t="s">
        <v>8753</v>
      </c>
      <c r="H1377" s="24" t="s">
        <v>9463</v>
      </c>
      <c r="I1377" s="6" t="s">
        <v>17062</v>
      </c>
    </row>
    <row r="1378" spans="1:9" ht="15">
      <c r="A1378" s="24" t="s">
        <v>18445</v>
      </c>
      <c r="B1378" s="24" t="s">
        <v>66</v>
      </c>
      <c r="C1378" s="12">
        <v>77009.23</v>
      </c>
      <c r="D1378" s="12">
        <v>65731.039999999994</v>
      </c>
      <c r="E1378" s="24" t="s">
        <v>17057</v>
      </c>
      <c r="F1378" s="26">
        <v>34</v>
      </c>
      <c r="G1378" s="24" t="s">
        <v>8753</v>
      </c>
      <c r="H1378" s="24" t="s">
        <v>9703</v>
      </c>
      <c r="I1378" s="6" t="s">
        <v>17087</v>
      </c>
    </row>
    <row r="1379" spans="1:9" ht="15">
      <c r="A1379" s="24" t="s">
        <v>18446</v>
      </c>
      <c r="B1379" s="24" t="s">
        <v>70</v>
      </c>
      <c r="C1379" s="12">
        <v>160406.32</v>
      </c>
      <c r="D1379" s="12">
        <v>144629.93</v>
      </c>
      <c r="E1379" s="24" t="s">
        <v>17057</v>
      </c>
      <c r="F1379" s="26">
        <v>54</v>
      </c>
      <c r="G1379" s="24" t="s">
        <v>8753</v>
      </c>
      <c r="H1379" s="24" t="s">
        <v>9292</v>
      </c>
      <c r="I1379" s="6" t="s">
        <v>17072</v>
      </c>
    </row>
    <row r="1380" spans="1:9" ht="15">
      <c r="A1380" s="24" t="s">
        <v>18447</v>
      </c>
      <c r="B1380" s="24" t="s">
        <v>68</v>
      </c>
      <c r="C1380" s="12">
        <v>246768.44</v>
      </c>
      <c r="D1380" s="12">
        <v>224361.59</v>
      </c>
      <c r="E1380" s="24" t="s">
        <v>17057</v>
      </c>
      <c r="F1380" s="26">
        <v>57</v>
      </c>
      <c r="G1380" s="24" t="s">
        <v>8763</v>
      </c>
      <c r="H1380" s="24" t="s">
        <v>9159</v>
      </c>
      <c r="I1380" s="6" t="s">
        <v>17064</v>
      </c>
    </row>
    <row r="1381" spans="1:9" ht="15">
      <c r="A1381" s="24" t="s">
        <v>18448</v>
      </c>
      <c r="B1381" s="24" t="s">
        <v>62</v>
      </c>
      <c r="C1381" s="12">
        <v>127213.28</v>
      </c>
      <c r="D1381" s="12">
        <v>109019.13</v>
      </c>
      <c r="E1381" s="24" t="s">
        <v>17057</v>
      </c>
      <c r="F1381" s="26">
        <v>51</v>
      </c>
      <c r="G1381" s="24" t="s">
        <v>8795</v>
      </c>
      <c r="H1381" s="24" t="s">
        <v>9170</v>
      </c>
      <c r="I1381" s="6" t="s">
        <v>17060</v>
      </c>
    </row>
    <row r="1382" spans="1:9" ht="15">
      <c r="A1382" s="24" t="s">
        <v>18449</v>
      </c>
      <c r="B1382" s="24" t="s">
        <v>70</v>
      </c>
      <c r="C1382" s="12">
        <v>298484.03000000003</v>
      </c>
      <c r="D1382" s="12">
        <v>0</v>
      </c>
      <c r="E1382" s="24" t="s">
        <v>17070</v>
      </c>
      <c r="F1382" s="26">
        <v>18</v>
      </c>
      <c r="G1382" s="24" t="s">
        <v>8795</v>
      </c>
      <c r="H1382" s="24"/>
      <c r="I1382" s="6" t="s">
        <v>17072</v>
      </c>
    </row>
    <row r="1383" spans="1:9" ht="15">
      <c r="A1383" s="24" t="s">
        <v>18450</v>
      </c>
      <c r="B1383" s="24" t="s">
        <v>72</v>
      </c>
      <c r="C1383" s="12">
        <v>289505.31</v>
      </c>
      <c r="D1383" s="12">
        <v>0</v>
      </c>
      <c r="E1383" s="24" t="s">
        <v>17070</v>
      </c>
      <c r="F1383" s="26">
        <v>44</v>
      </c>
      <c r="G1383" s="24" t="s">
        <v>8795</v>
      </c>
      <c r="H1383" s="24"/>
      <c r="I1383" s="6" t="s">
        <v>17089</v>
      </c>
    </row>
    <row r="1384" spans="1:9" ht="15">
      <c r="A1384" s="24" t="s">
        <v>18451</v>
      </c>
      <c r="B1384" s="24" t="s">
        <v>74</v>
      </c>
      <c r="C1384" s="12">
        <v>349830.15</v>
      </c>
      <c r="D1384" s="12">
        <v>302836.37</v>
      </c>
      <c r="E1384" s="24" t="s">
        <v>17057</v>
      </c>
      <c r="F1384" s="26">
        <v>55</v>
      </c>
      <c r="G1384" s="24" t="s">
        <v>8795</v>
      </c>
      <c r="H1384" s="24" t="s">
        <v>9755</v>
      </c>
      <c r="I1384" s="6" t="s">
        <v>17077</v>
      </c>
    </row>
    <row r="1385" spans="1:9" ht="15">
      <c r="A1385" s="24" t="s">
        <v>18452</v>
      </c>
      <c r="B1385" s="24" t="s">
        <v>66</v>
      </c>
      <c r="C1385" s="12">
        <v>136693.94</v>
      </c>
      <c r="D1385" s="12">
        <v>0</v>
      </c>
      <c r="E1385" s="24" t="s">
        <v>17070</v>
      </c>
      <c r="F1385" s="26">
        <v>0</v>
      </c>
      <c r="G1385" s="24" t="s">
        <v>8812</v>
      </c>
      <c r="H1385" s="24"/>
      <c r="I1385" s="6" t="s">
        <v>17087</v>
      </c>
    </row>
    <row r="1386" spans="1:9" ht="15">
      <c r="A1386" s="24" t="s">
        <v>18453</v>
      </c>
      <c r="B1386" s="24" t="s">
        <v>66</v>
      </c>
      <c r="C1386" s="12">
        <v>21181.45</v>
      </c>
      <c r="D1386" s="12">
        <v>19303.849999999999</v>
      </c>
      <c r="E1386" s="24" t="s">
        <v>17057</v>
      </c>
      <c r="F1386" s="26">
        <v>32</v>
      </c>
      <c r="G1386" s="24" t="s">
        <v>8812</v>
      </c>
      <c r="H1386" s="24" t="s">
        <v>9504</v>
      </c>
      <c r="I1386" s="6" t="s">
        <v>17087</v>
      </c>
    </row>
    <row r="1387" spans="1:9" ht="15">
      <c r="A1387" s="24" t="s">
        <v>18454</v>
      </c>
      <c r="B1387" s="24" t="s">
        <v>68</v>
      </c>
      <c r="C1387" s="12">
        <v>40665.39</v>
      </c>
      <c r="D1387" s="12">
        <v>39686.19</v>
      </c>
      <c r="E1387" s="24" t="s">
        <v>17057</v>
      </c>
      <c r="F1387" s="26">
        <v>48</v>
      </c>
      <c r="G1387" s="24" t="s">
        <v>8812</v>
      </c>
      <c r="H1387" s="24" t="s">
        <v>9548</v>
      </c>
      <c r="I1387" s="6" t="s">
        <v>17064</v>
      </c>
    </row>
    <row r="1388" spans="1:9" ht="15">
      <c r="A1388" s="24" t="s">
        <v>18455</v>
      </c>
      <c r="B1388" s="24" t="s">
        <v>56</v>
      </c>
      <c r="C1388" s="12">
        <v>98749.25</v>
      </c>
      <c r="D1388" s="12">
        <v>81132.88</v>
      </c>
      <c r="E1388" s="24" t="s">
        <v>17057</v>
      </c>
      <c r="F1388" s="26">
        <v>46</v>
      </c>
      <c r="G1388" s="24" t="s">
        <v>8830</v>
      </c>
      <c r="H1388" s="24" t="s">
        <v>9504</v>
      </c>
      <c r="I1388" s="6" t="s">
        <v>17079</v>
      </c>
    </row>
    <row r="1389" spans="1:9" ht="15">
      <c r="A1389" s="24" t="s">
        <v>18456</v>
      </c>
      <c r="B1389" s="24" t="s">
        <v>56</v>
      </c>
      <c r="C1389" s="12">
        <v>195416.2</v>
      </c>
      <c r="D1389" s="12">
        <v>0</v>
      </c>
      <c r="E1389" s="24" t="s">
        <v>17084</v>
      </c>
      <c r="F1389" s="26">
        <v>0</v>
      </c>
      <c r="G1389" s="24" t="s">
        <v>8830</v>
      </c>
      <c r="H1389" s="24" t="s">
        <v>9111</v>
      </c>
      <c r="I1389" s="6" t="s">
        <v>17079</v>
      </c>
    </row>
    <row r="1390" spans="1:9" ht="15">
      <c r="A1390" s="24" t="s">
        <v>18457</v>
      </c>
      <c r="B1390" s="24" t="s">
        <v>62</v>
      </c>
      <c r="C1390" s="12">
        <v>31320.11</v>
      </c>
      <c r="D1390" s="12">
        <v>0</v>
      </c>
      <c r="E1390" s="24" t="s">
        <v>17070</v>
      </c>
      <c r="F1390" s="26">
        <v>25</v>
      </c>
      <c r="G1390" s="24" t="s">
        <v>8830</v>
      </c>
      <c r="H1390" s="24"/>
      <c r="I1390" s="6" t="s">
        <v>17060</v>
      </c>
    </row>
    <row r="1391" spans="1:9" ht="15">
      <c r="A1391" s="24" t="s">
        <v>18458</v>
      </c>
      <c r="B1391" s="24" t="s">
        <v>70</v>
      </c>
      <c r="C1391" s="12">
        <v>172043.25</v>
      </c>
      <c r="D1391" s="12">
        <v>141010.10999999999</v>
      </c>
      <c r="E1391" s="24" t="s">
        <v>17057</v>
      </c>
      <c r="F1391" s="26">
        <v>29</v>
      </c>
      <c r="G1391" s="24" t="s">
        <v>8830</v>
      </c>
      <c r="H1391" s="24" t="s">
        <v>9566</v>
      </c>
      <c r="I1391" s="6" t="s">
        <v>17072</v>
      </c>
    </row>
    <row r="1392" spans="1:9" ht="15">
      <c r="A1392" s="24" t="s">
        <v>18459</v>
      </c>
      <c r="B1392" s="24" t="s">
        <v>56</v>
      </c>
      <c r="C1392" s="12">
        <v>283756.07</v>
      </c>
      <c r="D1392" s="12">
        <v>258387.19</v>
      </c>
      <c r="E1392" s="24" t="s">
        <v>17057</v>
      </c>
      <c r="F1392" s="26">
        <v>50</v>
      </c>
      <c r="G1392" s="24" t="s">
        <v>8848</v>
      </c>
      <c r="H1392" s="24" t="s">
        <v>9690</v>
      </c>
      <c r="I1392" s="6" t="s">
        <v>17079</v>
      </c>
    </row>
    <row r="1393" spans="1:9" ht="15">
      <c r="A1393" s="24" t="s">
        <v>18460</v>
      </c>
      <c r="B1393" s="24" t="s">
        <v>60</v>
      </c>
      <c r="C1393" s="12">
        <v>336946.21</v>
      </c>
      <c r="D1393" s="12">
        <v>0</v>
      </c>
      <c r="E1393" s="24" t="s">
        <v>17070</v>
      </c>
      <c r="F1393" s="26">
        <v>38</v>
      </c>
      <c r="G1393" s="24" t="s">
        <v>8848</v>
      </c>
      <c r="H1393" s="24"/>
      <c r="I1393" s="6" t="s">
        <v>17058</v>
      </c>
    </row>
    <row r="1394" spans="1:9" ht="15">
      <c r="A1394" s="24" t="s">
        <v>18461</v>
      </c>
      <c r="B1394" s="24" t="s">
        <v>64</v>
      </c>
      <c r="C1394" s="12">
        <v>281949.27</v>
      </c>
      <c r="D1394" s="12">
        <v>228536.86</v>
      </c>
      <c r="E1394" s="24" t="s">
        <v>17057</v>
      </c>
      <c r="F1394" s="26">
        <v>21</v>
      </c>
      <c r="G1394" s="24" t="s">
        <v>8848</v>
      </c>
      <c r="H1394" s="24" t="s">
        <v>9194</v>
      </c>
      <c r="I1394" s="6" t="s">
        <v>17062</v>
      </c>
    </row>
    <row r="1395" spans="1:9" ht="15">
      <c r="A1395" s="24" t="s">
        <v>18462</v>
      </c>
      <c r="B1395" s="24" t="s">
        <v>66</v>
      </c>
      <c r="C1395" s="12">
        <v>95576.81</v>
      </c>
      <c r="D1395" s="12">
        <v>0</v>
      </c>
      <c r="E1395" s="24" t="s">
        <v>17070</v>
      </c>
      <c r="F1395" s="26">
        <v>22</v>
      </c>
      <c r="G1395" s="24" t="s">
        <v>8848</v>
      </c>
      <c r="H1395" s="24"/>
      <c r="I1395" s="6" t="s">
        <v>17087</v>
      </c>
    </row>
    <row r="1396" spans="1:9" ht="15">
      <c r="A1396" s="24" t="s">
        <v>18463</v>
      </c>
      <c r="B1396" s="24" t="s">
        <v>70</v>
      </c>
      <c r="C1396" s="12">
        <v>332940.46000000002</v>
      </c>
      <c r="D1396" s="12">
        <v>283558.21000000002</v>
      </c>
      <c r="E1396" s="24" t="s">
        <v>17057</v>
      </c>
      <c r="F1396" s="26">
        <v>6</v>
      </c>
      <c r="G1396" s="24" t="s">
        <v>8848</v>
      </c>
      <c r="H1396" s="24" t="s">
        <v>9426</v>
      </c>
      <c r="I1396" s="6" t="s">
        <v>17072</v>
      </c>
    </row>
    <row r="1397" spans="1:9" ht="15">
      <c r="A1397" s="24" t="s">
        <v>18464</v>
      </c>
      <c r="B1397" s="24" t="s">
        <v>58</v>
      </c>
      <c r="C1397" s="12">
        <v>235765.11</v>
      </c>
      <c r="D1397" s="12">
        <v>216261.59</v>
      </c>
      <c r="E1397" s="24" t="s">
        <v>17057</v>
      </c>
      <c r="F1397" s="26">
        <v>24</v>
      </c>
      <c r="G1397" s="24" t="s">
        <v>8870</v>
      </c>
      <c r="H1397" s="24" t="s">
        <v>9170</v>
      </c>
      <c r="I1397" s="6" t="s">
        <v>17066</v>
      </c>
    </row>
    <row r="1398" spans="1:9" ht="15">
      <c r="A1398" s="24" t="s">
        <v>18465</v>
      </c>
      <c r="B1398" s="24" t="s">
        <v>66</v>
      </c>
      <c r="C1398" s="12">
        <v>90762.65</v>
      </c>
      <c r="D1398" s="12">
        <v>0</v>
      </c>
      <c r="E1398" s="24" t="s">
        <v>17070</v>
      </c>
      <c r="F1398" s="26">
        <v>16</v>
      </c>
      <c r="G1398" s="24" t="s">
        <v>8870</v>
      </c>
      <c r="H1398" s="24"/>
      <c r="I1398" s="6" t="s">
        <v>17087</v>
      </c>
    </row>
    <row r="1399" spans="1:9" ht="15">
      <c r="A1399" s="24" t="s">
        <v>18466</v>
      </c>
      <c r="B1399" s="24" t="s">
        <v>70</v>
      </c>
      <c r="C1399" s="12">
        <v>236067.88</v>
      </c>
      <c r="D1399" s="12">
        <v>0</v>
      </c>
      <c r="E1399" s="24" t="s">
        <v>17070</v>
      </c>
      <c r="F1399" s="26">
        <v>20</v>
      </c>
      <c r="G1399" s="24" t="s">
        <v>8870</v>
      </c>
      <c r="H1399" s="24"/>
      <c r="I1399" s="6" t="s">
        <v>17072</v>
      </c>
    </row>
    <row r="1400" spans="1:9" ht="15">
      <c r="A1400" s="24" t="s">
        <v>18467</v>
      </c>
      <c r="B1400" s="24" t="s">
        <v>74</v>
      </c>
      <c r="C1400" s="12">
        <v>342022.99</v>
      </c>
      <c r="D1400" s="12">
        <v>0</v>
      </c>
      <c r="E1400" s="24" t="s">
        <v>17070</v>
      </c>
      <c r="F1400" s="26">
        <v>42</v>
      </c>
      <c r="G1400" s="24" t="s">
        <v>8870</v>
      </c>
      <c r="H1400" s="24"/>
      <c r="I1400" s="6" t="s">
        <v>17077</v>
      </c>
    </row>
    <row r="1401" spans="1:9" ht="15">
      <c r="A1401" s="24" t="s">
        <v>18468</v>
      </c>
      <c r="B1401" s="24" t="s">
        <v>58</v>
      </c>
      <c r="C1401" s="12">
        <v>48785.01</v>
      </c>
      <c r="D1401" s="12">
        <v>0</v>
      </c>
      <c r="E1401" s="24" t="s">
        <v>17070</v>
      </c>
      <c r="F1401" s="26">
        <v>14</v>
      </c>
      <c r="G1401" s="24" t="s">
        <v>8885</v>
      </c>
      <c r="H1401" s="24"/>
      <c r="I1401" s="6" t="s">
        <v>17066</v>
      </c>
    </row>
    <row r="1402" spans="1:9" ht="15">
      <c r="A1402" s="24" t="s">
        <v>18469</v>
      </c>
      <c r="B1402" s="24" t="s">
        <v>58</v>
      </c>
      <c r="C1402" s="12">
        <v>259251.44</v>
      </c>
      <c r="D1402" s="12">
        <v>0</v>
      </c>
      <c r="E1402" s="24" t="s">
        <v>17070</v>
      </c>
      <c r="F1402" s="26">
        <v>13</v>
      </c>
      <c r="G1402" s="24" t="s">
        <v>8885</v>
      </c>
      <c r="H1402" s="24"/>
      <c r="I1402" s="6" t="s">
        <v>17066</v>
      </c>
    </row>
    <row r="1403" spans="1:9" ht="15">
      <c r="A1403" s="24" t="s">
        <v>18470</v>
      </c>
      <c r="B1403" s="24" t="s">
        <v>58</v>
      </c>
      <c r="C1403" s="12">
        <v>319455.03000000003</v>
      </c>
      <c r="D1403" s="12">
        <v>0</v>
      </c>
      <c r="E1403" s="24" t="s">
        <v>17070</v>
      </c>
      <c r="F1403" s="26">
        <v>24</v>
      </c>
      <c r="G1403" s="24" t="s">
        <v>8885</v>
      </c>
      <c r="H1403" s="24"/>
      <c r="I1403" s="6" t="s">
        <v>17066</v>
      </c>
    </row>
    <row r="1404" spans="1:9" ht="15">
      <c r="A1404" s="24" t="s">
        <v>18471</v>
      </c>
      <c r="B1404" s="24" t="s">
        <v>60</v>
      </c>
      <c r="C1404" s="12">
        <v>194821.87</v>
      </c>
      <c r="D1404" s="12">
        <v>187815.49</v>
      </c>
      <c r="E1404" s="24" t="s">
        <v>17057</v>
      </c>
      <c r="F1404" s="26">
        <v>21</v>
      </c>
      <c r="G1404" s="24" t="s">
        <v>8885</v>
      </c>
      <c r="H1404" s="24" t="s">
        <v>9755</v>
      </c>
      <c r="I1404" s="6" t="s">
        <v>17058</v>
      </c>
    </row>
    <row r="1405" spans="1:9" ht="15">
      <c r="A1405" s="24" t="s">
        <v>18472</v>
      </c>
      <c r="B1405" s="24" t="s">
        <v>64</v>
      </c>
      <c r="C1405" s="12">
        <v>17705.240000000002</v>
      </c>
      <c r="D1405" s="12">
        <v>15840.04</v>
      </c>
      <c r="E1405" s="24" t="s">
        <v>17057</v>
      </c>
      <c r="F1405" s="26">
        <v>56</v>
      </c>
      <c r="G1405" s="24" t="s">
        <v>8885</v>
      </c>
      <c r="H1405" s="24" t="s">
        <v>9159</v>
      </c>
      <c r="I1405" s="6" t="s">
        <v>17062</v>
      </c>
    </row>
    <row r="1406" spans="1:9" ht="15">
      <c r="A1406" s="24" t="s">
        <v>18473</v>
      </c>
      <c r="B1406" s="24" t="s">
        <v>70</v>
      </c>
      <c r="C1406" s="12">
        <v>121111.41</v>
      </c>
      <c r="D1406" s="12">
        <v>0</v>
      </c>
      <c r="E1406" s="24" t="s">
        <v>17070</v>
      </c>
      <c r="F1406" s="26">
        <v>38</v>
      </c>
      <c r="G1406" s="24" t="s">
        <v>8885</v>
      </c>
      <c r="H1406" s="24"/>
      <c r="I1406" s="6" t="s">
        <v>17072</v>
      </c>
    </row>
    <row r="1407" spans="1:9" ht="15">
      <c r="A1407" s="24" t="s">
        <v>18474</v>
      </c>
      <c r="B1407" s="24" t="s">
        <v>58</v>
      </c>
      <c r="C1407" s="12">
        <v>15621.08</v>
      </c>
      <c r="D1407" s="12">
        <v>13882.62</v>
      </c>
      <c r="E1407" s="24" t="s">
        <v>17057</v>
      </c>
      <c r="F1407" s="26">
        <v>49</v>
      </c>
      <c r="G1407" s="24" t="s">
        <v>8900</v>
      </c>
      <c r="H1407" s="24" t="s">
        <v>9733</v>
      </c>
      <c r="I1407" s="6" t="s">
        <v>17066</v>
      </c>
    </row>
    <row r="1408" spans="1:9" ht="15">
      <c r="A1408" s="24" t="s">
        <v>18475</v>
      </c>
      <c r="B1408" s="24" t="s">
        <v>58</v>
      </c>
      <c r="C1408" s="12">
        <v>78365.259999999995</v>
      </c>
      <c r="D1408" s="12">
        <v>67712.78</v>
      </c>
      <c r="E1408" s="24" t="s">
        <v>17057</v>
      </c>
      <c r="F1408" s="26">
        <v>19</v>
      </c>
      <c r="G1408" s="24" t="s">
        <v>8900</v>
      </c>
      <c r="H1408" s="24" t="s">
        <v>9159</v>
      </c>
      <c r="I1408" s="6" t="s">
        <v>17066</v>
      </c>
    </row>
    <row r="1409" spans="1:9" ht="15">
      <c r="A1409" s="24" t="s">
        <v>18476</v>
      </c>
      <c r="B1409" s="24" t="s">
        <v>62</v>
      </c>
      <c r="C1409" s="12">
        <v>120665.8</v>
      </c>
      <c r="D1409" s="12">
        <v>107152.95</v>
      </c>
      <c r="E1409" s="24" t="s">
        <v>17057</v>
      </c>
      <c r="F1409" s="26">
        <v>8</v>
      </c>
      <c r="G1409" s="24" t="s">
        <v>8900</v>
      </c>
      <c r="H1409" s="24" t="s">
        <v>9216</v>
      </c>
      <c r="I1409" s="6" t="s">
        <v>17060</v>
      </c>
    </row>
    <row r="1410" spans="1:9" ht="15">
      <c r="A1410" s="24" t="s">
        <v>18477</v>
      </c>
      <c r="B1410" s="24" t="s">
        <v>72</v>
      </c>
      <c r="C1410" s="12">
        <v>133417.35</v>
      </c>
      <c r="D1410" s="12">
        <v>0</v>
      </c>
      <c r="E1410" s="24" t="s">
        <v>17084</v>
      </c>
      <c r="F1410" s="26">
        <v>0</v>
      </c>
      <c r="G1410" s="24" t="s">
        <v>8900</v>
      </c>
      <c r="H1410" s="24" t="s">
        <v>9525</v>
      </c>
      <c r="I1410" s="6" t="s">
        <v>17089</v>
      </c>
    </row>
    <row r="1411" spans="1:9" ht="15">
      <c r="A1411" s="24" t="s">
        <v>18478</v>
      </c>
      <c r="B1411" s="24" t="s">
        <v>74</v>
      </c>
      <c r="C1411" s="12">
        <v>340078.35</v>
      </c>
      <c r="D1411" s="12">
        <v>329963.71999999997</v>
      </c>
      <c r="E1411" s="24" t="s">
        <v>17057</v>
      </c>
      <c r="F1411" s="26">
        <v>38</v>
      </c>
      <c r="G1411" s="24" t="s">
        <v>8900</v>
      </c>
      <c r="H1411" s="24" t="s">
        <v>9159</v>
      </c>
      <c r="I1411" s="6" t="s">
        <v>17077</v>
      </c>
    </row>
    <row r="1412" spans="1:9" ht="15">
      <c r="A1412" s="24" t="s">
        <v>18479</v>
      </c>
      <c r="B1412" s="24" t="s">
        <v>58</v>
      </c>
      <c r="C1412" s="12">
        <v>212029.96</v>
      </c>
      <c r="D1412" s="12">
        <v>195633.72</v>
      </c>
      <c r="E1412" s="24" t="s">
        <v>17057</v>
      </c>
      <c r="F1412" s="26">
        <v>7</v>
      </c>
      <c r="G1412" s="24" t="s">
        <v>8920</v>
      </c>
      <c r="H1412" s="24" t="s">
        <v>9612</v>
      </c>
      <c r="I1412" s="6" t="s">
        <v>17066</v>
      </c>
    </row>
    <row r="1413" spans="1:9" ht="15">
      <c r="A1413" s="24" t="s">
        <v>18480</v>
      </c>
      <c r="B1413" s="24" t="s">
        <v>62</v>
      </c>
      <c r="C1413" s="12">
        <v>82906.87</v>
      </c>
      <c r="D1413" s="12">
        <v>0</v>
      </c>
      <c r="E1413" s="24" t="s">
        <v>17084</v>
      </c>
      <c r="F1413" s="26">
        <v>0</v>
      </c>
      <c r="G1413" s="24" t="s">
        <v>8920</v>
      </c>
      <c r="H1413" s="24" t="s">
        <v>9595</v>
      </c>
      <c r="I1413" s="6" t="s">
        <v>17060</v>
      </c>
    </row>
    <row r="1414" spans="1:9" ht="15">
      <c r="A1414" s="24" t="s">
        <v>18481</v>
      </c>
      <c r="B1414" s="24" t="s">
        <v>68</v>
      </c>
      <c r="C1414" s="12">
        <v>111749.35</v>
      </c>
      <c r="D1414" s="12">
        <v>107278.65</v>
      </c>
      <c r="E1414" s="24" t="s">
        <v>17057</v>
      </c>
      <c r="F1414" s="26">
        <v>37</v>
      </c>
      <c r="G1414" s="24" t="s">
        <v>8939</v>
      </c>
      <c r="H1414" s="24" t="s">
        <v>9874</v>
      </c>
      <c r="I1414" s="6" t="s">
        <v>17064</v>
      </c>
    </row>
    <row r="1415" spans="1:9" ht="15">
      <c r="A1415" s="24" t="s">
        <v>18482</v>
      </c>
      <c r="B1415" s="24" t="s">
        <v>56</v>
      </c>
      <c r="C1415" s="12">
        <v>272877.55</v>
      </c>
      <c r="D1415" s="12">
        <v>230252.05</v>
      </c>
      <c r="E1415" s="24" t="s">
        <v>17057</v>
      </c>
      <c r="F1415" s="26">
        <v>38</v>
      </c>
      <c r="G1415" s="24" t="s">
        <v>8957</v>
      </c>
      <c r="H1415" s="24" t="s">
        <v>9303</v>
      </c>
      <c r="I1415" s="6" t="s">
        <v>17079</v>
      </c>
    </row>
    <row r="1416" spans="1:9" ht="15">
      <c r="A1416" s="24" t="s">
        <v>18483</v>
      </c>
      <c r="B1416" s="24" t="s">
        <v>56</v>
      </c>
      <c r="C1416" s="12">
        <v>92372.08</v>
      </c>
      <c r="D1416" s="12">
        <v>0</v>
      </c>
      <c r="E1416" s="24" t="s">
        <v>17070</v>
      </c>
      <c r="F1416" s="26">
        <v>27</v>
      </c>
      <c r="G1416" s="24" t="s">
        <v>8957</v>
      </c>
      <c r="H1416" s="24"/>
      <c r="I1416" s="6" t="s">
        <v>17079</v>
      </c>
    </row>
    <row r="1417" spans="1:9" ht="15">
      <c r="A1417" s="24" t="s">
        <v>18484</v>
      </c>
      <c r="B1417" s="24" t="s">
        <v>58</v>
      </c>
      <c r="C1417" s="12">
        <v>225034.33</v>
      </c>
      <c r="D1417" s="12">
        <v>186957.03</v>
      </c>
      <c r="E1417" s="24" t="s">
        <v>17057</v>
      </c>
      <c r="F1417" s="26">
        <v>16</v>
      </c>
      <c r="G1417" s="24" t="s">
        <v>8957</v>
      </c>
      <c r="H1417" s="24" t="s">
        <v>9804</v>
      </c>
      <c r="I1417" s="6" t="s">
        <v>17066</v>
      </c>
    </row>
    <row r="1418" spans="1:9" ht="15">
      <c r="A1418" s="24" t="s">
        <v>18485</v>
      </c>
      <c r="B1418" s="24" t="s">
        <v>60</v>
      </c>
      <c r="C1418" s="12">
        <v>150665.57</v>
      </c>
      <c r="D1418" s="12">
        <v>0</v>
      </c>
      <c r="E1418" s="24" t="s">
        <v>17070</v>
      </c>
      <c r="F1418" s="26">
        <v>7</v>
      </c>
      <c r="G1418" s="24" t="s">
        <v>8957</v>
      </c>
      <c r="H1418" s="24"/>
      <c r="I1418" s="6" t="s">
        <v>17058</v>
      </c>
    </row>
    <row r="1419" spans="1:9" ht="15">
      <c r="A1419" s="24" t="s">
        <v>18486</v>
      </c>
      <c r="B1419" s="24" t="s">
        <v>60</v>
      </c>
      <c r="C1419" s="12">
        <v>27316.41</v>
      </c>
      <c r="D1419" s="12">
        <v>26296.959999999999</v>
      </c>
      <c r="E1419" s="24" t="s">
        <v>17057</v>
      </c>
      <c r="F1419" s="26">
        <v>35</v>
      </c>
      <c r="G1419" s="24" t="s">
        <v>8957</v>
      </c>
      <c r="H1419" s="24" t="s">
        <v>9303</v>
      </c>
      <c r="I1419" s="6" t="s">
        <v>17058</v>
      </c>
    </row>
    <row r="1420" spans="1:9" ht="15">
      <c r="A1420" s="24" t="s">
        <v>18487</v>
      </c>
      <c r="B1420" s="24" t="s">
        <v>62</v>
      </c>
      <c r="C1420" s="12">
        <v>260745.72</v>
      </c>
      <c r="D1420" s="12">
        <v>210679.71</v>
      </c>
      <c r="E1420" s="24" t="s">
        <v>17057</v>
      </c>
      <c r="F1420" s="26">
        <v>9</v>
      </c>
      <c r="G1420" s="24" t="s">
        <v>8957</v>
      </c>
      <c r="H1420" s="24" t="s">
        <v>9852</v>
      </c>
      <c r="I1420" s="6" t="s">
        <v>17060</v>
      </c>
    </row>
    <row r="1421" spans="1:9" ht="15">
      <c r="A1421" s="24" t="s">
        <v>18488</v>
      </c>
      <c r="B1421" s="24" t="s">
        <v>64</v>
      </c>
      <c r="C1421" s="12">
        <v>281239.8</v>
      </c>
      <c r="D1421" s="12">
        <v>0</v>
      </c>
      <c r="E1421" s="24" t="s">
        <v>17070</v>
      </c>
      <c r="F1421" s="26">
        <v>21</v>
      </c>
      <c r="G1421" s="24" t="s">
        <v>8957</v>
      </c>
      <c r="H1421" s="24"/>
      <c r="I1421" s="6" t="s">
        <v>17062</v>
      </c>
    </row>
    <row r="1422" spans="1:9" ht="15">
      <c r="A1422" s="24" t="s">
        <v>18489</v>
      </c>
      <c r="B1422" s="24" t="s">
        <v>68</v>
      </c>
      <c r="C1422" s="12">
        <v>235876.51</v>
      </c>
      <c r="D1422" s="12">
        <v>0</v>
      </c>
      <c r="E1422" s="24" t="s">
        <v>17070</v>
      </c>
      <c r="F1422" s="26">
        <v>18</v>
      </c>
      <c r="G1422" s="24" t="s">
        <v>8957</v>
      </c>
      <c r="H1422" s="24"/>
      <c r="I1422" s="6" t="s">
        <v>17064</v>
      </c>
    </row>
    <row r="1423" spans="1:9" ht="15">
      <c r="A1423" s="24" t="s">
        <v>18490</v>
      </c>
      <c r="B1423" s="24" t="s">
        <v>60</v>
      </c>
      <c r="C1423" s="12">
        <v>256756.44</v>
      </c>
      <c r="D1423" s="12">
        <v>244343.02</v>
      </c>
      <c r="E1423" s="24" t="s">
        <v>17057</v>
      </c>
      <c r="F1423" s="26">
        <v>38</v>
      </c>
      <c r="G1423" s="24" t="s">
        <v>8969</v>
      </c>
      <c r="H1423" s="24" t="s">
        <v>9703</v>
      </c>
      <c r="I1423" s="6" t="s">
        <v>17058</v>
      </c>
    </row>
    <row r="1424" spans="1:9" ht="15">
      <c r="A1424" s="24" t="s">
        <v>18491</v>
      </c>
      <c r="B1424" s="24" t="s">
        <v>62</v>
      </c>
      <c r="C1424" s="12">
        <v>348117.32</v>
      </c>
      <c r="D1424" s="12">
        <v>302216.52</v>
      </c>
      <c r="E1424" s="24" t="s">
        <v>17057</v>
      </c>
      <c r="F1424" s="26">
        <v>48</v>
      </c>
      <c r="G1424" s="24" t="s">
        <v>8969</v>
      </c>
      <c r="H1424" s="24" t="s">
        <v>9323</v>
      </c>
      <c r="I1424" s="6" t="s">
        <v>17060</v>
      </c>
    </row>
    <row r="1425" spans="1:9" ht="15">
      <c r="A1425" s="24" t="s">
        <v>18492</v>
      </c>
      <c r="B1425" s="24" t="s">
        <v>74</v>
      </c>
      <c r="C1425" s="12">
        <v>272367.40000000002</v>
      </c>
      <c r="D1425" s="12">
        <v>256264.63</v>
      </c>
      <c r="E1425" s="24" t="s">
        <v>17057</v>
      </c>
      <c r="F1425" s="26">
        <v>22</v>
      </c>
      <c r="G1425" s="24" t="s">
        <v>8985</v>
      </c>
      <c r="H1425" s="24" t="s">
        <v>9835</v>
      </c>
      <c r="I1425" s="6" t="s">
        <v>17077</v>
      </c>
    </row>
    <row r="1426" spans="1:9" ht="15">
      <c r="A1426" s="24" t="s">
        <v>18493</v>
      </c>
      <c r="B1426" s="24" t="s">
        <v>64</v>
      </c>
      <c r="C1426" s="12">
        <v>149017.71</v>
      </c>
      <c r="D1426" s="12">
        <v>0</v>
      </c>
      <c r="E1426" s="24" t="s">
        <v>17070</v>
      </c>
      <c r="F1426" s="26">
        <v>40</v>
      </c>
      <c r="G1426" s="24" t="s">
        <v>9002</v>
      </c>
      <c r="H1426" s="24"/>
      <c r="I1426" s="6" t="s">
        <v>17062</v>
      </c>
    </row>
    <row r="1427" spans="1:9" ht="15">
      <c r="A1427" s="24" t="s">
        <v>18494</v>
      </c>
      <c r="B1427" s="24" t="s">
        <v>64</v>
      </c>
      <c r="C1427" s="12">
        <v>225863.63</v>
      </c>
      <c r="D1427" s="12">
        <v>191127.24</v>
      </c>
      <c r="E1427" s="24" t="s">
        <v>17057</v>
      </c>
      <c r="F1427" s="26">
        <v>30</v>
      </c>
      <c r="G1427" s="24" t="s">
        <v>9002</v>
      </c>
      <c r="H1427" s="24" t="s">
        <v>9703</v>
      </c>
      <c r="I1427" s="6" t="s">
        <v>17062</v>
      </c>
    </row>
    <row r="1428" spans="1:9" ht="15">
      <c r="A1428" s="24" t="s">
        <v>18495</v>
      </c>
      <c r="B1428" s="24" t="s">
        <v>64</v>
      </c>
      <c r="C1428" s="12">
        <v>185895.08</v>
      </c>
      <c r="D1428" s="12">
        <v>0</v>
      </c>
      <c r="E1428" s="24" t="s">
        <v>17070</v>
      </c>
      <c r="F1428" s="26">
        <v>5</v>
      </c>
      <c r="G1428" s="24" t="s">
        <v>9002</v>
      </c>
      <c r="H1428" s="24"/>
      <c r="I1428" s="6" t="s">
        <v>17062</v>
      </c>
    </row>
    <row r="1429" spans="1:9" ht="15">
      <c r="A1429" s="24" t="s">
        <v>18496</v>
      </c>
      <c r="B1429" s="24" t="s">
        <v>66</v>
      </c>
      <c r="C1429" s="12">
        <v>144463.47</v>
      </c>
      <c r="D1429" s="12">
        <v>124911.74</v>
      </c>
      <c r="E1429" s="24" t="s">
        <v>17057</v>
      </c>
      <c r="F1429" s="26">
        <v>53</v>
      </c>
      <c r="G1429" s="24" t="s">
        <v>9002</v>
      </c>
      <c r="H1429" s="24" t="s">
        <v>9690</v>
      </c>
      <c r="I1429" s="6" t="s">
        <v>17087</v>
      </c>
    </row>
    <row r="1430" spans="1:9" ht="15">
      <c r="A1430" s="24" t="s">
        <v>18497</v>
      </c>
      <c r="B1430" s="24" t="s">
        <v>66</v>
      </c>
      <c r="C1430" s="12">
        <v>200242.18</v>
      </c>
      <c r="D1430" s="12">
        <v>163346.13</v>
      </c>
      <c r="E1430" s="24" t="s">
        <v>17057</v>
      </c>
      <c r="F1430" s="26">
        <v>25</v>
      </c>
      <c r="G1430" s="24" t="s">
        <v>9002</v>
      </c>
      <c r="H1430" s="24" t="s">
        <v>9891</v>
      </c>
      <c r="I1430" s="6" t="s">
        <v>17087</v>
      </c>
    </row>
    <row r="1431" spans="1:9" ht="15">
      <c r="A1431" s="24" t="s">
        <v>18498</v>
      </c>
      <c r="B1431" s="24" t="s">
        <v>70</v>
      </c>
      <c r="C1431" s="12">
        <v>52969.96</v>
      </c>
      <c r="D1431" s="12">
        <v>51699</v>
      </c>
      <c r="E1431" s="24" t="s">
        <v>17057</v>
      </c>
      <c r="F1431" s="26">
        <v>59</v>
      </c>
      <c r="G1431" s="24" t="s">
        <v>9011</v>
      </c>
      <c r="H1431" s="24" t="s">
        <v>9274</v>
      </c>
      <c r="I1431" s="6" t="s">
        <v>17072</v>
      </c>
    </row>
    <row r="1432" spans="1:9" ht="15">
      <c r="A1432" s="24" t="s">
        <v>18499</v>
      </c>
      <c r="B1432" s="24" t="s">
        <v>74</v>
      </c>
      <c r="C1432" s="12">
        <v>308269.86</v>
      </c>
      <c r="D1432" s="12">
        <v>0</v>
      </c>
      <c r="E1432" s="24" t="s">
        <v>17070</v>
      </c>
      <c r="F1432" s="26">
        <v>31</v>
      </c>
      <c r="G1432" s="24" t="s">
        <v>9011</v>
      </c>
      <c r="H1432" s="24"/>
      <c r="I1432" s="6" t="s">
        <v>17077</v>
      </c>
    </row>
    <row r="1433" spans="1:9" ht="15">
      <c r="A1433" s="24" t="s">
        <v>18500</v>
      </c>
      <c r="B1433" s="24" t="s">
        <v>58</v>
      </c>
      <c r="C1433" s="12">
        <v>314042.64</v>
      </c>
      <c r="D1433" s="12">
        <v>289286.37</v>
      </c>
      <c r="E1433" s="24" t="s">
        <v>17057</v>
      </c>
      <c r="F1433" s="26">
        <v>44</v>
      </c>
      <c r="G1433" s="24" t="s">
        <v>9022</v>
      </c>
      <c r="H1433" s="24" t="s">
        <v>9935</v>
      </c>
      <c r="I1433" s="6" t="s">
        <v>17066</v>
      </c>
    </row>
    <row r="1434" spans="1:9" ht="15">
      <c r="A1434" s="24" t="s">
        <v>18501</v>
      </c>
      <c r="B1434" s="24" t="s">
        <v>62</v>
      </c>
      <c r="C1434" s="12">
        <v>202540.29</v>
      </c>
      <c r="D1434" s="12">
        <v>191733.11</v>
      </c>
      <c r="E1434" s="24" t="s">
        <v>17057</v>
      </c>
      <c r="F1434" s="26">
        <v>11</v>
      </c>
      <c r="G1434" s="24" t="s">
        <v>9022</v>
      </c>
      <c r="H1434" s="24" t="s">
        <v>9504</v>
      </c>
      <c r="I1434" s="6" t="s">
        <v>17060</v>
      </c>
    </row>
    <row r="1435" spans="1:9" ht="15">
      <c r="A1435" s="24" t="s">
        <v>18502</v>
      </c>
      <c r="B1435" s="24" t="s">
        <v>68</v>
      </c>
      <c r="C1435" s="12">
        <v>28454.75</v>
      </c>
      <c r="D1435" s="12">
        <v>27656.26</v>
      </c>
      <c r="E1435" s="24" t="s">
        <v>17057</v>
      </c>
      <c r="F1435" s="26">
        <v>52</v>
      </c>
      <c r="G1435" s="24" t="s">
        <v>9022</v>
      </c>
      <c r="H1435" s="24" t="s">
        <v>9274</v>
      </c>
      <c r="I1435" s="6" t="s">
        <v>17064</v>
      </c>
    </row>
    <row r="1436" spans="1:9" ht="15">
      <c r="A1436" s="24" t="s">
        <v>18503</v>
      </c>
      <c r="B1436" s="24" t="s">
        <v>68</v>
      </c>
      <c r="C1436" s="12">
        <v>56132.95</v>
      </c>
      <c r="D1436" s="12">
        <v>0</v>
      </c>
      <c r="E1436" s="24" t="s">
        <v>17070</v>
      </c>
      <c r="F1436" s="26">
        <v>33</v>
      </c>
      <c r="G1436" s="24" t="s">
        <v>9022</v>
      </c>
      <c r="H1436" s="24"/>
      <c r="I1436" s="6" t="s">
        <v>17064</v>
      </c>
    </row>
    <row r="1437" spans="1:9" ht="15">
      <c r="A1437" s="24" t="s">
        <v>18504</v>
      </c>
      <c r="B1437" s="24" t="s">
        <v>56</v>
      </c>
      <c r="C1437" s="12">
        <v>98919.6</v>
      </c>
      <c r="D1437" s="12">
        <v>91926.53</v>
      </c>
      <c r="E1437" s="24" t="s">
        <v>17057</v>
      </c>
      <c r="F1437" s="26">
        <v>51</v>
      </c>
      <c r="G1437" s="24" t="s">
        <v>9039</v>
      </c>
      <c r="H1437" s="24" t="s">
        <v>9504</v>
      </c>
      <c r="I1437" s="6" t="s">
        <v>17079</v>
      </c>
    </row>
    <row r="1438" spans="1:9" ht="15">
      <c r="A1438" s="24" t="s">
        <v>18505</v>
      </c>
      <c r="B1438" s="24" t="s">
        <v>74</v>
      </c>
      <c r="C1438" s="12">
        <v>125587.3</v>
      </c>
      <c r="D1438" s="12">
        <v>0</v>
      </c>
      <c r="E1438" s="24" t="s">
        <v>17070</v>
      </c>
      <c r="F1438" s="26">
        <v>41</v>
      </c>
      <c r="G1438" s="24" t="s">
        <v>9039</v>
      </c>
      <c r="H1438" s="24"/>
      <c r="I1438" s="6" t="s">
        <v>17077</v>
      </c>
    </row>
    <row r="1439" spans="1:9" ht="15">
      <c r="A1439" s="24" t="s">
        <v>18506</v>
      </c>
      <c r="B1439" s="24" t="s">
        <v>60</v>
      </c>
      <c r="C1439" s="12">
        <v>141992.64000000001</v>
      </c>
      <c r="D1439" s="12">
        <v>0</v>
      </c>
      <c r="E1439" s="24" t="s">
        <v>17070</v>
      </c>
      <c r="F1439" s="26">
        <v>19</v>
      </c>
      <c r="G1439" s="24" t="s">
        <v>9046</v>
      </c>
      <c r="H1439" s="24"/>
      <c r="I1439" s="6" t="s">
        <v>17058</v>
      </c>
    </row>
    <row r="1440" spans="1:9" ht="15">
      <c r="A1440" s="24" t="s">
        <v>18507</v>
      </c>
      <c r="B1440" s="24" t="s">
        <v>60</v>
      </c>
      <c r="C1440" s="12">
        <v>313788.90000000002</v>
      </c>
      <c r="D1440" s="12">
        <v>263699.15000000002</v>
      </c>
      <c r="E1440" s="24" t="s">
        <v>17057</v>
      </c>
      <c r="F1440" s="26">
        <v>40</v>
      </c>
      <c r="G1440" s="24" t="s">
        <v>9046</v>
      </c>
      <c r="H1440" s="24" t="s">
        <v>9935</v>
      </c>
      <c r="I1440" s="6" t="s">
        <v>17058</v>
      </c>
    </row>
    <row r="1441" spans="1:9" ht="15">
      <c r="A1441" s="24" t="s">
        <v>18508</v>
      </c>
      <c r="B1441" s="24" t="s">
        <v>70</v>
      </c>
      <c r="C1441" s="12">
        <v>267890.34000000003</v>
      </c>
      <c r="D1441" s="12">
        <v>245655.71</v>
      </c>
      <c r="E1441" s="24" t="s">
        <v>17057</v>
      </c>
      <c r="F1441" s="26">
        <v>23</v>
      </c>
      <c r="G1441" s="24" t="s">
        <v>9046</v>
      </c>
      <c r="H1441" s="24" t="s">
        <v>9690</v>
      </c>
      <c r="I1441" s="6" t="s">
        <v>17072</v>
      </c>
    </row>
    <row r="1442" spans="1:9" ht="15">
      <c r="A1442" s="24" t="s">
        <v>18509</v>
      </c>
      <c r="B1442" s="24" t="s">
        <v>72</v>
      </c>
      <c r="C1442" s="12">
        <v>347667.54</v>
      </c>
      <c r="D1442" s="12">
        <v>0</v>
      </c>
      <c r="E1442" s="24" t="s">
        <v>17070</v>
      </c>
      <c r="F1442" s="26">
        <v>1</v>
      </c>
      <c r="G1442" s="24" t="s">
        <v>9046</v>
      </c>
      <c r="H1442" s="24"/>
      <c r="I1442" s="6" t="s">
        <v>17089</v>
      </c>
    </row>
    <row r="1443" spans="1:9" ht="15">
      <c r="A1443" s="24" t="s">
        <v>18510</v>
      </c>
      <c r="B1443" s="24" t="s">
        <v>74</v>
      </c>
      <c r="C1443" s="12">
        <v>307529.74</v>
      </c>
      <c r="D1443" s="12">
        <v>0</v>
      </c>
      <c r="E1443" s="24" t="s">
        <v>17070</v>
      </c>
      <c r="F1443" s="26">
        <v>39</v>
      </c>
      <c r="G1443" s="24" t="s">
        <v>9046</v>
      </c>
      <c r="H1443" s="24"/>
      <c r="I1443" s="6" t="s">
        <v>17077</v>
      </c>
    </row>
    <row r="1444" spans="1:9" ht="15">
      <c r="A1444" s="24" t="s">
        <v>18511</v>
      </c>
      <c r="B1444" s="24" t="s">
        <v>58</v>
      </c>
      <c r="C1444" s="12">
        <v>225502.27</v>
      </c>
      <c r="D1444" s="12">
        <v>0</v>
      </c>
      <c r="E1444" s="24" t="s">
        <v>17084</v>
      </c>
      <c r="F1444" s="26">
        <v>0</v>
      </c>
      <c r="G1444" s="24" t="s">
        <v>9063</v>
      </c>
      <c r="H1444" s="24" t="s">
        <v>9612</v>
      </c>
      <c r="I1444" s="6" t="s">
        <v>17066</v>
      </c>
    </row>
    <row r="1445" spans="1:9" ht="15">
      <c r="A1445" s="24" t="s">
        <v>18512</v>
      </c>
      <c r="B1445" s="24" t="s">
        <v>66</v>
      </c>
      <c r="C1445" s="12">
        <v>77177.86</v>
      </c>
      <c r="D1445" s="12">
        <v>0</v>
      </c>
      <c r="E1445" s="24" t="s">
        <v>17084</v>
      </c>
      <c r="F1445" s="26">
        <v>0</v>
      </c>
      <c r="G1445" s="24" t="s">
        <v>9063</v>
      </c>
      <c r="H1445" s="24" t="s">
        <v>9274</v>
      </c>
      <c r="I1445" s="6" t="s">
        <v>17087</v>
      </c>
    </row>
    <row r="1446" spans="1:9" ht="15">
      <c r="A1446" s="24" t="s">
        <v>18513</v>
      </c>
      <c r="B1446" s="24" t="s">
        <v>70</v>
      </c>
      <c r="C1446" s="12">
        <v>172583.53</v>
      </c>
      <c r="D1446" s="12">
        <v>149483.76</v>
      </c>
      <c r="E1446" s="24" t="s">
        <v>17057</v>
      </c>
      <c r="F1446" s="26">
        <v>35</v>
      </c>
      <c r="G1446" s="24" t="s">
        <v>9063</v>
      </c>
      <c r="H1446" s="24" t="s">
        <v>9782</v>
      </c>
      <c r="I1446" s="6" t="s">
        <v>17072</v>
      </c>
    </row>
    <row r="1447" spans="1:9" ht="15">
      <c r="A1447" s="24" t="s">
        <v>18514</v>
      </c>
      <c r="B1447" s="24" t="s">
        <v>58</v>
      </c>
      <c r="C1447" s="12">
        <v>103724.3</v>
      </c>
      <c r="D1447" s="12">
        <v>0</v>
      </c>
      <c r="E1447" s="24" t="s">
        <v>17070</v>
      </c>
      <c r="F1447" s="26">
        <v>17</v>
      </c>
      <c r="G1447" s="24" t="s">
        <v>9090</v>
      </c>
      <c r="H1447" s="24"/>
      <c r="I1447" s="6" t="s">
        <v>17066</v>
      </c>
    </row>
    <row r="1448" spans="1:9" ht="15">
      <c r="A1448" s="24" t="s">
        <v>18515</v>
      </c>
      <c r="B1448" s="24" t="s">
        <v>60</v>
      </c>
      <c r="C1448" s="12">
        <v>330159.71999999997</v>
      </c>
      <c r="D1448" s="12">
        <v>309038.52</v>
      </c>
      <c r="E1448" s="24" t="s">
        <v>17057</v>
      </c>
      <c r="F1448" s="26">
        <v>9</v>
      </c>
      <c r="G1448" s="24" t="s">
        <v>9090</v>
      </c>
      <c r="H1448" s="24" t="s">
        <v>9645</v>
      </c>
      <c r="I1448" s="6" t="s">
        <v>17058</v>
      </c>
    </row>
    <row r="1449" spans="1:9" ht="15">
      <c r="A1449" s="24" t="s">
        <v>18516</v>
      </c>
      <c r="B1449" s="24" t="s">
        <v>62</v>
      </c>
      <c r="C1449" s="12">
        <v>178074.86</v>
      </c>
      <c r="D1449" s="12">
        <v>0</v>
      </c>
      <c r="E1449" s="24" t="s">
        <v>17084</v>
      </c>
      <c r="F1449" s="26">
        <v>0</v>
      </c>
      <c r="G1449" s="24" t="s">
        <v>9090</v>
      </c>
      <c r="H1449" s="24" t="s">
        <v>9488</v>
      </c>
      <c r="I1449" s="6" t="s">
        <v>17060</v>
      </c>
    </row>
    <row r="1450" spans="1:9" ht="15">
      <c r="A1450" s="24" t="s">
        <v>18517</v>
      </c>
      <c r="B1450" s="24" t="s">
        <v>64</v>
      </c>
      <c r="C1450" s="12">
        <v>326865.95</v>
      </c>
      <c r="D1450" s="12">
        <v>0</v>
      </c>
      <c r="E1450" s="24" t="s">
        <v>17070</v>
      </c>
      <c r="F1450" s="26">
        <v>25</v>
      </c>
      <c r="G1450" s="24" t="s">
        <v>9090</v>
      </c>
      <c r="H1450" s="24"/>
      <c r="I1450" s="6" t="s">
        <v>17062</v>
      </c>
    </row>
    <row r="1451" spans="1:9" ht="15">
      <c r="A1451" s="24" t="s">
        <v>18518</v>
      </c>
      <c r="B1451" s="24" t="s">
        <v>74</v>
      </c>
      <c r="C1451" s="12">
        <v>290331.44</v>
      </c>
      <c r="D1451" s="12">
        <v>0</v>
      </c>
      <c r="E1451" s="24" t="s">
        <v>17070</v>
      </c>
      <c r="F1451" s="26">
        <v>14</v>
      </c>
      <c r="G1451" s="24" t="s">
        <v>9090</v>
      </c>
      <c r="H1451" s="24"/>
      <c r="I1451" s="6" t="s">
        <v>17077</v>
      </c>
    </row>
    <row r="1452" spans="1:9" ht="15">
      <c r="A1452" s="24" t="s">
        <v>18519</v>
      </c>
      <c r="B1452" s="24" t="s">
        <v>56</v>
      </c>
      <c r="C1452" s="12">
        <v>279092.78000000003</v>
      </c>
      <c r="D1452" s="12">
        <v>235741.21</v>
      </c>
      <c r="E1452" s="24" t="s">
        <v>17057</v>
      </c>
      <c r="F1452" s="26">
        <v>58</v>
      </c>
      <c r="G1452" s="24" t="s">
        <v>9111</v>
      </c>
      <c r="H1452" s="24" t="s">
        <v>9986</v>
      </c>
      <c r="I1452" s="6" t="s">
        <v>17079</v>
      </c>
    </row>
    <row r="1453" spans="1:9" ht="15">
      <c r="A1453" s="24" t="s">
        <v>18520</v>
      </c>
      <c r="B1453" s="24" t="s">
        <v>58</v>
      </c>
      <c r="C1453" s="12">
        <v>191447.04000000001</v>
      </c>
      <c r="D1453" s="12">
        <v>169110.13</v>
      </c>
      <c r="E1453" s="24" t="s">
        <v>17057</v>
      </c>
      <c r="F1453" s="26">
        <v>9</v>
      </c>
      <c r="G1453" s="24" t="s">
        <v>9111</v>
      </c>
      <c r="H1453" s="24" t="s">
        <v>9566</v>
      </c>
      <c r="I1453" s="6" t="s">
        <v>17066</v>
      </c>
    </row>
    <row r="1454" spans="1:9" ht="15">
      <c r="A1454" s="24" t="s">
        <v>18521</v>
      </c>
      <c r="B1454" s="24" t="s">
        <v>72</v>
      </c>
      <c r="C1454" s="12">
        <v>117259.76</v>
      </c>
      <c r="D1454" s="12">
        <v>113346.33</v>
      </c>
      <c r="E1454" s="24" t="s">
        <v>17057</v>
      </c>
      <c r="F1454" s="26">
        <v>23</v>
      </c>
      <c r="G1454" s="24" t="s">
        <v>9111</v>
      </c>
      <c r="H1454" s="24" t="s">
        <v>10056</v>
      </c>
      <c r="I1454" s="6" t="s">
        <v>17089</v>
      </c>
    </row>
    <row r="1455" spans="1:9" ht="15">
      <c r="A1455" s="24" t="s">
        <v>18522</v>
      </c>
      <c r="B1455" s="24" t="s">
        <v>74</v>
      </c>
      <c r="C1455" s="12">
        <v>121262.86</v>
      </c>
      <c r="D1455" s="12">
        <v>0</v>
      </c>
      <c r="E1455" s="24" t="s">
        <v>17070</v>
      </c>
      <c r="F1455" s="26">
        <v>29</v>
      </c>
      <c r="G1455" s="24" t="s">
        <v>9111</v>
      </c>
      <c r="H1455" s="24"/>
      <c r="I1455" s="6" t="s">
        <v>17077</v>
      </c>
    </row>
    <row r="1456" spans="1:9" ht="15">
      <c r="A1456" s="24" t="s">
        <v>18523</v>
      </c>
      <c r="B1456" s="24" t="s">
        <v>56</v>
      </c>
      <c r="C1456" s="12">
        <v>167658.54999999999</v>
      </c>
      <c r="D1456" s="12">
        <v>0</v>
      </c>
      <c r="E1456" s="24" t="s">
        <v>17084</v>
      </c>
      <c r="F1456" s="26">
        <v>0</v>
      </c>
      <c r="G1456" s="24" t="s">
        <v>9136</v>
      </c>
      <c r="H1456" s="24" t="s">
        <v>9323</v>
      </c>
      <c r="I1456" s="6" t="s">
        <v>17079</v>
      </c>
    </row>
    <row r="1457" spans="1:9" ht="15">
      <c r="A1457" s="24" t="s">
        <v>18524</v>
      </c>
      <c r="B1457" s="24" t="s">
        <v>64</v>
      </c>
      <c r="C1457" s="12">
        <v>185324.85</v>
      </c>
      <c r="D1457" s="12">
        <v>170657.79</v>
      </c>
      <c r="E1457" s="24" t="s">
        <v>17057</v>
      </c>
      <c r="F1457" s="26">
        <v>18</v>
      </c>
      <c r="G1457" s="24" t="s">
        <v>9136</v>
      </c>
      <c r="H1457" s="24" t="s">
        <v>9463</v>
      </c>
      <c r="I1457" s="6" t="s">
        <v>17062</v>
      </c>
    </row>
    <row r="1458" spans="1:9" ht="15">
      <c r="A1458" s="24" t="s">
        <v>18525</v>
      </c>
      <c r="B1458" s="24" t="s">
        <v>72</v>
      </c>
      <c r="C1458" s="12">
        <v>122850.58</v>
      </c>
      <c r="D1458" s="12">
        <v>117458.69</v>
      </c>
      <c r="E1458" s="24" t="s">
        <v>17057</v>
      </c>
      <c r="F1458" s="26">
        <v>41</v>
      </c>
      <c r="G1458" s="24" t="s">
        <v>9136</v>
      </c>
      <c r="H1458" s="24" t="s">
        <v>9874</v>
      </c>
      <c r="I1458" s="6" t="s">
        <v>17089</v>
      </c>
    </row>
    <row r="1459" spans="1:9" ht="15">
      <c r="A1459" s="24" t="s">
        <v>18526</v>
      </c>
      <c r="B1459" s="24" t="s">
        <v>64</v>
      </c>
      <c r="C1459" s="12">
        <v>305000.75</v>
      </c>
      <c r="D1459" s="12">
        <v>0</v>
      </c>
      <c r="E1459" s="24" t="s">
        <v>17070</v>
      </c>
      <c r="F1459" s="26">
        <v>29</v>
      </c>
      <c r="G1459" s="24" t="s">
        <v>9150</v>
      </c>
      <c r="H1459" s="24"/>
      <c r="I1459" s="6" t="s">
        <v>17062</v>
      </c>
    </row>
    <row r="1460" spans="1:9" ht="15">
      <c r="A1460" s="24" t="s">
        <v>18527</v>
      </c>
      <c r="B1460" s="24" t="s">
        <v>66</v>
      </c>
      <c r="C1460" s="12">
        <v>185100.22</v>
      </c>
      <c r="D1460" s="12">
        <v>0</v>
      </c>
      <c r="E1460" s="24" t="s">
        <v>17070</v>
      </c>
      <c r="F1460" s="26">
        <v>30</v>
      </c>
      <c r="G1460" s="24" t="s">
        <v>9150</v>
      </c>
      <c r="H1460" s="24"/>
      <c r="I1460" s="6" t="s">
        <v>17087</v>
      </c>
    </row>
    <row r="1461" spans="1:9" ht="15">
      <c r="A1461" s="24" t="s">
        <v>18528</v>
      </c>
      <c r="B1461" s="24" t="s">
        <v>66</v>
      </c>
      <c r="C1461" s="12">
        <v>186354.76</v>
      </c>
      <c r="D1461" s="12">
        <v>179480.67</v>
      </c>
      <c r="E1461" s="24" t="s">
        <v>17057</v>
      </c>
      <c r="F1461" s="26">
        <v>10</v>
      </c>
      <c r="G1461" s="24" t="s">
        <v>9159</v>
      </c>
      <c r="H1461" s="24" t="s">
        <v>9963</v>
      </c>
      <c r="I1461" s="6" t="s">
        <v>17087</v>
      </c>
    </row>
    <row r="1462" spans="1:9" ht="15">
      <c r="A1462" s="24" t="s">
        <v>18529</v>
      </c>
      <c r="B1462" s="24" t="s">
        <v>68</v>
      </c>
      <c r="C1462" s="12">
        <v>289384.86</v>
      </c>
      <c r="D1462" s="12">
        <v>0</v>
      </c>
      <c r="E1462" s="24" t="s">
        <v>17084</v>
      </c>
      <c r="F1462" s="26">
        <v>0</v>
      </c>
      <c r="G1462" s="24" t="s">
        <v>9159</v>
      </c>
      <c r="H1462" s="24" t="s">
        <v>9659</v>
      </c>
      <c r="I1462" s="6" t="s">
        <v>17064</v>
      </c>
    </row>
    <row r="1463" spans="1:9" ht="15">
      <c r="A1463" s="24" t="s">
        <v>18530</v>
      </c>
      <c r="B1463" s="24" t="s">
        <v>70</v>
      </c>
      <c r="C1463" s="12">
        <v>178877.61</v>
      </c>
      <c r="D1463" s="12">
        <v>162225.13</v>
      </c>
      <c r="E1463" s="24" t="s">
        <v>17057</v>
      </c>
      <c r="F1463" s="26">
        <v>19</v>
      </c>
      <c r="G1463" s="24" t="s">
        <v>9159</v>
      </c>
      <c r="H1463" s="24" t="s">
        <v>9548</v>
      </c>
      <c r="I1463" s="6" t="s">
        <v>17072</v>
      </c>
    </row>
    <row r="1464" spans="1:9" ht="15">
      <c r="A1464" s="24" t="s">
        <v>18531</v>
      </c>
      <c r="B1464" s="24" t="s">
        <v>74</v>
      </c>
      <c r="C1464" s="12">
        <v>131583.37</v>
      </c>
      <c r="D1464" s="12">
        <v>127638.82</v>
      </c>
      <c r="E1464" s="24" t="s">
        <v>17057</v>
      </c>
      <c r="F1464" s="26">
        <v>42</v>
      </c>
      <c r="G1464" s="24" t="s">
        <v>9159</v>
      </c>
      <c r="H1464" s="24" t="s">
        <v>9714</v>
      </c>
      <c r="I1464" s="6" t="s">
        <v>17077</v>
      </c>
    </row>
    <row r="1465" spans="1:9" ht="15">
      <c r="A1465" s="24" t="s">
        <v>18532</v>
      </c>
      <c r="B1465" s="24" t="s">
        <v>58</v>
      </c>
      <c r="C1465" s="12">
        <v>217369.71</v>
      </c>
      <c r="D1465" s="12">
        <v>179607.55</v>
      </c>
      <c r="E1465" s="24" t="s">
        <v>17057</v>
      </c>
      <c r="F1465" s="26">
        <v>34</v>
      </c>
      <c r="G1465" s="24" t="s">
        <v>9170</v>
      </c>
      <c r="H1465" s="24" t="s">
        <v>10073</v>
      </c>
      <c r="I1465" s="6" t="s">
        <v>17066</v>
      </c>
    </row>
    <row r="1466" spans="1:9" ht="15">
      <c r="A1466" s="24" t="s">
        <v>18533</v>
      </c>
      <c r="B1466" s="24" t="s">
        <v>58</v>
      </c>
      <c r="C1466" s="12">
        <v>218786.47</v>
      </c>
      <c r="D1466" s="12">
        <v>182956.72</v>
      </c>
      <c r="E1466" s="24" t="s">
        <v>17057</v>
      </c>
      <c r="F1466" s="26">
        <v>52</v>
      </c>
      <c r="G1466" s="24" t="s">
        <v>9170</v>
      </c>
      <c r="H1466" s="24" t="s">
        <v>9963</v>
      </c>
      <c r="I1466" s="6" t="s">
        <v>17066</v>
      </c>
    </row>
    <row r="1467" spans="1:9" ht="15">
      <c r="A1467" s="24" t="s">
        <v>18534</v>
      </c>
      <c r="B1467" s="24" t="s">
        <v>62</v>
      </c>
      <c r="C1467" s="12">
        <v>191845.86</v>
      </c>
      <c r="D1467" s="12">
        <v>179567.43</v>
      </c>
      <c r="E1467" s="24" t="s">
        <v>17057</v>
      </c>
      <c r="F1467" s="26">
        <v>8</v>
      </c>
      <c r="G1467" s="24" t="s">
        <v>9170</v>
      </c>
      <c r="H1467" s="24" t="s">
        <v>10025</v>
      </c>
      <c r="I1467" s="6" t="s">
        <v>17060</v>
      </c>
    </row>
    <row r="1468" spans="1:9" ht="15">
      <c r="A1468" s="24" t="s">
        <v>18535</v>
      </c>
      <c r="B1468" s="24" t="s">
        <v>68</v>
      </c>
      <c r="C1468" s="12">
        <v>343360.25</v>
      </c>
      <c r="D1468" s="12">
        <v>0</v>
      </c>
      <c r="E1468" s="24" t="s">
        <v>17070</v>
      </c>
      <c r="F1468" s="26">
        <v>4</v>
      </c>
      <c r="G1468" s="24" t="s">
        <v>9170</v>
      </c>
      <c r="H1468" s="24"/>
      <c r="I1468" s="6" t="s">
        <v>17064</v>
      </c>
    </row>
    <row r="1469" spans="1:9" ht="15">
      <c r="A1469" s="24" t="s">
        <v>18536</v>
      </c>
      <c r="B1469" s="24" t="s">
        <v>68</v>
      </c>
      <c r="C1469" s="12">
        <v>247834.51</v>
      </c>
      <c r="D1469" s="12">
        <v>219181.38</v>
      </c>
      <c r="E1469" s="24" t="s">
        <v>17057</v>
      </c>
      <c r="F1469" s="26">
        <v>55</v>
      </c>
      <c r="G1469" s="24" t="s">
        <v>9170</v>
      </c>
      <c r="H1469" s="24" t="s">
        <v>9463</v>
      </c>
      <c r="I1469" s="6" t="s">
        <v>17064</v>
      </c>
    </row>
    <row r="1470" spans="1:9" ht="15">
      <c r="A1470" s="24" t="s">
        <v>18537</v>
      </c>
      <c r="B1470" s="24" t="s">
        <v>70</v>
      </c>
      <c r="C1470" s="12">
        <v>275717.96999999997</v>
      </c>
      <c r="D1470" s="12">
        <v>253826.46</v>
      </c>
      <c r="E1470" s="24" t="s">
        <v>17057</v>
      </c>
      <c r="F1470" s="26">
        <v>45</v>
      </c>
      <c r="G1470" s="24" t="s">
        <v>9170</v>
      </c>
      <c r="H1470" s="24" t="s">
        <v>9488</v>
      </c>
      <c r="I1470" s="6" t="s">
        <v>17072</v>
      </c>
    </row>
    <row r="1471" spans="1:9" ht="15">
      <c r="A1471" s="24" t="s">
        <v>18538</v>
      </c>
      <c r="B1471" s="24" t="s">
        <v>58</v>
      </c>
      <c r="C1471" s="12">
        <v>325717.99</v>
      </c>
      <c r="D1471" s="12">
        <v>300957.84000000003</v>
      </c>
      <c r="E1471" s="24" t="s">
        <v>17057</v>
      </c>
      <c r="F1471" s="26">
        <v>12</v>
      </c>
      <c r="G1471" s="24" t="s">
        <v>9194</v>
      </c>
      <c r="H1471" s="24" t="s">
        <v>9835</v>
      </c>
      <c r="I1471" s="6" t="s">
        <v>17066</v>
      </c>
    </row>
    <row r="1472" spans="1:9" ht="15">
      <c r="A1472" s="24" t="s">
        <v>18539</v>
      </c>
      <c r="B1472" s="24" t="s">
        <v>60</v>
      </c>
      <c r="C1472" s="12">
        <v>151757.12</v>
      </c>
      <c r="D1472" s="12">
        <v>142579.49</v>
      </c>
      <c r="E1472" s="24" t="s">
        <v>17057</v>
      </c>
      <c r="F1472" s="26">
        <v>13</v>
      </c>
      <c r="G1472" s="24" t="s">
        <v>9194</v>
      </c>
      <c r="H1472" s="24" t="s">
        <v>10174</v>
      </c>
      <c r="I1472" s="6" t="s">
        <v>17058</v>
      </c>
    </row>
    <row r="1473" spans="1:9" ht="15">
      <c r="A1473" s="24" t="s">
        <v>18540</v>
      </c>
      <c r="B1473" s="24" t="s">
        <v>70</v>
      </c>
      <c r="C1473" s="12">
        <v>193797.34</v>
      </c>
      <c r="D1473" s="12">
        <v>0</v>
      </c>
      <c r="E1473" s="24" t="s">
        <v>17070</v>
      </c>
      <c r="F1473" s="26">
        <v>3</v>
      </c>
      <c r="G1473" s="24" t="s">
        <v>9194</v>
      </c>
      <c r="H1473" s="24"/>
      <c r="I1473" s="6" t="s">
        <v>17072</v>
      </c>
    </row>
    <row r="1474" spans="1:9" ht="15">
      <c r="A1474" s="24" t="s">
        <v>18541</v>
      </c>
      <c r="B1474" s="24" t="s">
        <v>74</v>
      </c>
      <c r="C1474" s="12">
        <v>49695.61</v>
      </c>
      <c r="D1474" s="12">
        <v>40982.46</v>
      </c>
      <c r="E1474" s="24" t="s">
        <v>17057</v>
      </c>
      <c r="F1474" s="26">
        <v>49</v>
      </c>
      <c r="G1474" s="24" t="s">
        <v>9194</v>
      </c>
      <c r="H1474" s="24" t="s">
        <v>10086</v>
      </c>
      <c r="I1474" s="6" t="s">
        <v>17077</v>
      </c>
    </row>
    <row r="1475" spans="1:9" ht="15">
      <c r="A1475" s="24" t="s">
        <v>18542</v>
      </c>
      <c r="B1475" s="24" t="s">
        <v>62</v>
      </c>
      <c r="C1475" s="12">
        <v>50532.34</v>
      </c>
      <c r="D1475" s="12">
        <v>45095.64</v>
      </c>
      <c r="E1475" s="24" t="s">
        <v>17057</v>
      </c>
      <c r="F1475" s="26">
        <v>58</v>
      </c>
      <c r="G1475" s="24" t="s">
        <v>9216</v>
      </c>
      <c r="H1475" s="24" t="s">
        <v>9659</v>
      </c>
      <c r="I1475" s="6" t="s">
        <v>17060</v>
      </c>
    </row>
    <row r="1476" spans="1:9" ht="15">
      <c r="A1476" s="24" t="s">
        <v>18543</v>
      </c>
      <c r="B1476" s="24" t="s">
        <v>62</v>
      </c>
      <c r="C1476" s="12">
        <v>80614.289999999994</v>
      </c>
      <c r="D1476" s="12">
        <v>0</v>
      </c>
      <c r="E1476" s="24" t="s">
        <v>17070</v>
      </c>
      <c r="F1476" s="26">
        <v>11</v>
      </c>
      <c r="G1476" s="24" t="s">
        <v>9216</v>
      </c>
      <c r="H1476" s="24"/>
      <c r="I1476" s="6" t="s">
        <v>17060</v>
      </c>
    </row>
    <row r="1477" spans="1:9" ht="15">
      <c r="A1477" s="24" t="s">
        <v>18544</v>
      </c>
      <c r="B1477" s="24" t="s">
        <v>64</v>
      </c>
      <c r="C1477" s="12">
        <v>185984.51</v>
      </c>
      <c r="D1477" s="12">
        <v>0</v>
      </c>
      <c r="E1477" s="24" t="s">
        <v>17070</v>
      </c>
      <c r="F1477" s="26">
        <v>34</v>
      </c>
      <c r="G1477" s="24" t="s">
        <v>9216</v>
      </c>
      <c r="H1477" s="24"/>
      <c r="I1477" s="6" t="s">
        <v>17062</v>
      </c>
    </row>
    <row r="1478" spans="1:9" ht="15">
      <c r="A1478" s="24" t="s">
        <v>18545</v>
      </c>
      <c r="B1478" s="24" t="s">
        <v>70</v>
      </c>
      <c r="C1478" s="12">
        <v>129677.52</v>
      </c>
      <c r="D1478" s="12">
        <v>0</v>
      </c>
      <c r="E1478" s="24" t="s">
        <v>17070</v>
      </c>
      <c r="F1478" s="26">
        <v>20</v>
      </c>
      <c r="G1478" s="24" t="s">
        <v>9216</v>
      </c>
      <c r="H1478" s="24"/>
      <c r="I1478" s="6" t="s">
        <v>17072</v>
      </c>
    </row>
    <row r="1479" spans="1:9" ht="15">
      <c r="A1479" s="24" t="s">
        <v>18546</v>
      </c>
      <c r="B1479" s="24" t="s">
        <v>72</v>
      </c>
      <c r="C1479" s="12">
        <v>318270.92</v>
      </c>
      <c r="D1479" s="12">
        <v>299810.98</v>
      </c>
      <c r="E1479" s="24" t="s">
        <v>17057</v>
      </c>
      <c r="F1479" s="26">
        <v>55</v>
      </c>
      <c r="G1479" s="24" t="s">
        <v>9216</v>
      </c>
      <c r="H1479" s="24" t="s">
        <v>9595</v>
      </c>
      <c r="I1479" s="6" t="s">
        <v>17089</v>
      </c>
    </row>
    <row r="1480" spans="1:9" ht="15">
      <c r="A1480" s="24" t="s">
        <v>18547</v>
      </c>
      <c r="B1480" s="24" t="s">
        <v>56</v>
      </c>
      <c r="C1480" s="12">
        <v>83640.929999999993</v>
      </c>
      <c r="D1480" s="12">
        <v>0</v>
      </c>
      <c r="E1480" s="24" t="s">
        <v>17070</v>
      </c>
      <c r="F1480" s="26">
        <v>18</v>
      </c>
      <c r="G1480" s="24" t="s">
        <v>9232</v>
      </c>
      <c r="H1480" s="24"/>
      <c r="I1480" s="6" t="s">
        <v>17079</v>
      </c>
    </row>
    <row r="1481" spans="1:9" ht="15">
      <c r="A1481" s="24" t="s">
        <v>18548</v>
      </c>
      <c r="B1481" s="24" t="s">
        <v>58</v>
      </c>
      <c r="C1481" s="12">
        <v>319763.37</v>
      </c>
      <c r="D1481" s="12">
        <v>0</v>
      </c>
      <c r="E1481" s="24" t="s">
        <v>17070</v>
      </c>
      <c r="F1481" s="26">
        <v>40</v>
      </c>
      <c r="G1481" s="24" t="s">
        <v>9232</v>
      </c>
      <c r="H1481" s="24"/>
      <c r="I1481" s="6" t="s">
        <v>17066</v>
      </c>
    </row>
    <row r="1482" spans="1:9" ht="15">
      <c r="A1482" s="24" t="s">
        <v>18549</v>
      </c>
      <c r="B1482" s="24" t="s">
        <v>60</v>
      </c>
      <c r="C1482" s="12">
        <v>313857.57</v>
      </c>
      <c r="D1482" s="12">
        <v>0</v>
      </c>
      <c r="E1482" s="24" t="s">
        <v>17070</v>
      </c>
      <c r="F1482" s="26">
        <v>18</v>
      </c>
      <c r="G1482" s="24" t="s">
        <v>9232</v>
      </c>
      <c r="H1482" s="24"/>
      <c r="I1482" s="6" t="s">
        <v>17058</v>
      </c>
    </row>
    <row r="1483" spans="1:9" ht="15">
      <c r="A1483" s="24" t="s">
        <v>18550</v>
      </c>
      <c r="B1483" s="24" t="s">
        <v>60</v>
      </c>
      <c r="C1483" s="12">
        <v>193336.81</v>
      </c>
      <c r="D1483" s="12">
        <v>160189.54999999999</v>
      </c>
      <c r="E1483" s="24" t="s">
        <v>17057</v>
      </c>
      <c r="F1483" s="26">
        <v>38</v>
      </c>
      <c r="G1483" s="24" t="s">
        <v>9232</v>
      </c>
      <c r="H1483" s="24" t="s">
        <v>10086</v>
      </c>
      <c r="I1483" s="6" t="s">
        <v>17058</v>
      </c>
    </row>
    <row r="1484" spans="1:9" ht="15">
      <c r="A1484" s="24" t="s">
        <v>18551</v>
      </c>
      <c r="B1484" s="24" t="s">
        <v>64</v>
      </c>
      <c r="C1484" s="12">
        <v>113536.65</v>
      </c>
      <c r="D1484" s="12">
        <v>0</v>
      </c>
      <c r="E1484" s="24" t="s">
        <v>17070</v>
      </c>
      <c r="F1484" s="26">
        <v>36</v>
      </c>
      <c r="G1484" s="24" t="s">
        <v>9232</v>
      </c>
      <c r="H1484" s="24"/>
      <c r="I1484" s="6" t="s">
        <v>17062</v>
      </c>
    </row>
    <row r="1485" spans="1:9" ht="15">
      <c r="A1485" s="24" t="s">
        <v>18552</v>
      </c>
      <c r="B1485" s="24" t="s">
        <v>64</v>
      </c>
      <c r="C1485" s="12">
        <v>261775</v>
      </c>
      <c r="D1485" s="12">
        <v>237438.55</v>
      </c>
      <c r="E1485" s="24" t="s">
        <v>17057</v>
      </c>
      <c r="F1485" s="26">
        <v>49</v>
      </c>
      <c r="G1485" s="24" t="s">
        <v>9232</v>
      </c>
      <c r="H1485" s="24" t="s">
        <v>9782</v>
      </c>
      <c r="I1485" s="6" t="s">
        <v>17062</v>
      </c>
    </row>
    <row r="1486" spans="1:9" ht="15">
      <c r="A1486" s="24" t="s">
        <v>18553</v>
      </c>
      <c r="B1486" s="24" t="s">
        <v>64</v>
      </c>
      <c r="C1486" s="12">
        <v>326033.82</v>
      </c>
      <c r="D1486" s="12">
        <v>0</v>
      </c>
      <c r="E1486" s="24" t="s">
        <v>17070</v>
      </c>
      <c r="F1486" s="26">
        <v>42</v>
      </c>
      <c r="G1486" s="24" t="s">
        <v>9232</v>
      </c>
      <c r="H1486" s="24"/>
      <c r="I1486" s="6" t="s">
        <v>17062</v>
      </c>
    </row>
    <row r="1487" spans="1:9" ht="15">
      <c r="A1487" s="24" t="s">
        <v>18554</v>
      </c>
      <c r="B1487" s="24" t="s">
        <v>56</v>
      </c>
      <c r="C1487" s="12">
        <v>152396.13</v>
      </c>
      <c r="D1487" s="12">
        <v>128286.33</v>
      </c>
      <c r="E1487" s="24" t="s">
        <v>17057</v>
      </c>
      <c r="F1487" s="26">
        <v>37</v>
      </c>
      <c r="G1487" s="24" t="s">
        <v>9239</v>
      </c>
      <c r="H1487" s="24" t="s">
        <v>9871</v>
      </c>
      <c r="I1487" s="6" t="s">
        <v>17079</v>
      </c>
    </row>
    <row r="1488" spans="1:9" ht="15">
      <c r="A1488" s="24" t="s">
        <v>18555</v>
      </c>
      <c r="B1488" s="24" t="s">
        <v>58</v>
      </c>
      <c r="C1488" s="12">
        <v>22772.880000000001</v>
      </c>
      <c r="D1488" s="12">
        <v>0</v>
      </c>
      <c r="E1488" s="24" t="s">
        <v>17084</v>
      </c>
      <c r="F1488" s="26">
        <v>0</v>
      </c>
      <c r="G1488" s="24" t="s">
        <v>9239</v>
      </c>
      <c r="H1488" s="24" t="s">
        <v>9852</v>
      </c>
      <c r="I1488" s="6" t="s">
        <v>17066</v>
      </c>
    </row>
    <row r="1489" spans="1:9" ht="15">
      <c r="A1489" s="24" t="s">
        <v>18556</v>
      </c>
      <c r="B1489" s="24" t="s">
        <v>60</v>
      </c>
      <c r="C1489" s="12">
        <v>89776.82</v>
      </c>
      <c r="D1489" s="12">
        <v>0</v>
      </c>
      <c r="E1489" s="24" t="s">
        <v>17070</v>
      </c>
      <c r="F1489" s="26">
        <v>44</v>
      </c>
      <c r="G1489" s="24" t="s">
        <v>9239</v>
      </c>
      <c r="H1489" s="24"/>
      <c r="I1489" s="6" t="s">
        <v>17058</v>
      </c>
    </row>
    <row r="1490" spans="1:9" ht="15">
      <c r="A1490" s="24" t="s">
        <v>18557</v>
      </c>
      <c r="B1490" s="24" t="s">
        <v>68</v>
      </c>
      <c r="C1490" s="12">
        <v>36493.120000000003</v>
      </c>
      <c r="D1490" s="12">
        <v>0</v>
      </c>
      <c r="E1490" s="24" t="s">
        <v>17084</v>
      </c>
      <c r="F1490" s="26">
        <v>0</v>
      </c>
      <c r="G1490" s="24" t="s">
        <v>9239</v>
      </c>
      <c r="H1490" s="24" t="s">
        <v>9426</v>
      </c>
      <c r="I1490" s="6" t="s">
        <v>17064</v>
      </c>
    </row>
    <row r="1491" spans="1:9" ht="15">
      <c r="A1491" s="24" t="s">
        <v>18558</v>
      </c>
      <c r="B1491" s="24" t="s">
        <v>72</v>
      </c>
      <c r="C1491" s="12">
        <v>322378.78000000003</v>
      </c>
      <c r="D1491" s="12">
        <v>305227.49</v>
      </c>
      <c r="E1491" s="24" t="s">
        <v>17057</v>
      </c>
      <c r="F1491" s="26">
        <v>36</v>
      </c>
      <c r="G1491" s="24" t="s">
        <v>9239</v>
      </c>
      <c r="H1491" s="24" t="s">
        <v>10237</v>
      </c>
      <c r="I1491" s="6" t="s">
        <v>17089</v>
      </c>
    </row>
    <row r="1492" spans="1:9" ht="15">
      <c r="A1492" s="24" t="s">
        <v>18559</v>
      </c>
      <c r="B1492" s="24" t="s">
        <v>56</v>
      </c>
      <c r="C1492" s="12">
        <v>178261.69</v>
      </c>
      <c r="D1492" s="12">
        <v>0</v>
      </c>
      <c r="E1492" s="24" t="s">
        <v>17070</v>
      </c>
      <c r="F1492" s="26">
        <v>42</v>
      </c>
      <c r="G1492" s="24" t="s">
        <v>9265</v>
      </c>
      <c r="H1492" s="24"/>
      <c r="I1492" s="6" t="s">
        <v>17079</v>
      </c>
    </row>
    <row r="1493" spans="1:9" ht="15">
      <c r="A1493" s="24" t="s">
        <v>18560</v>
      </c>
      <c r="B1493" s="24" t="s">
        <v>58</v>
      </c>
      <c r="C1493" s="12">
        <v>40464.94</v>
      </c>
      <c r="D1493" s="12">
        <v>0</v>
      </c>
      <c r="E1493" s="24" t="s">
        <v>17070</v>
      </c>
      <c r="F1493" s="26">
        <v>35</v>
      </c>
      <c r="G1493" s="24" t="s">
        <v>9265</v>
      </c>
      <c r="H1493" s="24"/>
      <c r="I1493" s="6" t="s">
        <v>17066</v>
      </c>
    </row>
    <row r="1494" spans="1:9" ht="15">
      <c r="A1494" s="24" t="s">
        <v>18561</v>
      </c>
      <c r="B1494" s="24" t="s">
        <v>60</v>
      </c>
      <c r="C1494" s="12">
        <v>344040.62</v>
      </c>
      <c r="D1494" s="12">
        <v>0</v>
      </c>
      <c r="E1494" s="24" t="s">
        <v>17084</v>
      </c>
      <c r="F1494" s="26">
        <v>0</v>
      </c>
      <c r="G1494" s="24" t="s">
        <v>9265</v>
      </c>
      <c r="H1494" s="24" t="s">
        <v>9548</v>
      </c>
      <c r="I1494" s="6" t="s">
        <v>17058</v>
      </c>
    </row>
    <row r="1495" spans="1:9" ht="15">
      <c r="A1495" s="24" t="s">
        <v>18562</v>
      </c>
      <c r="B1495" s="24" t="s">
        <v>62</v>
      </c>
      <c r="C1495" s="12">
        <v>301707.49</v>
      </c>
      <c r="D1495" s="12">
        <v>0</v>
      </c>
      <c r="E1495" s="24" t="s">
        <v>17084</v>
      </c>
      <c r="F1495" s="26">
        <v>0</v>
      </c>
      <c r="G1495" s="24" t="s">
        <v>9265</v>
      </c>
      <c r="H1495" s="24" t="s">
        <v>9817</v>
      </c>
      <c r="I1495" s="6" t="s">
        <v>17060</v>
      </c>
    </row>
    <row r="1496" spans="1:9" ht="15">
      <c r="A1496" s="24" t="s">
        <v>18563</v>
      </c>
      <c r="B1496" s="24" t="s">
        <v>66</v>
      </c>
      <c r="C1496" s="12">
        <v>113259.06</v>
      </c>
      <c r="D1496" s="12">
        <v>91696.81</v>
      </c>
      <c r="E1496" s="24" t="s">
        <v>17057</v>
      </c>
      <c r="F1496" s="26">
        <v>38</v>
      </c>
      <c r="G1496" s="24" t="s">
        <v>9265</v>
      </c>
      <c r="H1496" s="24" t="s">
        <v>9874</v>
      </c>
      <c r="I1496" s="6" t="s">
        <v>17087</v>
      </c>
    </row>
    <row r="1497" spans="1:9" ht="15">
      <c r="A1497" s="24" t="s">
        <v>18564</v>
      </c>
      <c r="B1497" s="24" t="s">
        <v>58</v>
      </c>
      <c r="C1497" s="12">
        <v>59375.57</v>
      </c>
      <c r="D1497" s="12">
        <v>0</v>
      </c>
      <c r="E1497" s="24" t="s">
        <v>17084</v>
      </c>
      <c r="F1497" s="26">
        <v>0</v>
      </c>
      <c r="G1497" s="24" t="s">
        <v>9274</v>
      </c>
      <c r="H1497" s="24" t="s">
        <v>9426</v>
      </c>
      <c r="I1497" s="6" t="s">
        <v>17066</v>
      </c>
    </row>
    <row r="1498" spans="1:9" ht="15">
      <c r="A1498" s="24" t="s">
        <v>18565</v>
      </c>
      <c r="B1498" s="24" t="s">
        <v>62</v>
      </c>
      <c r="C1498" s="12">
        <v>38078.620000000003</v>
      </c>
      <c r="D1498" s="12">
        <v>0</v>
      </c>
      <c r="E1498" s="24" t="s">
        <v>17084</v>
      </c>
      <c r="F1498" s="26">
        <v>0</v>
      </c>
      <c r="G1498" s="24" t="s">
        <v>9274</v>
      </c>
      <c r="H1498" s="24" t="s">
        <v>9835</v>
      </c>
      <c r="I1498" s="6" t="s">
        <v>17060</v>
      </c>
    </row>
    <row r="1499" spans="1:9" ht="15">
      <c r="A1499" s="24" t="s">
        <v>18566</v>
      </c>
      <c r="B1499" s="24" t="s">
        <v>64</v>
      </c>
      <c r="C1499" s="12">
        <v>80725.899999999994</v>
      </c>
      <c r="D1499" s="12">
        <v>73691.509999999995</v>
      </c>
      <c r="E1499" s="24" t="s">
        <v>17057</v>
      </c>
      <c r="F1499" s="26">
        <v>11</v>
      </c>
      <c r="G1499" s="24" t="s">
        <v>9274</v>
      </c>
      <c r="H1499" s="24" t="s">
        <v>9963</v>
      </c>
      <c r="I1499" s="6" t="s">
        <v>17062</v>
      </c>
    </row>
    <row r="1500" spans="1:9" ht="15">
      <c r="A1500" s="24" t="s">
        <v>18567</v>
      </c>
      <c r="B1500" s="24" t="s">
        <v>64</v>
      </c>
      <c r="C1500" s="12">
        <v>312285.55</v>
      </c>
      <c r="D1500" s="12">
        <v>300753.42</v>
      </c>
      <c r="E1500" s="24" t="s">
        <v>17057</v>
      </c>
      <c r="F1500" s="26">
        <v>22</v>
      </c>
      <c r="G1500" s="24" t="s">
        <v>9274</v>
      </c>
      <c r="H1500" s="24" t="s">
        <v>10044</v>
      </c>
      <c r="I1500" s="6" t="s">
        <v>17062</v>
      </c>
    </row>
    <row r="1501" spans="1:9" ht="15">
      <c r="A1501" s="24" t="s">
        <v>18568</v>
      </c>
      <c r="B1501" s="24" t="s">
        <v>68</v>
      </c>
      <c r="C1501" s="12">
        <v>56284.02</v>
      </c>
      <c r="D1501" s="12">
        <v>0</v>
      </c>
      <c r="E1501" s="24" t="s">
        <v>17070</v>
      </c>
      <c r="F1501" s="26">
        <v>33</v>
      </c>
      <c r="G1501" s="24" t="s">
        <v>9274</v>
      </c>
      <c r="H1501" s="24"/>
      <c r="I1501" s="6" t="s">
        <v>17064</v>
      </c>
    </row>
    <row r="1502" spans="1:9" ht="15">
      <c r="A1502" s="24" t="s">
        <v>18569</v>
      </c>
      <c r="B1502" s="24" t="s">
        <v>70</v>
      </c>
      <c r="C1502" s="12">
        <v>311131.39</v>
      </c>
      <c r="D1502" s="12">
        <v>293545.14</v>
      </c>
      <c r="E1502" s="24" t="s">
        <v>17057</v>
      </c>
      <c r="F1502" s="26">
        <v>41</v>
      </c>
      <c r="G1502" s="24" t="s">
        <v>9274</v>
      </c>
      <c r="H1502" s="24" t="s">
        <v>9566</v>
      </c>
      <c r="I1502" s="6" t="s">
        <v>17072</v>
      </c>
    </row>
    <row r="1503" spans="1:9" ht="15">
      <c r="A1503" s="24" t="s">
        <v>18570</v>
      </c>
      <c r="B1503" s="24" t="s">
        <v>60</v>
      </c>
      <c r="C1503" s="12">
        <v>34770.58</v>
      </c>
      <c r="D1503" s="12">
        <v>0</v>
      </c>
      <c r="E1503" s="24" t="s">
        <v>17070</v>
      </c>
      <c r="F1503" s="26">
        <v>10</v>
      </c>
      <c r="G1503" s="24" t="s">
        <v>9292</v>
      </c>
      <c r="H1503" s="24"/>
      <c r="I1503" s="6" t="s">
        <v>17058</v>
      </c>
    </row>
    <row r="1504" spans="1:9" ht="15">
      <c r="A1504" s="24" t="s">
        <v>18571</v>
      </c>
      <c r="B1504" s="24" t="s">
        <v>66</v>
      </c>
      <c r="C1504" s="12">
        <v>130261.05</v>
      </c>
      <c r="D1504" s="12">
        <v>114688.08</v>
      </c>
      <c r="E1504" s="24" t="s">
        <v>17057</v>
      </c>
      <c r="F1504" s="26">
        <v>19</v>
      </c>
      <c r="G1504" s="24" t="s">
        <v>9292</v>
      </c>
      <c r="H1504" s="24" t="s">
        <v>9891</v>
      </c>
      <c r="I1504" s="6" t="s">
        <v>17087</v>
      </c>
    </row>
    <row r="1505" spans="1:9" ht="15">
      <c r="A1505" s="24" t="s">
        <v>18572</v>
      </c>
      <c r="B1505" s="24" t="s">
        <v>64</v>
      </c>
      <c r="C1505" s="12">
        <v>51576.800000000003</v>
      </c>
      <c r="D1505" s="12">
        <v>0</v>
      </c>
      <c r="E1505" s="24" t="s">
        <v>17084</v>
      </c>
      <c r="F1505" s="26">
        <v>0</v>
      </c>
      <c r="G1505" s="24" t="s">
        <v>9303</v>
      </c>
      <c r="H1505" s="24" t="s">
        <v>9765</v>
      </c>
      <c r="I1505" s="6" t="s">
        <v>17062</v>
      </c>
    </row>
    <row r="1506" spans="1:9" ht="15">
      <c r="A1506" s="24" t="s">
        <v>18573</v>
      </c>
      <c r="B1506" s="24" t="s">
        <v>66</v>
      </c>
      <c r="C1506" s="12">
        <v>139398.39000000001</v>
      </c>
      <c r="D1506" s="12">
        <v>0</v>
      </c>
      <c r="E1506" s="24" t="s">
        <v>17070</v>
      </c>
      <c r="F1506" s="26">
        <v>17</v>
      </c>
      <c r="G1506" s="24" t="s">
        <v>9303</v>
      </c>
      <c r="H1506" s="24"/>
      <c r="I1506" s="6" t="s">
        <v>17087</v>
      </c>
    </row>
    <row r="1507" spans="1:9" ht="15">
      <c r="A1507" s="24" t="s">
        <v>18574</v>
      </c>
      <c r="B1507" s="24" t="s">
        <v>70</v>
      </c>
      <c r="C1507" s="12">
        <v>27276.48</v>
      </c>
      <c r="D1507" s="12">
        <v>0</v>
      </c>
      <c r="E1507" s="24" t="s">
        <v>17070</v>
      </c>
      <c r="F1507" s="26">
        <v>8</v>
      </c>
      <c r="G1507" s="24" t="s">
        <v>9303</v>
      </c>
      <c r="H1507" s="24"/>
      <c r="I1507" s="6" t="s">
        <v>17072</v>
      </c>
    </row>
    <row r="1508" spans="1:9" ht="15">
      <c r="A1508" s="24" t="s">
        <v>18575</v>
      </c>
      <c r="B1508" s="24" t="s">
        <v>74</v>
      </c>
      <c r="C1508" s="12">
        <v>295360.52</v>
      </c>
      <c r="D1508" s="12">
        <v>286189.71000000002</v>
      </c>
      <c r="E1508" s="24" t="s">
        <v>17057</v>
      </c>
      <c r="F1508" s="26">
        <v>31</v>
      </c>
      <c r="G1508" s="24" t="s">
        <v>9303</v>
      </c>
      <c r="H1508" s="24" t="s">
        <v>9690</v>
      </c>
      <c r="I1508" s="6" t="s">
        <v>17077</v>
      </c>
    </row>
    <row r="1509" spans="1:9" ht="15">
      <c r="A1509" s="24" t="s">
        <v>18576</v>
      </c>
      <c r="B1509" s="24" t="s">
        <v>58</v>
      </c>
      <c r="C1509" s="12">
        <v>76848.08</v>
      </c>
      <c r="D1509" s="12">
        <v>0</v>
      </c>
      <c r="E1509" s="24" t="s">
        <v>17070</v>
      </c>
      <c r="F1509" s="26">
        <v>28</v>
      </c>
      <c r="G1509" s="24" t="s">
        <v>9323</v>
      </c>
      <c r="H1509" s="24"/>
      <c r="I1509" s="6" t="s">
        <v>17066</v>
      </c>
    </row>
    <row r="1510" spans="1:9" ht="15">
      <c r="A1510" s="24" t="s">
        <v>18577</v>
      </c>
      <c r="B1510" s="24" t="s">
        <v>60</v>
      </c>
      <c r="C1510" s="12">
        <v>104025.7</v>
      </c>
      <c r="D1510" s="12">
        <v>88347.53</v>
      </c>
      <c r="E1510" s="24" t="s">
        <v>17057</v>
      </c>
      <c r="F1510" s="26">
        <v>54</v>
      </c>
      <c r="G1510" s="24" t="s">
        <v>9323</v>
      </c>
      <c r="H1510" s="24" t="s">
        <v>9733</v>
      </c>
      <c r="I1510" s="6" t="s">
        <v>17058</v>
      </c>
    </row>
    <row r="1511" spans="1:9" ht="15">
      <c r="A1511" s="24" t="s">
        <v>18578</v>
      </c>
      <c r="B1511" s="24" t="s">
        <v>60</v>
      </c>
      <c r="C1511" s="12">
        <v>321562.61</v>
      </c>
      <c r="D1511" s="12">
        <v>292651.12</v>
      </c>
      <c r="E1511" s="24" t="s">
        <v>17057</v>
      </c>
      <c r="F1511" s="26">
        <v>6</v>
      </c>
      <c r="G1511" s="24" t="s">
        <v>9323</v>
      </c>
      <c r="H1511" s="24" t="s">
        <v>10102</v>
      </c>
      <c r="I1511" s="6" t="s">
        <v>17058</v>
      </c>
    </row>
    <row r="1512" spans="1:9" ht="15">
      <c r="A1512" s="24" t="s">
        <v>18579</v>
      </c>
      <c r="B1512" s="24" t="s">
        <v>64</v>
      </c>
      <c r="C1512" s="12">
        <v>146073.67000000001</v>
      </c>
      <c r="D1512" s="12">
        <v>126819.78</v>
      </c>
      <c r="E1512" s="24" t="s">
        <v>17057</v>
      </c>
      <c r="F1512" s="26">
        <v>21</v>
      </c>
      <c r="G1512" s="24" t="s">
        <v>9323</v>
      </c>
      <c r="H1512" s="24" t="s">
        <v>10025</v>
      </c>
      <c r="I1512" s="6" t="s">
        <v>17062</v>
      </c>
    </row>
    <row r="1513" spans="1:9" ht="15">
      <c r="A1513" s="24" t="s">
        <v>18580</v>
      </c>
      <c r="B1513" s="24" t="s">
        <v>56</v>
      </c>
      <c r="C1513" s="12">
        <v>310151.02</v>
      </c>
      <c r="D1513" s="12">
        <v>0</v>
      </c>
      <c r="E1513" s="24" t="s">
        <v>17070</v>
      </c>
      <c r="F1513" s="26">
        <v>13</v>
      </c>
      <c r="G1513" s="24" t="s">
        <v>9350</v>
      </c>
      <c r="H1513" s="24"/>
      <c r="I1513" s="6" t="s">
        <v>17079</v>
      </c>
    </row>
    <row r="1514" spans="1:9" ht="15">
      <c r="A1514" s="24" t="s">
        <v>18581</v>
      </c>
      <c r="B1514" s="24" t="s">
        <v>60</v>
      </c>
      <c r="C1514" s="12">
        <v>137524.74</v>
      </c>
      <c r="D1514" s="12">
        <v>133482.03</v>
      </c>
      <c r="E1514" s="24" t="s">
        <v>17057</v>
      </c>
      <c r="F1514" s="26">
        <v>10</v>
      </c>
      <c r="G1514" s="24" t="s">
        <v>9366</v>
      </c>
      <c r="H1514" s="24" t="s">
        <v>9986</v>
      </c>
      <c r="I1514" s="6" t="s">
        <v>17058</v>
      </c>
    </row>
    <row r="1515" spans="1:9" ht="15">
      <c r="A1515" s="24" t="s">
        <v>18582</v>
      </c>
      <c r="B1515" s="24" t="s">
        <v>62</v>
      </c>
      <c r="C1515" s="12">
        <v>215007.53</v>
      </c>
      <c r="D1515" s="12">
        <v>0</v>
      </c>
      <c r="E1515" s="24" t="s">
        <v>17070</v>
      </c>
      <c r="F1515" s="26">
        <v>43</v>
      </c>
      <c r="G1515" s="24" t="s">
        <v>9366</v>
      </c>
      <c r="H1515" s="24"/>
      <c r="I1515" s="6" t="s">
        <v>17060</v>
      </c>
    </row>
    <row r="1516" spans="1:9" ht="15">
      <c r="A1516" s="24" t="s">
        <v>18583</v>
      </c>
      <c r="B1516" s="24" t="s">
        <v>62</v>
      </c>
      <c r="C1516" s="12">
        <v>216280.67</v>
      </c>
      <c r="D1516" s="12">
        <v>184963.19</v>
      </c>
      <c r="E1516" s="24" t="s">
        <v>17057</v>
      </c>
      <c r="F1516" s="26">
        <v>58</v>
      </c>
      <c r="G1516" s="24" t="s">
        <v>9366</v>
      </c>
      <c r="H1516" s="24" t="s">
        <v>9926</v>
      </c>
      <c r="I1516" s="6" t="s">
        <v>17060</v>
      </c>
    </row>
    <row r="1517" spans="1:9" ht="15">
      <c r="A1517" s="24" t="s">
        <v>18584</v>
      </c>
      <c r="B1517" s="24" t="s">
        <v>66</v>
      </c>
      <c r="C1517" s="12">
        <v>314552.90000000002</v>
      </c>
      <c r="D1517" s="12">
        <v>288640.87</v>
      </c>
      <c r="E1517" s="24" t="s">
        <v>17057</v>
      </c>
      <c r="F1517" s="26">
        <v>40</v>
      </c>
      <c r="G1517" s="24" t="s">
        <v>9366</v>
      </c>
      <c r="H1517" s="24" t="s">
        <v>9645</v>
      </c>
      <c r="I1517" s="6" t="s">
        <v>17087</v>
      </c>
    </row>
    <row r="1518" spans="1:9" ht="15">
      <c r="A1518" s="24" t="s">
        <v>18585</v>
      </c>
      <c r="B1518" s="24" t="s">
        <v>70</v>
      </c>
      <c r="C1518" s="12">
        <v>263246.98</v>
      </c>
      <c r="D1518" s="12">
        <v>0</v>
      </c>
      <c r="E1518" s="24" t="s">
        <v>17070</v>
      </c>
      <c r="F1518" s="26">
        <v>11</v>
      </c>
      <c r="G1518" s="24" t="s">
        <v>9366</v>
      </c>
      <c r="H1518" s="24"/>
      <c r="I1518" s="6" t="s">
        <v>17072</v>
      </c>
    </row>
    <row r="1519" spans="1:9" ht="15">
      <c r="A1519" s="24" t="s">
        <v>18586</v>
      </c>
      <c r="B1519" s="24" t="s">
        <v>62</v>
      </c>
      <c r="C1519" s="12">
        <v>160387.54999999999</v>
      </c>
      <c r="D1519" s="12">
        <v>0</v>
      </c>
      <c r="E1519" s="24" t="s">
        <v>17070</v>
      </c>
      <c r="F1519" s="26">
        <v>4</v>
      </c>
      <c r="G1519" s="24" t="s">
        <v>9379</v>
      </c>
      <c r="H1519" s="24"/>
      <c r="I1519" s="6" t="s">
        <v>17060</v>
      </c>
    </row>
    <row r="1520" spans="1:9" ht="15">
      <c r="A1520" s="24" t="s">
        <v>18587</v>
      </c>
      <c r="B1520" s="24" t="s">
        <v>64</v>
      </c>
      <c r="C1520" s="12">
        <v>159964.9</v>
      </c>
      <c r="D1520" s="12">
        <v>129011.08</v>
      </c>
      <c r="E1520" s="24" t="s">
        <v>17057</v>
      </c>
      <c r="F1520" s="26">
        <v>45</v>
      </c>
      <c r="G1520" s="24" t="s">
        <v>9379</v>
      </c>
      <c r="H1520" s="24" t="s">
        <v>9935</v>
      </c>
      <c r="I1520" s="6" t="s">
        <v>17062</v>
      </c>
    </row>
    <row r="1521" spans="1:9" ht="15">
      <c r="A1521" s="24" t="s">
        <v>18588</v>
      </c>
      <c r="B1521" s="24" t="s">
        <v>66</v>
      </c>
      <c r="C1521" s="12">
        <v>108488.42</v>
      </c>
      <c r="D1521" s="12">
        <v>97060.51</v>
      </c>
      <c r="E1521" s="24" t="s">
        <v>17057</v>
      </c>
      <c r="F1521" s="26">
        <v>18</v>
      </c>
      <c r="G1521" s="24" t="s">
        <v>9379</v>
      </c>
      <c r="H1521" s="24" t="s">
        <v>9733</v>
      </c>
      <c r="I1521" s="6" t="s">
        <v>17087</v>
      </c>
    </row>
    <row r="1522" spans="1:9" ht="15">
      <c r="A1522" s="24" t="s">
        <v>18589</v>
      </c>
      <c r="B1522" s="24" t="s">
        <v>56</v>
      </c>
      <c r="C1522" s="12">
        <v>168055.81</v>
      </c>
      <c r="D1522" s="12">
        <v>0</v>
      </c>
      <c r="E1522" s="24" t="s">
        <v>17070</v>
      </c>
      <c r="F1522" s="26">
        <v>36</v>
      </c>
      <c r="G1522" s="24" t="s">
        <v>9403</v>
      </c>
      <c r="H1522" s="24"/>
      <c r="I1522" s="6" t="s">
        <v>17079</v>
      </c>
    </row>
    <row r="1523" spans="1:9" ht="15">
      <c r="A1523" s="24" t="s">
        <v>18590</v>
      </c>
      <c r="B1523" s="24" t="s">
        <v>60</v>
      </c>
      <c r="C1523" s="12">
        <v>296962.28999999998</v>
      </c>
      <c r="D1523" s="12">
        <v>0</v>
      </c>
      <c r="E1523" s="24" t="s">
        <v>17070</v>
      </c>
      <c r="F1523" s="26">
        <v>0</v>
      </c>
      <c r="G1523" s="24" t="s">
        <v>9403</v>
      </c>
      <c r="H1523" s="24"/>
      <c r="I1523" s="6" t="s">
        <v>17058</v>
      </c>
    </row>
    <row r="1524" spans="1:9" ht="15">
      <c r="A1524" s="24" t="s">
        <v>18591</v>
      </c>
      <c r="B1524" s="24" t="s">
        <v>62</v>
      </c>
      <c r="C1524" s="12">
        <v>277500.31</v>
      </c>
      <c r="D1524" s="12">
        <v>261850.32</v>
      </c>
      <c r="E1524" s="24" t="s">
        <v>17057</v>
      </c>
      <c r="F1524" s="26">
        <v>59</v>
      </c>
      <c r="G1524" s="24" t="s">
        <v>9403</v>
      </c>
      <c r="H1524" s="24" t="s">
        <v>9755</v>
      </c>
      <c r="I1524" s="6" t="s">
        <v>17060</v>
      </c>
    </row>
    <row r="1525" spans="1:9" ht="15">
      <c r="A1525" s="24" t="s">
        <v>18592</v>
      </c>
      <c r="B1525" s="24" t="s">
        <v>74</v>
      </c>
      <c r="C1525" s="12">
        <v>145742.31</v>
      </c>
      <c r="D1525" s="12">
        <v>120138.18</v>
      </c>
      <c r="E1525" s="24" t="s">
        <v>17057</v>
      </c>
      <c r="F1525" s="26">
        <v>35</v>
      </c>
      <c r="G1525" s="24" t="s">
        <v>9403</v>
      </c>
      <c r="H1525" s="24" t="s">
        <v>10299</v>
      </c>
      <c r="I1525" s="6" t="s">
        <v>17077</v>
      </c>
    </row>
    <row r="1526" spans="1:9" ht="15">
      <c r="A1526" s="24" t="s">
        <v>18593</v>
      </c>
      <c r="B1526" s="24" t="s">
        <v>60</v>
      </c>
      <c r="C1526" s="12">
        <v>196634.16</v>
      </c>
      <c r="D1526" s="12">
        <v>169358.71</v>
      </c>
      <c r="E1526" s="24" t="s">
        <v>17057</v>
      </c>
      <c r="F1526" s="26">
        <v>45</v>
      </c>
      <c r="G1526" s="24" t="s">
        <v>9419</v>
      </c>
      <c r="H1526" s="24" t="s">
        <v>10357</v>
      </c>
      <c r="I1526" s="6" t="s">
        <v>17058</v>
      </c>
    </row>
    <row r="1527" spans="1:9" ht="15">
      <c r="A1527" s="24" t="s">
        <v>18594</v>
      </c>
      <c r="B1527" s="24" t="s">
        <v>64</v>
      </c>
      <c r="C1527" s="12">
        <v>192175</v>
      </c>
      <c r="D1527" s="12">
        <v>0</v>
      </c>
      <c r="E1527" s="24" t="s">
        <v>17070</v>
      </c>
      <c r="F1527" s="26">
        <v>10</v>
      </c>
      <c r="G1527" s="24" t="s">
        <v>9419</v>
      </c>
      <c r="H1527" s="24"/>
      <c r="I1527" s="6" t="s">
        <v>17062</v>
      </c>
    </row>
    <row r="1528" spans="1:9" ht="15">
      <c r="A1528" s="24" t="s">
        <v>18595</v>
      </c>
      <c r="B1528" s="24" t="s">
        <v>66</v>
      </c>
      <c r="C1528" s="12">
        <v>127048.3</v>
      </c>
      <c r="D1528" s="12">
        <v>113865.01</v>
      </c>
      <c r="E1528" s="24" t="s">
        <v>17057</v>
      </c>
      <c r="F1528" s="26">
        <v>42</v>
      </c>
      <c r="G1528" s="24" t="s">
        <v>9419</v>
      </c>
      <c r="H1528" s="24" t="s">
        <v>9963</v>
      </c>
      <c r="I1528" s="6" t="s">
        <v>17087</v>
      </c>
    </row>
    <row r="1529" spans="1:9" ht="15">
      <c r="A1529" s="24" t="s">
        <v>18596</v>
      </c>
      <c r="B1529" s="24" t="s">
        <v>70</v>
      </c>
      <c r="C1529" s="12">
        <v>230539.04</v>
      </c>
      <c r="D1529" s="12">
        <v>221232</v>
      </c>
      <c r="E1529" s="24" t="s">
        <v>17057</v>
      </c>
      <c r="F1529" s="26">
        <v>15</v>
      </c>
      <c r="G1529" s="24" t="s">
        <v>9426</v>
      </c>
      <c r="H1529" s="24" t="s">
        <v>10421</v>
      </c>
      <c r="I1529" s="6" t="s">
        <v>17072</v>
      </c>
    </row>
    <row r="1530" spans="1:9" ht="15">
      <c r="A1530" s="24" t="s">
        <v>18597</v>
      </c>
      <c r="B1530" s="24" t="s">
        <v>72</v>
      </c>
      <c r="C1530" s="12">
        <v>318944.3</v>
      </c>
      <c r="D1530" s="12">
        <v>300364.46999999997</v>
      </c>
      <c r="E1530" s="24" t="s">
        <v>17057</v>
      </c>
      <c r="F1530" s="26">
        <v>49</v>
      </c>
      <c r="G1530" s="24" t="s">
        <v>9426</v>
      </c>
      <c r="H1530" s="24" t="s">
        <v>10086</v>
      </c>
      <c r="I1530" s="6" t="s">
        <v>17089</v>
      </c>
    </row>
    <row r="1531" spans="1:9" ht="15">
      <c r="A1531" s="24" t="s">
        <v>18598</v>
      </c>
      <c r="B1531" s="24" t="s">
        <v>72</v>
      </c>
      <c r="C1531" s="12">
        <v>61500.24</v>
      </c>
      <c r="D1531" s="12">
        <v>55323.78</v>
      </c>
      <c r="E1531" s="24" t="s">
        <v>17057</v>
      </c>
      <c r="F1531" s="26">
        <v>35</v>
      </c>
      <c r="G1531" s="24" t="s">
        <v>9426</v>
      </c>
      <c r="H1531" s="24" t="s">
        <v>10102</v>
      </c>
      <c r="I1531" s="6" t="s">
        <v>17089</v>
      </c>
    </row>
    <row r="1532" spans="1:9" ht="15">
      <c r="A1532" s="24" t="s">
        <v>18599</v>
      </c>
      <c r="B1532" s="24" t="s">
        <v>74</v>
      </c>
      <c r="C1532" s="12">
        <v>21458</v>
      </c>
      <c r="D1532" s="12">
        <v>19214.45</v>
      </c>
      <c r="E1532" s="24" t="s">
        <v>17057</v>
      </c>
      <c r="F1532" s="26">
        <v>7</v>
      </c>
      <c r="G1532" s="24" t="s">
        <v>9426</v>
      </c>
      <c r="H1532" s="24" t="s">
        <v>10283</v>
      </c>
      <c r="I1532" s="6" t="s">
        <v>17077</v>
      </c>
    </row>
    <row r="1533" spans="1:9" ht="15">
      <c r="A1533" s="24" t="s">
        <v>18600</v>
      </c>
      <c r="B1533" s="24" t="s">
        <v>64</v>
      </c>
      <c r="C1533" s="12">
        <v>221737.56</v>
      </c>
      <c r="D1533" s="12">
        <v>0</v>
      </c>
      <c r="E1533" s="24" t="s">
        <v>17084</v>
      </c>
      <c r="F1533" s="26">
        <v>0</v>
      </c>
      <c r="G1533" s="24" t="s">
        <v>9444</v>
      </c>
      <c r="H1533" s="24" t="s">
        <v>10025</v>
      </c>
      <c r="I1533" s="6" t="s">
        <v>17062</v>
      </c>
    </row>
    <row r="1534" spans="1:9" ht="15">
      <c r="A1534" s="24" t="s">
        <v>18601</v>
      </c>
      <c r="B1534" s="24" t="s">
        <v>70</v>
      </c>
      <c r="C1534" s="12">
        <v>276493.06</v>
      </c>
      <c r="D1534" s="12">
        <v>268844.53000000003</v>
      </c>
      <c r="E1534" s="24" t="s">
        <v>17057</v>
      </c>
      <c r="F1534" s="26">
        <v>53</v>
      </c>
      <c r="G1534" s="24" t="s">
        <v>9444</v>
      </c>
      <c r="H1534" s="24" t="s">
        <v>10283</v>
      </c>
      <c r="I1534" s="6" t="s">
        <v>17072</v>
      </c>
    </row>
    <row r="1535" spans="1:9" ht="15">
      <c r="A1535" s="24" t="s">
        <v>18602</v>
      </c>
      <c r="B1535" s="24" t="s">
        <v>56</v>
      </c>
      <c r="C1535" s="12">
        <v>30621.599999999999</v>
      </c>
      <c r="D1535" s="12">
        <v>0</v>
      </c>
      <c r="E1535" s="24" t="s">
        <v>17070</v>
      </c>
      <c r="F1535" s="26">
        <v>31</v>
      </c>
      <c r="G1535" s="24" t="s">
        <v>9463</v>
      </c>
      <c r="H1535" s="24"/>
      <c r="I1535" s="6" t="s">
        <v>17079</v>
      </c>
    </row>
    <row r="1536" spans="1:9" ht="15">
      <c r="A1536" s="24" t="s">
        <v>18603</v>
      </c>
      <c r="B1536" s="24" t="s">
        <v>56</v>
      </c>
      <c r="C1536" s="12">
        <v>148928.51999999999</v>
      </c>
      <c r="D1536" s="12">
        <v>138389.82999999999</v>
      </c>
      <c r="E1536" s="24" t="s">
        <v>17057</v>
      </c>
      <c r="F1536" s="26">
        <v>19</v>
      </c>
      <c r="G1536" s="24" t="s">
        <v>9463</v>
      </c>
      <c r="H1536" s="24" t="s">
        <v>9765</v>
      </c>
      <c r="I1536" s="6" t="s">
        <v>17079</v>
      </c>
    </row>
    <row r="1537" spans="1:9" ht="15">
      <c r="A1537" s="24" t="s">
        <v>18604</v>
      </c>
      <c r="B1537" s="24" t="s">
        <v>56</v>
      </c>
      <c r="C1537" s="12">
        <v>329283.75</v>
      </c>
      <c r="D1537" s="12">
        <v>302113.52</v>
      </c>
      <c r="E1537" s="24" t="s">
        <v>17057</v>
      </c>
      <c r="F1537" s="26">
        <v>49</v>
      </c>
      <c r="G1537" s="24" t="s">
        <v>9463</v>
      </c>
      <c r="H1537" s="24" t="s">
        <v>10480</v>
      </c>
      <c r="I1537" s="6" t="s">
        <v>17079</v>
      </c>
    </row>
    <row r="1538" spans="1:9" ht="15">
      <c r="A1538" s="24" t="s">
        <v>18605</v>
      </c>
      <c r="B1538" s="24" t="s">
        <v>58</v>
      </c>
      <c r="C1538" s="12">
        <v>167406.97</v>
      </c>
      <c r="D1538" s="12">
        <v>162070.74</v>
      </c>
      <c r="E1538" s="24" t="s">
        <v>17057</v>
      </c>
      <c r="F1538" s="26">
        <v>32</v>
      </c>
      <c r="G1538" s="24" t="s">
        <v>9463</v>
      </c>
      <c r="H1538" s="24" t="s">
        <v>9926</v>
      </c>
      <c r="I1538" s="6" t="s">
        <v>17066</v>
      </c>
    </row>
    <row r="1539" spans="1:9" ht="15">
      <c r="A1539" s="24" t="s">
        <v>18606</v>
      </c>
      <c r="B1539" s="24" t="s">
        <v>68</v>
      </c>
      <c r="C1539" s="12">
        <v>90512.07</v>
      </c>
      <c r="D1539" s="12">
        <v>73618.05</v>
      </c>
      <c r="E1539" s="24" t="s">
        <v>17057</v>
      </c>
      <c r="F1539" s="26">
        <v>59</v>
      </c>
      <c r="G1539" s="24" t="s">
        <v>9463</v>
      </c>
      <c r="H1539" s="24" t="s">
        <v>10056</v>
      </c>
      <c r="I1539" s="6" t="s">
        <v>17064</v>
      </c>
    </row>
    <row r="1540" spans="1:9" ht="15">
      <c r="A1540" s="24" t="s">
        <v>18607</v>
      </c>
      <c r="B1540" s="24" t="s">
        <v>70</v>
      </c>
      <c r="C1540" s="12">
        <v>23058.48</v>
      </c>
      <c r="D1540" s="12">
        <v>18846.97</v>
      </c>
      <c r="E1540" s="24" t="s">
        <v>17057</v>
      </c>
      <c r="F1540" s="26">
        <v>8</v>
      </c>
      <c r="G1540" s="24" t="s">
        <v>9463</v>
      </c>
      <c r="H1540" s="24" t="s">
        <v>9874</v>
      </c>
      <c r="I1540" s="6" t="s">
        <v>17072</v>
      </c>
    </row>
    <row r="1541" spans="1:9" ht="15">
      <c r="A1541" s="24" t="s">
        <v>18608</v>
      </c>
      <c r="B1541" s="24" t="s">
        <v>72</v>
      </c>
      <c r="C1541" s="12">
        <v>81302.539999999994</v>
      </c>
      <c r="D1541" s="12">
        <v>75182.259999999995</v>
      </c>
      <c r="E1541" s="24" t="s">
        <v>17057</v>
      </c>
      <c r="F1541" s="26">
        <v>44</v>
      </c>
      <c r="G1541" s="24" t="s">
        <v>9463</v>
      </c>
      <c r="H1541" s="24" t="s">
        <v>10056</v>
      </c>
      <c r="I1541" s="6" t="s">
        <v>17089</v>
      </c>
    </row>
    <row r="1542" spans="1:9" ht="15">
      <c r="A1542" s="24" t="s">
        <v>18609</v>
      </c>
      <c r="B1542" s="24" t="s">
        <v>72</v>
      </c>
      <c r="C1542" s="12">
        <v>116825.93</v>
      </c>
      <c r="D1542" s="12">
        <v>0</v>
      </c>
      <c r="E1542" s="24" t="s">
        <v>17070</v>
      </c>
      <c r="F1542" s="26">
        <v>26</v>
      </c>
      <c r="G1542" s="24" t="s">
        <v>9463</v>
      </c>
      <c r="H1542" s="24"/>
      <c r="I1542" s="6" t="s">
        <v>17089</v>
      </c>
    </row>
    <row r="1543" spans="1:9" ht="15">
      <c r="A1543" s="24" t="s">
        <v>18610</v>
      </c>
      <c r="B1543" s="24" t="s">
        <v>56</v>
      </c>
      <c r="C1543" s="12">
        <v>220449.43</v>
      </c>
      <c r="D1543" s="12">
        <v>0</v>
      </c>
      <c r="E1543" s="24" t="s">
        <v>17070</v>
      </c>
      <c r="F1543" s="26">
        <v>11</v>
      </c>
      <c r="G1543" s="24" t="s">
        <v>9488</v>
      </c>
      <c r="H1543" s="24"/>
      <c r="I1543" s="6" t="s">
        <v>17079</v>
      </c>
    </row>
    <row r="1544" spans="1:9" ht="15">
      <c r="A1544" s="24" t="s">
        <v>18611</v>
      </c>
      <c r="B1544" s="24" t="s">
        <v>62</v>
      </c>
      <c r="C1544" s="12">
        <v>344461.74</v>
      </c>
      <c r="D1544" s="12">
        <v>325123.15999999997</v>
      </c>
      <c r="E1544" s="24" t="s">
        <v>17057</v>
      </c>
      <c r="F1544" s="26">
        <v>20</v>
      </c>
      <c r="G1544" s="24" t="s">
        <v>9488</v>
      </c>
      <c r="H1544" s="24" t="s">
        <v>10491</v>
      </c>
      <c r="I1544" s="6" t="s">
        <v>17060</v>
      </c>
    </row>
    <row r="1545" spans="1:9" ht="15">
      <c r="A1545" s="24" t="s">
        <v>18612</v>
      </c>
      <c r="B1545" s="24" t="s">
        <v>64</v>
      </c>
      <c r="C1545" s="12">
        <v>161605.81</v>
      </c>
      <c r="D1545" s="12">
        <v>0</v>
      </c>
      <c r="E1545" s="24" t="s">
        <v>17084</v>
      </c>
      <c r="F1545" s="26">
        <v>0</v>
      </c>
      <c r="G1545" s="24" t="s">
        <v>9488</v>
      </c>
      <c r="H1545" s="24" t="s">
        <v>9835</v>
      </c>
      <c r="I1545" s="6" t="s">
        <v>17062</v>
      </c>
    </row>
    <row r="1546" spans="1:9" ht="15">
      <c r="A1546" s="24" t="s">
        <v>18613</v>
      </c>
      <c r="B1546" s="24" t="s">
        <v>66</v>
      </c>
      <c r="C1546" s="12">
        <v>142979.71</v>
      </c>
      <c r="D1546" s="12">
        <v>0</v>
      </c>
      <c r="E1546" s="24" t="s">
        <v>17070</v>
      </c>
      <c r="F1546" s="26">
        <v>4</v>
      </c>
      <c r="G1546" s="24" t="s">
        <v>9488</v>
      </c>
      <c r="H1546" s="24"/>
      <c r="I1546" s="6" t="s">
        <v>17087</v>
      </c>
    </row>
    <row r="1547" spans="1:9" ht="15">
      <c r="A1547" s="24" t="s">
        <v>18614</v>
      </c>
      <c r="B1547" s="24" t="s">
        <v>74</v>
      </c>
      <c r="C1547" s="12">
        <v>343057.88</v>
      </c>
      <c r="D1547" s="12">
        <v>0</v>
      </c>
      <c r="E1547" s="24" t="s">
        <v>17084</v>
      </c>
      <c r="F1547" s="26">
        <v>0</v>
      </c>
      <c r="G1547" s="24" t="s">
        <v>9488</v>
      </c>
      <c r="H1547" s="24" t="s">
        <v>10044</v>
      </c>
      <c r="I1547" s="6" t="s">
        <v>17077</v>
      </c>
    </row>
    <row r="1548" spans="1:9" ht="15">
      <c r="A1548" s="24" t="s">
        <v>18615</v>
      </c>
      <c r="B1548" s="24" t="s">
        <v>62</v>
      </c>
      <c r="C1548" s="12">
        <v>313692.32</v>
      </c>
      <c r="D1548" s="12">
        <v>0</v>
      </c>
      <c r="E1548" s="24" t="s">
        <v>17070</v>
      </c>
      <c r="F1548" s="26">
        <v>44</v>
      </c>
      <c r="G1548" s="24" t="s">
        <v>9504</v>
      </c>
      <c r="H1548" s="24"/>
      <c r="I1548" s="6" t="s">
        <v>17060</v>
      </c>
    </row>
    <row r="1549" spans="1:9" ht="15">
      <c r="A1549" s="24" t="s">
        <v>18616</v>
      </c>
      <c r="B1549" s="24" t="s">
        <v>68</v>
      </c>
      <c r="C1549" s="12">
        <v>182188.67</v>
      </c>
      <c r="D1549" s="12">
        <v>155512.89000000001</v>
      </c>
      <c r="E1549" s="24" t="s">
        <v>17057</v>
      </c>
      <c r="F1549" s="26">
        <v>5</v>
      </c>
      <c r="G1549" s="24" t="s">
        <v>9504</v>
      </c>
      <c r="H1549" s="24" t="s">
        <v>10339</v>
      </c>
      <c r="I1549" s="6" t="s">
        <v>17064</v>
      </c>
    </row>
    <row r="1550" spans="1:9" ht="15">
      <c r="A1550" s="24" t="s">
        <v>18617</v>
      </c>
      <c r="B1550" s="24" t="s">
        <v>70</v>
      </c>
      <c r="C1550" s="12">
        <v>260315.56</v>
      </c>
      <c r="D1550" s="12">
        <v>0</v>
      </c>
      <c r="E1550" s="24" t="s">
        <v>17070</v>
      </c>
      <c r="F1550" s="26">
        <v>23</v>
      </c>
      <c r="G1550" s="24" t="s">
        <v>9504</v>
      </c>
      <c r="H1550" s="24"/>
      <c r="I1550" s="6" t="s">
        <v>17072</v>
      </c>
    </row>
    <row r="1551" spans="1:9" ht="15">
      <c r="A1551" s="24" t="s">
        <v>18618</v>
      </c>
      <c r="B1551" s="24" t="s">
        <v>74</v>
      </c>
      <c r="C1551" s="12">
        <v>292235.53999999998</v>
      </c>
      <c r="D1551" s="12">
        <v>249014.52</v>
      </c>
      <c r="E1551" s="24" t="s">
        <v>17057</v>
      </c>
      <c r="F1551" s="26">
        <v>7</v>
      </c>
      <c r="G1551" s="24" t="s">
        <v>9504</v>
      </c>
      <c r="H1551" s="24" t="s">
        <v>9804</v>
      </c>
      <c r="I1551" s="6" t="s">
        <v>17077</v>
      </c>
    </row>
    <row r="1552" spans="1:9" ht="15">
      <c r="A1552" s="24" t="s">
        <v>18619</v>
      </c>
      <c r="B1552" s="24" t="s">
        <v>62</v>
      </c>
      <c r="C1552" s="12">
        <v>292474.07</v>
      </c>
      <c r="D1552" s="12">
        <v>0</v>
      </c>
      <c r="E1552" s="24" t="s">
        <v>17084</v>
      </c>
      <c r="F1552" s="26">
        <v>0</v>
      </c>
      <c r="G1552" s="24" t="s">
        <v>9525</v>
      </c>
      <c r="H1552" s="24" t="s">
        <v>10003</v>
      </c>
      <c r="I1552" s="6" t="s">
        <v>17060</v>
      </c>
    </row>
    <row r="1553" spans="1:9" ht="15">
      <c r="A1553" s="24" t="s">
        <v>18620</v>
      </c>
      <c r="B1553" s="24" t="s">
        <v>66</v>
      </c>
      <c r="C1553" s="12">
        <v>225699.33</v>
      </c>
      <c r="D1553" s="12">
        <v>0</v>
      </c>
      <c r="E1553" s="24" t="s">
        <v>17084</v>
      </c>
      <c r="F1553" s="26">
        <v>0</v>
      </c>
      <c r="G1553" s="24" t="s">
        <v>9525</v>
      </c>
      <c r="H1553" s="24" t="s">
        <v>9782</v>
      </c>
      <c r="I1553" s="6" t="s">
        <v>17087</v>
      </c>
    </row>
    <row r="1554" spans="1:9" ht="15">
      <c r="A1554" s="24" t="s">
        <v>18621</v>
      </c>
      <c r="B1554" s="24" t="s">
        <v>66</v>
      </c>
      <c r="C1554" s="12">
        <v>246495.16</v>
      </c>
      <c r="D1554" s="12">
        <v>222105.34</v>
      </c>
      <c r="E1554" s="24" t="s">
        <v>17057</v>
      </c>
      <c r="F1554" s="26">
        <v>40</v>
      </c>
      <c r="G1554" s="24" t="s">
        <v>9525</v>
      </c>
      <c r="H1554" s="24" t="s">
        <v>9804</v>
      </c>
      <c r="I1554" s="6" t="s">
        <v>17087</v>
      </c>
    </row>
    <row r="1555" spans="1:9" ht="15">
      <c r="A1555" s="24" t="s">
        <v>18622</v>
      </c>
      <c r="B1555" s="24" t="s">
        <v>66</v>
      </c>
      <c r="C1555" s="12">
        <v>244197.07</v>
      </c>
      <c r="D1555" s="12">
        <v>196219.41</v>
      </c>
      <c r="E1555" s="24" t="s">
        <v>17057</v>
      </c>
      <c r="F1555" s="26">
        <v>41</v>
      </c>
      <c r="G1555" s="24" t="s">
        <v>9525</v>
      </c>
      <c r="H1555" s="24" t="s">
        <v>10480</v>
      </c>
      <c r="I1555" s="6" t="s">
        <v>17087</v>
      </c>
    </row>
    <row r="1556" spans="1:9" ht="15">
      <c r="A1556" s="24" t="s">
        <v>18623</v>
      </c>
      <c r="B1556" s="24" t="s">
        <v>68</v>
      </c>
      <c r="C1556" s="12">
        <v>49674.25</v>
      </c>
      <c r="D1556" s="12">
        <v>43555.01</v>
      </c>
      <c r="E1556" s="24" t="s">
        <v>17057</v>
      </c>
      <c r="F1556" s="26">
        <v>50</v>
      </c>
      <c r="G1556" s="24" t="s">
        <v>9525</v>
      </c>
      <c r="H1556" s="24" t="s">
        <v>10025</v>
      </c>
      <c r="I1556" s="6" t="s">
        <v>17064</v>
      </c>
    </row>
    <row r="1557" spans="1:9" ht="15">
      <c r="A1557" s="24" t="s">
        <v>18624</v>
      </c>
      <c r="B1557" s="24" t="s">
        <v>68</v>
      </c>
      <c r="C1557" s="12">
        <v>316558.71000000002</v>
      </c>
      <c r="D1557" s="12">
        <v>305800.74</v>
      </c>
      <c r="E1557" s="24" t="s">
        <v>17057</v>
      </c>
      <c r="F1557" s="26">
        <v>45</v>
      </c>
      <c r="G1557" s="24" t="s">
        <v>9525</v>
      </c>
      <c r="H1557" s="24" t="s">
        <v>9817</v>
      </c>
      <c r="I1557" s="6" t="s">
        <v>17064</v>
      </c>
    </row>
    <row r="1558" spans="1:9" ht="15">
      <c r="A1558" s="24" t="s">
        <v>18625</v>
      </c>
      <c r="B1558" s="24" t="s">
        <v>70</v>
      </c>
      <c r="C1558" s="12">
        <v>157694.98000000001</v>
      </c>
      <c r="D1558" s="12">
        <v>0</v>
      </c>
      <c r="E1558" s="24" t="s">
        <v>17070</v>
      </c>
      <c r="F1558" s="26">
        <v>4</v>
      </c>
      <c r="G1558" s="24" t="s">
        <v>9525</v>
      </c>
      <c r="H1558" s="24"/>
      <c r="I1558" s="6" t="s">
        <v>17072</v>
      </c>
    </row>
    <row r="1559" spans="1:9" ht="15">
      <c r="A1559" s="24" t="s">
        <v>18626</v>
      </c>
      <c r="B1559" s="24" t="s">
        <v>56</v>
      </c>
      <c r="C1559" s="12">
        <v>51948.07</v>
      </c>
      <c r="D1559" s="12">
        <v>0</v>
      </c>
      <c r="E1559" s="24" t="s">
        <v>17070</v>
      </c>
      <c r="F1559" s="26">
        <v>29</v>
      </c>
      <c r="G1559" s="24" t="s">
        <v>9548</v>
      </c>
      <c r="H1559" s="24"/>
      <c r="I1559" s="6" t="s">
        <v>17079</v>
      </c>
    </row>
    <row r="1560" spans="1:9" ht="15">
      <c r="A1560" s="24" t="s">
        <v>18627</v>
      </c>
      <c r="B1560" s="24" t="s">
        <v>68</v>
      </c>
      <c r="C1560" s="12">
        <v>40566.25</v>
      </c>
      <c r="D1560" s="12">
        <v>38147.480000000003</v>
      </c>
      <c r="E1560" s="24" t="s">
        <v>17057</v>
      </c>
      <c r="F1560" s="26">
        <v>31</v>
      </c>
      <c r="G1560" s="24" t="s">
        <v>9548</v>
      </c>
      <c r="H1560" s="24" t="s">
        <v>9926</v>
      </c>
      <c r="I1560" s="6" t="s">
        <v>17064</v>
      </c>
    </row>
    <row r="1561" spans="1:9" ht="15">
      <c r="A1561" s="24" t="s">
        <v>18628</v>
      </c>
      <c r="B1561" s="24" t="s">
        <v>70</v>
      </c>
      <c r="C1561" s="12">
        <v>136237.31</v>
      </c>
      <c r="D1561" s="12">
        <v>0</v>
      </c>
      <c r="E1561" s="24" t="s">
        <v>17070</v>
      </c>
      <c r="F1561" s="26">
        <v>40</v>
      </c>
      <c r="G1561" s="24" t="s">
        <v>9548</v>
      </c>
      <c r="H1561" s="24"/>
      <c r="I1561" s="6" t="s">
        <v>17072</v>
      </c>
    </row>
    <row r="1562" spans="1:9" ht="15">
      <c r="A1562" s="24" t="s">
        <v>18629</v>
      </c>
      <c r="B1562" s="24" t="s">
        <v>56</v>
      </c>
      <c r="C1562" s="12">
        <v>189375.92</v>
      </c>
      <c r="D1562" s="12">
        <v>0</v>
      </c>
      <c r="E1562" s="24" t="s">
        <v>17084</v>
      </c>
      <c r="F1562" s="26">
        <v>0</v>
      </c>
      <c r="G1562" s="24" t="s">
        <v>9566</v>
      </c>
      <c r="H1562" s="24" t="s">
        <v>10044</v>
      </c>
      <c r="I1562" s="6" t="s">
        <v>17079</v>
      </c>
    </row>
    <row r="1563" spans="1:9" ht="15">
      <c r="A1563" s="24" t="s">
        <v>18630</v>
      </c>
      <c r="B1563" s="24" t="s">
        <v>58</v>
      </c>
      <c r="C1563" s="12">
        <v>56392.38</v>
      </c>
      <c r="D1563" s="12">
        <v>0</v>
      </c>
      <c r="E1563" s="24" t="s">
        <v>17084</v>
      </c>
      <c r="F1563" s="26">
        <v>0</v>
      </c>
      <c r="G1563" s="24" t="s">
        <v>9566</v>
      </c>
      <c r="H1563" s="24" t="s">
        <v>10156</v>
      </c>
      <c r="I1563" s="6" t="s">
        <v>17066</v>
      </c>
    </row>
    <row r="1564" spans="1:9" ht="15">
      <c r="A1564" s="24" t="s">
        <v>18631</v>
      </c>
      <c r="B1564" s="24" t="s">
        <v>62</v>
      </c>
      <c r="C1564" s="12">
        <v>339064.37</v>
      </c>
      <c r="D1564" s="12">
        <v>0</v>
      </c>
      <c r="E1564" s="24" t="s">
        <v>17084</v>
      </c>
      <c r="F1564" s="26">
        <v>0</v>
      </c>
      <c r="G1564" s="24" t="s">
        <v>9595</v>
      </c>
      <c r="H1564" s="24" t="s">
        <v>10073</v>
      </c>
      <c r="I1564" s="6" t="s">
        <v>17060</v>
      </c>
    </row>
    <row r="1565" spans="1:9" ht="15">
      <c r="A1565" s="24" t="s">
        <v>18632</v>
      </c>
      <c r="B1565" s="24" t="s">
        <v>62</v>
      </c>
      <c r="C1565" s="12">
        <v>330849.07</v>
      </c>
      <c r="D1565" s="12">
        <v>301861.01</v>
      </c>
      <c r="E1565" s="24" t="s">
        <v>17057</v>
      </c>
      <c r="F1565" s="26">
        <v>40</v>
      </c>
      <c r="G1565" s="24" t="s">
        <v>9595</v>
      </c>
      <c r="H1565" s="24" t="s">
        <v>10086</v>
      </c>
      <c r="I1565" s="6" t="s">
        <v>17060</v>
      </c>
    </row>
    <row r="1566" spans="1:9" ht="15">
      <c r="A1566" s="24" t="s">
        <v>18633</v>
      </c>
      <c r="B1566" s="24" t="s">
        <v>64</v>
      </c>
      <c r="C1566" s="12">
        <v>198168.11</v>
      </c>
      <c r="D1566" s="12">
        <v>158569.41</v>
      </c>
      <c r="E1566" s="24" t="s">
        <v>17057</v>
      </c>
      <c r="F1566" s="26">
        <v>43</v>
      </c>
      <c r="G1566" s="24" t="s">
        <v>9595</v>
      </c>
      <c r="H1566" s="24" t="s">
        <v>10025</v>
      </c>
      <c r="I1566" s="6" t="s">
        <v>17062</v>
      </c>
    </row>
    <row r="1567" spans="1:9" ht="15">
      <c r="A1567" s="24" t="s">
        <v>18634</v>
      </c>
      <c r="B1567" s="24" t="s">
        <v>58</v>
      </c>
      <c r="C1567" s="12">
        <v>23586.33</v>
      </c>
      <c r="D1567" s="12">
        <v>0</v>
      </c>
      <c r="E1567" s="24" t="s">
        <v>17070</v>
      </c>
      <c r="F1567" s="26">
        <v>10</v>
      </c>
      <c r="G1567" s="24" t="s">
        <v>9612</v>
      </c>
      <c r="H1567" s="24"/>
      <c r="I1567" s="6" t="s">
        <v>17066</v>
      </c>
    </row>
    <row r="1568" spans="1:9" ht="15">
      <c r="A1568" s="24" t="s">
        <v>18635</v>
      </c>
      <c r="B1568" s="24" t="s">
        <v>64</v>
      </c>
      <c r="C1568" s="12">
        <v>173063.31</v>
      </c>
      <c r="D1568" s="12">
        <v>157906.99</v>
      </c>
      <c r="E1568" s="24" t="s">
        <v>17057</v>
      </c>
      <c r="F1568" s="26">
        <v>23</v>
      </c>
      <c r="G1568" s="24" t="s">
        <v>9612</v>
      </c>
      <c r="H1568" s="24" t="s">
        <v>10252</v>
      </c>
      <c r="I1568" s="6" t="s">
        <v>17062</v>
      </c>
    </row>
    <row r="1569" spans="1:9" ht="15">
      <c r="A1569" s="24" t="s">
        <v>18636</v>
      </c>
      <c r="B1569" s="24" t="s">
        <v>68</v>
      </c>
      <c r="C1569" s="12">
        <v>191905.64</v>
      </c>
      <c r="D1569" s="12">
        <v>0</v>
      </c>
      <c r="E1569" s="24" t="s">
        <v>17084</v>
      </c>
      <c r="F1569" s="26">
        <v>0</v>
      </c>
      <c r="G1569" s="24" t="s">
        <v>9612</v>
      </c>
      <c r="H1569" s="24" t="s">
        <v>9963</v>
      </c>
      <c r="I1569" s="6" t="s">
        <v>17064</v>
      </c>
    </row>
    <row r="1570" spans="1:9" ht="15">
      <c r="A1570" s="24" t="s">
        <v>18637</v>
      </c>
      <c r="B1570" s="24" t="s">
        <v>68</v>
      </c>
      <c r="C1570" s="12">
        <v>207701.12</v>
      </c>
      <c r="D1570" s="12">
        <v>0</v>
      </c>
      <c r="E1570" s="24" t="s">
        <v>17070</v>
      </c>
      <c r="F1570" s="26">
        <v>19</v>
      </c>
      <c r="G1570" s="24" t="s">
        <v>9612</v>
      </c>
      <c r="H1570" s="24"/>
      <c r="I1570" s="6" t="s">
        <v>17064</v>
      </c>
    </row>
    <row r="1571" spans="1:9" ht="15">
      <c r="A1571" s="24" t="s">
        <v>18638</v>
      </c>
      <c r="B1571" s="24" t="s">
        <v>68</v>
      </c>
      <c r="C1571" s="12">
        <v>188675.3</v>
      </c>
      <c r="D1571" s="12">
        <v>169213.09</v>
      </c>
      <c r="E1571" s="24" t="s">
        <v>17057</v>
      </c>
      <c r="F1571" s="26">
        <v>27</v>
      </c>
      <c r="G1571" s="24" t="s">
        <v>9612</v>
      </c>
      <c r="H1571" s="24" t="s">
        <v>10491</v>
      </c>
      <c r="I1571" s="6" t="s">
        <v>17064</v>
      </c>
    </row>
    <row r="1572" spans="1:9" ht="15">
      <c r="A1572" s="24" t="s">
        <v>18639</v>
      </c>
      <c r="B1572" s="24" t="s">
        <v>58</v>
      </c>
      <c r="C1572" s="12">
        <v>200418.13</v>
      </c>
      <c r="D1572" s="12">
        <v>0</v>
      </c>
      <c r="E1572" s="24" t="s">
        <v>17070</v>
      </c>
      <c r="F1572" s="26">
        <v>0</v>
      </c>
      <c r="G1572" s="24" t="s">
        <v>9629</v>
      </c>
      <c r="H1572" s="24"/>
      <c r="I1572" s="6" t="s">
        <v>17066</v>
      </c>
    </row>
    <row r="1573" spans="1:9" ht="15">
      <c r="A1573" s="24" t="s">
        <v>18640</v>
      </c>
      <c r="B1573" s="24" t="s">
        <v>64</v>
      </c>
      <c r="C1573" s="12">
        <v>123981.81</v>
      </c>
      <c r="D1573" s="12">
        <v>113286.15</v>
      </c>
      <c r="E1573" s="24" t="s">
        <v>17057</v>
      </c>
      <c r="F1573" s="26">
        <v>32</v>
      </c>
      <c r="G1573" s="24" t="s">
        <v>9629</v>
      </c>
      <c r="H1573" s="24" t="s">
        <v>10086</v>
      </c>
      <c r="I1573" s="6" t="s">
        <v>17062</v>
      </c>
    </row>
    <row r="1574" spans="1:9" ht="15">
      <c r="A1574" s="24" t="s">
        <v>18641</v>
      </c>
      <c r="B1574" s="24" t="s">
        <v>62</v>
      </c>
      <c r="C1574" s="12">
        <v>340651.8</v>
      </c>
      <c r="D1574" s="12">
        <v>0</v>
      </c>
      <c r="E1574" s="24" t="s">
        <v>17070</v>
      </c>
      <c r="F1574" s="26">
        <v>25</v>
      </c>
      <c r="G1574" s="24" t="s">
        <v>9645</v>
      </c>
      <c r="H1574" s="24"/>
      <c r="I1574" s="6" t="s">
        <v>17060</v>
      </c>
    </row>
    <row r="1575" spans="1:9" ht="15">
      <c r="A1575" s="24" t="s">
        <v>18642</v>
      </c>
      <c r="B1575" s="24" t="s">
        <v>64</v>
      </c>
      <c r="C1575" s="12">
        <v>32028.81</v>
      </c>
      <c r="D1575" s="12">
        <v>0</v>
      </c>
      <c r="E1575" s="24" t="s">
        <v>17084</v>
      </c>
      <c r="F1575" s="26">
        <v>0</v>
      </c>
      <c r="G1575" s="24" t="s">
        <v>9645</v>
      </c>
      <c r="H1575" s="24" t="s">
        <v>10197</v>
      </c>
      <c r="I1575" s="6" t="s">
        <v>17062</v>
      </c>
    </row>
    <row r="1576" spans="1:9" ht="15">
      <c r="A1576" s="24" t="s">
        <v>18643</v>
      </c>
      <c r="B1576" s="24" t="s">
        <v>66</v>
      </c>
      <c r="C1576" s="12">
        <v>315615.94</v>
      </c>
      <c r="D1576" s="12">
        <v>276010.03999999998</v>
      </c>
      <c r="E1576" s="24" t="s">
        <v>17057</v>
      </c>
      <c r="F1576" s="26">
        <v>17</v>
      </c>
      <c r="G1576" s="24" t="s">
        <v>9645</v>
      </c>
      <c r="H1576" s="24" t="s">
        <v>10044</v>
      </c>
      <c r="I1576" s="6" t="s">
        <v>17087</v>
      </c>
    </row>
    <row r="1577" spans="1:9" ht="15">
      <c r="A1577" s="24" t="s">
        <v>18644</v>
      </c>
      <c r="B1577" s="24" t="s">
        <v>60</v>
      </c>
      <c r="C1577" s="12">
        <v>261551.02</v>
      </c>
      <c r="D1577" s="12">
        <v>229951.3</v>
      </c>
      <c r="E1577" s="24" t="s">
        <v>17057</v>
      </c>
      <c r="F1577" s="26">
        <v>43</v>
      </c>
      <c r="G1577" s="24" t="s">
        <v>9659</v>
      </c>
      <c r="H1577" s="24" t="s">
        <v>10321</v>
      </c>
      <c r="I1577" s="6" t="s">
        <v>17058</v>
      </c>
    </row>
    <row r="1578" spans="1:9" ht="15">
      <c r="A1578" s="24" t="s">
        <v>18645</v>
      </c>
      <c r="B1578" s="24" t="s">
        <v>60</v>
      </c>
      <c r="C1578" s="12">
        <v>315018.74</v>
      </c>
      <c r="D1578" s="12">
        <v>0</v>
      </c>
      <c r="E1578" s="24" t="s">
        <v>17070</v>
      </c>
      <c r="F1578" s="26">
        <v>11</v>
      </c>
      <c r="G1578" s="24" t="s">
        <v>9659</v>
      </c>
      <c r="H1578" s="24"/>
      <c r="I1578" s="6" t="s">
        <v>17058</v>
      </c>
    </row>
    <row r="1579" spans="1:9" ht="15">
      <c r="A1579" s="24" t="s">
        <v>18646</v>
      </c>
      <c r="B1579" s="24" t="s">
        <v>62</v>
      </c>
      <c r="C1579" s="12">
        <v>150312.4</v>
      </c>
      <c r="D1579" s="12">
        <v>0</v>
      </c>
      <c r="E1579" s="24" t="s">
        <v>17070</v>
      </c>
      <c r="F1579" s="26">
        <v>25</v>
      </c>
      <c r="G1579" s="24" t="s">
        <v>9659</v>
      </c>
      <c r="H1579" s="24"/>
      <c r="I1579" s="6" t="s">
        <v>17060</v>
      </c>
    </row>
    <row r="1580" spans="1:9" ht="15">
      <c r="A1580" s="24" t="s">
        <v>18647</v>
      </c>
      <c r="B1580" s="24" t="s">
        <v>68</v>
      </c>
      <c r="C1580" s="12">
        <v>110673.74</v>
      </c>
      <c r="D1580" s="12">
        <v>108383.15</v>
      </c>
      <c r="E1580" s="24" t="s">
        <v>17057</v>
      </c>
      <c r="F1580" s="26">
        <v>35</v>
      </c>
      <c r="G1580" s="24" t="s">
        <v>9659</v>
      </c>
      <c r="H1580" s="24" t="s">
        <v>10283</v>
      </c>
      <c r="I1580" s="6" t="s">
        <v>17064</v>
      </c>
    </row>
    <row r="1581" spans="1:9" ht="15">
      <c r="A1581" s="24" t="s">
        <v>18648</v>
      </c>
      <c r="B1581" s="24" t="s">
        <v>74</v>
      </c>
      <c r="C1581" s="12">
        <v>325440.74</v>
      </c>
      <c r="D1581" s="12">
        <v>276209.34000000003</v>
      </c>
      <c r="E1581" s="24" t="s">
        <v>17057</v>
      </c>
      <c r="F1581" s="26">
        <v>59</v>
      </c>
      <c r="G1581" s="24" t="s">
        <v>9659</v>
      </c>
      <c r="H1581" s="24" t="s">
        <v>10480</v>
      </c>
      <c r="I1581" s="6" t="s">
        <v>17077</v>
      </c>
    </row>
    <row r="1582" spans="1:9" ht="15">
      <c r="A1582" s="24" t="s">
        <v>18649</v>
      </c>
      <c r="B1582" s="24" t="s">
        <v>62</v>
      </c>
      <c r="C1582" s="12">
        <v>290052.09000000003</v>
      </c>
      <c r="D1582" s="12">
        <v>267361.48</v>
      </c>
      <c r="E1582" s="24" t="s">
        <v>17057</v>
      </c>
      <c r="F1582" s="26">
        <v>24</v>
      </c>
      <c r="G1582" s="24" t="s">
        <v>9674</v>
      </c>
      <c r="H1582" s="24" t="s">
        <v>10197</v>
      </c>
      <c r="I1582" s="6" t="s">
        <v>17060</v>
      </c>
    </row>
    <row r="1583" spans="1:9" ht="15">
      <c r="A1583" s="24" t="s">
        <v>18650</v>
      </c>
      <c r="B1583" s="24" t="s">
        <v>66</v>
      </c>
      <c r="C1583" s="12">
        <v>125636.84</v>
      </c>
      <c r="D1583" s="12">
        <v>0</v>
      </c>
      <c r="E1583" s="24" t="s">
        <v>17070</v>
      </c>
      <c r="F1583" s="26">
        <v>32</v>
      </c>
      <c r="G1583" s="24" t="s">
        <v>9674</v>
      </c>
      <c r="H1583" s="24"/>
      <c r="I1583" s="6" t="s">
        <v>17087</v>
      </c>
    </row>
    <row r="1584" spans="1:9" ht="15">
      <c r="A1584" s="24" t="s">
        <v>18651</v>
      </c>
      <c r="B1584" s="24" t="s">
        <v>70</v>
      </c>
      <c r="C1584" s="12">
        <v>96073.68</v>
      </c>
      <c r="D1584" s="12">
        <v>0</v>
      </c>
      <c r="E1584" s="24" t="s">
        <v>17070</v>
      </c>
      <c r="F1584" s="26">
        <v>34</v>
      </c>
      <c r="G1584" s="24" t="s">
        <v>9674</v>
      </c>
      <c r="H1584" s="24"/>
      <c r="I1584" s="6" t="s">
        <v>17072</v>
      </c>
    </row>
    <row r="1585" spans="1:9" ht="15">
      <c r="A1585" s="24" t="s">
        <v>18652</v>
      </c>
      <c r="B1585" s="24" t="s">
        <v>74</v>
      </c>
      <c r="C1585" s="12">
        <v>280962.18</v>
      </c>
      <c r="D1585" s="12">
        <v>0</v>
      </c>
      <c r="E1585" s="24" t="s">
        <v>17070</v>
      </c>
      <c r="F1585" s="26">
        <v>11</v>
      </c>
      <c r="G1585" s="24" t="s">
        <v>9674</v>
      </c>
      <c r="H1585" s="24"/>
      <c r="I1585" s="6" t="s">
        <v>17077</v>
      </c>
    </row>
    <row r="1586" spans="1:9" ht="15">
      <c r="A1586" s="24" t="s">
        <v>18653</v>
      </c>
      <c r="B1586" s="24" t="s">
        <v>64</v>
      </c>
      <c r="C1586" s="12">
        <v>32225.95</v>
      </c>
      <c r="D1586" s="12">
        <v>0</v>
      </c>
      <c r="E1586" s="24" t="s">
        <v>17070</v>
      </c>
      <c r="F1586" s="26">
        <v>13</v>
      </c>
      <c r="G1586" s="24" t="s">
        <v>9690</v>
      </c>
      <c r="H1586" s="24"/>
      <c r="I1586" s="6" t="s">
        <v>17062</v>
      </c>
    </row>
    <row r="1587" spans="1:9" ht="15">
      <c r="A1587" s="24" t="s">
        <v>18654</v>
      </c>
      <c r="B1587" s="24" t="s">
        <v>64</v>
      </c>
      <c r="C1587" s="12">
        <v>119828.53</v>
      </c>
      <c r="D1587" s="12">
        <v>110755.87</v>
      </c>
      <c r="E1587" s="24" t="s">
        <v>17057</v>
      </c>
      <c r="F1587" s="26">
        <v>41</v>
      </c>
      <c r="G1587" s="24" t="s">
        <v>9690</v>
      </c>
      <c r="H1587" s="24" t="s">
        <v>10252</v>
      </c>
      <c r="I1587" s="6" t="s">
        <v>17062</v>
      </c>
    </row>
    <row r="1588" spans="1:9" ht="15">
      <c r="A1588" s="24" t="s">
        <v>18655</v>
      </c>
      <c r="B1588" s="24" t="s">
        <v>66</v>
      </c>
      <c r="C1588" s="12">
        <v>173910.09</v>
      </c>
      <c r="D1588" s="12">
        <v>142809.5</v>
      </c>
      <c r="E1588" s="24" t="s">
        <v>17057</v>
      </c>
      <c r="F1588" s="26">
        <v>35</v>
      </c>
      <c r="G1588" s="24" t="s">
        <v>9690</v>
      </c>
      <c r="H1588" s="24" t="s">
        <v>10156</v>
      </c>
      <c r="I1588" s="6" t="s">
        <v>17087</v>
      </c>
    </row>
    <row r="1589" spans="1:9" ht="15">
      <c r="A1589" s="24" t="s">
        <v>18656</v>
      </c>
      <c r="B1589" s="24" t="s">
        <v>64</v>
      </c>
      <c r="C1589" s="12">
        <v>240656.12</v>
      </c>
      <c r="D1589" s="12">
        <v>0</v>
      </c>
      <c r="E1589" s="24" t="s">
        <v>17070</v>
      </c>
      <c r="F1589" s="26">
        <v>43</v>
      </c>
      <c r="G1589" s="24" t="s">
        <v>9703</v>
      </c>
      <c r="H1589" s="24"/>
      <c r="I1589" s="6" t="s">
        <v>17062</v>
      </c>
    </row>
    <row r="1590" spans="1:9" ht="15">
      <c r="A1590" s="24" t="s">
        <v>18657</v>
      </c>
      <c r="B1590" s="24" t="s">
        <v>60</v>
      </c>
      <c r="C1590" s="12">
        <v>278107.48</v>
      </c>
      <c r="D1590" s="12">
        <v>259313.94</v>
      </c>
      <c r="E1590" s="24" t="s">
        <v>17057</v>
      </c>
      <c r="F1590" s="26">
        <v>24</v>
      </c>
      <c r="G1590" s="24" t="s">
        <v>9714</v>
      </c>
      <c r="H1590" s="24" t="s">
        <v>10707</v>
      </c>
      <c r="I1590" s="6" t="s">
        <v>17058</v>
      </c>
    </row>
    <row r="1591" spans="1:9" ht="15">
      <c r="A1591" s="24" t="s">
        <v>18658</v>
      </c>
      <c r="B1591" s="24" t="s">
        <v>66</v>
      </c>
      <c r="C1591" s="12">
        <v>198500.03</v>
      </c>
      <c r="D1591" s="12">
        <v>164755.18</v>
      </c>
      <c r="E1591" s="24" t="s">
        <v>17057</v>
      </c>
      <c r="F1591" s="26">
        <v>54</v>
      </c>
      <c r="G1591" s="24" t="s">
        <v>9714</v>
      </c>
      <c r="H1591" s="24" t="s">
        <v>10197</v>
      </c>
      <c r="I1591" s="6" t="s">
        <v>17087</v>
      </c>
    </row>
    <row r="1592" spans="1:9" ht="15">
      <c r="A1592" s="24" t="s">
        <v>18659</v>
      </c>
      <c r="B1592" s="24" t="s">
        <v>72</v>
      </c>
      <c r="C1592" s="12">
        <v>209282.12</v>
      </c>
      <c r="D1592" s="12">
        <v>0</v>
      </c>
      <c r="E1592" s="24" t="s">
        <v>17070</v>
      </c>
      <c r="F1592" s="26">
        <v>15</v>
      </c>
      <c r="G1592" s="24" t="s">
        <v>9714</v>
      </c>
      <c r="H1592" s="24"/>
      <c r="I1592" s="6" t="s">
        <v>17089</v>
      </c>
    </row>
    <row r="1593" spans="1:9" ht="15">
      <c r="A1593" s="24" t="s">
        <v>18660</v>
      </c>
      <c r="B1593" s="24" t="s">
        <v>56</v>
      </c>
      <c r="C1593" s="12">
        <v>238464.95</v>
      </c>
      <c r="D1593" s="12">
        <v>201316.64</v>
      </c>
      <c r="E1593" s="24" t="s">
        <v>17057</v>
      </c>
      <c r="F1593" s="26">
        <v>42</v>
      </c>
      <c r="G1593" s="24" t="s">
        <v>9733</v>
      </c>
      <c r="H1593" s="24" t="s">
        <v>10073</v>
      </c>
      <c r="I1593" s="6" t="s">
        <v>17079</v>
      </c>
    </row>
    <row r="1594" spans="1:9" ht="15">
      <c r="A1594" s="24" t="s">
        <v>18661</v>
      </c>
      <c r="B1594" s="24" t="s">
        <v>60</v>
      </c>
      <c r="C1594" s="12">
        <v>50846.05</v>
      </c>
      <c r="D1594" s="12">
        <v>45458.45</v>
      </c>
      <c r="E1594" s="24" t="s">
        <v>17057</v>
      </c>
      <c r="F1594" s="26">
        <v>36</v>
      </c>
      <c r="G1594" s="24" t="s">
        <v>9733</v>
      </c>
      <c r="H1594" s="24" t="s">
        <v>10299</v>
      </c>
      <c r="I1594" s="6" t="s">
        <v>17058</v>
      </c>
    </row>
    <row r="1595" spans="1:9" ht="15">
      <c r="A1595" s="24" t="s">
        <v>18662</v>
      </c>
      <c r="B1595" s="24" t="s">
        <v>60</v>
      </c>
      <c r="C1595" s="12">
        <v>328544.81</v>
      </c>
      <c r="D1595" s="12">
        <v>0</v>
      </c>
      <c r="E1595" s="24" t="s">
        <v>17084</v>
      </c>
      <c r="F1595" s="26">
        <v>0</v>
      </c>
      <c r="G1595" s="24" t="s">
        <v>9733</v>
      </c>
      <c r="H1595" s="24" t="s">
        <v>10299</v>
      </c>
      <c r="I1595" s="6" t="s">
        <v>17058</v>
      </c>
    </row>
    <row r="1596" spans="1:9" ht="15">
      <c r="A1596" s="24" t="s">
        <v>18663</v>
      </c>
      <c r="B1596" s="24" t="s">
        <v>64</v>
      </c>
      <c r="C1596" s="12">
        <v>164329.57999999999</v>
      </c>
      <c r="D1596" s="12">
        <v>147151.04999999999</v>
      </c>
      <c r="E1596" s="24" t="s">
        <v>17057</v>
      </c>
      <c r="F1596" s="26">
        <v>35</v>
      </c>
      <c r="G1596" s="24" t="s">
        <v>9733</v>
      </c>
      <c r="H1596" s="24" t="s">
        <v>10462</v>
      </c>
      <c r="I1596" s="6" t="s">
        <v>17062</v>
      </c>
    </row>
    <row r="1597" spans="1:9" ht="15">
      <c r="A1597" s="24" t="s">
        <v>18664</v>
      </c>
      <c r="B1597" s="24" t="s">
        <v>70</v>
      </c>
      <c r="C1597" s="12">
        <v>98431.45</v>
      </c>
      <c r="D1597" s="12">
        <v>90410</v>
      </c>
      <c r="E1597" s="24" t="s">
        <v>17057</v>
      </c>
      <c r="F1597" s="26">
        <v>29</v>
      </c>
      <c r="G1597" s="24" t="s">
        <v>9733</v>
      </c>
      <c r="H1597" s="24" t="s">
        <v>10480</v>
      </c>
      <c r="I1597" s="6" t="s">
        <v>17072</v>
      </c>
    </row>
    <row r="1598" spans="1:9" ht="15">
      <c r="A1598" s="24" t="s">
        <v>18665</v>
      </c>
      <c r="B1598" s="24" t="s">
        <v>58</v>
      </c>
      <c r="C1598" s="12">
        <v>274977.59000000003</v>
      </c>
      <c r="D1598" s="12">
        <v>241145.96</v>
      </c>
      <c r="E1598" s="24" t="s">
        <v>17057</v>
      </c>
      <c r="F1598" s="26">
        <v>59</v>
      </c>
      <c r="G1598" s="24" t="s">
        <v>9755</v>
      </c>
      <c r="H1598" s="24" t="s">
        <v>10357</v>
      </c>
      <c r="I1598" s="6" t="s">
        <v>17066</v>
      </c>
    </row>
    <row r="1599" spans="1:9" ht="15">
      <c r="A1599" s="24" t="s">
        <v>18666</v>
      </c>
      <c r="B1599" s="24" t="s">
        <v>60</v>
      </c>
      <c r="C1599" s="12">
        <v>228722.69</v>
      </c>
      <c r="D1599" s="12">
        <v>192511.63</v>
      </c>
      <c r="E1599" s="24" t="s">
        <v>17057</v>
      </c>
      <c r="F1599" s="26">
        <v>20</v>
      </c>
      <c r="G1599" s="24" t="s">
        <v>9755</v>
      </c>
      <c r="H1599" s="24" t="s">
        <v>10538</v>
      </c>
      <c r="I1599" s="6" t="s">
        <v>17058</v>
      </c>
    </row>
    <row r="1600" spans="1:9" ht="15">
      <c r="A1600" s="24" t="s">
        <v>18667</v>
      </c>
      <c r="B1600" s="24" t="s">
        <v>60</v>
      </c>
      <c r="C1600" s="12">
        <v>131717.13</v>
      </c>
      <c r="D1600" s="12">
        <v>120658.32</v>
      </c>
      <c r="E1600" s="24" t="s">
        <v>17057</v>
      </c>
      <c r="F1600" s="26">
        <v>5</v>
      </c>
      <c r="G1600" s="24" t="s">
        <v>9755</v>
      </c>
      <c r="H1600" s="24" t="s">
        <v>10357</v>
      </c>
      <c r="I1600" s="6" t="s">
        <v>17058</v>
      </c>
    </row>
    <row r="1601" spans="1:9" ht="15">
      <c r="A1601" s="24" t="s">
        <v>18668</v>
      </c>
      <c r="B1601" s="24" t="s">
        <v>66</v>
      </c>
      <c r="C1601" s="12">
        <v>299186.28999999998</v>
      </c>
      <c r="D1601" s="12">
        <v>270511.42</v>
      </c>
      <c r="E1601" s="24" t="s">
        <v>17057</v>
      </c>
      <c r="F1601" s="26">
        <v>56</v>
      </c>
      <c r="G1601" s="24" t="s">
        <v>9755</v>
      </c>
      <c r="H1601" s="24" t="s">
        <v>10421</v>
      </c>
      <c r="I1601" s="6" t="s">
        <v>17087</v>
      </c>
    </row>
    <row r="1602" spans="1:9" ht="15">
      <c r="A1602" s="24" t="s">
        <v>18669</v>
      </c>
      <c r="B1602" s="24" t="s">
        <v>70</v>
      </c>
      <c r="C1602" s="12">
        <v>268880.32</v>
      </c>
      <c r="D1602" s="12">
        <v>253650.23</v>
      </c>
      <c r="E1602" s="24" t="s">
        <v>17057</v>
      </c>
      <c r="F1602" s="26">
        <v>37</v>
      </c>
      <c r="G1602" s="24" t="s">
        <v>9755</v>
      </c>
      <c r="H1602" s="24" t="s">
        <v>10575</v>
      </c>
      <c r="I1602" s="6" t="s">
        <v>17072</v>
      </c>
    </row>
    <row r="1603" spans="1:9" ht="15">
      <c r="A1603" s="24" t="s">
        <v>18670</v>
      </c>
      <c r="B1603" s="24" t="s">
        <v>56</v>
      </c>
      <c r="C1603" s="12">
        <v>216036.04</v>
      </c>
      <c r="D1603" s="12">
        <v>198248.18</v>
      </c>
      <c r="E1603" s="24" t="s">
        <v>17057</v>
      </c>
      <c r="F1603" s="26">
        <v>35</v>
      </c>
      <c r="G1603" s="24" t="s">
        <v>9765</v>
      </c>
      <c r="H1603" s="24" t="s">
        <v>10086</v>
      </c>
      <c r="I1603" s="6" t="s">
        <v>17079</v>
      </c>
    </row>
    <row r="1604" spans="1:9" ht="15">
      <c r="A1604" s="24" t="s">
        <v>18671</v>
      </c>
      <c r="B1604" s="24" t="s">
        <v>62</v>
      </c>
      <c r="C1604" s="12">
        <v>38109.279999999999</v>
      </c>
      <c r="D1604" s="12">
        <v>0</v>
      </c>
      <c r="E1604" s="24" t="s">
        <v>17084</v>
      </c>
      <c r="F1604" s="26">
        <v>0</v>
      </c>
      <c r="G1604" s="24" t="s">
        <v>9765</v>
      </c>
      <c r="H1604" s="24" t="s">
        <v>10073</v>
      </c>
      <c r="I1604" s="6" t="s">
        <v>17060</v>
      </c>
    </row>
    <row r="1605" spans="1:9" ht="15">
      <c r="A1605" s="24" t="s">
        <v>18672</v>
      </c>
      <c r="B1605" s="24" t="s">
        <v>64</v>
      </c>
      <c r="C1605" s="12">
        <v>130907.31</v>
      </c>
      <c r="D1605" s="12">
        <v>107903.36</v>
      </c>
      <c r="E1605" s="24" t="s">
        <v>17057</v>
      </c>
      <c r="F1605" s="26">
        <v>25</v>
      </c>
      <c r="G1605" s="24" t="s">
        <v>9765</v>
      </c>
      <c r="H1605" s="24" t="s">
        <v>10197</v>
      </c>
      <c r="I1605" s="6" t="s">
        <v>17062</v>
      </c>
    </row>
    <row r="1606" spans="1:9" ht="15">
      <c r="A1606" s="24" t="s">
        <v>18673</v>
      </c>
      <c r="B1606" s="24" t="s">
        <v>66</v>
      </c>
      <c r="C1606" s="12">
        <v>236634.47</v>
      </c>
      <c r="D1606" s="12">
        <v>195649.52</v>
      </c>
      <c r="E1606" s="24" t="s">
        <v>17057</v>
      </c>
      <c r="F1606" s="26">
        <v>37</v>
      </c>
      <c r="G1606" s="24" t="s">
        <v>9765</v>
      </c>
      <c r="H1606" s="24" t="s">
        <v>10751</v>
      </c>
      <c r="I1606" s="6" t="s">
        <v>17087</v>
      </c>
    </row>
    <row r="1607" spans="1:9" ht="15">
      <c r="A1607" s="24" t="s">
        <v>18674</v>
      </c>
      <c r="B1607" s="24" t="s">
        <v>66</v>
      </c>
      <c r="C1607" s="12">
        <v>132444.18</v>
      </c>
      <c r="D1607" s="12">
        <v>0</v>
      </c>
      <c r="E1607" s="24" t="s">
        <v>17070</v>
      </c>
      <c r="F1607" s="26">
        <v>44</v>
      </c>
      <c r="G1607" s="24" t="s">
        <v>9765</v>
      </c>
      <c r="H1607" s="24"/>
      <c r="I1607" s="6" t="s">
        <v>17087</v>
      </c>
    </row>
    <row r="1608" spans="1:9" ht="15">
      <c r="A1608" s="24" t="s">
        <v>18675</v>
      </c>
      <c r="B1608" s="24" t="s">
        <v>72</v>
      </c>
      <c r="C1608" s="12">
        <v>116500.78</v>
      </c>
      <c r="D1608" s="12">
        <v>108867.02</v>
      </c>
      <c r="E1608" s="24" t="s">
        <v>17057</v>
      </c>
      <c r="F1608" s="26">
        <v>58</v>
      </c>
      <c r="G1608" s="24" t="s">
        <v>9765</v>
      </c>
      <c r="H1608" s="24" t="s">
        <v>10357</v>
      </c>
      <c r="I1608" s="6" t="s">
        <v>17089</v>
      </c>
    </row>
    <row r="1609" spans="1:9" ht="15">
      <c r="A1609" s="24" t="s">
        <v>18676</v>
      </c>
      <c r="B1609" s="24" t="s">
        <v>60</v>
      </c>
      <c r="C1609" s="12">
        <v>202478.9</v>
      </c>
      <c r="D1609" s="12">
        <v>177580.55</v>
      </c>
      <c r="E1609" s="24" t="s">
        <v>17057</v>
      </c>
      <c r="F1609" s="26">
        <v>32</v>
      </c>
      <c r="G1609" s="24" t="s">
        <v>9782</v>
      </c>
      <c r="H1609" s="24" t="s">
        <v>10197</v>
      </c>
      <c r="I1609" s="6" t="s">
        <v>17058</v>
      </c>
    </row>
    <row r="1610" spans="1:9" ht="15">
      <c r="A1610" s="24" t="s">
        <v>18677</v>
      </c>
      <c r="B1610" s="24" t="s">
        <v>62</v>
      </c>
      <c r="C1610" s="12">
        <v>309660.21999999997</v>
      </c>
      <c r="D1610" s="12">
        <v>0</v>
      </c>
      <c r="E1610" s="24" t="s">
        <v>17070</v>
      </c>
      <c r="F1610" s="26">
        <v>38</v>
      </c>
      <c r="G1610" s="24" t="s">
        <v>9782</v>
      </c>
      <c r="H1610" s="24"/>
      <c r="I1610" s="6" t="s">
        <v>17060</v>
      </c>
    </row>
    <row r="1611" spans="1:9" ht="15">
      <c r="A1611" s="24" t="s">
        <v>18678</v>
      </c>
      <c r="B1611" s="24" t="s">
        <v>64</v>
      </c>
      <c r="C1611" s="12">
        <v>339920.19</v>
      </c>
      <c r="D1611" s="12">
        <v>317218.56</v>
      </c>
      <c r="E1611" s="24" t="s">
        <v>17057</v>
      </c>
      <c r="F1611" s="26">
        <v>7</v>
      </c>
      <c r="G1611" s="24" t="s">
        <v>9782</v>
      </c>
      <c r="H1611" s="24" t="s">
        <v>10283</v>
      </c>
      <c r="I1611" s="6" t="s">
        <v>17062</v>
      </c>
    </row>
    <row r="1612" spans="1:9" ht="15">
      <c r="A1612" s="24" t="s">
        <v>18679</v>
      </c>
      <c r="B1612" s="24" t="s">
        <v>64</v>
      </c>
      <c r="C1612" s="12">
        <v>182111.59</v>
      </c>
      <c r="D1612" s="12">
        <v>0</v>
      </c>
      <c r="E1612" s="24" t="s">
        <v>17070</v>
      </c>
      <c r="F1612" s="26">
        <v>34</v>
      </c>
      <c r="G1612" s="24" t="s">
        <v>9788</v>
      </c>
      <c r="H1612" s="24"/>
      <c r="I1612" s="6" t="s">
        <v>17062</v>
      </c>
    </row>
    <row r="1613" spans="1:9" ht="15">
      <c r="A1613" s="24" t="s">
        <v>18680</v>
      </c>
      <c r="B1613" s="24" t="s">
        <v>66</v>
      </c>
      <c r="C1613" s="12">
        <v>39369.410000000003</v>
      </c>
      <c r="D1613" s="12">
        <v>35542.53</v>
      </c>
      <c r="E1613" s="24" t="s">
        <v>17057</v>
      </c>
      <c r="F1613" s="26">
        <v>47</v>
      </c>
      <c r="G1613" s="24" t="s">
        <v>9788</v>
      </c>
      <c r="H1613" s="24" t="s">
        <v>10401</v>
      </c>
      <c r="I1613" s="6" t="s">
        <v>17087</v>
      </c>
    </row>
    <row r="1614" spans="1:9" ht="15">
      <c r="A1614" s="24" t="s">
        <v>18681</v>
      </c>
      <c r="B1614" s="24" t="s">
        <v>66</v>
      </c>
      <c r="C1614" s="12">
        <v>222705.03</v>
      </c>
      <c r="D1614" s="12">
        <v>203836.16</v>
      </c>
      <c r="E1614" s="24" t="s">
        <v>17057</v>
      </c>
      <c r="F1614" s="26">
        <v>31</v>
      </c>
      <c r="G1614" s="24" t="s">
        <v>9804</v>
      </c>
      <c r="H1614" s="24" t="s">
        <v>10401</v>
      </c>
      <c r="I1614" s="6" t="s">
        <v>17087</v>
      </c>
    </row>
    <row r="1615" spans="1:9" ht="15">
      <c r="A1615" s="24" t="s">
        <v>18682</v>
      </c>
      <c r="B1615" s="24" t="s">
        <v>70</v>
      </c>
      <c r="C1615" s="12">
        <v>82090.33</v>
      </c>
      <c r="D1615" s="12">
        <v>66610.78</v>
      </c>
      <c r="E1615" s="24" t="s">
        <v>17057</v>
      </c>
      <c r="F1615" s="26">
        <v>13</v>
      </c>
      <c r="G1615" s="24" t="s">
        <v>9804</v>
      </c>
      <c r="H1615" s="24" t="s">
        <v>10707</v>
      </c>
      <c r="I1615" s="6" t="s">
        <v>17072</v>
      </c>
    </row>
    <row r="1616" spans="1:9" ht="15">
      <c r="A1616" s="24" t="s">
        <v>18683</v>
      </c>
      <c r="B1616" s="24" t="s">
        <v>72</v>
      </c>
      <c r="C1616" s="12">
        <v>83213.929999999993</v>
      </c>
      <c r="D1616" s="12">
        <v>66857.960000000006</v>
      </c>
      <c r="E1616" s="24" t="s">
        <v>17057</v>
      </c>
      <c r="F1616" s="26">
        <v>29</v>
      </c>
      <c r="G1616" s="24" t="s">
        <v>9817</v>
      </c>
      <c r="H1616" s="24" t="s">
        <v>10592</v>
      </c>
      <c r="I1616" s="6" t="s">
        <v>17089</v>
      </c>
    </row>
    <row r="1617" spans="1:9" ht="15">
      <c r="A1617" s="24" t="s">
        <v>18684</v>
      </c>
      <c r="B1617" s="24" t="s">
        <v>56</v>
      </c>
      <c r="C1617" s="12">
        <v>315258.23</v>
      </c>
      <c r="D1617" s="12">
        <v>293450.57</v>
      </c>
      <c r="E1617" s="24" t="s">
        <v>17057</v>
      </c>
      <c r="F1617" s="26">
        <v>17</v>
      </c>
      <c r="G1617" s="24" t="s">
        <v>9835</v>
      </c>
      <c r="H1617" s="24" t="s">
        <v>10815</v>
      </c>
      <c r="I1617" s="6" t="s">
        <v>17079</v>
      </c>
    </row>
    <row r="1618" spans="1:9" ht="15">
      <c r="A1618" s="24" t="s">
        <v>18685</v>
      </c>
      <c r="B1618" s="24" t="s">
        <v>74</v>
      </c>
      <c r="C1618" s="12">
        <v>199193.12</v>
      </c>
      <c r="D1618" s="12">
        <v>0</v>
      </c>
      <c r="E1618" s="24" t="s">
        <v>17070</v>
      </c>
      <c r="F1618" s="26">
        <v>30</v>
      </c>
      <c r="G1618" s="24" t="s">
        <v>9835</v>
      </c>
      <c r="H1618" s="24"/>
      <c r="I1618" s="6" t="s">
        <v>17077</v>
      </c>
    </row>
    <row r="1619" spans="1:9" ht="15">
      <c r="A1619" s="24" t="s">
        <v>18686</v>
      </c>
      <c r="B1619" s="24" t="s">
        <v>62</v>
      </c>
      <c r="C1619" s="12">
        <v>51035.27</v>
      </c>
      <c r="D1619" s="12">
        <v>42432.2</v>
      </c>
      <c r="E1619" s="24" t="s">
        <v>17057</v>
      </c>
      <c r="F1619" s="26">
        <v>5</v>
      </c>
      <c r="G1619" s="24" t="s">
        <v>9852</v>
      </c>
      <c r="H1619" s="24" t="s">
        <v>10843</v>
      </c>
      <c r="I1619" s="6" t="s">
        <v>17060</v>
      </c>
    </row>
    <row r="1620" spans="1:9" ht="15">
      <c r="A1620" s="24" t="s">
        <v>18687</v>
      </c>
      <c r="B1620" s="24" t="s">
        <v>64</v>
      </c>
      <c r="C1620" s="12">
        <v>21284.98</v>
      </c>
      <c r="D1620" s="12">
        <v>0</v>
      </c>
      <c r="E1620" s="24" t="s">
        <v>17070</v>
      </c>
      <c r="F1620" s="26">
        <v>34</v>
      </c>
      <c r="G1620" s="24" t="s">
        <v>9852</v>
      </c>
      <c r="H1620" s="24"/>
      <c r="I1620" s="6" t="s">
        <v>17062</v>
      </c>
    </row>
    <row r="1621" spans="1:9" ht="15">
      <c r="A1621" s="24" t="s">
        <v>18688</v>
      </c>
      <c r="B1621" s="24" t="s">
        <v>72</v>
      </c>
      <c r="C1621" s="12">
        <v>275198.45</v>
      </c>
      <c r="D1621" s="12">
        <v>248080.19</v>
      </c>
      <c r="E1621" s="24" t="s">
        <v>17057</v>
      </c>
      <c r="F1621" s="26">
        <v>59</v>
      </c>
      <c r="G1621" s="24" t="s">
        <v>9852</v>
      </c>
      <c r="H1621" s="24" t="s">
        <v>10156</v>
      </c>
      <c r="I1621" s="6" t="s">
        <v>17089</v>
      </c>
    </row>
    <row r="1622" spans="1:9" ht="15">
      <c r="A1622" s="24" t="s">
        <v>18689</v>
      </c>
      <c r="B1622" s="24" t="s">
        <v>74</v>
      </c>
      <c r="C1622" s="12">
        <v>210814.13</v>
      </c>
      <c r="D1622" s="12">
        <v>0</v>
      </c>
      <c r="E1622" s="24" t="s">
        <v>17084</v>
      </c>
      <c r="F1622" s="26">
        <v>0</v>
      </c>
      <c r="G1622" s="24" t="s">
        <v>9852</v>
      </c>
      <c r="H1622" s="24" t="s">
        <v>10491</v>
      </c>
      <c r="I1622" s="6" t="s">
        <v>17077</v>
      </c>
    </row>
    <row r="1623" spans="1:9" ht="15">
      <c r="A1623" s="24" t="s">
        <v>18690</v>
      </c>
      <c r="B1623" s="24" t="s">
        <v>62</v>
      </c>
      <c r="C1623" s="12">
        <v>227023.68</v>
      </c>
      <c r="D1623" s="12">
        <v>208911.29</v>
      </c>
      <c r="E1623" s="24" t="s">
        <v>17057</v>
      </c>
      <c r="F1623" s="26">
        <v>47</v>
      </c>
      <c r="G1623" s="24" t="s">
        <v>9871</v>
      </c>
      <c r="H1623" s="24" t="s">
        <v>10502</v>
      </c>
      <c r="I1623" s="6" t="s">
        <v>17060</v>
      </c>
    </row>
    <row r="1624" spans="1:9" ht="15">
      <c r="A1624" s="24" t="s">
        <v>18691</v>
      </c>
      <c r="B1624" s="24" t="s">
        <v>62</v>
      </c>
      <c r="C1624" s="12">
        <v>90672.8</v>
      </c>
      <c r="D1624" s="12">
        <v>72718.97</v>
      </c>
      <c r="E1624" s="24" t="s">
        <v>17057</v>
      </c>
      <c r="F1624" s="26">
        <v>40</v>
      </c>
      <c r="G1624" s="24" t="s">
        <v>9871</v>
      </c>
      <c r="H1624" s="24" t="s">
        <v>10480</v>
      </c>
      <c r="I1624" s="6" t="s">
        <v>17060</v>
      </c>
    </row>
    <row r="1625" spans="1:9" ht="15">
      <c r="A1625" s="24" t="s">
        <v>18692</v>
      </c>
      <c r="B1625" s="24" t="s">
        <v>66</v>
      </c>
      <c r="C1625" s="12">
        <v>300159.34999999998</v>
      </c>
      <c r="D1625" s="12">
        <v>289579.65000000002</v>
      </c>
      <c r="E1625" s="24" t="s">
        <v>17057</v>
      </c>
      <c r="F1625" s="26">
        <v>32</v>
      </c>
      <c r="G1625" s="24" t="s">
        <v>9871</v>
      </c>
      <c r="H1625" s="24" t="s">
        <v>10502</v>
      </c>
      <c r="I1625" s="6" t="s">
        <v>17087</v>
      </c>
    </row>
    <row r="1626" spans="1:9" ht="15">
      <c r="A1626" s="24" t="s">
        <v>18693</v>
      </c>
      <c r="B1626" s="24" t="s">
        <v>68</v>
      </c>
      <c r="C1626" s="12">
        <v>39167.21</v>
      </c>
      <c r="D1626" s="12">
        <v>34951.040000000001</v>
      </c>
      <c r="E1626" s="24" t="s">
        <v>17057</v>
      </c>
      <c r="F1626" s="26">
        <v>55</v>
      </c>
      <c r="G1626" s="24" t="s">
        <v>9871</v>
      </c>
      <c r="H1626" s="24" t="s">
        <v>10770</v>
      </c>
      <c r="I1626" s="6" t="s">
        <v>17064</v>
      </c>
    </row>
    <row r="1627" spans="1:9" ht="15">
      <c r="A1627" s="24" t="s">
        <v>18694</v>
      </c>
      <c r="B1627" s="24" t="s">
        <v>70</v>
      </c>
      <c r="C1627" s="12">
        <v>268464.27</v>
      </c>
      <c r="D1627" s="12">
        <v>225288.75</v>
      </c>
      <c r="E1627" s="24" t="s">
        <v>17057</v>
      </c>
      <c r="F1627" s="26">
        <v>52</v>
      </c>
      <c r="G1627" s="24" t="s">
        <v>9871</v>
      </c>
      <c r="H1627" s="24" t="s">
        <v>10751</v>
      </c>
      <c r="I1627" s="6" t="s">
        <v>17072</v>
      </c>
    </row>
    <row r="1628" spans="1:9" ht="15">
      <c r="A1628" s="24" t="s">
        <v>18695</v>
      </c>
      <c r="B1628" s="24" t="s">
        <v>72</v>
      </c>
      <c r="C1628" s="12">
        <v>241775.95</v>
      </c>
      <c r="D1628" s="12">
        <v>205455.85</v>
      </c>
      <c r="E1628" s="24" t="s">
        <v>17057</v>
      </c>
      <c r="F1628" s="26">
        <v>55</v>
      </c>
      <c r="G1628" s="24" t="s">
        <v>9871</v>
      </c>
      <c r="H1628" s="24" t="s">
        <v>10751</v>
      </c>
      <c r="I1628" s="6" t="s">
        <v>17089</v>
      </c>
    </row>
    <row r="1629" spans="1:9" ht="15">
      <c r="A1629" s="24" t="s">
        <v>18696</v>
      </c>
      <c r="B1629" s="24" t="s">
        <v>66</v>
      </c>
      <c r="C1629" s="12">
        <v>303323.82</v>
      </c>
      <c r="D1629" s="12">
        <v>0</v>
      </c>
      <c r="E1629" s="24" t="s">
        <v>17070</v>
      </c>
      <c r="F1629" s="26">
        <v>43</v>
      </c>
      <c r="G1629" s="24" t="s">
        <v>9874</v>
      </c>
      <c r="H1629" s="24"/>
      <c r="I1629" s="6" t="s">
        <v>17087</v>
      </c>
    </row>
    <row r="1630" spans="1:9" ht="15">
      <c r="A1630" s="24" t="s">
        <v>18697</v>
      </c>
      <c r="B1630" s="24" t="s">
        <v>58</v>
      </c>
      <c r="C1630" s="12">
        <v>175415.56</v>
      </c>
      <c r="D1630" s="12">
        <v>159119.98000000001</v>
      </c>
      <c r="E1630" s="24" t="s">
        <v>17057</v>
      </c>
      <c r="F1630" s="26">
        <v>34</v>
      </c>
      <c r="G1630" s="24" t="s">
        <v>9891</v>
      </c>
      <c r="H1630" s="24" t="s">
        <v>10694</v>
      </c>
      <c r="I1630" s="6" t="s">
        <v>17066</v>
      </c>
    </row>
    <row r="1631" spans="1:9" ht="15">
      <c r="A1631" s="24" t="s">
        <v>18698</v>
      </c>
      <c r="B1631" s="24" t="s">
        <v>64</v>
      </c>
      <c r="C1631" s="12">
        <v>309556.78000000003</v>
      </c>
      <c r="D1631" s="12">
        <v>0</v>
      </c>
      <c r="E1631" s="24" t="s">
        <v>17070</v>
      </c>
      <c r="F1631" s="26">
        <v>35</v>
      </c>
      <c r="G1631" s="24" t="s">
        <v>9891</v>
      </c>
      <c r="H1631" s="24"/>
      <c r="I1631" s="6" t="s">
        <v>17062</v>
      </c>
    </row>
    <row r="1632" spans="1:9" ht="15">
      <c r="A1632" s="24" t="s">
        <v>18699</v>
      </c>
      <c r="B1632" s="24" t="s">
        <v>64</v>
      </c>
      <c r="C1632" s="12">
        <v>79863.509999999995</v>
      </c>
      <c r="D1632" s="12">
        <v>75183.53</v>
      </c>
      <c r="E1632" s="24" t="s">
        <v>17057</v>
      </c>
      <c r="F1632" s="26">
        <v>27</v>
      </c>
      <c r="G1632" s="24" t="s">
        <v>9891</v>
      </c>
      <c r="H1632" s="24" t="s">
        <v>10707</v>
      </c>
      <c r="I1632" s="6" t="s">
        <v>17062</v>
      </c>
    </row>
    <row r="1633" spans="1:9" ht="15">
      <c r="A1633" s="24" t="s">
        <v>18700</v>
      </c>
      <c r="B1633" s="24" t="s">
        <v>66</v>
      </c>
      <c r="C1633" s="12">
        <v>303138.61</v>
      </c>
      <c r="D1633" s="12">
        <v>279817.71000000002</v>
      </c>
      <c r="E1633" s="24" t="s">
        <v>17057</v>
      </c>
      <c r="F1633" s="26">
        <v>39</v>
      </c>
      <c r="G1633" s="24" t="s">
        <v>9891</v>
      </c>
      <c r="H1633" s="24" t="s">
        <v>10321</v>
      </c>
      <c r="I1633" s="6" t="s">
        <v>17087</v>
      </c>
    </row>
    <row r="1634" spans="1:9" ht="15">
      <c r="A1634" s="24" t="s">
        <v>18701</v>
      </c>
      <c r="B1634" s="24" t="s">
        <v>70</v>
      </c>
      <c r="C1634" s="12">
        <v>55879.57</v>
      </c>
      <c r="D1634" s="12">
        <v>49385.279999999999</v>
      </c>
      <c r="E1634" s="24" t="s">
        <v>17057</v>
      </c>
      <c r="F1634" s="26">
        <v>25</v>
      </c>
      <c r="G1634" s="24" t="s">
        <v>9891</v>
      </c>
      <c r="H1634" s="24" t="s">
        <v>10224</v>
      </c>
      <c r="I1634" s="6" t="s">
        <v>17072</v>
      </c>
    </row>
    <row r="1635" spans="1:9" ht="15">
      <c r="A1635" s="24" t="s">
        <v>18702</v>
      </c>
      <c r="B1635" s="24" t="s">
        <v>72</v>
      </c>
      <c r="C1635" s="12">
        <v>140910.63</v>
      </c>
      <c r="D1635" s="12">
        <v>0</v>
      </c>
      <c r="E1635" s="24" t="s">
        <v>17070</v>
      </c>
      <c r="F1635" s="26">
        <v>12</v>
      </c>
      <c r="G1635" s="24" t="s">
        <v>9891</v>
      </c>
      <c r="H1635" s="24"/>
      <c r="I1635" s="6" t="s">
        <v>17089</v>
      </c>
    </row>
    <row r="1636" spans="1:9" ht="15">
      <c r="A1636" s="24" t="s">
        <v>18703</v>
      </c>
      <c r="B1636" s="24" t="s">
        <v>62</v>
      </c>
      <c r="C1636" s="12">
        <v>96861.8</v>
      </c>
      <c r="D1636" s="12">
        <v>83057.710000000006</v>
      </c>
      <c r="E1636" s="24" t="s">
        <v>17057</v>
      </c>
      <c r="F1636" s="26">
        <v>16</v>
      </c>
      <c r="G1636" s="24" t="s">
        <v>9926</v>
      </c>
      <c r="H1636" s="24" t="s">
        <v>10843</v>
      </c>
      <c r="I1636" s="6" t="s">
        <v>17060</v>
      </c>
    </row>
    <row r="1637" spans="1:9" ht="15">
      <c r="A1637" s="24" t="s">
        <v>18704</v>
      </c>
      <c r="B1637" s="24" t="s">
        <v>68</v>
      </c>
      <c r="C1637" s="12">
        <v>269855.53999999998</v>
      </c>
      <c r="D1637" s="12">
        <v>237581.33</v>
      </c>
      <c r="E1637" s="24" t="s">
        <v>17057</v>
      </c>
      <c r="F1637" s="26">
        <v>16</v>
      </c>
      <c r="G1637" s="24" t="s">
        <v>9926</v>
      </c>
      <c r="H1637" s="24" t="s">
        <v>10694</v>
      </c>
      <c r="I1637" s="6" t="s">
        <v>17064</v>
      </c>
    </row>
    <row r="1638" spans="1:9" ht="15">
      <c r="A1638" s="24" t="s">
        <v>18705</v>
      </c>
      <c r="B1638" s="24" t="s">
        <v>56</v>
      </c>
      <c r="C1638" s="12">
        <v>196474.85</v>
      </c>
      <c r="D1638" s="12">
        <v>174782.91</v>
      </c>
      <c r="E1638" s="24" t="s">
        <v>17057</v>
      </c>
      <c r="F1638" s="26">
        <v>43</v>
      </c>
      <c r="G1638" s="24" t="s">
        <v>9935</v>
      </c>
      <c r="H1638" s="24" t="s">
        <v>10421</v>
      </c>
      <c r="I1638" s="6" t="s">
        <v>17079</v>
      </c>
    </row>
    <row r="1639" spans="1:9" ht="15">
      <c r="A1639" s="24" t="s">
        <v>18706</v>
      </c>
      <c r="B1639" s="24" t="s">
        <v>60</v>
      </c>
      <c r="C1639" s="12">
        <v>48522.13</v>
      </c>
      <c r="D1639" s="12">
        <v>42616.54</v>
      </c>
      <c r="E1639" s="24" t="s">
        <v>17057</v>
      </c>
      <c r="F1639" s="26">
        <v>47</v>
      </c>
      <c r="G1639" s="24" t="s">
        <v>9935</v>
      </c>
      <c r="H1639" s="24" t="s">
        <v>10804</v>
      </c>
      <c r="I1639" s="6" t="s">
        <v>17058</v>
      </c>
    </row>
    <row r="1640" spans="1:9" ht="15">
      <c r="A1640" s="24" t="s">
        <v>18707</v>
      </c>
      <c r="B1640" s="24" t="s">
        <v>70</v>
      </c>
      <c r="C1640" s="12">
        <v>157465.9</v>
      </c>
      <c r="D1640" s="12">
        <v>0</v>
      </c>
      <c r="E1640" s="24" t="s">
        <v>17070</v>
      </c>
      <c r="F1640" s="26">
        <v>27</v>
      </c>
      <c r="G1640" s="24" t="s">
        <v>9935</v>
      </c>
      <c r="H1640" s="24"/>
      <c r="I1640" s="6" t="s">
        <v>17072</v>
      </c>
    </row>
    <row r="1641" spans="1:9" ht="15">
      <c r="A1641" s="24" t="s">
        <v>18708</v>
      </c>
      <c r="B1641" s="24" t="s">
        <v>70</v>
      </c>
      <c r="C1641" s="12">
        <v>289714.55</v>
      </c>
      <c r="D1641" s="12">
        <v>242657.5</v>
      </c>
      <c r="E1641" s="24" t="s">
        <v>17057</v>
      </c>
      <c r="F1641" s="26">
        <v>42</v>
      </c>
      <c r="G1641" s="24" t="s">
        <v>9935</v>
      </c>
      <c r="H1641" s="24" t="s">
        <v>10900</v>
      </c>
      <c r="I1641" s="6" t="s">
        <v>17072</v>
      </c>
    </row>
    <row r="1642" spans="1:9" ht="15">
      <c r="A1642" s="24" t="s">
        <v>18709</v>
      </c>
      <c r="B1642" s="24" t="s">
        <v>70</v>
      </c>
      <c r="C1642" s="12">
        <v>263800.67</v>
      </c>
      <c r="D1642" s="12">
        <v>212252.54</v>
      </c>
      <c r="E1642" s="24" t="s">
        <v>17057</v>
      </c>
      <c r="F1642" s="26">
        <v>34</v>
      </c>
      <c r="G1642" s="24" t="s">
        <v>9935</v>
      </c>
      <c r="H1642" s="24" t="s">
        <v>10728</v>
      </c>
      <c r="I1642" s="6" t="s">
        <v>17072</v>
      </c>
    </row>
    <row r="1643" spans="1:9" ht="15">
      <c r="A1643" s="24" t="s">
        <v>18710</v>
      </c>
      <c r="B1643" s="24" t="s">
        <v>72</v>
      </c>
      <c r="C1643" s="12">
        <v>127121.19</v>
      </c>
      <c r="D1643" s="12">
        <v>0</v>
      </c>
      <c r="E1643" s="24" t="s">
        <v>17084</v>
      </c>
      <c r="F1643" s="26">
        <v>0</v>
      </c>
      <c r="G1643" s="24" t="s">
        <v>9935</v>
      </c>
      <c r="H1643" s="24" t="s">
        <v>10662</v>
      </c>
      <c r="I1643" s="6" t="s">
        <v>17089</v>
      </c>
    </row>
    <row r="1644" spans="1:9" ht="15">
      <c r="A1644" s="24" t="s">
        <v>18711</v>
      </c>
      <c r="B1644" s="24" t="s">
        <v>74</v>
      </c>
      <c r="C1644" s="12">
        <v>121026.04</v>
      </c>
      <c r="D1644" s="12">
        <v>104572.29</v>
      </c>
      <c r="E1644" s="24" t="s">
        <v>17057</v>
      </c>
      <c r="F1644" s="26">
        <v>49</v>
      </c>
      <c r="G1644" s="24" t="s">
        <v>9935</v>
      </c>
      <c r="H1644" s="24" t="s">
        <v>10603</v>
      </c>
      <c r="I1644" s="6" t="s">
        <v>17077</v>
      </c>
    </row>
    <row r="1645" spans="1:9" ht="15">
      <c r="A1645" s="24" t="s">
        <v>18712</v>
      </c>
      <c r="B1645" s="24" t="s">
        <v>74</v>
      </c>
      <c r="C1645" s="12">
        <v>101997.43</v>
      </c>
      <c r="D1645" s="12">
        <v>0</v>
      </c>
      <c r="E1645" s="24" t="s">
        <v>17070</v>
      </c>
      <c r="F1645" s="26">
        <v>20</v>
      </c>
      <c r="G1645" s="24" t="s">
        <v>9935</v>
      </c>
      <c r="H1645" s="24"/>
      <c r="I1645" s="6" t="s">
        <v>17077</v>
      </c>
    </row>
    <row r="1646" spans="1:9" ht="15">
      <c r="A1646" s="24" t="s">
        <v>18713</v>
      </c>
      <c r="B1646" s="24" t="s">
        <v>56</v>
      </c>
      <c r="C1646" s="12">
        <v>51686.43</v>
      </c>
      <c r="D1646" s="12">
        <v>43958.2</v>
      </c>
      <c r="E1646" s="24" t="s">
        <v>17057</v>
      </c>
      <c r="F1646" s="26">
        <v>29</v>
      </c>
      <c r="G1646" s="24" t="s">
        <v>9963</v>
      </c>
      <c r="H1646" s="24" t="s">
        <v>10751</v>
      </c>
      <c r="I1646" s="6" t="s">
        <v>17079</v>
      </c>
    </row>
    <row r="1647" spans="1:9" ht="15">
      <c r="A1647" s="24" t="s">
        <v>18714</v>
      </c>
      <c r="B1647" s="24" t="s">
        <v>56</v>
      </c>
      <c r="C1647" s="12">
        <v>310192.76</v>
      </c>
      <c r="D1647" s="12">
        <v>284870.75</v>
      </c>
      <c r="E1647" s="24" t="s">
        <v>17057</v>
      </c>
      <c r="F1647" s="26">
        <v>24</v>
      </c>
      <c r="G1647" s="24" t="s">
        <v>9963</v>
      </c>
      <c r="H1647" s="24" t="s">
        <v>10401</v>
      </c>
      <c r="I1647" s="6" t="s">
        <v>17079</v>
      </c>
    </row>
    <row r="1648" spans="1:9" ht="15">
      <c r="A1648" s="24" t="s">
        <v>18715</v>
      </c>
      <c r="B1648" s="24" t="s">
        <v>60</v>
      </c>
      <c r="C1648" s="12">
        <v>47653.53</v>
      </c>
      <c r="D1648" s="12">
        <v>0</v>
      </c>
      <c r="E1648" s="24" t="s">
        <v>17070</v>
      </c>
      <c r="F1648" s="26">
        <v>0</v>
      </c>
      <c r="G1648" s="24" t="s">
        <v>9963</v>
      </c>
      <c r="H1648" s="24"/>
      <c r="I1648" s="6" t="s">
        <v>17058</v>
      </c>
    </row>
    <row r="1649" spans="1:9" ht="15">
      <c r="A1649" s="24" t="s">
        <v>18716</v>
      </c>
      <c r="B1649" s="24" t="s">
        <v>62</v>
      </c>
      <c r="C1649" s="12">
        <v>52703.59</v>
      </c>
      <c r="D1649" s="12">
        <v>50325.59</v>
      </c>
      <c r="E1649" s="24" t="s">
        <v>17057</v>
      </c>
      <c r="F1649" s="26">
        <v>6</v>
      </c>
      <c r="G1649" s="24" t="s">
        <v>9963</v>
      </c>
      <c r="H1649" s="24" t="s">
        <v>10491</v>
      </c>
      <c r="I1649" s="6" t="s">
        <v>17060</v>
      </c>
    </row>
    <row r="1650" spans="1:9" ht="15">
      <c r="A1650" s="24" t="s">
        <v>18717</v>
      </c>
      <c r="B1650" s="24" t="s">
        <v>66</v>
      </c>
      <c r="C1650" s="12">
        <v>157932.44</v>
      </c>
      <c r="D1650" s="12">
        <v>134751.96</v>
      </c>
      <c r="E1650" s="24" t="s">
        <v>17057</v>
      </c>
      <c r="F1650" s="26">
        <v>13</v>
      </c>
      <c r="G1650" s="24" t="s">
        <v>9963</v>
      </c>
      <c r="H1650" s="24" t="s">
        <v>10876</v>
      </c>
      <c r="I1650" s="6" t="s">
        <v>17087</v>
      </c>
    </row>
    <row r="1651" spans="1:9" ht="15">
      <c r="A1651" s="24" t="s">
        <v>18718</v>
      </c>
      <c r="B1651" s="24" t="s">
        <v>70</v>
      </c>
      <c r="C1651" s="12">
        <v>73507.03</v>
      </c>
      <c r="D1651" s="12">
        <v>65719.39</v>
      </c>
      <c r="E1651" s="24" t="s">
        <v>17057</v>
      </c>
      <c r="F1651" s="26">
        <v>32</v>
      </c>
      <c r="G1651" s="24" t="s">
        <v>9963</v>
      </c>
      <c r="H1651" s="24" t="s">
        <v>10421</v>
      </c>
      <c r="I1651" s="6" t="s">
        <v>17072</v>
      </c>
    </row>
    <row r="1652" spans="1:9" ht="15">
      <c r="A1652" s="24" t="s">
        <v>18719</v>
      </c>
      <c r="B1652" s="24" t="s">
        <v>70</v>
      </c>
      <c r="C1652" s="12">
        <v>208331.93</v>
      </c>
      <c r="D1652" s="12">
        <v>0</v>
      </c>
      <c r="E1652" s="24" t="s">
        <v>17070</v>
      </c>
      <c r="F1652" s="26">
        <v>37</v>
      </c>
      <c r="G1652" s="24" t="s">
        <v>9963</v>
      </c>
      <c r="H1652" s="24"/>
      <c r="I1652" s="6" t="s">
        <v>17072</v>
      </c>
    </row>
    <row r="1653" spans="1:9" ht="15">
      <c r="A1653" s="24" t="s">
        <v>18720</v>
      </c>
      <c r="B1653" s="24" t="s">
        <v>56</v>
      </c>
      <c r="C1653" s="12">
        <v>211858.56</v>
      </c>
      <c r="D1653" s="12">
        <v>0</v>
      </c>
      <c r="E1653" s="24" t="s">
        <v>17070</v>
      </c>
      <c r="F1653" s="26">
        <v>11</v>
      </c>
      <c r="G1653" s="24" t="s">
        <v>9986</v>
      </c>
      <c r="H1653" s="24"/>
      <c r="I1653" s="6" t="s">
        <v>17079</v>
      </c>
    </row>
    <row r="1654" spans="1:9" ht="15">
      <c r="A1654" s="24" t="s">
        <v>18721</v>
      </c>
      <c r="B1654" s="24" t="s">
        <v>64</v>
      </c>
      <c r="C1654" s="12">
        <v>233340.79</v>
      </c>
      <c r="D1654" s="12">
        <v>0</v>
      </c>
      <c r="E1654" s="24" t="s">
        <v>17084</v>
      </c>
      <c r="F1654" s="26">
        <v>0</v>
      </c>
      <c r="G1654" s="24" t="s">
        <v>9986</v>
      </c>
      <c r="H1654" s="24" t="s">
        <v>10678</v>
      </c>
      <c r="I1654" s="6" t="s">
        <v>17062</v>
      </c>
    </row>
    <row r="1655" spans="1:9" ht="15">
      <c r="A1655" s="24" t="s">
        <v>18722</v>
      </c>
      <c r="B1655" s="24" t="s">
        <v>66</v>
      </c>
      <c r="C1655" s="12">
        <v>124151.79</v>
      </c>
      <c r="D1655" s="12">
        <v>110547.07</v>
      </c>
      <c r="E1655" s="24" t="s">
        <v>17057</v>
      </c>
      <c r="F1655" s="26">
        <v>21</v>
      </c>
      <c r="G1655" s="24" t="s">
        <v>9986</v>
      </c>
      <c r="H1655" s="24" t="s">
        <v>10707</v>
      </c>
      <c r="I1655" s="6" t="s">
        <v>17087</v>
      </c>
    </row>
    <row r="1656" spans="1:9" ht="15">
      <c r="A1656" s="24" t="s">
        <v>18723</v>
      </c>
      <c r="B1656" s="24" t="s">
        <v>68</v>
      </c>
      <c r="C1656" s="12">
        <v>280801.24</v>
      </c>
      <c r="D1656" s="12">
        <v>241112.49</v>
      </c>
      <c r="E1656" s="24" t="s">
        <v>17057</v>
      </c>
      <c r="F1656" s="26">
        <v>19</v>
      </c>
      <c r="G1656" s="24" t="s">
        <v>9986</v>
      </c>
      <c r="H1656" s="24" t="s">
        <v>10788</v>
      </c>
      <c r="I1656" s="6" t="s">
        <v>17064</v>
      </c>
    </row>
    <row r="1657" spans="1:9" ht="15">
      <c r="A1657" s="24" t="s">
        <v>18724</v>
      </c>
      <c r="B1657" s="24" t="s">
        <v>70</v>
      </c>
      <c r="C1657" s="12">
        <v>110394.9</v>
      </c>
      <c r="D1657" s="12">
        <v>93858.34</v>
      </c>
      <c r="E1657" s="24" t="s">
        <v>17057</v>
      </c>
      <c r="F1657" s="26">
        <v>21</v>
      </c>
      <c r="G1657" s="24" t="s">
        <v>9986</v>
      </c>
      <c r="H1657" s="24" t="s">
        <v>10401</v>
      </c>
      <c r="I1657" s="6" t="s">
        <v>17072</v>
      </c>
    </row>
    <row r="1658" spans="1:9" ht="15">
      <c r="A1658" s="24" t="s">
        <v>18725</v>
      </c>
      <c r="B1658" s="24" t="s">
        <v>56</v>
      </c>
      <c r="C1658" s="12">
        <v>332798.61</v>
      </c>
      <c r="D1658" s="12">
        <v>268411.78000000003</v>
      </c>
      <c r="E1658" s="24" t="s">
        <v>17057</v>
      </c>
      <c r="F1658" s="26">
        <v>58</v>
      </c>
      <c r="G1658" s="24" t="s">
        <v>10003</v>
      </c>
      <c r="H1658" s="24" t="s">
        <v>10386</v>
      </c>
      <c r="I1658" s="6" t="s">
        <v>17079</v>
      </c>
    </row>
    <row r="1659" spans="1:9" ht="15">
      <c r="A1659" s="24" t="s">
        <v>18726</v>
      </c>
      <c r="B1659" s="24" t="s">
        <v>66</v>
      </c>
      <c r="C1659" s="12">
        <v>212836.13</v>
      </c>
      <c r="D1659" s="12">
        <v>201639.17</v>
      </c>
      <c r="E1659" s="24" t="s">
        <v>17057</v>
      </c>
      <c r="F1659" s="26">
        <v>36</v>
      </c>
      <c r="G1659" s="24" t="s">
        <v>10003</v>
      </c>
      <c r="H1659" s="24" t="s">
        <v>10283</v>
      </c>
      <c r="I1659" s="6" t="s">
        <v>17087</v>
      </c>
    </row>
    <row r="1660" spans="1:9" ht="15">
      <c r="A1660" s="24" t="s">
        <v>18727</v>
      </c>
      <c r="B1660" s="24" t="s">
        <v>74</v>
      </c>
      <c r="C1660" s="12">
        <v>165823.9</v>
      </c>
      <c r="D1660" s="12">
        <v>155340.45000000001</v>
      </c>
      <c r="E1660" s="24" t="s">
        <v>17057</v>
      </c>
      <c r="F1660" s="26">
        <v>12</v>
      </c>
      <c r="G1660" s="24" t="s">
        <v>10003</v>
      </c>
      <c r="H1660" s="24" t="s">
        <v>10421</v>
      </c>
      <c r="I1660" s="6" t="s">
        <v>17077</v>
      </c>
    </row>
    <row r="1661" spans="1:9" ht="15">
      <c r="A1661" s="24" t="s">
        <v>18728</v>
      </c>
      <c r="B1661" s="24" t="s">
        <v>74</v>
      </c>
      <c r="C1661" s="12">
        <v>92738.12</v>
      </c>
      <c r="D1661" s="12">
        <v>78690.13</v>
      </c>
      <c r="E1661" s="24" t="s">
        <v>17057</v>
      </c>
      <c r="F1661" s="26">
        <v>43</v>
      </c>
      <c r="G1661" s="24" t="s">
        <v>10003</v>
      </c>
      <c r="H1661" s="24" t="s">
        <v>10516</v>
      </c>
      <c r="I1661" s="6" t="s">
        <v>17077</v>
      </c>
    </row>
    <row r="1662" spans="1:9" ht="15">
      <c r="A1662" s="24" t="s">
        <v>18729</v>
      </c>
      <c r="B1662" s="24" t="s">
        <v>60</v>
      </c>
      <c r="C1662" s="12">
        <v>50046.17</v>
      </c>
      <c r="D1662" s="12">
        <v>44653.120000000003</v>
      </c>
      <c r="E1662" s="24" t="s">
        <v>17057</v>
      </c>
      <c r="F1662" s="26">
        <v>8</v>
      </c>
      <c r="G1662" s="24" t="s">
        <v>10025</v>
      </c>
      <c r="H1662" s="24" t="s">
        <v>10575</v>
      </c>
      <c r="I1662" s="6" t="s">
        <v>17058</v>
      </c>
    </row>
    <row r="1663" spans="1:9" ht="15">
      <c r="A1663" s="24" t="s">
        <v>18730</v>
      </c>
      <c r="B1663" s="24" t="s">
        <v>70</v>
      </c>
      <c r="C1663" s="12">
        <v>215880.03</v>
      </c>
      <c r="D1663" s="12">
        <v>0</v>
      </c>
      <c r="E1663" s="24" t="s">
        <v>17070</v>
      </c>
      <c r="F1663" s="26">
        <v>19</v>
      </c>
      <c r="G1663" s="24" t="s">
        <v>10025</v>
      </c>
      <c r="H1663" s="24"/>
      <c r="I1663" s="6" t="s">
        <v>17072</v>
      </c>
    </row>
    <row r="1664" spans="1:9" ht="15">
      <c r="A1664" s="24" t="s">
        <v>18731</v>
      </c>
      <c r="B1664" s="24" t="s">
        <v>72</v>
      </c>
      <c r="C1664" s="12">
        <v>24058.1</v>
      </c>
      <c r="D1664" s="12">
        <v>20136.73</v>
      </c>
      <c r="E1664" s="24" t="s">
        <v>17057</v>
      </c>
      <c r="F1664" s="26">
        <v>45</v>
      </c>
      <c r="G1664" s="24" t="s">
        <v>10025</v>
      </c>
      <c r="H1664" s="24" t="s">
        <v>10421</v>
      </c>
      <c r="I1664" s="6" t="s">
        <v>17089</v>
      </c>
    </row>
    <row r="1665" spans="1:9" ht="15">
      <c r="A1665" s="24" t="s">
        <v>18732</v>
      </c>
      <c r="B1665" s="24" t="s">
        <v>58</v>
      </c>
      <c r="C1665" s="12">
        <v>319210.51</v>
      </c>
      <c r="D1665" s="12">
        <v>0</v>
      </c>
      <c r="E1665" s="24" t="s">
        <v>17084</v>
      </c>
      <c r="F1665" s="26">
        <v>0</v>
      </c>
      <c r="G1665" s="24" t="s">
        <v>10044</v>
      </c>
      <c r="H1665" s="24" t="s">
        <v>10694</v>
      </c>
      <c r="I1665" s="6" t="s">
        <v>17066</v>
      </c>
    </row>
    <row r="1666" spans="1:9" ht="15">
      <c r="A1666" s="24" t="s">
        <v>18733</v>
      </c>
      <c r="B1666" s="24" t="s">
        <v>58</v>
      </c>
      <c r="C1666" s="12">
        <v>38284.65</v>
      </c>
      <c r="D1666" s="12">
        <v>31085.85</v>
      </c>
      <c r="E1666" s="24" t="s">
        <v>17057</v>
      </c>
      <c r="F1666" s="26">
        <v>47</v>
      </c>
      <c r="G1666" s="24" t="s">
        <v>10044</v>
      </c>
      <c r="H1666" s="24" t="s">
        <v>10516</v>
      </c>
      <c r="I1666" s="6" t="s">
        <v>17066</v>
      </c>
    </row>
    <row r="1667" spans="1:9" ht="15">
      <c r="A1667" s="24" t="s">
        <v>18734</v>
      </c>
      <c r="B1667" s="24" t="s">
        <v>68</v>
      </c>
      <c r="C1667" s="12">
        <v>113883.05</v>
      </c>
      <c r="D1667" s="12">
        <v>97397.15</v>
      </c>
      <c r="E1667" s="24" t="s">
        <v>17057</v>
      </c>
      <c r="F1667" s="26">
        <v>19</v>
      </c>
      <c r="G1667" s="24" t="s">
        <v>10044</v>
      </c>
      <c r="H1667" s="24" t="s">
        <v>10876</v>
      </c>
      <c r="I1667" s="6" t="s">
        <v>17064</v>
      </c>
    </row>
    <row r="1668" spans="1:9" ht="15">
      <c r="A1668" s="24" t="s">
        <v>18735</v>
      </c>
      <c r="B1668" s="24" t="s">
        <v>68</v>
      </c>
      <c r="C1668" s="12">
        <v>103568.2</v>
      </c>
      <c r="D1668" s="12">
        <v>0</v>
      </c>
      <c r="E1668" s="24" t="s">
        <v>17070</v>
      </c>
      <c r="F1668" s="26">
        <v>27</v>
      </c>
      <c r="G1668" s="24" t="s">
        <v>10044</v>
      </c>
      <c r="H1668" s="24"/>
      <c r="I1668" s="6" t="s">
        <v>17064</v>
      </c>
    </row>
    <row r="1669" spans="1:9" ht="15">
      <c r="A1669" s="24" t="s">
        <v>18736</v>
      </c>
      <c r="B1669" s="24" t="s">
        <v>68</v>
      </c>
      <c r="C1669" s="12">
        <v>129794.82</v>
      </c>
      <c r="D1669" s="12">
        <v>0</v>
      </c>
      <c r="E1669" s="24" t="s">
        <v>17070</v>
      </c>
      <c r="F1669" s="26">
        <v>2</v>
      </c>
      <c r="G1669" s="24" t="s">
        <v>10044</v>
      </c>
      <c r="H1669" s="24"/>
      <c r="I1669" s="6" t="s">
        <v>17064</v>
      </c>
    </row>
    <row r="1670" spans="1:9" ht="15">
      <c r="A1670" s="24" t="s">
        <v>18737</v>
      </c>
      <c r="B1670" s="24" t="s">
        <v>70</v>
      </c>
      <c r="C1670" s="12">
        <v>180182.02</v>
      </c>
      <c r="D1670" s="12">
        <v>0</v>
      </c>
      <c r="E1670" s="24" t="s">
        <v>17070</v>
      </c>
      <c r="F1670" s="26">
        <v>27</v>
      </c>
      <c r="G1670" s="24" t="s">
        <v>10044</v>
      </c>
      <c r="H1670" s="24"/>
      <c r="I1670" s="6" t="s">
        <v>17072</v>
      </c>
    </row>
    <row r="1671" spans="1:9" ht="15">
      <c r="A1671" s="24" t="s">
        <v>18738</v>
      </c>
      <c r="B1671" s="24" t="s">
        <v>72</v>
      </c>
      <c r="C1671" s="12">
        <v>309223.18</v>
      </c>
      <c r="D1671" s="12">
        <v>0</v>
      </c>
      <c r="E1671" s="24" t="s">
        <v>17070</v>
      </c>
      <c r="F1671" s="26">
        <v>8</v>
      </c>
      <c r="G1671" s="24" t="s">
        <v>10044</v>
      </c>
      <c r="H1671" s="24"/>
      <c r="I1671" s="6" t="s">
        <v>17089</v>
      </c>
    </row>
    <row r="1672" spans="1:9" ht="15">
      <c r="A1672" s="24" t="s">
        <v>18739</v>
      </c>
      <c r="B1672" s="24" t="s">
        <v>74</v>
      </c>
      <c r="C1672" s="12">
        <v>212841.38</v>
      </c>
      <c r="D1672" s="12">
        <v>0</v>
      </c>
      <c r="E1672" s="24" t="s">
        <v>17070</v>
      </c>
      <c r="F1672" s="26">
        <v>37</v>
      </c>
      <c r="G1672" s="24" t="s">
        <v>10044</v>
      </c>
      <c r="H1672" s="24"/>
      <c r="I1672" s="6" t="s">
        <v>17077</v>
      </c>
    </row>
    <row r="1673" spans="1:9" ht="15">
      <c r="A1673" s="24" t="s">
        <v>18740</v>
      </c>
      <c r="B1673" s="24" t="s">
        <v>56</v>
      </c>
      <c r="C1673" s="12">
        <v>176563.14</v>
      </c>
      <c r="D1673" s="12">
        <v>172227.37</v>
      </c>
      <c r="E1673" s="24" t="s">
        <v>17057</v>
      </c>
      <c r="F1673" s="26">
        <v>51</v>
      </c>
      <c r="G1673" s="24" t="s">
        <v>10056</v>
      </c>
      <c r="H1673" s="24" t="s">
        <v>10616</v>
      </c>
      <c r="I1673" s="6" t="s">
        <v>17079</v>
      </c>
    </row>
    <row r="1674" spans="1:9" ht="15">
      <c r="A1674" s="24" t="s">
        <v>18741</v>
      </c>
      <c r="B1674" s="24" t="s">
        <v>58</v>
      </c>
      <c r="C1674" s="12">
        <v>151488.89000000001</v>
      </c>
      <c r="D1674" s="12">
        <v>132724.81</v>
      </c>
      <c r="E1674" s="24" t="s">
        <v>17057</v>
      </c>
      <c r="F1674" s="26">
        <v>44</v>
      </c>
      <c r="G1674" s="24" t="s">
        <v>10056</v>
      </c>
      <c r="H1674" s="24" t="s">
        <v>10707</v>
      </c>
      <c r="I1674" s="6" t="s">
        <v>17066</v>
      </c>
    </row>
    <row r="1675" spans="1:9" ht="15">
      <c r="A1675" s="24" t="s">
        <v>18742</v>
      </c>
      <c r="B1675" s="24" t="s">
        <v>72</v>
      </c>
      <c r="C1675" s="12">
        <v>56687.5</v>
      </c>
      <c r="D1675" s="12">
        <v>0</v>
      </c>
      <c r="E1675" s="24" t="s">
        <v>17084</v>
      </c>
      <c r="F1675" s="26">
        <v>0</v>
      </c>
      <c r="G1675" s="24" t="s">
        <v>10056</v>
      </c>
      <c r="H1675" s="24" t="s">
        <v>10575</v>
      </c>
      <c r="I1675" s="6" t="s">
        <v>17089</v>
      </c>
    </row>
    <row r="1676" spans="1:9" ht="15">
      <c r="A1676" s="24" t="s">
        <v>18743</v>
      </c>
      <c r="B1676" s="24" t="s">
        <v>74</v>
      </c>
      <c r="C1676" s="12">
        <v>325360.89</v>
      </c>
      <c r="D1676" s="12">
        <v>0</v>
      </c>
      <c r="E1676" s="24" t="s">
        <v>17084</v>
      </c>
      <c r="F1676" s="26">
        <v>0</v>
      </c>
      <c r="G1676" s="24" t="s">
        <v>10056</v>
      </c>
      <c r="H1676" s="24" t="s">
        <v>10502</v>
      </c>
      <c r="I1676" s="6" t="s">
        <v>17077</v>
      </c>
    </row>
    <row r="1677" spans="1:9" ht="15">
      <c r="A1677" s="24" t="s">
        <v>18744</v>
      </c>
      <c r="B1677" s="24" t="s">
        <v>56</v>
      </c>
      <c r="C1677" s="12">
        <v>165744.10999999999</v>
      </c>
      <c r="D1677" s="12">
        <v>147244.34</v>
      </c>
      <c r="E1677" s="24" t="s">
        <v>17057</v>
      </c>
      <c r="F1677" s="26">
        <v>19</v>
      </c>
      <c r="G1677" s="24" t="s">
        <v>10073</v>
      </c>
      <c r="H1677" s="24" t="s">
        <v>10707</v>
      </c>
      <c r="I1677" s="6" t="s">
        <v>17079</v>
      </c>
    </row>
    <row r="1678" spans="1:9" ht="15">
      <c r="A1678" s="24" t="s">
        <v>18745</v>
      </c>
      <c r="B1678" s="24" t="s">
        <v>60</v>
      </c>
      <c r="C1678" s="12">
        <v>268639.32</v>
      </c>
      <c r="D1678" s="12">
        <v>0</v>
      </c>
      <c r="E1678" s="24" t="s">
        <v>17070</v>
      </c>
      <c r="F1678" s="26">
        <v>0</v>
      </c>
      <c r="G1678" s="24" t="s">
        <v>10073</v>
      </c>
      <c r="H1678" s="24"/>
      <c r="I1678" s="6" t="s">
        <v>17058</v>
      </c>
    </row>
    <row r="1679" spans="1:9" ht="15">
      <c r="A1679" s="24" t="s">
        <v>18746</v>
      </c>
      <c r="B1679" s="24" t="s">
        <v>60</v>
      </c>
      <c r="C1679" s="12">
        <v>305008.94</v>
      </c>
      <c r="D1679" s="12">
        <v>271231.14</v>
      </c>
      <c r="E1679" s="24" t="s">
        <v>17057</v>
      </c>
      <c r="F1679" s="26">
        <v>50</v>
      </c>
      <c r="G1679" s="24" t="s">
        <v>10073</v>
      </c>
      <c r="H1679" s="24" t="s">
        <v>11056</v>
      </c>
      <c r="I1679" s="6" t="s">
        <v>17058</v>
      </c>
    </row>
    <row r="1680" spans="1:9" ht="15">
      <c r="A1680" s="24" t="s">
        <v>18747</v>
      </c>
      <c r="B1680" s="24" t="s">
        <v>60</v>
      </c>
      <c r="C1680" s="12">
        <v>183622.68</v>
      </c>
      <c r="D1680" s="12">
        <v>0</v>
      </c>
      <c r="E1680" s="24" t="s">
        <v>17070</v>
      </c>
      <c r="F1680" s="26">
        <v>21</v>
      </c>
      <c r="G1680" s="24" t="s">
        <v>10073</v>
      </c>
      <c r="H1680" s="24"/>
      <c r="I1680" s="6" t="s">
        <v>17058</v>
      </c>
    </row>
    <row r="1681" spans="1:9" ht="15">
      <c r="A1681" s="24" t="s">
        <v>18748</v>
      </c>
      <c r="B1681" s="24" t="s">
        <v>64</v>
      </c>
      <c r="C1681" s="12">
        <v>77600.149999999994</v>
      </c>
      <c r="D1681" s="12">
        <v>0</v>
      </c>
      <c r="E1681" s="24" t="s">
        <v>17070</v>
      </c>
      <c r="F1681" s="26">
        <v>29</v>
      </c>
      <c r="G1681" s="24" t="s">
        <v>10073</v>
      </c>
      <c r="H1681" s="24"/>
      <c r="I1681" s="6" t="s">
        <v>17062</v>
      </c>
    </row>
    <row r="1682" spans="1:9" ht="15">
      <c r="A1682" s="24" t="s">
        <v>18749</v>
      </c>
      <c r="B1682" s="24" t="s">
        <v>74</v>
      </c>
      <c r="C1682" s="12">
        <v>204374.36</v>
      </c>
      <c r="D1682" s="12">
        <v>191252.83</v>
      </c>
      <c r="E1682" s="24" t="s">
        <v>17057</v>
      </c>
      <c r="F1682" s="26">
        <v>33</v>
      </c>
      <c r="G1682" s="24" t="s">
        <v>10073</v>
      </c>
      <c r="H1682" s="24" t="s">
        <v>10751</v>
      </c>
      <c r="I1682" s="6" t="s">
        <v>17077</v>
      </c>
    </row>
    <row r="1683" spans="1:9" ht="15">
      <c r="A1683" s="24" t="s">
        <v>18750</v>
      </c>
      <c r="B1683" s="24" t="s">
        <v>56</v>
      </c>
      <c r="C1683" s="12">
        <v>69750.039999999994</v>
      </c>
      <c r="D1683" s="12">
        <v>0</v>
      </c>
      <c r="E1683" s="24" t="s">
        <v>17070</v>
      </c>
      <c r="F1683" s="26">
        <v>26</v>
      </c>
      <c r="G1683" s="24" t="s">
        <v>10102</v>
      </c>
      <c r="H1683" s="24"/>
      <c r="I1683" s="6" t="s">
        <v>17079</v>
      </c>
    </row>
    <row r="1684" spans="1:9" ht="15">
      <c r="A1684" s="24" t="s">
        <v>18751</v>
      </c>
      <c r="B1684" s="24" t="s">
        <v>58</v>
      </c>
      <c r="C1684" s="12">
        <v>86995.28</v>
      </c>
      <c r="D1684" s="12">
        <v>77521.59</v>
      </c>
      <c r="E1684" s="24" t="s">
        <v>17057</v>
      </c>
      <c r="F1684" s="26">
        <v>42</v>
      </c>
      <c r="G1684" s="24" t="s">
        <v>10102</v>
      </c>
      <c r="H1684" s="24" t="s">
        <v>11004</v>
      </c>
      <c r="I1684" s="6" t="s">
        <v>17066</v>
      </c>
    </row>
    <row r="1685" spans="1:9" ht="15">
      <c r="A1685" s="24" t="s">
        <v>18752</v>
      </c>
      <c r="B1685" s="24" t="s">
        <v>70</v>
      </c>
      <c r="C1685" s="12">
        <v>289763.65000000002</v>
      </c>
      <c r="D1685" s="12">
        <v>0</v>
      </c>
      <c r="E1685" s="24" t="s">
        <v>17070</v>
      </c>
      <c r="F1685" s="26">
        <v>0</v>
      </c>
      <c r="G1685" s="24" t="s">
        <v>10102</v>
      </c>
      <c r="H1685" s="24"/>
      <c r="I1685" s="6" t="s">
        <v>17072</v>
      </c>
    </row>
    <row r="1686" spans="1:9" ht="15">
      <c r="A1686" s="24" t="s">
        <v>18753</v>
      </c>
      <c r="B1686" s="24" t="s">
        <v>56</v>
      </c>
      <c r="C1686" s="12">
        <v>325771.71999999997</v>
      </c>
      <c r="D1686" s="12">
        <v>312661.49</v>
      </c>
      <c r="E1686" s="24" t="s">
        <v>17057</v>
      </c>
      <c r="F1686" s="26">
        <v>39</v>
      </c>
      <c r="G1686" s="24" t="s">
        <v>10120</v>
      </c>
      <c r="H1686" s="24" t="s">
        <v>10788</v>
      </c>
      <c r="I1686" s="6" t="s">
        <v>17079</v>
      </c>
    </row>
    <row r="1687" spans="1:9" ht="15">
      <c r="A1687" s="24" t="s">
        <v>18754</v>
      </c>
      <c r="B1687" s="24" t="s">
        <v>60</v>
      </c>
      <c r="C1687" s="12">
        <v>147713.60999999999</v>
      </c>
      <c r="D1687" s="12">
        <v>144651.6</v>
      </c>
      <c r="E1687" s="24" t="s">
        <v>17057</v>
      </c>
      <c r="F1687" s="26">
        <v>53</v>
      </c>
      <c r="G1687" s="24" t="s">
        <v>10120</v>
      </c>
      <c r="H1687" s="24" t="s">
        <v>10924</v>
      </c>
      <c r="I1687" s="6" t="s">
        <v>17058</v>
      </c>
    </row>
    <row r="1688" spans="1:9" ht="15">
      <c r="A1688" s="24" t="s">
        <v>18755</v>
      </c>
      <c r="B1688" s="24" t="s">
        <v>66</v>
      </c>
      <c r="C1688" s="12">
        <v>243441.21</v>
      </c>
      <c r="D1688" s="12">
        <v>203623.96</v>
      </c>
      <c r="E1688" s="24" t="s">
        <v>17057</v>
      </c>
      <c r="F1688" s="26">
        <v>7</v>
      </c>
      <c r="G1688" s="24" t="s">
        <v>10120</v>
      </c>
      <c r="H1688" s="24" t="s">
        <v>10856</v>
      </c>
      <c r="I1688" s="6" t="s">
        <v>17087</v>
      </c>
    </row>
    <row r="1689" spans="1:9" ht="15">
      <c r="A1689" s="24" t="s">
        <v>18756</v>
      </c>
      <c r="B1689" s="24" t="s">
        <v>70</v>
      </c>
      <c r="C1689" s="12">
        <v>126658.51</v>
      </c>
      <c r="D1689" s="12">
        <v>104153.13</v>
      </c>
      <c r="E1689" s="24" t="s">
        <v>17057</v>
      </c>
      <c r="F1689" s="26">
        <v>14</v>
      </c>
      <c r="G1689" s="24" t="s">
        <v>10120</v>
      </c>
      <c r="H1689" s="24" t="s">
        <v>10924</v>
      </c>
      <c r="I1689" s="6" t="s">
        <v>17072</v>
      </c>
    </row>
    <row r="1690" spans="1:9" ht="15">
      <c r="A1690" s="24" t="s">
        <v>18757</v>
      </c>
      <c r="B1690" s="24" t="s">
        <v>70</v>
      </c>
      <c r="C1690" s="12">
        <v>27739.08</v>
      </c>
      <c r="D1690" s="12">
        <v>0</v>
      </c>
      <c r="E1690" s="24" t="s">
        <v>17070</v>
      </c>
      <c r="F1690" s="26">
        <v>24</v>
      </c>
      <c r="G1690" s="24" t="s">
        <v>10120</v>
      </c>
      <c r="H1690" s="24"/>
      <c r="I1690" s="6" t="s">
        <v>17072</v>
      </c>
    </row>
    <row r="1691" spans="1:9" ht="15">
      <c r="A1691" s="24" t="s">
        <v>18758</v>
      </c>
      <c r="B1691" s="24" t="s">
        <v>68</v>
      </c>
      <c r="C1691" s="12">
        <v>96414.44</v>
      </c>
      <c r="D1691" s="12">
        <v>90784.960000000006</v>
      </c>
      <c r="E1691" s="24" t="s">
        <v>17057</v>
      </c>
      <c r="F1691" s="26">
        <v>32</v>
      </c>
      <c r="G1691" s="24" t="s">
        <v>10133</v>
      </c>
      <c r="H1691" s="24" t="s">
        <v>10856</v>
      </c>
      <c r="I1691" s="6" t="s">
        <v>17064</v>
      </c>
    </row>
    <row r="1692" spans="1:9" ht="15">
      <c r="A1692" s="24" t="s">
        <v>18759</v>
      </c>
      <c r="B1692" s="24" t="s">
        <v>70</v>
      </c>
      <c r="C1692" s="12">
        <v>134123.85</v>
      </c>
      <c r="D1692" s="12">
        <v>108280.63</v>
      </c>
      <c r="E1692" s="24" t="s">
        <v>17057</v>
      </c>
      <c r="F1692" s="26">
        <v>21</v>
      </c>
      <c r="G1692" s="24" t="s">
        <v>10133</v>
      </c>
      <c r="H1692" s="24" t="s">
        <v>11126</v>
      </c>
      <c r="I1692" s="6" t="s">
        <v>17072</v>
      </c>
    </row>
    <row r="1693" spans="1:9" ht="15">
      <c r="A1693" s="24" t="s">
        <v>18760</v>
      </c>
      <c r="B1693" s="24" t="s">
        <v>60</v>
      </c>
      <c r="C1693" s="12">
        <v>163543.04000000001</v>
      </c>
      <c r="D1693" s="12">
        <v>153593.41</v>
      </c>
      <c r="E1693" s="24" t="s">
        <v>17057</v>
      </c>
      <c r="F1693" s="26">
        <v>9</v>
      </c>
      <c r="G1693" s="24" t="s">
        <v>10156</v>
      </c>
      <c r="H1693" s="24" t="s">
        <v>10751</v>
      </c>
      <c r="I1693" s="6" t="s">
        <v>17058</v>
      </c>
    </row>
    <row r="1694" spans="1:9" ht="15">
      <c r="A1694" s="24" t="s">
        <v>18761</v>
      </c>
      <c r="B1694" s="24" t="s">
        <v>64</v>
      </c>
      <c r="C1694" s="12">
        <v>195392.39</v>
      </c>
      <c r="D1694" s="12">
        <v>180276.07</v>
      </c>
      <c r="E1694" s="24" t="s">
        <v>17057</v>
      </c>
      <c r="F1694" s="26">
        <v>15</v>
      </c>
      <c r="G1694" s="24" t="s">
        <v>10156</v>
      </c>
      <c r="H1694" s="24" t="s">
        <v>10441</v>
      </c>
      <c r="I1694" s="6" t="s">
        <v>17062</v>
      </c>
    </row>
    <row r="1695" spans="1:9" ht="15">
      <c r="A1695" s="24" t="s">
        <v>18762</v>
      </c>
      <c r="B1695" s="24" t="s">
        <v>68</v>
      </c>
      <c r="C1695" s="12">
        <v>311105.17</v>
      </c>
      <c r="D1695" s="12">
        <v>250010.73</v>
      </c>
      <c r="E1695" s="24" t="s">
        <v>17057</v>
      </c>
      <c r="F1695" s="26">
        <v>50</v>
      </c>
      <c r="G1695" s="24" t="s">
        <v>10156</v>
      </c>
      <c r="H1695" s="24" t="s">
        <v>10678</v>
      </c>
      <c r="I1695" s="6" t="s">
        <v>17064</v>
      </c>
    </row>
    <row r="1696" spans="1:9" ht="15">
      <c r="A1696" s="24" t="s">
        <v>18763</v>
      </c>
      <c r="B1696" s="24" t="s">
        <v>70</v>
      </c>
      <c r="C1696" s="12">
        <v>72399.539999999994</v>
      </c>
      <c r="D1696" s="12">
        <v>65194.29</v>
      </c>
      <c r="E1696" s="24" t="s">
        <v>17057</v>
      </c>
      <c r="F1696" s="26">
        <v>17</v>
      </c>
      <c r="G1696" s="24" t="s">
        <v>10174</v>
      </c>
      <c r="H1696" s="24" t="s">
        <v>10491</v>
      </c>
      <c r="I1696" s="6" t="s">
        <v>17072</v>
      </c>
    </row>
    <row r="1697" spans="1:9" ht="15">
      <c r="A1697" s="24" t="s">
        <v>18764</v>
      </c>
      <c r="B1697" s="24" t="s">
        <v>56</v>
      </c>
      <c r="C1697" s="12">
        <v>160409.69</v>
      </c>
      <c r="D1697" s="12">
        <v>0</v>
      </c>
      <c r="E1697" s="24" t="s">
        <v>17070</v>
      </c>
      <c r="F1697" s="26">
        <v>0</v>
      </c>
      <c r="G1697" s="24" t="s">
        <v>10197</v>
      </c>
      <c r="H1697" s="24"/>
      <c r="I1697" s="6" t="s">
        <v>17079</v>
      </c>
    </row>
    <row r="1698" spans="1:9" ht="15">
      <c r="A1698" s="24" t="s">
        <v>18765</v>
      </c>
      <c r="B1698" s="24" t="s">
        <v>58</v>
      </c>
      <c r="C1698" s="12">
        <v>96560.71</v>
      </c>
      <c r="D1698" s="12">
        <v>89700.52</v>
      </c>
      <c r="E1698" s="24" t="s">
        <v>17057</v>
      </c>
      <c r="F1698" s="26">
        <v>43</v>
      </c>
      <c r="G1698" s="24" t="s">
        <v>10224</v>
      </c>
      <c r="H1698" s="24" t="s">
        <v>10728</v>
      </c>
      <c r="I1698" s="6" t="s">
        <v>17066</v>
      </c>
    </row>
    <row r="1699" spans="1:9" ht="15">
      <c r="A1699" s="24" t="s">
        <v>18766</v>
      </c>
      <c r="B1699" s="24" t="s">
        <v>64</v>
      </c>
      <c r="C1699" s="12">
        <v>258890.13</v>
      </c>
      <c r="D1699" s="12">
        <v>0</v>
      </c>
      <c r="E1699" s="24" t="s">
        <v>17084</v>
      </c>
      <c r="F1699" s="26">
        <v>0</v>
      </c>
      <c r="G1699" s="24" t="s">
        <v>10224</v>
      </c>
      <c r="H1699" s="24" t="s">
        <v>10707</v>
      </c>
      <c r="I1699" s="6" t="s">
        <v>17062</v>
      </c>
    </row>
    <row r="1700" spans="1:9" ht="15">
      <c r="A1700" s="24" t="s">
        <v>18767</v>
      </c>
      <c r="B1700" s="24" t="s">
        <v>66</v>
      </c>
      <c r="C1700" s="12">
        <v>213726.97</v>
      </c>
      <c r="D1700" s="12">
        <v>183208.17</v>
      </c>
      <c r="E1700" s="24" t="s">
        <v>17057</v>
      </c>
      <c r="F1700" s="26">
        <v>56</v>
      </c>
      <c r="G1700" s="24" t="s">
        <v>10224</v>
      </c>
      <c r="H1700" s="24" t="s">
        <v>10843</v>
      </c>
      <c r="I1700" s="6" t="s">
        <v>17087</v>
      </c>
    </row>
    <row r="1701" spans="1:9" ht="15">
      <c r="A1701" s="24" t="s">
        <v>18768</v>
      </c>
      <c r="B1701" s="24" t="s">
        <v>68</v>
      </c>
      <c r="C1701" s="12">
        <v>187010.04</v>
      </c>
      <c r="D1701" s="12">
        <v>0</v>
      </c>
      <c r="E1701" s="24" t="s">
        <v>17070</v>
      </c>
      <c r="F1701" s="26">
        <v>41</v>
      </c>
      <c r="G1701" s="24" t="s">
        <v>10224</v>
      </c>
      <c r="H1701" s="24"/>
      <c r="I1701" s="6" t="s">
        <v>17064</v>
      </c>
    </row>
    <row r="1702" spans="1:9" ht="15">
      <c r="A1702" s="24" t="s">
        <v>18769</v>
      </c>
      <c r="B1702" s="24" t="s">
        <v>70</v>
      </c>
      <c r="C1702" s="12">
        <v>290831.40999999997</v>
      </c>
      <c r="D1702" s="12">
        <v>251847.65</v>
      </c>
      <c r="E1702" s="24" t="s">
        <v>17057</v>
      </c>
      <c r="F1702" s="26">
        <v>10</v>
      </c>
      <c r="G1702" s="24" t="s">
        <v>10224</v>
      </c>
      <c r="H1702" s="24" t="s">
        <v>11034</v>
      </c>
      <c r="I1702" s="6" t="s">
        <v>17072</v>
      </c>
    </row>
    <row r="1703" spans="1:9" ht="15">
      <c r="A1703" s="24" t="s">
        <v>18770</v>
      </c>
      <c r="B1703" s="24" t="s">
        <v>74</v>
      </c>
      <c r="C1703" s="12">
        <v>122634.53</v>
      </c>
      <c r="D1703" s="12">
        <v>114030.92</v>
      </c>
      <c r="E1703" s="24" t="s">
        <v>17057</v>
      </c>
      <c r="F1703" s="26">
        <v>12</v>
      </c>
      <c r="G1703" s="24" t="s">
        <v>10224</v>
      </c>
      <c r="H1703" s="24" t="s">
        <v>10900</v>
      </c>
      <c r="I1703" s="6" t="s">
        <v>17077</v>
      </c>
    </row>
    <row r="1704" spans="1:9" ht="15">
      <c r="A1704" s="24" t="s">
        <v>18771</v>
      </c>
      <c r="B1704" s="24" t="s">
        <v>56</v>
      </c>
      <c r="C1704" s="12">
        <v>315167.15000000002</v>
      </c>
      <c r="D1704" s="12">
        <v>276206.62</v>
      </c>
      <c r="E1704" s="24" t="s">
        <v>17057</v>
      </c>
      <c r="F1704" s="26">
        <v>41</v>
      </c>
      <c r="G1704" s="24" t="s">
        <v>10237</v>
      </c>
      <c r="H1704" s="24" t="s">
        <v>11034</v>
      </c>
      <c r="I1704" s="6" t="s">
        <v>17079</v>
      </c>
    </row>
    <row r="1705" spans="1:9" ht="15">
      <c r="A1705" s="24" t="s">
        <v>18772</v>
      </c>
      <c r="B1705" s="24" t="s">
        <v>58</v>
      </c>
      <c r="C1705" s="12">
        <v>232585.2</v>
      </c>
      <c r="D1705" s="12">
        <v>211702.28</v>
      </c>
      <c r="E1705" s="24" t="s">
        <v>17057</v>
      </c>
      <c r="F1705" s="26">
        <v>35</v>
      </c>
      <c r="G1705" s="24" t="s">
        <v>10237</v>
      </c>
      <c r="H1705" s="24" t="s">
        <v>10728</v>
      </c>
      <c r="I1705" s="6" t="s">
        <v>17066</v>
      </c>
    </row>
    <row r="1706" spans="1:9" ht="15">
      <c r="A1706" s="24" t="s">
        <v>18773</v>
      </c>
      <c r="B1706" s="24" t="s">
        <v>60</v>
      </c>
      <c r="C1706" s="12">
        <v>258046.73</v>
      </c>
      <c r="D1706" s="12">
        <v>0</v>
      </c>
      <c r="E1706" s="24" t="s">
        <v>17070</v>
      </c>
      <c r="F1706" s="26">
        <v>22</v>
      </c>
      <c r="G1706" s="24" t="s">
        <v>10237</v>
      </c>
      <c r="H1706" s="24"/>
      <c r="I1706" s="6" t="s">
        <v>17058</v>
      </c>
    </row>
    <row r="1707" spans="1:9" ht="15">
      <c r="A1707" s="24" t="s">
        <v>18774</v>
      </c>
      <c r="B1707" s="24" t="s">
        <v>64</v>
      </c>
      <c r="C1707" s="12">
        <v>283625.3</v>
      </c>
      <c r="D1707" s="12">
        <v>274602.03999999998</v>
      </c>
      <c r="E1707" s="24" t="s">
        <v>17057</v>
      </c>
      <c r="F1707" s="26">
        <v>7</v>
      </c>
      <c r="G1707" s="24" t="s">
        <v>10237</v>
      </c>
      <c r="H1707" s="24" t="s">
        <v>10516</v>
      </c>
      <c r="I1707" s="6" t="s">
        <v>17062</v>
      </c>
    </row>
    <row r="1708" spans="1:9" ht="15">
      <c r="A1708" s="24" t="s">
        <v>18775</v>
      </c>
      <c r="B1708" s="24" t="s">
        <v>64</v>
      </c>
      <c r="C1708" s="12">
        <v>239750.05</v>
      </c>
      <c r="D1708" s="12">
        <v>228246.43</v>
      </c>
      <c r="E1708" s="24" t="s">
        <v>17057</v>
      </c>
      <c r="F1708" s="26">
        <v>34</v>
      </c>
      <c r="G1708" s="24" t="s">
        <v>10237</v>
      </c>
      <c r="H1708" s="24" t="s">
        <v>11043</v>
      </c>
      <c r="I1708" s="6" t="s">
        <v>17062</v>
      </c>
    </row>
    <row r="1709" spans="1:9" ht="15">
      <c r="A1709" s="24" t="s">
        <v>18776</v>
      </c>
      <c r="B1709" s="24" t="s">
        <v>64</v>
      </c>
      <c r="C1709" s="12">
        <v>311449.92</v>
      </c>
      <c r="D1709" s="12">
        <v>263558.94</v>
      </c>
      <c r="E1709" s="24" t="s">
        <v>17057</v>
      </c>
      <c r="F1709" s="26">
        <v>49</v>
      </c>
      <c r="G1709" s="24" t="s">
        <v>10237</v>
      </c>
      <c r="H1709" s="24" t="s">
        <v>10989</v>
      </c>
      <c r="I1709" s="6" t="s">
        <v>17062</v>
      </c>
    </row>
    <row r="1710" spans="1:9" ht="15">
      <c r="A1710" s="24" t="s">
        <v>18777</v>
      </c>
      <c r="B1710" s="24" t="s">
        <v>70</v>
      </c>
      <c r="C1710" s="12">
        <v>241731.21</v>
      </c>
      <c r="D1710" s="12">
        <v>228590.3</v>
      </c>
      <c r="E1710" s="24" t="s">
        <v>17057</v>
      </c>
      <c r="F1710" s="26">
        <v>46</v>
      </c>
      <c r="G1710" s="24" t="s">
        <v>10237</v>
      </c>
      <c r="H1710" s="24" t="s">
        <v>10989</v>
      </c>
      <c r="I1710" s="6" t="s">
        <v>17072</v>
      </c>
    </row>
    <row r="1711" spans="1:9" ht="15">
      <c r="A1711" s="24" t="s">
        <v>18778</v>
      </c>
      <c r="B1711" s="24" t="s">
        <v>64</v>
      </c>
      <c r="C1711" s="12">
        <v>152169.16</v>
      </c>
      <c r="D1711" s="12">
        <v>0</v>
      </c>
      <c r="E1711" s="24" t="s">
        <v>17070</v>
      </c>
      <c r="F1711" s="26">
        <v>2</v>
      </c>
      <c r="G1711" s="24" t="s">
        <v>10252</v>
      </c>
      <c r="H1711" s="24"/>
      <c r="I1711" s="6" t="s">
        <v>17062</v>
      </c>
    </row>
    <row r="1712" spans="1:9" ht="15">
      <c r="A1712" s="24" t="s">
        <v>18779</v>
      </c>
      <c r="B1712" s="24" t="s">
        <v>74</v>
      </c>
      <c r="C1712" s="12">
        <v>88847.38</v>
      </c>
      <c r="D1712" s="12">
        <v>71497.62</v>
      </c>
      <c r="E1712" s="24" t="s">
        <v>17057</v>
      </c>
      <c r="F1712" s="26">
        <v>39</v>
      </c>
      <c r="G1712" s="24" t="s">
        <v>10252</v>
      </c>
      <c r="H1712" s="24" t="s">
        <v>10554</v>
      </c>
      <c r="I1712" s="6" t="s">
        <v>17077</v>
      </c>
    </row>
    <row r="1713" spans="1:9" ht="15">
      <c r="A1713" s="24" t="s">
        <v>18780</v>
      </c>
      <c r="B1713" s="24" t="s">
        <v>58</v>
      </c>
      <c r="C1713" s="12">
        <v>282869.99</v>
      </c>
      <c r="D1713" s="12">
        <v>254437.89</v>
      </c>
      <c r="E1713" s="24" t="s">
        <v>17057</v>
      </c>
      <c r="F1713" s="26">
        <v>6</v>
      </c>
      <c r="G1713" s="24" t="s">
        <v>10270</v>
      </c>
      <c r="H1713" s="24" t="s">
        <v>10707</v>
      </c>
      <c r="I1713" s="6" t="s">
        <v>17066</v>
      </c>
    </row>
    <row r="1714" spans="1:9" ht="15">
      <c r="A1714" s="24" t="s">
        <v>18781</v>
      </c>
      <c r="B1714" s="24" t="s">
        <v>68</v>
      </c>
      <c r="C1714" s="12">
        <v>53227.72</v>
      </c>
      <c r="D1714" s="12">
        <v>47101.25</v>
      </c>
      <c r="E1714" s="24" t="s">
        <v>17057</v>
      </c>
      <c r="F1714" s="26">
        <v>59</v>
      </c>
      <c r="G1714" s="24" t="s">
        <v>10270</v>
      </c>
      <c r="H1714" s="24" t="s">
        <v>11004</v>
      </c>
      <c r="I1714" s="6" t="s">
        <v>17064</v>
      </c>
    </row>
    <row r="1715" spans="1:9" ht="15">
      <c r="A1715" s="24" t="s">
        <v>18782</v>
      </c>
      <c r="B1715" s="24" t="s">
        <v>72</v>
      </c>
      <c r="C1715" s="12">
        <v>232321.37</v>
      </c>
      <c r="D1715" s="12">
        <v>211637.72</v>
      </c>
      <c r="E1715" s="24" t="s">
        <v>17057</v>
      </c>
      <c r="F1715" s="26">
        <v>37</v>
      </c>
      <c r="G1715" s="24" t="s">
        <v>10270</v>
      </c>
      <c r="H1715" s="24" t="s">
        <v>10554</v>
      </c>
      <c r="I1715" s="6" t="s">
        <v>17089</v>
      </c>
    </row>
    <row r="1716" spans="1:9" ht="15">
      <c r="A1716" s="24" t="s">
        <v>18783</v>
      </c>
      <c r="B1716" s="24" t="s">
        <v>74</v>
      </c>
      <c r="C1716" s="12">
        <v>87800.81</v>
      </c>
      <c r="D1716" s="12">
        <v>0</v>
      </c>
      <c r="E1716" s="24" t="s">
        <v>17084</v>
      </c>
      <c r="F1716" s="26">
        <v>0</v>
      </c>
      <c r="G1716" s="24" t="s">
        <v>10270</v>
      </c>
      <c r="H1716" s="24" t="s">
        <v>10678</v>
      </c>
      <c r="I1716" s="6" t="s">
        <v>17077</v>
      </c>
    </row>
    <row r="1717" spans="1:9" ht="15">
      <c r="A1717" s="24" t="s">
        <v>18784</v>
      </c>
      <c r="B1717" s="24" t="s">
        <v>66</v>
      </c>
      <c r="C1717" s="12">
        <v>65205.919999999998</v>
      </c>
      <c r="D1717" s="12">
        <v>57991.24</v>
      </c>
      <c r="E1717" s="24" t="s">
        <v>17057</v>
      </c>
      <c r="F1717" s="26">
        <v>47</v>
      </c>
      <c r="G1717" s="24" t="s">
        <v>10283</v>
      </c>
      <c r="H1717" s="24" t="s">
        <v>11103</v>
      </c>
      <c r="I1717" s="6" t="s">
        <v>17087</v>
      </c>
    </row>
    <row r="1718" spans="1:9" ht="15">
      <c r="A1718" s="24" t="s">
        <v>18785</v>
      </c>
      <c r="B1718" s="24" t="s">
        <v>66</v>
      </c>
      <c r="C1718" s="12">
        <v>170800.66</v>
      </c>
      <c r="D1718" s="12">
        <v>158888.88</v>
      </c>
      <c r="E1718" s="24" t="s">
        <v>17057</v>
      </c>
      <c r="F1718" s="26">
        <v>17</v>
      </c>
      <c r="G1718" s="24" t="s">
        <v>10299</v>
      </c>
      <c r="H1718" s="24" t="s">
        <v>11236</v>
      </c>
      <c r="I1718" s="6" t="s">
        <v>17087</v>
      </c>
    </row>
    <row r="1719" spans="1:9" ht="15">
      <c r="A1719" s="24" t="s">
        <v>18786</v>
      </c>
      <c r="B1719" s="24" t="s">
        <v>56</v>
      </c>
      <c r="C1719" s="12">
        <v>97834.29</v>
      </c>
      <c r="D1719" s="12">
        <v>93750.89</v>
      </c>
      <c r="E1719" s="24" t="s">
        <v>17057</v>
      </c>
      <c r="F1719" s="26">
        <v>54</v>
      </c>
      <c r="G1719" s="24" t="s">
        <v>10339</v>
      </c>
      <c r="H1719" s="24" t="s">
        <v>10641</v>
      </c>
      <c r="I1719" s="6" t="s">
        <v>17079</v>
      </c>
    </row>
    <row r="1720" spans="1:9" ht="15">
      <c r="A1720" s="24" t="s">
        <v>18787</v>
      </c>
      <c r="B1720" s="24" t="s">
        <v>58</v>
      </c>
      <c r="C1720" s="12">
        <v>233025.14</v>
      </c>
      <c r="D1720" s="12">
        <v>209503.77</v>
      </c>
      <c r="E1720" s="24" t="s">
        <v>17057</v>
      </c>
      <c r="F1720" s="26">
        <v>36</v>
      </c>
      <c r="G1720" s="24" t="s">
        <v>10339</v>
      </c>
      <c r="H1720" s="24" t="s">
        <v>11126</v>
      </c>
      <c r="I1720" s="6" t="s">
        <v>17066</v>
      </c>
    </row>
    <row r="1721" spans="1:9" ht="15">
      <c r="A1721" s="24" t="s">
        <v>18788</v>
      </c>
      <c r="B1721" s="24" t="s">
        <v>60</v>
      </c>
      <c r="C1721" s="12">
        <v>66197.22</v>
      </c>
      <c r="D1721" s="12">
        <v>0</v>
      </c>
      <c r="E1721" s="24" t="s">
        <v>17070</v>
      </c>
      <c r="F1721" s="26">
        <v>9</v>
      </c>
      <c r="G1721" s="24" t="s">
        <v>10339</v>
      </c>
      <c r="H1721" s="24"/>
      <c r="I1721" s="6" t="s">
        <v>17058</v>
      </c>
    </row>
    <row r="1722" spans="1:9" ht="15">
      <c r="A1722" s="24" t="s">
        <v>18789</v>
      </c>
      <c r="B1722" s="24" t="s">
        <v>74</v>
      </c>
      <c r="C1722" s="12">
        <v>218853.01</v>
      </c>
      <c r="D1722" s="12">
        <v>0</v>
      </c>
      <c r="E1722" s="24" t="s">
        <v>17070</v>
      </c>
      <c r="F1722" s="26">
        <v>32</v>
      </c>
      <c r="G1722" s="24" t="s">
        <v>10339</v>
      </c>
      <c r="H1722" s="24"/>
      <c r="I1722" s="6" t="s">
        <v>17077</v>
      </c>
    </row>
    <row r="1723" spans="1:9" ht="15">
      <c r="A1723" s="24" t="s">
        <v>18790</v>
      </c>
      <c r="B1723" s="24" t="s">
        <v>74</v>
      </c>
      <c r="C1723" s="12">
        <v>108670.02</v>
      </c>
      <c r="D1723" s="12">
        <v>0</v>
      </c>
      <c r="E1723" s="24" t="s">
        <v>17070</v>
      </c>
      <c r="F1723" s="26">
        <v>21</v>
      </c>
      <c r="G1723" s="24" t="s">
        <v>10339</v>
      </c>
      <c r="H1723" s="24"/>
      <c r="I1723" s="6" t="s">
        <v>17077</v>
      </c>
    </row>
    <row r="1724" spans="1:9" ht="15">
      <c r="A1724" s="24" t="s">
        <v>18791</v>
      </c>
      <c r="B1724" s="24" t="s">
        <v>66</v>
      </c>
      <c r="C1724" s="12">
        <v>255651.97</v>
      </c>
      <c r="D1724" s="12">
        <v>223907.29</v>
      </c>
      <c r="E1724" s="24" t="s">
        <v>17057</v>
      </c>
      <c r="F1724" s="26">
        <v>55</v>
      </c>
      <c r="G1724" s="24" t="s">
        <v>10357</v>
      </c>
      <c r="H1724" s="24" t="s">
        <v>11091</v>
      </c>
      <c r="I1724" s="6" t="s">
        <v>17087</v>
      </c>
    </row>
    <row r="1725" spans="1:9" ht="15">
      <c r="A1725" s="24" t="s">
        <v>18792</v>
      </c>
      <c r="B1725" s="24" t="s">
        <v>74</v>
      </c>
      <c r="C1725" s="12">
        <v>242691.31</v>
      </c>
      <c r="D1725" s="12">
        <v>209923.8</v>
      </c>
      <c r="E1725" s="24" t="s">
        <v>17057</v>
      </c>
      <c r="F1725" s="26">
        <v>17</v>
      </c>
      <c r="G1725" s="24" t="s">
        <v>10357</v>
      </c>
      <c r="H1725" s="24" t="s">
        <v>11304</v>
      </c>
      <c r="I1725" s="6" t="s">
        <v>17077</v>
      </c>
    </row>
    <row r="1726" spans="1:9" ht="15">
      <c r="A1726" s="24" t="s">
        <v>18793</v>
      </c>
      <c r="B1726" s="24" t="s">
        <v>62</v>
      </c>
      <c r="C1726" s="12">
        <v>282169.8</v>
      </c>
      <c r="D1726" s="12">
        <v>0</v>
      </c>
      <c r="E1726" s="24" t="s">
        <v>17070</v>
      </c>
      <c r="F1726" s="26">
        <v>29</v>
      </c>
      <c r="G1726" s="24" t="s">
        <v>10376</v>
      </c>
      <c r="H1726" s="24"/>
      <c r="I1726" s="6" t="s">
        <v>17060</v>
      </c>
    </row>
    <row r="1727" spans="1:9" ht="15">
      <c r="A1727" s="24" t="s">
        <v>18794</v>
      </c>
      <c r="B1727" s="24" t="s">
        <v>64</v>
      </c>
      <c r="C1727" s="12">
        <v>26358.9</v>
      </c>
      <c r="D1727" s="12">
        <v>0</v>
      </c>
      <c r="E1727" s="24" t="s">
        <v>17070</v>
      </c>
      <c r="F1727" s="26">
        <v>3</v>
      </c>
      <c r="G1727" s="24" t="s">
        <v>10376</v>
      </c>
      <c r="H1727" s="24"/>
      <c r="I1727" s="6" t="s">
        <v>17062</v>
      </c>
    </row>
    <row r="1728" spans="1:9" ht="15">
      <c r="A1728" s="24" t="s">
        <v>18795</v>
      </c>
      <c r="B1728" s="24" t="s">
        <v>66</v>
      </c>
      <c r="C1728" s="12">
        <v>106568.8</v>
      </c>
      <c r="D1728" s="12">
        <v>92080.27</v>
      </c>
      <c r="E1728" s="24" t="s">
        <v>17057</v>
      </c>
      <c r="F1728" s="26">
        <v>49</v>
      </c>
      <c r="G1728" s="24" t="s">
        <v>10376</v>
      </c>
      <c r="H1728" s="24" t="s">
        <v>10989</v>
      </c>
      <c r="I1728" s="6" t="s">
        <v>17087</v>
      </c>
    </row>
    <row r="1729" spans="1:9" ht="15">
      <c r="A1729" s="24" t="s">
        <v>18796</v>
      </c>
      <c r="B1729" s="24" t="s">
        <v>68</v>
      </c>
      <c r="C1729" s="12">
        <v>345795.74</v>
      </c>
      <c r="D1729" s="12">
        <v>0</v>
      </c>
      <c r="E1729" s="24" t="s">
        <v>17070</v>
      </c>
      <c r="F1729" s="26">
        <v>28</v>
      </c>
      <c r="G1729" s="24" t="s">
        <v>10376</v>
      </c>
      <c r="H1729" s="24"/>
      <c r="I1729" s="6" t="s">
        <v>17064</v>
      </c>
    </row>
    <row r="1730" spans="1:9" ht="15">
      <c r="A1730" s="24" t="s">
        <v>18797</v>
      </c>
      <c r="B1730" s="24" t="s">
        <v>74</v>
      </c>
      <c r="C1730" s="12">
        <v>79691.44</v>
      </c>
      <c r="D1730" s="12">
        <v>68714.23</v>
      </c>
      <c r="E1730" s="24" t="s">
        <v>17057</v>
      </c>
      <c r="F1730" s="26">
        <v>47</v>
      </c>
      <c r="G1730" s="24" t="s">
        <v>10376</v>
      </c>
      <c r="H1730" s="24" t="s">
        <v>10694</v>
      </c>
      <c r="I1730" s="6" t="s">
        <v>17077</v>
      </c>
    </row>
    <row r="1731" spans="1:9" ht="15">
      <c r="A1731" s="24" t="s">
        <v>18798</v>
      </c>
      <c r="B1731" s="24" t="s">
        <v>60</v>
      </c>
      <c r="C1731" s="12">
        <v>299502</v>
      </c>
      <c r="D1731" s="12">
        <v>263527.84999999998</v>
      </c>
      <c r="E1731" s="24" t="s">
        <v>17057</v>
      </c>
      <c r="F1731" s="26">
        <v>59</v>
      </c>
      <c r="G1731" s="24" t="s">
        <v>10386</v>
      </c>
      <c r="H1731" s="24" t="s">
        <v>10954</v>
      </c>
      <c r="I1731" s="6" t="s">
        <v>17058</v>
      </c>
    </row>
    <row r="1732" spans="1:9" ht="15">
      <c r="A1732" s="24" t="s">
        <v>18799</v>
      </c>
      <c r="B1732" s="24" t="s">
        <v>68</v>
      </c>
      <c r="C1732" s="12">
        <v>48295.91</v>
      </c>
      <c r="D1732" s="12">
        <v>0</v>
      </c>
      <c r="E1732" s="24" t="s">
        <v>17070</v>
      </c>
      <c r="F1732" s="26">
        <v>37</v>
      </c>
      <c r="G1732" s="24" t="s">
        <v>10386</v>
      </c>
      <c r="H1732" s="24"/>
      <c r="I1732" s="6" t="s">
        <v>17064</v>
      </c>
    </row>
    <row r="1733" spans="1:9" ht="15">
      <c r="A1733" s="24" t="s">
        <v>18800</v>
      </c>
      <c r="B1733" s="24" t="s">
        <v>60</v>
      </c>
      <c r="C1733" s="12">
        <v>111973.63</v>
      </c>
      <c r="D1733" s="12">
        <v>0</v>
      </c>
      <c r="E1733" s="24" t="s">
        <v>17070</v>
      </c>
      <c r="F1733" s="26">
        <v>23</v>
      </c>
      <c r="G1733" s="24" t="s">
        <v>10401</v>
      </c>
      <c r="H1733" s="24"/>
      <c r="I1733" s="6" t="s">
        <v>17058</v>
      </c>
    </row>
    <row r="1734" spans="1:9" ht="15">
      <c r="A1734" s="24" t="s">
        <v>18801</v>
      </c>
      <c r="B1734" s="24" t="s">
        <v>64</v>
      </c>
      <c r="C1734" s="12">
        <v>217903.71</v>
      </c>
      <c r="D1734" s="12">
        <v>207830.71</v>
      </c>
      <c r="E1734" s="24" t="s">
        <v>17057</v>
      </c>
      <c r="F1734" s="26">
        <v>47</v>
      </c>
      <c r="G1734" s="24" t="s">
        <v>10401</v>
      </c>
      <c r="H1734" s="24" t="s">
        <v>10954</v>
      </c>
      <c r="I1734" s="6" t="s">
        <v>17062</v>
      </c>
    </row>
    <row r="1735" spans="1:9" ht="15">
      <c r="A1735" s="24" t="s">
        <v>18802</v>
      </c>
      <c r="B1735" s="24" t="s">
        <v>66</v>
      </c>
      <c r="C1735" s="12">
        <v>70811.240000000005</v>
      </c>
      <c r="D1735" s="12">
        <v>66152.34</v>
      </c>
      <c r="E1735" s="24" t="s">
        <v>17057</v>
      </c>
      <c r="F1735" s="26">
        <v>13</v>
      </c>
      <c r="G1735" s="24" t="s">
        <v>10401</v>
      </c>
      <c r="H1735" s="24" t="s">
        <v>11017</v>
      </c>
      <c r="I1735" s="6" t="s">
        <v>17087</v>
      </c>
    </row>
    <row r="1736" spans="1:9" ht="15">
      <c r="A1736" s="24" t="s">
        <v>18803</v>
      </c>
      <c r="B1736" s="24" t="s">
        <v>74</v>
      </c>
      <c r="C1736" s="12">
        <v>123598.13</v>
      </c>
      <c r="D1736" s="12">
        <v>108310.77</v>
      </c>
      <c r="E1736" s="24" t="s">
        <v>17057</v>
      </c>
      <c r="F1736" s="26">
        <v>32</v>
      </c>
      <c r="G1736" s="24" t="s">
        <v>10401</v>
      </c>
      <c r="H1736" s="24" t="s">
        <v>11161</v>
      </c>
      <c r="I1736" s="6" t="s">
        <v>17077</v>
      </c>
    </row>
    <row r="1737" spans="1:9" ht="15">
      <c r="A1737" s="24" t="s">
        <v>18804</v>
      </c>
      <c r="B1737" s="24" t="s">
        <v>56</v>
      </c>
      <c r="C1737" s="12">
        <v>42386.58</v>
      </c>
      <c r="D1737" s="12">
        <v>35735.279999999999</v>
      </c>
      <c r="E1737" s="24" t="s">
        <v>17057</v>
      </c>
      <c r="F1737" s="26">
        <v>36</v>
      </c>
      <c r="G1737" s="24" t="s">
        <v>10421</v>
      </c>
      <c r="H1737" s="24" t="s">
        <v>11334</v>
      </c>
      <c r="I1737" s="6" t="s">
        <v>17079</v>
      </c>
    </row>
    <row r="1738" spans="1:9" ht="15">
      <c r="A1738" s="24" t="s">
        <v>18805</v>
      </c>
      <c r="B1738" s="24" t="s">
        <v>62</v>
      </c>
      <c r="C1738" s="12">
        <v>171543.66</v>
      </c>
      <c r="D1738" s="12">
        <v>153312.94</v>
      </c>
      <c r="E1738" s="24" t="s">
        <v>17057</v>
      </c>
      <c r="F1738" s="26">
        <v>18</v>
      </c>
      <c r="G1738" s="24" t="s">
        <v>10421</v>
      </c>
      <c r="H1738" s="24" t="s">
        <v>11245</v>
      </c>
      <c r="I1738" s="6" t="s">
        <v>17060</v>
      </c>
    </row>
    <row r="1739" spans="1:9" ht="15">
      <c r="A1739" s="24" t="s">
        <v>18806</v>
      </c>
      <c r="B1739" s="24" t="s">
        <v>66</v>
      </c>
      <c r="C1739" s="12">
        <v>23870.25</v>
      </c>
      <c r="D1739" s="12">
        <v>0</v>
      </c>
      <c r="E1739" s="24" t="s">
        <v>17084</v>
      </c>
      <c r="F1739" s="26">
        <v>0</v>
      </c>
      <c r="G1739" s="24" t="s">
        <v>10421</v>
      </c>
      <c r="H1739" s="24" t="s">
        <v>10728</v>
      </c>
      <c r="I1739" s="6" t="s">
        <v>17087</v>
      </c>
    </row>
    <row r="1740" spans="1:9" ht="15">
      <c r="A1740" s="24" t="s">
        <v>18807</v>
      </c>
      <c r="B1740" s="24" t="s">
        <v>72</v>
      </c>
      <c r="C1740" s="12">
        <v>344970.67</v>
      </c>
      <c r="D1740" s="12">
        <v>290762.38</v>
      </c>
      <c r="E1740" s="24" t="s">
        <v>17057</v>
      </c>
      <c r="F1740" s="26">
        <v>6</v>
      </c>
      <c r="G1740" s="24" t="s">
        <v>10421</v>
      </c>
      <c r="H1740" s="24" t="s">
        <v>10843</v>
      </c>
      <c r="I1740" s="6" t="s">
        <v>17089</v>
      </c>
    </row>
    <row r="1741" spans="1:9" ht="15">
      <c r="A1741" s="24" t="s">
        <v>18808</v>
      </c>
      <c r="B1741" s="24" t="s">
        <v>60</v>
      </c>
      <c r="C1741" s="12">
        <v>96304.61</v>
      </c>
      <c r="D1741" s="12">
        <v>88457.06</v>
      </c>
      <c r="E1741" s="24" t="s">
        <v>17057</v>
      </c>
      <c r="F1741" s="26">
        <v>32</v>
      </c>
      <c r="G1741" s="24" t="s">
        <v>10441</v>
      </c>
      <c r="H1741" s="24" t="s">
        <v>10830</v>
      </c>
      <c r="I1741" s="6" t="s">
        <v>17058</v>
      </c>
    </row>
    <row r="1742" spans="1:9" ht="15">
      <c r="A1742" s="24" t="s">
        <v>18809</v>
      </c>
      <c r="B1742" s="24" t="s">
        <v>64</v>
      </c>
      <c r="C1742" s="12">
        <v>275819.55</v>
      </c>
      <c r="D1742" s="12">
        <v>0</v>
      </c>
      <c r="E1742" s="24" t="s">
        <v>17070</v>
      </c>
      <c r="F1742" s="26">
        <v>34</v>
      </c>
      <c r="G1742" s="24" t="s">
        <v>10441</v>
      </c>
      <c r="H1742" s="24"/>
      <c r="I1742" s="6" t="s">
        <v>17062</v>
      </c>
    </row>
    <row r="1743" spans="1:9" ht="15">
      <c r="A1743" s="24" t="s">
        <v>18810</v>
      </c>
      <c r="B1743" s="24" t="s">
        <v>74</v>
      </c>
      <c r="C1743" s="12">
        <v>118583.28</v>
      </c>
      <c r="D1743" s="12">
        <v>97003.75</v>
      </c>
      <c r="E1743" s="24" t="s">
        <v>17057</v>
      </c>
      <c r="F1743" s="26">
        <v>37</v>
      </c>
      <c r="G1743" s="24" t="s">
        <v>10441</v>
      </c>
      <c r="H1743" s="24" t="s">
        <v>11146</v>
      </c>
      <c r="I1743" s="6" t="s">
        <v>17077</v>
      </c>
    </row>
    <row r="1744" spans="1:9" ht="15">
      <c r="A1744" s="24" t="s">
        <v>18811</v>
      </c>
      <c r="B1744" s="24" t="s">
        <v>56</v>
      </c>
      <c r="C1744" s="12">
        <v>301964.40000000002</v>
      </c>
      <c r="D1744" s="12">
        <v>281806.11</v>
      </c>
      <c r="E1744" s="24" t="s">
        <v>17057</v>
      </c>
      <c r="F1744" s="26">
        <v>36</v>
      </c>
      <c r="G1744" s="24" t="s">
        <v>10462</v>
      </c>
      <c r="H1744" s="24" t="s">
        <v>11174</v>
      </c>
      <c r="I1744" s="6" t="s">
        <v>17079</v>
      </c>
    </row>
    <row r="1745" spans="1:9" ht="15">
      <c r="A1745" s="24" t="s">
        <v>18812</v>
      </c>
      <c r="B1745" s="24" t="s">
        <v>58</v>
      </c>
      <c r="C1745" s="12">
        <v>29061.45</v>
      </c>
      <c r="D1745" s="12">
        <v>0</v>
      </c>
      <c r="E1745" s="24" t="s">
        <v>17070</v>
      </c>
      <c r="F1745" s="26">
        <v>32</v>
      </c>
      <c r="G1745" s="24" t="s">
        <v>10462</v>
      </c>
      <c r="H1745" s="24"/>
      <c r="I1745" s="6" t="s">
        <v>17066</v>
      </c>
    </row>
    <row r="1746" spans="1:9" ht="15">
      <c r="A1746" s="24" t="s">
        <v>18813</v>
      </c>
      <c r="B1746" s="24" t="s">
        <v>72</v>
      </c>
      <c r="C1746" s="12">
        <v>195102.4</v>
      </c>
      <c r="D1746" s="12">
        <v>188179.67</v>
      </c>
      <c r="E1746" s="24" t="s">
        <v>17057</v>
      </c>
      <c r="F1746" s="26">
        <v>59</v>
      </c>
      <c r="G1746" s="24" t="s">
        <v>10462</v>
      </c>
      <c r="H1746" s="24" t="s">
        <v>10751</v>
      </c>
      <c r="I1746" s="6" t="s">
        <v>17089</v>
      </c>
    </row>
    <row r="1747" spans="1:9" ht="15">
      <c r="A1747" s="24" t="s">
        <v>18814</v>
      </c>
      <c r="B1747" s="24" t="s">
        <v>74</v>
      </c>
      <c r="C1747" s="12">
        <v>311988.40000000002</v>
      </c>
      <c r="D1747" s="12">
        <v>285785.94</v>
      </c>
      <c r="E1747" s="24" t="s">
        <v>17057</v>
      </c>
      <c r="F1747" s="26">
        <v>44</v>
      </c>
      <c r="G1747" s="24" t="s">
        <v>10462</v>
      </c>
      <c r="H1747" s="24" t="s">
        <v>11334</v>
      </c>
      <c r="I1747" s="6" t="s">
        <v>17077</v>
      </c>
    </row>
    <row r="1748" spans="1:9" ht="15">
      <c r="A1748" s="24" t="s">
        <v>18815</v>
      </c>
      <c r="B1748" s="24" t="s">
        <v>70</v>
      </c>
      <c r="C1748" s="12">
        <v>47413.97</v>
      </c>
      <c r="D1748" s="12">
        <v>0</v>
      </c>
      <c r="E1748" s="24" t="s">
        <v>17084</v>
      </c>
      <c r="F1748" s="26">
        <v>0</v>
      </c>
      <c r="G1748" s="24" t="s">
        <v>10480</v>
      </c>
      <c r="H1748" s="24" t="s">
        <v>10804</v>
      </c>
      <c r="I1748" s="6" t="s">
        <v>17072</v>
      </c>
    </row>
    <row r="1749" spans="1:9" ht="15">
      <c r="A1749" s="24" t="s">
        <v>18816</v>
      </c>
      <c r="B1749" s="24" t="s">
        <v>70</v>
      </c>
      <c r="C1749" s="12">
        <v>196753.42</v>
      </c>
      <c r="D1749" s="12">
        <v>181410.78</v>
      </c>
      <c r="E1749" s="24" t="s">
        <v>17057</v>
      </c>
      <c r="F1749" s="26">
        <v>55</v>
      </c>
      <c r="G1749" s="24" t="s">
        <v>10480</v>
      </c>
      <c r="H1749" s="24" t="s">
        <v>11304</v>
      </c>
      <c r="I1749" s="6" t="s">
        <v>17072</v>
      </c>
    </row>
    <row r="1750" spans="1:9" ht="15">
      <c r="A1750" s="24" t="s">
        <v>18817</v>
      </c>
      <c r="B1750" s="24" t="s">
        <v>72</v>
      </c>
      <c r="C1750" s="12">
        <v>98580.95</v>
      </c>
      <c r="D1750" s="12">
        <v>89252.98</v>
      </c>
      <c r="E1750" s="24" t="s">
        <v>17057</v>
      </c>
      <c r="F1750" s="26">
        <v>27</v>
      </c>
      <c r="G1750" s="24" t="s">
        <v>10491</v>
      </c>
      <c r="H1750" s="24" t="s">
        <v>10876</v>
      </c>
      <c r="I1750" s="6" t="s">
        <v>17089</v>
      </c>
    </row>
    <row r="1751" spans="1:9" ht="15">
      <c r="A1751" s="24" t="s">
        <v>18818</v>
      </c>
      <c r="B1751" s="24" t="s">
        <v>72</v>
      </c>
      <c r="C1751" s="12">
        <v>326308.59999999998</v>
      </c>
      <c r="D1751" s="12">
        <v>290441.88</v>
      </c>
      <c r="E1751" s="24" t="s">
        <v>17057</v>
      </c>
      <c r="F1751" s="26">
        <v>59</v>
      </c>
      <c r="G1751" s="24" t="s">
        <v>10491</v>
      </c>
      <c r="H1751" s="24" t="s">
        <v>11304</v>
      </c>
      <c r="I1751" s="6" t="s">
        <v>17089</v>
      </c>
    </row>
    <row r="1752" spans="1:9" ht="15">
      <c r="A1752" s="24" t="s">
        <v>18819</v>
      </c>
      <c r="B1752" s="24" t="s">
        <v>56</v>
      </c>
      <c r="C1752" s="12">
        <v>346829.5</v>
      </c>
      <c r="D1752" s="12">
        <v>326364.90999999997</v>
      </c>
      <c r="E1752" s="24" t="s">
        <v>17057</v>
      </c>
      <c r="F1752" s="26">
        <v>15</v>
      </c>
      <c r="G1752" s="24" t="s">
        <v>10502</v>
      </c>
      <c r="H1752" s="24" t="s">
        <v>10967</v>
      </c>
      <c r="I1752" s="6" t="s">
        <v>17079</v>
      </c>
    </row>
    <row r="1753" spans="1:9" ht="15">
      <c r="A1753" s="24" t="s">
        <v>18820</v>
      </c>
      <c r="B1753" s="24" t="s">
        <v>58</v>
      </c>
      <c r="C1753" s="12">
        <v>323165.78999999998</v>
      </c>
      <c r="D1753" s="12">
        <v>283180.65000000002</v>
      </c>
      <c r="E1753" s="24" t="s">
        <v>17057</v>
      </c>
      <c r="F1753" s="26">
        <v>41</v>
      </c>
      <c r="G1753" s="24" t="s">
        <v>10502</v>
      </c>
      <c r="H1753" s="24" t="s">
        <v>11103</v>
      </c>
      <c r="I1753" s="6" t="s">
        <v>17066</v>
      </c>
    </row>
    <row r="1754" spans="1:9" ht="15">
      <c r="A1754" s="24" t="s">
        <v>18821</v>
      </c>
      <c r="B1754" s="24" t="s">
        <v>64</v>
      </c>
      <c r="C1754" s="12">
        <v>220398.38</v>
      </c>
      <c r="D1754" s="12">
        <v>209731.38</v>
      </c>
      <c r="E1754" s="24" t="s">
        <v>17057</v>
      </c>
      <c r="F1754" s="26">
        <v>22</v>
      </c>
      <c r="G1754" s="24" t="s">
        <v>10502</v>
      </c>
      <c r="H1754" s="24" t="s">
        <v>11215</v>
      </c>
      <c r="I1754" s="6" t="s">
        <v>17062</v>
      </c>
    </row>
    <row r="1755" spans="1:9" ht="15">
      <c r="A1755" s="24" t="s">
        <v>18822</v>
      </c>
      <c r="B1755" s="24" t="s">
        <v>68</v>
      </c>
      <c r="C1755" s="12">
        <v>297173.19</v>
      </c>
      <c r="D1755" s="12">
        <v>281994.58</v>
      </c>
      <c r="E1755" s="24" t="s">
        <v>17057</v>
      </c>
      <c r="F1755" s="26">
        <v>31</v>
      </c>
      <c r="G1755" s="24" t="s">
        <v>10502</v>
      </c>
      <c r="H1755" s="24" t="s">
        <v>11126</v>
      </c>
      <c r="I1755" s="6" t="s">
        <v>17064</v>
      </c>
    </row>
    <row r="1756" spans="1:9" ht="15">
      <c r="A1756" s="24" t="s">
        <v>18823</v>
      </c>
      <c r="B1756" s="24" t="s">
        <v>70</v>
      </c>
      <c r="C1756" s="12">
        <v>35638.32</v>
      </c>
      <c r="D1756" s="12">
        <v>33288.85</v>
      </c>
      <c r="E1756" s="24" t="s">
        <v>17057</v>
      </c>
      <c r="F1756" s="26">
        <v>43</v>
      </c>
      <c r="G1756" s="24" t="s">
        <v>10502</v>
      </c>
      <c r="H1756" s="24" t="s">
        <v>10954</v>
      </c>
      <c r="I1756" s="6" t="s">
        <v>17072</v>
      </c>
    </row>
    <row r="1757" spans="1:9" ht="15">
      <c r="A1757" s="24" t="s">
        <v>18824</v>
      </c>
      <c r="B1757" s="24" t="s">
        <v>70</v>
      </c>
      <c r="C1757" s="12">
        <v>179527.73</v>
      </c>
      <c r="D1757" s="12">
        <v>159237.26</v>
      </c>
      <c r="E1757" s="24" t="s">
        <v>17057</v>
      </c>
      <c r="F1757" s="26">
        <v>10</v>
      </c>
      <c r="G1757" s="24" t="s">
        <v>10502</v>
      </c>
      <c r="H1757" s="24" t="s">
        <v>10900</v>
      </c>
      <c r="I1757" s="6" t="s">
        <v>17072</v>
      </c>
    </row>
    <row r="1758" spans="1:9" ht="15">
      <c r="A1758" s="24" t="s">
        <v>18825</v>
      </c>
      <c r="B1758" s="24" t="s">
        <v>70</v>
      </c>
      <c r="C1758" s="12">
        <v>77123.31</v>
      </c>
      <c r="D1758" s="12">
        <v>0</v>
      </c>
      <c r="E1758" s="24" t="s">
        <v>17084</v>
      </c>
      <c r="F1758" s="26">
        <v>0</v>
      </c>
      <c r="G1758" s="24" t="s">
        <v>10502</v>
      </c>
      <c r="H1758" s="24" t="s">
        <v>10707</v>
      </c>
      <c r="I1758" s="6" t="s">
        <v>17072</v>
      </c>
    </row>
    <row r="1759" spans="1:9" ht="15">
      <c r="A1759" s="24" t="s">
        <v>18826</v>
      </c>
      <c r="B1759" s="24" t="s">
        <v>72</v>
      </c>
      <c r="C1759" s="12">
        <v>21273.16</v>
      </c>
      <c r="D1759" s="12">
        <v>17258.75</v>
      </c>
      <c r="E1759" s="24" t="s">
        <v>17057</v>
      </c>
      <c r="F1759" s="26">
        <v>41</v>
      </c>
      <c r="G1759" s="24" t="s">
        <v>10502</v>
      </c>
      <c r="H1759" s="24" t="s">
        <v>10989</v>
      </c>
      <c r="I1759" s="6" t="s">
        <v>17089</v>
      </c>
    </row>
    <row r="1760" spans="1:9" ht="15">
      <c r="A1760" s="24" t="s">
        <v>18827</v>
      </c>
      <c r="B1760" s="24" t="s">
        <v>74</v>
      </c>
      <c r="C1760" s="12">
        <v>208349.44</v>
      </c>
      <c r="D1760" s="12">
        <v>169362.85</v>
      </c>
      <c r="E1760" s="24" t="s">
        <v>17057</v>
      </c>
      <c r="F1760" s="26">
        <v>7</v>
      </c>
      <c r="G1760" s="24" t="s">
        <v>10502</v>
      </c>
      <c r="H1760" s="24" t="s">
        <v>11428</v>
      </c>
      <c r="I1760" s="6" t="s">
        <v>17077</v>
      </c>
    </row>
    <row r="1761" spans="1:9" ht="15">
      <c r="A1761" s="24" t="s">
        <v>18828</v>
      </c>
      <c r="B1761" s="24" t="s">
        <v>60</v>
      </c>
      <c r="C1761" s="12">
        <v>149535.37</v>
      </c>
      <c r="D1761" s="12">
        <v>121871.94</v>
      </c>
      <c r="E1761" s="24" t="s">
        <v>17057</v>
      </c>
      <c r="F1761" s="26">
        <v>44</v>
      </c>
      <c r="G1761" s="24" t="s">
        <v>10516</v>
      </c>
      <c r="H1761" s="24" t="s">
        <v>10815</v>
      </c>
      <c r="I1761" s="6" t="s">
        <v>17058</v>
      </c>
    </row>
    <row r="1762" spans="1:9" ht="15">
      <c r="A1762" s="24" t="s">
        <v>18829</v>
      </c>
      <c r="B1762" s="24" t="s">
        <v>60</v>
      </c>
      <c r="C1762" s="12">
        <v>62321.9</v>
      </c>
      <c r="D1762" s="12">
        <v>55633.120000000003</v>
      </c>
      <c r="E1762" s="24" t="s">
        <v>17057</v>
      </c>
      <c r="F1762" s="26">
        <v>18</v>
      </c>
      <c r="G1762" s="24" t="s">
        <v>10516</v>
      </c>
      <c r="H1762" s="24" t="s">
        <v>11421</v>
      </c>
      <c r="I1762" s="6" t="s">
        <v>17058</v>
      </c>
    </row>
    <row r="1763" spans="1:9" ht="15">
      <c r="A1763" s="24" t="s">
        <v>18830</v>
      </c>
      <c r="B1763" s="24" t="s">
        <v>66</v>
      </c>
      <c r="C1763" s="12">
        <v>146637.43</v>
      </c>
      <c r="D1763" s="12">
        <v>0</v>
      </c>
      <c r="E1763" s="24" t="s">
        <v>17070</v>
      </c>
      <c r="F1763" s="26">
        <v>35</v>
      </c>
      <c r="G1763" s="24" t="s">
        <v>10516</v>
      </c>
      <c r="H1763" s="24"/>
      <c r="I1763" s="6" t="s">
        <v>17087</v>
      </c>
    </row>
    <row r="1764" spans="1:9" ht="15">
      <c r="A1764" s="24" t="s">
        <v>18831</v>
      </c>
      <c r="B1764" s="24" t="s">
        <v>72</v>
      </c>
      <c r="C1764" s="12">
        <v>192488.76</v>
      </c>
      <c r="D1764" s="12">
        <v>0</v>
      </c>
      <c r="E1764" s="24" t="s">
        <v>17084</v>
      </c>
      <c r="F1764" s="26">
        <v>0</v>
      </c>
      <c r="G1764" s="24" t="s">
        <v>10516</v>
      </c>
      <c r="H1764" s="24" t="s">
        <v>11071</v>
      </c>
      <c r="I1764" s="6" t="s">
        <v>17089</v>
      </c>
    </row>
    <row r="1765" spans="1:9" ht="15">
      <c r="A1765" s="24" t="s">
        <v>18832</v>
      </c>
      <c r="B1765" s="24" t="s">
        <v>72</v>
      </c>
      <c r="C1765" s="12">
        <v>25030.07</v>
      </c>
      <c r="D1765" s="12">
        <v>20198.54</v>
      </c>
      <c r="E1765" s="24" t="s">
        <v>17057</v>
      </c>
      <c r="F1765" s="26">
        <v>41</v>
      </c>
      <c r="G1765" s="24" t="s">
        <v>10516</v>
      </c>
      <c r="H1765" s="24" t="s">
        <v>11379</v>
      </c>
      <c r="I1765" s="6" t="s">
        <v>17089</v>
      </c>
    </row>
    <row r="1766" spans="1:9" ht="15">
      <c r="A1766" s="24" t="s">
        <v>18833</v>
      </c>
      <c r="B1766" s="24" t="s">
        <v>56</v>
      </c>
      <c r="C1766" s="12">
        <v>161002.07999999999</v>
      </c>
      <c r="D1766" s="12">
        <v>144411.98000000001</v>
      </c>
      <c r="E1766" s="24" t="s">
        <v>17057</v>
      </c>
      <c r="F1766" s="26">
        <v>56</v>
      </c>
      <c r="G1766" s="24" t="s">
        <v>10538</v>
      </c>
      <c r="H1766" s="24" t="s">
        <v>11421</v>
      </c>
      <c r="I1766" s="6" t="s">
        <v>17079</v>
      </c>
    </row>
    <row r="1767" spans="1:9" ht="15">
      <c r="A1767" s="24" t="s">
        <v>18834</v>
      </c>
      <c r="B1767" s="24" t="s">
        <v>68</v>
      </c>
      <c r="C1767" s="12">
        <v>348098.69</v>
      </c>
      <c r="D1767" s="12">
        <v>305703.05</v>
      </c>
      <c r="E1767" s="24" t="s">
        <v>17057</v>
      </c>
      <c r="F1767" s="26">
        <v>58</v>
      </c>
      <c r="G1767" s="24" t="s">
        <v>10538</v>
      </c>
      <c r="H1767" s="24" t="s">
        <v>11091</v>
      </c>
      <c r="I1767" s="6" t="s">
        <v>17064</v>
      </c>
    </row>
    <row r="1768" spans="1:9" ht="15">
      <c r="A1768" s="24" t="s">
        <v>18835</v>
      </c>
      <c r="B1768" s="24" t="s">
        <v>62</v>
      </c>
      <c r="C1768" s="12">
        <v>168206.95</v>
      </c>
      <c r="D1768" s="12">
        <v>144670.82999999999</v>
      </c>
      <c r="E1768" s="24" t="s">
        <v>17057</v>
      </c>
      <c r="F1768" s="26">
        <v>34</v>
      </c>
      <c r="G1768" s="24" t="s">
        <v>10554</v>
      </c>
      <c r="H1768" s="24" t="s">
        <v>11017</v>
      </c>
      <c r="I1768" s="6" t="s">
        <v>17060</v>
      </c>
    </row>
    <row r="1769" spans="1:9" ht="15">
      <c r="A1769" s="24" t="s">
        <v>18836</v>
      </c>
      <c r="B1769" s="24" t="s">
        <v>62</v>
      </c>
      <c r="C1769" s="12">
        <v>316720.65000000002</v>
      </c>
      <c r="D1769" s="12">
        <v>291037.69</v>
      </c>
      <c r="E1769" s="24" t="s">
        <v>17057</v>
      </c>
      <c r="F1769" s="26">
        <v>43</v>
      </c>
      <c r="G1769" s="24" t="s">
        <v>10554</v>
      </c>
      <c r="H1769" s="24" t="s">
        <v>11440</v>
      </c>
      <c r="I1769" s="6" t="s">
        <v>17060</v>
      </c>
    </row>
    <row r="1770" spans="1:9" ht="15">
      <c r="A1770" s="24" t="s">
        <v>18837</v>
      </c>
      <c r="B1770" s="24" t="s">
        <v>64</v>
      </c>
      <c r="C1770" s="12">
        <v>206490.44</v>
      </c>
      <c r="D1770" s="12">
        <v>0</v>
      </c>
      <c r="E1770" s="24" t="s">
        <v>17070</v>
      </c>
      <c r="F1770" s="26">
        <v>6</v>
      </c>
      <c r="G1770" s="24" t="s">
        <v>10554</v>
      </c>
      <c r="H1770" s="24"/>
      <c r="I1770" s="6" t="s">
        <v>17062</v>
      </c>
    </row>
    <row r="1771" spans="1:9" ht="15">
      <c r="A1771" s="24" t="s">
        <v>18838</v>
      </c>
      <c r="B1771" s="24" t="s">
        <v>66</v>
      </c>
      <c r="C1771" s="12">
        <v>150826.75</v>
      </c>
      <c r="D1771" s="12">
        <v>134457.57999999999</v>
      </c>
      <c r="E1771" s="24" t="s">
        <v>17057</v>
      </c>
      <c r="F1771" s="26">
        <v>11</v>
      </c>
      <c r="G1771" s="24" t="s">
        <v>10554</v>
      </c>
      <c r="H1771" s="24" t="s">
        <v>11004</v>
      </c>
      <c r="I1771" s="6" t="s">
        <v>17087</v>
      </c>
    </row>
    <row r="1772" spans="1:9" ht="15">
      <c r="A1772" s="24" t="s">
        <v>18839</v>
      </c>
      <c r="B1772" s="24" t="s">
        <v>58</v>
      </c>
      <c r="C1772" s="12">
        <v>82605.320000000007</v>
      </c>
      <c r="D1772" s="12">
        <v>0</v>
      </c>
      <c r="E1772" s="24" t="s">
        <v>17070</v>
      </c>
      <c r="F1772" s="26">
        <v>35</v>
      </c>
      <c r="G1772" s="24" t="s">
        <v>10575</v>
      </c>
      <c r="H1772" s="24"/>
      <c r="I1772" s="6" t="s">
        <v>17066</v>
      </c>
    </row>
    <row r="1773" spans="1:9" ht="15">
      <c r="A1773" s="24" t="s">
        <v>18840</v>
      </c>
      <c r="B1773" s="24" t="s">
        <v>62</v>
      </c>
      <c r="C1773" s="12">
        <v>22872.29</v>
      </c>
      <c r="D1773" s="12">
        <v>0</v>
      </c>
      <c r="E1773" s="24" t="s">
        <v>17070</v>
      </c>
      <c r="F1773" s="26">
        <v>24</v>
      </c>
      <c r="G1773" s="24" t="s">
        <v>10575</v>
      </c>
      <c r="H1773" s="24"/>
      <c r="I1773" s="6" t="s">
        <v>17060</v>
      </c>
    </row>
    <row r="1774" spans="1:9" ht="15">
      <c r="A1774" s="24" t="s">
        <v>18841</v>
      </c>
      <c r="B1774" s="24" t="s">
        <v>74</v>
      </c>
      <c r="C1774" s="12">
        <v>123639.57</v>
      </c>
      <c r="D1774" s="12">
        <v>0</v>
      </c>
      <c r="E1774" s="24" t="s">
        <v>17070</v>
      </c>
      <c r="F1774" s="26">
        <v>15</v>
      </c>
      <c r="G1774" s="24" t="s">
        <v>10575</v>
      </c>
      <c r="H1774" s="24"/>
      <c r="I1774" s="6" t="s">
        <v>17077</v>
      </c>
    </row>
    <row r="1775" spans="1:9" ht="15">
      <c r="A1775" s="24" t="s">
        <v>18842</v>
      </c>
      <c r="B1775" s="24" t="s">
        <v>74</v>
      </c>
      <c r="C1775" s="12">
        <v>15192.29</v>
      </c>
      <c r="D1775" s="12">
        <v>12880.19</v>
      </c>
      <c r="E1775" s="24" t="s">
        <v>17057</v>
      </c>
      <c r="F1775" s="26">
        <v>48</v>
      </c>
      <c r="G1775" s="24" t="s">
        <v>10575</v>
      </c>
      <c r="H1775" s="24" t="s">
        <v>11161</v>
      </c>
      <c r="I1775" s="6" t="s">
        <v>17077</v>
      </c>
    </row>
    <row r="1776" spans="1:9" ht="15">
      <c r="A1776" s="24" t="s">
        <v>18843</v>
      </c>
      <c r="B1776" s="24" t="s">
        <v>64</v>
      </c>
      <c r="C1776" s="12">
        <v>156934.21</v>
      </c>
      <c r="D1776" s="12">
        <v>131873.48000000001</v>
      </c>
      <c r="E1776" s="24" t="s">
        <v>17057</v>
      </c>
      <c r="F1776" s="26">
        <v>15</v>
      </c>
      <c r="G1776" s="24" t="s">
        <v>10592</v>
      </c>
      <c r="H1776" s="24" t="s">
        <v>11071</v>
      </c>
      <c r="I1776" s="6" t="s">
        <v>17062</v>
      </c>
    </row>
    <row r="1777" spans="1:9" ht="15">
      <c r="A1777" s="24" t="s">
        <v>18844</v>
      </c>
      <c r="B1777" s="24" t="s">
        <v>60</v>
      </c>
      <c r="C1777" s="12">
        <v>87474.6</v>
      </c>
      <c r="D1777" s="12">
        <v>0</v>
      </c>
      <c r="E1777" s="24" t="s">
        <v>17070</v>
      </c>
      <c r="F1777" s="26">
        <v>42</v>
      </c>
      <c r="G1777" s="24" t="s">
        <v>10603</v>
      </c>
      <c r="H1777" s="24"/>
      <c r="I1777" s="6" t="s">
        <v>17058</v>
      </c>
    </row>
    <row r="1778" spans="1:9" ht="15">
      <c r="A1778" s="24" t="s">
        <v>18845</v>
      </c>
      <c r="B1778" s="24" t="s">
        <v>62</v>
      </c>
      <c r="C1778" s="12">
        <v>339515.9</v>
      </c>
      <c r="D1778" s="12">
        <v>0</v>
      </c>
      <c r="E1778" s="24" t="s">
        <v>17070</v>
      </c>
      <c r="F1778" s="26">
        <v>1</v>
      </c>
      <c r="G1778" s="24" t="s">
        <v>10603</v>
      </c>
      <c r="H1778" s="24"/>
      <c r="I1778" s="6" t="s">
        <v>17060</v>
      </c>
    </row>
    <row r="1779" spans="1:9" ht="15">
      <c r="A1779" s="24" t="s">
        <v>18846</v>
      </c>
      <c r="B1779" s="24" t="s">
        <v>66</v>
      </c>
      <c r="C1779" s="12">
        <v>293560.38</v>
      </c>
      <c r="D1779" s="12">
        <v>0</v>
      </c>
      <c r="E1779" s="24" t="s">
        <v>17070</v>
      </c>
      <c r="F1779" s="26">
        <v>7</v>
      </c>
      <c r="G1779" s="24" t="s">
        <v>10603</v>
      </c>
      <c r="H1779" s="24"/>
      <c r="I1779" s="6" t="s">
        <v>17087</v>
      </c>
    </row>
    <row r="1780" spans="1:9" ht="15">
      <c r="A1780" s="24" t="s">
        <v>18847</v>
      </c>
      <c r="B1780" s="24" t="s">
        <v>66</v>
      </c>
      <c r="C1780" s="12">
        <v>295599.96000000002</v>
      </c>
      <c r="D1780" s="12">
        <v>0</v>
      </c>
      <c r="E1780" s="24" t="s">
        <v>17084</v>
      </c>
      <c r="F1780" s="26">
        <v>0</v>
      </c>
      <c r="G1780" s="24" t="s">
        <v>10603</v>
      </c>
      <c r="H1780" s="24" t="s">
        <v>11215</v>
      </c>
      <c r="I1780" s="6" t="s">
        <v>17087</v>
      </c>
    </row>
    <row r="1781" spans="1:9" ht="15">
      <c r="A1781" s="24" t="s">
        <v>18848</v>
      </c>
      <c r="B1781" s="24" t="s">
        <v>68</v>
      </c>
      <c r="C1781" s="12">
        <v>176936.93</v>
      </c>
      <c r="D1781" s="12">
        <v>167101.84</v>
      </c>
      <c r="E1781" s="24" t="s">
        <v>17057</v>
      </c>
      <c r="F1781" s="26">
        <v>44</v>
      </c>
      <c r="G1781" s="24" t="s">
        <v>10603</v>
      </c>
      <c r="H1781" s="24" t="s">
        <v>11403</v>
      </c>
      <c r="I1781" s="6" t="s">
        <v>17064</v>
      </c>
    </row>
    <row r="1782" spans="1:9" ht="15">
      <c r="A1782" s="24" t="s">
        <v>18849</v>
      </c>
      <c r="B1782" s="24" t="s">
        <v>72</v>
      </c>
      <c r="C1782" s="12">
        <v>38927.43</v>
      </c>
      <c r="D1782" s="12">
        <v>37094.519999999997</v>
      </c>
      <c r="E1782" s="24" t="s">
        <v>17057</v>
      </c>
      <c r="F1782" s="26">
        <v>16</v>
      </c>
      <c r="G1782" s="24" t="s">
        <v>10603</v>
      </c>
      <c r="H1782" s="24" t="s">
        <v>10967</v>
      </c>
      <c r="I1782" s="6" t="s">
        <v>17089</v>
      </c>
    </row>
    <row r="1783" spans="1:9" ht="15">
      <c r="A1783" s="24" t="s">
        <v>18850</v>
      </c>
      <c r="B1783" s="24" t="s">
        <v>74</v>
      </c>
      <c r="C1783" s="12">
        <v>54986.54</v>
      </c>
      <c r="D1783" s="12">
        <v>53438.59</v>
      </c>
      <c r="E1783" s="24" t="s">
        <v>17057</v>
      </c>
      <c r="F1783" s="26">
        <v>41</v>
      </c>
      <c r="G1783" s="24" t="s">
        <v>10603</v>
      </c>
      <c r="H1783" s="24" t="s">
        <v>11103</v>
      </c>
      <c r="I1783" s="6" t="s">
        <v>17077</v>
      </c>
    </row>
    <row r="1784" spans="1:9" ht="15">
      <c r="A1784" s="24" t="s">
        <v>18851</v>
      </c>
      <c r="B1784" s="24" t="s">
        <v>56</v>
      </c>
      <c r="C1784" s="12">
        <v>117090.77</v>
      </c>
      <c r="D1784" s="12">
        <v>113560.59</v>
      </c>
      <c r="E1784" s="24" t="s">
        <v>17057</v>
      </c>
      <c r="F1784" s="26">
        <v>6</v>
      </c>
      <c r="G1784" s="24" t="s">
        <v>10616</v>
      </c>
      <c r="H1784" s="24" t="s">
        <v>11161</v>
      </c>
      <c r="I1784" s="6" t="s">
        <v>17079</v>
      </c>
    </row>
    <row r="1785" spans="1:9" ht="15">
      <c r="A1785" s="24" t="s">
        <v>18852</v>
      </c>
      <c r="B1785" s="24" t="s">
        <v>62</v>
      </c>
      <c r="C1785" s="12">
        <v>109605.63</v>
      </c>
      <c r="D1785" s="12">
        <v>97735.85</v>
      </c>
      <c r="E1785" s="24" t="s">
        <v>17057</v>
      </c>
      <c r="F1785" s="26">
        <v>38</v>
      </c>
      <c r="G1785" s="24" t="s">
        <v>10616</v>
      </c>
      <c r="H1785" s="24" t="s">
        <v>11304</v>
      </c>
      <c r="I1785" s="6" t="s">
        <v>17060</v>
      </c>
    </row>
    <row r="1786" spans="1:9" ht="15">
      <c r="A1786" s="24" t="s">
        <v>18853</v>
      </c>
      <c r="B1786" s="24" t="s">
        <v>64</v>
      </c>
      <c r="C1786" s="12">
        <v>124365.7</v>
      </c>
      <c r="D1786" s="12">
        <v>0</v>
      </c>
      <c r="E1786" s="24" t="s">
        <v>17084</v>
      </c>
      <c r="F1786" s="26">
        <v>0</v>
      </c>
      <c r="G1786" s="24" t="s">
        <v>10616</v>
      </c>
      <c r="H1786" s="24" t="s">
        <v>11215</v>
      </c>
      <c r="I1786" s="6" t="s">
        <v>17062</v>
      </c>
    </row>
    <row r="1787" spans="1:9" ht="15">
      <c r="A1787" s="24" t="s">
        <v>18854</v>
      </c>
      <c r="B1787" s="24" t="s">
        <v>56</v>
      </c>
      <c r="C1787" s="12">
        <v>104170.79</v>
      </c>
      <c r="D1787" s="12">
        <v>0</v>
      </c>
      <c r="E1787" s="24" t="s">
        <v>17070</v>
      </c>
      <c r="F1787" s="26">
        <v>29</v>
      </c>
      <c r="G1787" s="24" t="s">
        <v>10641</v>
      </c>
      <c r="H1787" s="24"/>
      <c r="I1787" s="6" t="s">
        <v>17079</v>
      </c>
    </row>
    <row r="1788" spans="1:9" ht="15">
      <c r="A1788" s="24" t="s">
        <v>18855</v>
      </c>
      <c r="B1788" s="24" t="s">
        <v>60</v>
      </c>
      <c r="C1788" s="12">
        <v>245285.09</v>
      </c>
      <c r="D1788" s="12">
        <v>218562.28</v>
      </c>
      <c r="E1788" s="24" t="s">
        <v>17057</v>
      </c>
      <c r="F1788" s="26">
        <v>45</v>
      </c>
      <c r="G1788" s="24" t="s">
        <v>10662</v>
      </c>
      <c r="H1788" s="24" t="s">
        <v>11126</v>
      </c>
      <c r="I1788" s="6" t="s">
        <v>17058</v>
      </c>
    </row>
    <row r="1789" spans="1:9" ht="15">
      <c r="A1789" s="24" t="s">
        <v>18856</v>
      </c>
      <c r="B1789" s="24" t="s">
        <v>70</v>
      </c>
      <c r="C1789" s="12">
        <v>290890.57</v>
      </c>
      <c r="D1789" s="12">
        <v>0</v>
      </c>
      <c r="E1789" s="24" t="s">
        <v>17070</v>
      </c>
      <c r="F1789" s="26">
        <v>6</v>
      </c>
      <c r="G1789" s="24" t="s">
        <v>10662</v>
      </c>
      <c r="H1789" s="24"/>
      <c r="I1789" s="6" t="s">
        <v>17072</v>
      </c>
    </row>
    <row r="1790" spans="1:9" ht="15">
      <c r="A1790" s="24" t="s">
        <v>18857</v>
      </c>
      <c r="B1790" s="24" t="s">
        <v>56</v>
      </c>
      <c r="C1790" s="12">
        <v>148362.99</v>
      </c>
      <c r="D1790" s="12">
        <v>139297.95000000001</v>
      </c>
      <c r="E1790" s="24" t="s">
        <v>17057</v>
      </c>
      <c r="F1790" s="26">
        <v>38</v>
      </c>
      <c r="G1790" s="24" t="s">
        <v>10694</v>
      </c>
      <c r="H1790" s="24" t="s">
        <v>11329</v>
      </c>
      <c r="I1790" s="6" t="s">
        <v>17079</v>
      </c>
    </row>
    <row r="1791" spans="1:9" ht="15">
      <c r="A1791" s="24" t="s">
        <v>18858</v>
      </c>
      <c r="B1791" s="24" t="s">
        <v>56</v>
      </c>
      <c r="C1791" s="12">
        <v>137780.56</v>
      </c>
      <c r="D1791" s="12">
        <v>0</v>
      </c>
      <c r="E1791" s="24" t="s">
        <v>17070</v>
      </c>
      <c r="F1791" s="26">
        <v>22</v>
      </c>
      <c r="G1791" s="24" t="s">
        <v>10694</v>
      </c>
      <c r="H1791" s="24"/>
      <c r="I1791" s="6" t="s">
        <v>17079</v>
      </c>
    </row>
    <row r="1792" spans="1:9" ht="15">
      <c r="A1792" s="24" t="s">
        <v>18859</v>
      </c>
      <c r="B1792" s="24" t="s">
        <v>70</v>
      </c>
      <c r="C1792" s="12">
        <v>152427.46</v>
      </c>
      <c r="D1792" s="12">
        <v>127397.77</v>
      </c>
      <c r="E1792" s="24" t="s">
        <v>17057</v>
      </c>
      <c r="F1792" s="26">
        <v>47</v>
      </c>
      <c r="G1792" s="24" t="s">
        <v>10694</v>
      </c>
      <c r="H1792" s="24" t="s">
        <v>11488</v>
      </c>
      <c r="I1792" s="6" t="s">
        <v>17072</v>
      </c>
    </row>
    <row r="1793" spans="1:9" ht="15">
      <c r="A1793" s="24" t="s">
        <v>18860</v>
      </c>
      <c r="B1793" s="24" t="s">
        <v>70</v>
      </c>
      <c r="C1793" s="12">
        <v>234970.13</v>
      </c>
      <c r="D1793" s="12">
        <v>194064.19</v>
      </c>
      <c r="E1793" s="24" t="s">
        <v>17057</v>
      </c>
      <c r="F1793" s="26">
        <v>18</v>
      </c>
      <c r="G1793" s="24" t="s">
        <v>10694</v>
      </c>
      <c r="H1793" s="24" t="s">
        <v>11315</v>
      </c>
      <c r="I1793" s="6" t="s">
        <v>17072</v>
      </c>
    </row>
    <row r="1794" spans="1:9" ht="15">
      <c r="A1794" s="24" t="s">
        <v>18861</v>
      </c>
      <c r="B1794" s="24" t="s">
        <v>70</v>
      </c>
      <c r="C1794" s="12">
        <v>141759.35999999999</v>
      </c>
      <c r="D1794" s="12">
        <v>129073.72</v>
      </c>
      <c r="E1794" s="24" t="s">
        <v>17057</v>
      </c>
      <c r="F1794" s="26">
        <v>26</v>
      </c>
      <c r="G1794" s="24" t="s">
        <v>10694</v>
      </c>
      <c r="H1794" s="24" t="s">
        <v>11174</v>
      </c>
      <c r="I1794" s="6" t="s">
        <v>17072</v>
      </c>
    </row>
    <row r="1795" spans="1:9" ht="15">
      <c r="A1795" s="24" t="s">
        <v>18862</v>
      </c>
      <c r="B1795" s="24" t="s">
        <v>62</v>
      </c>
      <c r="C1795" s="12">
        <v>76675.41</v>
      </c>
      <c r="D1795" s="12">
        <v>63790.77</v>
      </c>
      <c r="E1795" s="24" t="s">
        <v>17057</v>
      </c>
      <c r="F1795" s="26">
        <v>13</v>
      </c>
      <c r="G1795" s="24" t="s">
        <v>10707</v>
      </c>
      <c r="H1795" s="24" t="s">
        <v>11071</v>
      </c>
      <c r="I1795" s="6" t="s">
        <v>17060</v>
      </c>
    </row>
    <row r="1796" spans="1:9" ht="15">
      <c r="A1796" s="24" t="s">
        <v>18863</v>
      </c>
      <c r="B1796" s="24" t="s">
        <v>64</v>
      </c>
      <c r="C1796" s="12">
        <v>84854.33</v>
      </c>
      <c r="D1796" s="12">
        <v>68462.759999999995</v>
      </c>
      <c r="E1796" s="24" t="s">
        <v>17057</v>
      </c>
      <c r="F1796" s="26">
        <v>51</v>
      </c>
      <c r="G1796" s="24" t="s">
        <v>10707</v>
      </c>
      <c r="H1796" s="24" t="s">
        <v>11474</v>
      </c>
      <c r="I1796" s="6" t="s">
        <v>17062</v>
      </c>
    </row>
    <row r="1797" spans="1:9" ht="15">
      <c r="A1797" s="24" t="s">
        <v>18864</v>
      </c>
      <c r="B1797" s="24" t="s">
        <v>68</v>
      </c>
      <c r="C1797" s="12">
        <v>237375.96</v>
      </c>
      <c r="D1797" s="12">
        <v>0</v>
      </c>
      <c r="E1797" s="24" t="s">
        <v>17084</v>
      </c>
      <c r="F1797" s="26">
        <v>0</v>
      </c>
      <c r="G1797" s="24" t="s">
        <v>10707</v>
      </c>
      <c r="H1797" s="24" t="s">
        <v>11126</v>
      </c>
      <c r="I1797" s="6" t="s">
        <v>17064</v>
      </c>
    </row>
    <row r="1798" spans="1:9" ht="15">
      <c r="A1798" s="24" t="s">
        <v>18865</v>
      </c>
      <c r="B1798" s="24" t="s">
        <v>74</v>
      </c>
      <c r="C1798" s="12">
        <v>184125.44</v>
      </c>
      <c r="D1798" s="12">
        <v>158360.47</v>
      </c>
      <c r="E1798" s="24" t="s">
        <v>17057</v>
      </c>
      <c r="F1798" s="26">
        <v>27</v>
      </c>
      <c r="G1798" s="24" t="s">
        <v>10707</v>
      </c>
      <c r="H1798" s="24" t="s">
        <v>11103</v>
      </c>
      <c r="I1798" s="6" t="s">
        <v>17077</v>
      </c>
    </row>
    <row r="1799" spans="1:9" ht="15">
      <c r="A1799" s="24" t="s">
        <v>18866</v>
      </c>
      <c r="B1799" s="24" t="s">
        <v>60</v>
      </c>
      <c r="C1799" s="12">
        <v>218644.47</v>
      </c>
      <c r="D1799" s="12">
        <v>194601.35</v>
      </c>
      <c r="E1799" s="24" t="s">
        <v>17057</v>
      </c>
      <c r="F1799" s="26">
        <v>53</v>
      </c>
      <c r="G1799" s="24" t="s">
        <v>10728</v>
      </c>
      <c r="H1799" s="24" t="s">
        <v>11358</v>
      </c>
      <c r="I1799" s="6" t="s">
        <v>17058</v>
      </c>
    </row>
    <row r="1800" spans="1:9" ht="15">
      <c r="A1800" s="24" t="s">
        <v>18867</v>
      </c>
      <c r="B1800" s="24" t="s">
        <v>66</v>
      </c>
      <c r="C1800" s="12">
        <v>335801</v>
      </c>
      <c r="D1800" s="12">
        <v>308740.27</v>
      </c>
      <c r="E1800" s="24" t="s">
        <v>17057</v>
      </c>
      <c r="F1800" s="26">
        <v>18</v>
      </c>
      <c r="G1800" s="24" t="s">
        <v>10728</v>
      </c>
      <c r="H1800" s="24" t="s">
        <v>11334</v>
      </c>
      <c r="I1800" s="6" t="s">
        <v>17087</v>
      </c>
    </row>
    <row r="1801" spans="1:9" ht="15">
      <c r="A1801" s="24" t="s">
        <v>18868</v>
      </c>
      <c r="B1801" s="24" t="s">
        <v>70</v>
      </c>
      <c r="C1801" s="12">
        <v>285666</v>
      </c>
      <c r="D1801" s="12">
        <v>258216</v>
      </c>
      <c r="E1801" s="24" t="s">
        <v>17057</v>
      </c>
      <c r="F1801" s="26">
        <v>39</v>
      </c>
      <c r="G1801" s="24" t="s">
        <v>10728</v>
      </c>
      <c r="H1801" s="24" t="s">
        <v>11174</v>
      </c>
      <c r="I1801" s="6" t="s">
        <v>17072</v>
      </c>
    </row>
    <row r="1802" spans="1:9" ht="15">
      <c r="A1802" s="24" t="s">
        <v>18869</v>
      </c>
      <c r="B1802" s="24" t="s">
        <v>72</v>
      </c>
      <c r="C1802" s="12">
        <v>36883.550000000003</v>
      </c>
      <c r="D1802" s="12">
        <v>32430.34</v>
      </c>
      <c r="E1802" s="24" t="s">
        <v>17057</v>
      </c>
      <c r="F1802" s="26">
        <v>57</v>
      </c>
      <c r="G1802" s="24" t="s">
        <v>10728</v>
      </c>
      <c r="H1802" s="24" t="s">
        <v>11004</v>
      </c>
      <c r="I1802" s="6" t="s">
        <v>17089</v>
      </c>
    </row>
    <row r="1803" spans="1:9" ht="15">
      <c r="A1803" s="24" t="s">
        <v>18870</v>
      </c>
      <c r="B1803" s="24" t="s">
        <v>56</v>
      </c>
      <c r="C1803" s="12">
        <v>70763.63</v>
      </c>
      <c r="D1803" s="12">
        <v>68732.27</v>
      </c>
      <c r="E1803" s="24" t="s">
        <v>17057</v>
      </c>
      <c r="F1803" s="26">
        <v>32</v>
      </c>
      <c r="G1803" s="24" t="s">
        <v>10751</v>
      </c>
      <c r="H1803" s="24" t="s">
        <v>11428</v>
      </c>
      <c r="I1803" s="6" t="s">
        <v>17079</v>
      </c>
    </row>
    <row r="1804" spans="1:9" ht="15">
      <c r="A1804" s="24" t="s">
        <v>18871</v>
      </c>
      <c r="B1804" s="24" t="s">
        <v>56</v>
      </c>
      <c r="C1804" s="12">
        <v>277245.58</v>
      </c>
      <c r="D1804" s="12">
        <v>221907.34</v>
      </c>
      <c r="E1804" s="24" t="s">
        <v>17057</v>
      </c>
      <c r="F1804" s="26">
        <v>9</v>
      </c>
      <c r="G1804" s="24" t="s">
        <v>10751</v>
      </c>
      <c r="H1804" s="24" t="s">
        <v>11280</v>
      </c>
      <c r="I1804" s="6" t="s">
        <v>17079</v>
      </c>
    </row>
    <row r="1805" spans="1:9" ht="15">
      <c r="A1805" s="24" t="s">
        <v>18872</v>
      </c>
      <c r="B1805" s="24" t="s">
        <v>58</v>
      </c>
      <c r="C1805" s="12">
        <v>105105.63</v>
      </c>
      <c r="D1805" s="12">
        <v>94624.18</v>
      </c>
      <c r="E1805" s="24" t="s">
        <v>17057</v>
      </c>
      <c r="F1805" s="26">
        <v>7</v>
      </c>
      <c r="G1805" s="24" t="s">
        <v>10751</v>
      </c>
      <c r="H1805" s="24" t="s">
        <v>11091</v>
      </c>
      <c r="I1805" s="6" t="s">
        <v>17066</v>
      </c>
    </row>
    <row r="1806" spans="1:9" ht="15">
      <c r="A1806" s="24" t="s">
        <v>18873</v>
      </c>
      <c r="B1806" s="24" t="s">
        <v>60</v>
      </c>
      <c r="C1806" s="12">
        <v>280274.01</v>
      </c>
      <c r="D1806" s="12">
        <v>248054.09</v>
      </c>
      <c r="E1806" s="24" t="s">
        <v>17057</v>
      </c>
      <c r="F1806" s="26">
        <v>29</v>
      </c>
      <c r="G1806" s="24" t="s">
        <v>10751</v>
      </c>
      <c r="H1806" s="24" t="s">
        <v>11280</v>
      </c>
      <c r="I1806" s="6" t="s">
        <v>17058</v>
      </c>
    </row>
    <row r="1807" spans="1:9" ht="15">
      <c r="A1807" s="24" t="s">
        <v>18874</v>
      </c>
      <c r="B1807" s="24" t="s">
        <v>62</v>
      </c>
      <c r="C1807" s="12">
        <v>268799.39</v>
      </c>
      <c r="D1807" s="12">
        <v>234256.37</v>
      </c>
      <c r="E1807" s="24" t="s">
        <v>17057</v>
      </c>
      <c r="F1807" s="26">
        <v>50</v>
      </c>
      <c r="G1807" s="24" t="s">
        <v>10751</v>
      </c>
      <c r="H1807" s="24" t="s">
        <v>11541</v>
      </c>
      <c r="I1807" s="6" t="s">
        <v>17060</v>
      </c>
    </row>
    <row r="1808" spans="1:9" ht="15">
      <c r="A1808" s="24" t="s">
        <v>18875</v>
      </c>
      <c r="B1808" s="24" t="s">
        <v>62</v>
      </c>
      <c r="C1808" s="12">
        <v>171155.43</v>
      </c>
      <c r="D1808" s="12">
        <v>167293.75</v>
      </c>
      <c r="E1808" s="24" t="s">
        <v>17057</v>
      </c>
      <c r="F1808" s="26">
        <v>21</v>
      </c>
      <c r="G1808" s="24" t="s">
        <v>10751</v>
      </c>
      <c r="H1808" s="24" t="s">
        <v>11161</v>
      </c>
      <c r="I1808" s="6" t="s">
        <v>17060</v>
      </c>
    </row>
    <row r="1809" spans="1:9" ht="15">
      <c r="A1809" s="24" t="s">
        <v>18876</v>
      </c>
      <c r="B1809" s="24" t="s">
        <v>64</v>
      </c>
      <c r="C1809" s="12">
        <v>186001.76</v>
      </c>
      <c r="D1809" s="12">
        <v>0</v>
      </c>
      <c r="E1809" s="24" t="s">
        <v>17084</v>
      </c>
      <c r="F1809" s="26">
        <v>0</v>
      </c>
      <c r="G1809" s="24" t="s">
        <v>10751</v>
      </c>
      <c r="H1809" s="24" t="s">
        <v>11043</v>
      </c>
      <c r="I1809" s="6" t="s">
        <v>17062</v>
      </c>
    </row>
    <row r="1810" spans="1:9" ht="15">
      <c r="A1810" s="24" t="s">
        <v>18877</v>
      </c>
      <c r="B1810" s="24" t="s">
        <v>66</v>
      </c>
      <c r="C1810" s="12">
        <v>32190.69</v>
      </c>
      <c r="D1810" s="12">
        <v>26408.84</v>
      </c>
      <c r="E1810" s="24" t="s">
        <v>17057</v>
      </c>
      <c r="F1810" s="26">
        <v>50</v>
      </c>
      <c r="G1810" s="24" t="s">
        <v>10751</v>
      </c>
      <c r="H1810" s="24" t="s">
        <v>11004</v>
      </c>
      <c r="I1810" s="6" t="s">
        <v>17087</v>
      </c>
    </row>
    <row r="1811" spans="1:9" ht="15">
      <c r="A1811" s="24" t="s">
        <v>18878</v>
      </c>
      <c r="B1811" s="24" t="s">
        <v>68</v>
      </c>
      <c r="C1811" s="12">
        <v>113133.92</v>
      </c>
      <c r="D1811" s="12">
        <v>105704.2</v>
      </c>
      <c r="E1811" s="24" t="s">
        <v>17057</v>
      </c>
      <c r="F1811" s="26">
        <v>26</v>
      </c>
      <c r="G1811" s="24" t="s">
        <v>10751</v>
      </c>
      <c r="H1811" s="24" t="s">
        <v>11625</v>
      </c>
      <c r="I1811" s="6" t="s">
        <v>17064</v>
      </c>
    </row>
    <row r="1812" spans="1:9" ht="15">
      <c r="A1812" s="24" t="s">
        <v>18879</v>
      </c>
      <c r="B1812" s="24" t="s">
        <v>60</v>
      </c>
      <c r="C1812" s="12">
        <v>328110.15000000002</v>
      </c>
      <c r="D1812" s="12">
        <v>276889.25</v>
      </c>
      <c r="E1812" s="24" t="s">
        <v>17057</v>
      </c>
      <c r="F1812" s="26">
        <v>18</v>
      </c>
      <c r="G1812" s="24" t="s">
        <v>10770</v>
      </c>
      <c r="H1812" s="24" t="s">
        <v>11634</v>
      </c>
      <c r="I1812" s="6" t="s">
        <v>17058</v>
      </c>
    </row>
    <row r="1813" spans="1:9" ht="15">
      <c r="A1813" s="24" t="s">
        <v>18880</v>
      </c>
      <c r="B1813" s="24" t="s">
        <v>70</v>
      </c>
      <c r="C1813" s="12">
        <v>37502.57</v>
      </c>
      <c r="D1813" s="12">
        <v>35539.81</v>
      </c>
      <c r="E1813" s="24" t="s">
        <v>17057</v>
      </c>
      <c r="F1813" s="26">
        <v>7</v>
      </c>
      <c r="G1813" s="24" t="s">
        <v>10770</v>
      </c>
      <c r="H1813" s="24" t="s">
        <v>11488</v>
      </c>
      <c r="I1813" s="6" t="s">
        <v>17072</v>
      </c>
    </row>
    <row r="1814" spans="1:9" ht="15">
      <c r="A1814" s="24" t="s">
        <v>18881</v>
      </c>
      <c r="B1814" s="24" t="s">
        <v>74</v>
      </c>
      <c r="C1814" s="12">
        <v>73946.12</v>
      </c>
      <c r="D1814" s="12">
        <v>60713.89</v>
      </c>
      <c r="E1814" s="24" t="s">
        <v>17057</v>
      </c>
      <c r="F1814" s="26">
        <v>25</v>
      </c>
      <c r="G1814" s="24" t="s">
        <v>10770</v>
      </c>
      <c r="H1814" s="24" t="s">
        <v>11091</v>
      </c>
      <c r="I1814" s="6" t="s">
        <v>17077</v>
      </c>
    </row>
    <row r="1815" spans="1:9" ht="15">
      <c r="A1815" s="24" t="s">
        <v>18882</v>
      </c>
      <c r="B1815" s="24" t="s">
        <v>74</v>
      </c>
      <c r="C1815" s="12">
        <v>113287.96</v>
      </c>
      <c r="D1815" s="12">
        <v>98584.19</v>
      </c>
      <c r="E1815" s="24" t="s">
        <v>17057</v>
      </c>
      <c r="F1815" s="26">
        <v>55</v>
      </c>
      <c r="G1815" s="24" t="s">
        <v>10770</v>
      </c>
      <c r="H1815" s="24" t="s">
        <v>11161</v>
      </c>
      <c r="I1815" s="6" t="s">
        <v>17077</v>
      </c>
    </row>
    <row r="1816" spans="1:9" ht="15">
      <c r="A1816" s="24" t="s">
        <v>18883</v>
      </c>
      <c r="B1816" s="24" t="s">
        <v>62</v>
      </c>
      <c r="C1816" s="12">
        <v>105459.51</v>
      </c>
      <c r="D1816" s="12">
        <v>0</v>
      </c>
      <c r="E1816" s="24" t="s">
        <v>17084</v>
      </c>
      <c r="F1816" s="26">
        <v>0</v>
      </c>
      <c r="G1816" s="24" t="s">
        <v>10788</v>
      </c>
      <c r="H1816" s="24" t="s">
        <v>11004</v>
      </c>
      <c r="I1816" s="6" t="s">
        <v>17060</v>
      </c>
    </row>
    <row r="1817" spans="1:9" ht="15">
      <c r="A1817" s="24" t="s">
        <v>18884</v>
      </c>
      <c r="B1817" s="24" t="s">
        <v>72</v>
      </c>
      <c r="C1817" s="12">
        <v>128817.78</v>
      </c>
      <c r="D1817" s="12">
        <v>0</v>
      </c>
      <c r="E1817" s="24" t="s">
        <v>17084</v>
      </c>
      <c r="F1817" s="26">
        <v>0</v>
      </c>
      <c r="G1817" s="24" t="s">
        <v>10788</v>
      </c>
      <c r="H1817" s="24" t="s">
        <v>11215</v>
      </c>
      <c r="I1817" s="6" t="s">
        <v>17089</v>
      </c>
    </row>
    <row r="1818" spans="1:9" ht="15">
      <c r="A1818" s="24" t="s">
        <v>18885</v>
      </c>
      <c r="B1818" s="24" t="s">
        <v>68</v>
      </c>
      <c r="C1818" s="12">
        <v>128822.83</v>
      </c>
      <c r="D1818" s="12">
        <v>106536.78</v>
      </c>
      <c r="E1818" s="24" t="s">
        <v>17057</v>
      </c>
      <c r="F1818" s="26">
        <v>44</v>
      </c>
      <c r="G1818" s="24" t="s">
        <v>10804</v>
      </c>
      <c r="H1818" s="24" t="s">
        <v>11525</v>
      </c>
      <c r="I1818" s="6" t="s">
        <v>17064</v>
      </c>
    </row>
    <row r="1819" spans="1:9" ht="15">
      <c r="A1819" s="24" t="s">
        <v>18886</v>
      </c>
      <c r="B1819" s="24" t="s">
        <v>72</v>
      </c>
      <c r="C1819" s="12">
        <v>344771.98</v>
      </c>
      <c r="D1819" s="12">
        <v>0</v>
      </c>
      <c r="E1819" s="24" t="s">
        <v>17070</v>
      </c>
      <c r="F1819" s="26">
        <v>33</v>
      </c>
      <c r="G1819" s="24" t="s">
        <v>10804</v>
      </c>
      <c r="H1819" s="24"/>
      <c r="I1819" s="6" t="s">
        <v>17089</v>
      </c>
    </row>
    <row r="1820" spans="1:9" ht="15">
      <c r="A1820" s="24" t="s">
        <v>18887</v>
      </c>
      <c r="B1820" s="24" t="s">
        <v>74</v>
      </c>
      <c r="C1820" s="12">
        <v>183610</v>
      </c>
      <c r="D1820" s="12">
        <v>154722.54999999999</v>
      </c>
      <c r="E1820" s="24" t="s">
        <v>17057</v>
      </c>
      <c r="F1820" s="26">
        <v>22</v>
      </c>
      <c r="G1820" s="24" t="s">
        <v>10804</v>
      </c>
      <c r="H1820" s="24" t="s">
        <v>11236</v>
      </c>
      <c r="I1820" s="6" t="s">
        <v>17077</v>
      </c>
    </row>
    <row r="1821" spans="1:9" ht="15">
      <c r="A1821" s="24" t="s">
        <v>18888</v>
      </c>
      <c r="B1821" s="24" t="s">
        <v>58</v>
      </c>
      <c r="C1821" s="12">
        <v>270605.08</v>
      </c>
      <c r="D1821" s="12">
        <v>234678.12</v>
      </c>
      <c r="E1821" s="24" t="s">
        <v>17057</v>
      </c>
      <c r="F1821" s="26">
        <v>35</v>
      </c>
      <c r="G1821" s="24" t="s">
        <v>10815</v>
      </c>
      <c r="H1821" s="24" t="s">
        <v>11265</v>
      </c>
      <c r="I1821" s="6" t="s">
        <v>17066</v>
      </c>
    </row>
    <row r="1822" spans="1:9" ht="15">
      <c r="A1822" s="24" t="s">
        <v>18889</v>
      </c>
      <c r="B1822" s="24" t="s">
        <v>62</v>
      </c>
      <c r="C1822" s="12">
        <v>218214.15</v>
      </c>
      <c r="D1822" s="12">
        <v>208672.36</v>
      </c>
      <c r="E1822" s="24" t="s">
        <v>17057</v>
      </c>
      <c r="F1822" s="26">
        <v>40</v>
      </c>
      <c r="G1822" s="24" t="s">
        <v>10815</v>
      </c>
      <c r="H1822" s="24" t="s">
        <v>11304</v>
      </c>
      <c r="I1822" s="6" t="s">
        <v>17060</v>
      </c>
    </row>
    <row r="1823" spans="1:9" ht="15">
      <c r="A1823" s="24" t="s">
        <v>18890</v>
      </c>
      <c r="B1823" s="24" t="s">
        <v>64</v>
      </c>
      <c r="C1823" s="12">
        <v>311175.11</v>
      </c>
      <c r="D1823" s="12">
        <v>256056.53</v>
      </c>
      <c r="E1823" s="24" t="s">
        <v>17057</v>
      </c>
      <c r="F1823" s="26">
        <v>44</v>
      </c>
      <c r="G1823" s="24" t="s">
        <v>10815</v>
      </c>
      <c r="H1823" s="24" t="s">
        <v>11334</v>
      </c>
      <c r="I1823" s="6" t="s">
        <v>17062</v>
      </c>
    </row>
    <row r="1824" spans="1:9" ht="15">
      <c r="A1824" s="24" t="s">
        <v>18891</v>
      </c>
      <c r="B1824" s="24" t="s">
        <v>66</v>
      </c>
      <c r="C1824" s="12">
        <v>203424.22</v>
      </c>
      <c r="D1824" s="12">
        <v>193455.61</v>
      </c>
      <c r="E1824" s="24" t="s">
        <v>17057</v>
      </c>
      <c r="F1824" s="26">
        <v>37</v>
      </c>
      <c r="G1824" s="24" t="s">
        <v>10815</v>
      </c>
      <c r="H1824" s="24" t="s">
        <v>11505</v>
      </c>
      <c r="I1824" s="6" t="s">
        <v>17087</v>
      </c>
    </row>
    <row r="1825" spans="1:9" ht="15">
      <c r="A1825" s="24" t="s">
        <v>18892</v>
      </c>
      <c r="B1825" s="24" t="s">
        <v>66</v>
      </c>
      <c r="C1825" s="12">
        <v>345963.12</v>
      </c>
      <c r="D1825" s="12">
        <v>296776.82</v>
      </c>
      <c r="E1825" s="24" t="s">
        <v>17057</v>
      </c>
      <c r="F1825" s="26">
        <v>21</v>
      </c>
      <c r="G1825" s="24" t="s">
        <v>10815</v>
      </c>
      <c r="H1825" s="24" t="s">
        <v>11575</v>
      </c>
      <c r="I1825" s="6" t="s">
        <v>17087</v>
      </c>
    </row>
    <row r="1826" spans="1:9" ht="15">
      <c r="A1826" s="24" t="s">
        <v>18893</v>
      </c>
      <c r="B1826" s="24" t="s">
        <v>58</v>
      </c>
      <c r="C1826" s="12">
        <v>91152.06</v>
      </c>
      <c r="D1826" s="12">
        <v>0</v>
      </c>
      <c r="E1826" s="24" t="s">
        <v>17084</v>
      </c>
      <c r="F1826" s="26">
        <v>0</v>
      </c>
      <c r="G1826" s="24" t="s">
        <v>10830</v>
      </c>
      <c r="H1826" s="24" t="s">
        <v>11091</v>
      </c>
      <c r="I1826" s="6" t="s">
        <v>17066</v>
      </c>
    </row>
    <row r="1827" spans="1:9" ht="15">
      <c r="A1827" s="24" t="s">
        <v>18894</v>
      </c>
      <c r="B1827" s="24" t="s">
        <v>66</v>
      </c>
      <c r="C1827" s="12">
        <v>100672.31</v>
      </c>
      <c r="D1827" s="12">
        <v>92373.55</v>
      </c>
      <c r="E1827" s="24" t="s">
        <v>17057</v>
      </c>
      <c r="F1827" s="26">
        <v>26</v>
      </c>
      <c r="G1827" s="24" t="s">
        <v>10830</v>
      </c>
      <c r="H1827" s="24" t="s">
        <v>11694</v>
      </c>
      <c r="I1827" s="6" t="s">
        <v>17087</v>
      </c>
    </row>
    <row r="1828" spans="1:9" ht="15">
      <c r="A1828" s="24" t="s">
        <v>18895</v>
      </c>
      <c r="B1828" s="24" t="s">
        <v>58</v>
      </c>
      <c r="C1828" s="12">
        <v>204828.76</v>
      </c>
      <c r="D1828" s="12">
        <v>0</v>
      </c>
      <c r="E1828" s="24" t="s">
        <v>17070</v>
      </c>
      <c r="F1828" s="26">
        <v>24</v>
      </c>
      <c r="G1828" s="24" t="s">
        <v>10843</v>
      </c>
      <c r="H1828" s="24"/>
      <c r="I1828" s="6" t="s">
        <v>17066</v>
      </c>
    </row>
    <row r="1829" spans="1:9" ht="15">
      <c r="A1829" s="24" t="s">
        <v>18896</v>
      </c>
      <c r="B1829" s="24" t="s">
        <v>58</v>
      </c>
      <c r="C1829" s="12">
        <v>323051.11</v>
      </c>
      <c r="D1829" s="12">
        <v>279727.53000000003</v>
      </c>
      <c r="E1829" s="24" t="s">
        <v>17057</v>
      </c>
      <c r="F1829" s="26">
        <v>12</v>
      </c>
      <c r="G1829" s="24" t="s">
        <v>10856</v>
      </c>
      <c r="H1829" s="24" t="s">
        <v>11488</v>
      </c>
      <c r="I1829" s="6" t="s">
        <v>17066</v>
      </c>
    </row>
    <row r="1830" spans="1:9" ht="15">
      <c r="A1830" s="24" t="s">
        <v>18897</v>
      </c>
      <c r="B1830" s="24" t="s">
        <v>66</v>
      </c>
      <c r="C1830" s="12">
        <v>247203.73</v>
      </c>
      <c r="D1830" s="12">
        <v>227955.79</v>
      </c>
      <c r="E1830" s="24" t="s">
        <v>17057</v>
      </c>
      <c r="F1830" s="26">
        <v>12</v>
      </c>
      <c r="G1830" s="24" t="s">
        <v>10856</v>
      </c>
      <c r="H1830" s="24" t="s">
        <v>11236</v>
      </c>
      <c r="I1830" s="6" t="s">
        <v>17087</v>
      </c>
    </row>
    <row r="1831" spans="1:9" ht="15">
      <c r="A1831" s="24" t="s">
        <v>18898</v>
      </c>
      <c r="B1831" s="24" t="s">
        <v>62</v>
      </c>
      <c r="C1831" s="12">
        <v>268019.58</v>
      </c>
      <c r="D1831" s="12">
        <v>244694.12</v>
      </c>
      <c r="E1831" s="24" t="s">
        <v>17057</v>
      </c>
      <c r="F1831" s="26">
        <v>38</v>
      </c>
      <c r="G1831" s="24" t="s">
        <v>10876</v>
      </c>
      <c r="H1831" s="24" t="s">
        <v>11588</v>
      </c>
      <c r="I1831" s="6" t="s">
        <v>17060</v>
      </c>
    </row>
    <row r="1832" spans="1:9" ht="15">
      <c r="A1832" s="24" t="s">
        <v>18899</v>
      </c>
      <c r="B1832" s="24" t="s">
        <v>64</v>
      </c>
      <c r="C1832" s="12">
        <v>322510.78999999998</v>
      </c>
      <c r="D1832" s="12">
        <v>0</v>
      </c>
      <c r="E1832" s="24" t="s">
        <v>17084</v>
      </c>
      <c r="F1832" s="26">
        <v>0</v>
      </c>
      <c r="G1832" s="24" t="s">
        <v>10876</v>
      </c>
      <c r="H1832" s="24" t="s">
        <v>11315</v>
      </c>
      <c r="I1832" s="6" t="s">
        <v>17062</v>
      </c>
    </row>
    <row r="1833" spans="1:9" ht="15">
      <c r="A1833" s="24" t="s">
        <v>18900</v>
      </c>
      <c r="B1833" s="24" t="s">
        <v>66</v>
      </c>
      <c r="C1833" s="12">
        <v>172946.98</v>
      </c>
      <c r="D1833" s="12">
        <v>140033.45000000001</v>
      </c>
      <c r="E1833" s="24" t="s">
        <v>17057</v>
      </c>
      <c r="F1833" s="26">
        <v>26</v>
      </c>
      <c r="G1833" s="24" t="s">
        <v>10876</v>
      </c>
      <c r="H1833" s="24" t="s">
        <v>11196</v>
      </c>
      <c r="I1833" s="6" t="s">
        <v>17087</v>
      </c>
    </row>
    <row r="1834" spans="1:9" ht="15">
      <c r="A1834" s="24" t="s">
        <v>18901</v>
      </c>
      <c r="B1834" s="24" t="s">
        <v>68</v>
      </c>
      <c r="C1834" s="12">
        <v>148774.41</v>
      </c>
      <c r="D1834" s="12">
        <v>0</v>
      </c>
      <c r="E1834" s="24" t="s">
        <v>17070</v>
      </c>
      <c r="F1834" s="26">
        <v>33</v>
      </c>
      <c r="G1834" s="24" t="s">
        <v>10876</v>
      </c>
      <c r="H1834" s="24"/>
      <c r="I1834" s="6" t="s">
        <v>17064</v>
      </c>
    </row>
    <row r="1835" spans="1:9" ht="15">
      <c r="A1835" s="24" t="s">
        <v>18902</v>
      </c>
      <c r="B1835" s="24" t="s">
        <v>68</v>
      </c>
      <c r="C1835" s="12">
        <v>129551.2</v>
      </c>
      <c r="D1835" s="12">
        <v>116755.55</v>
      </c>
      <c r="E1835" s="24" t="s">
        <v>17057</v>
      </c>
      <c r="F1835" s="26">
        <v>21</v>
      </c>
      <c r="G1835" s="24" t="s">
        <v>10876</v>
      </c>
      <c r="H1835" s="24" t="s">
        <v>11603</v>
      </c>
      <c r="I1835" s="6" t="s">
        <v>17064</v>
      </c>
    </row>
    <row r="1836" spans="1:9" ht="15">
      <c r="A1836" s="24" t="s">
        <v>18903</v>
      </c>
      <c r="B1836" s="24" t="s">
        <v>68</v>
      </c>
      <c r="C1836" s="12">
        <v>223416.32000000001</v>
      </c>
      <c r="D1836" s="12">
        <v>0</v>
      </c>
      <c r="E1836" s="24" t="s">
        <v>17070</v>
      </c>
      <c r="F1836" s="26">
        <v>13</v>
      </c>
      <c r="G1836" s="24" t="s">
        <v>10876</v>
      </c>
      <c r="H1836" s="24"/>
      <c r="I1836" s="6" t="s">
        <v>17064</v>
      </c>
    </row>
    <row r="1837" spans="1:9" ht="15">
      <c r="A1837" s="24" t="s">
        <v>18904</v>
      </c>
      <c r="B1837" s="24" t="s">
        <v>72</v>
      </c>
      <c r="C1837" s="12">
        <v>65812.59</v>
      </c>
      <c r="D1837" s="12">
        <v>58603.85</v>
      </c>
      <c r="E1837" s="24" t="s">
        <v>17057</v>
      </c>
      <c r="F1837" s="26">
        <v>45</v>
      </c>
      <c r="G1837" s="24" t="s">
        <v>10876</v>
      </c>
      <c r="H1837" s="24" t="s">
        <v>11126</v>
      </c>
      <c r="I1837" s="6" t="s">
        <v>17089</v>
      </c>
    </row>
    <row r="1838" spans="1:9" ht="15">
      <c r="A1838" s="24" t="s">
        <v>18905</v>
      </c>
      <c r="B1838" s="24" t="s">
        <v>70</v>
      </c>
      <c r="C1838" s="12">
        <v>306517.18</v>
      </c>
      <c r="D1838" s="12">
        <v>261510.32</v>
      </c>
      <c r="E1838" s="24" t="s">
        <v>17057</v>
      </c>
      <c r="F1838" s="26">
        <v>37</v>
      </c>
      <c r="G1838" s="24" t="s">
        <v>10900</v>
      </c>
      <c r="H1838" s="24" t="s">
        <v>11525</v>
      </c>
      <c r="I1838" s="6" t="s">
        <v>17072</v>
      </c>
    </row>
    <row r="1839" spans="1:9" ht="15">
      <c r="A1839" s="24" t="s">
        <v>18906</v>
      </c>
      <c r="B1839" s="24" t="s">
        <v>60</v>
      </c>
      <c r="C1839" s="12">
        <v>320113.58</v>
      </c>
      <c r="D1839" s="12">
        <v>0</v>
      </c>
      <c r="E1839" s="24" t="s">
        <v>17084</v>
      </c>
      <c r="F1839" s="26">
        <v>0</v>
      </c>
      <c r="G1839" s="24" t="s">
        <v>10924</v>
      </c>
      <c r="H1839" s="24" t="s">
        <v>11474</v>
      </c>
      <c r="I1839" s="6" t="s">
        <v>17058</v>
      </c>
    </row>
    <row r="1840" spans="1:9" ht="15">
      <c r="A1840" s="24" t="s">
        <v>18907</v>
      </c>
      <c r="B1840" s="24" t="s">
        <v>62</v>
      </c>
      <c r="C1840" s="12">
        <v>88196.59</v>
      </c>
      <c r="D1840" s="12">
        <v>84765.61</v>
      </c>
      <c r="E1840" s="24" t="s">
        <v>17057</v>
      </c>
      <c r="F1840" s="26">
        <v>37</v>
      </c>
      <c r="G1840" s="24" t="s">
        <v>10924</v>
      </c>
      <c r="H1840" s="24" t="s">
        <v>11174</v>
      </c>
      <c r="I1840" s="6" t="s">
        <v>17060</v>
      </c>
    </row>
    <row r="1841" spans="1:9" ht="15">
      <c r="A1841" s="24" t="s">
        <v>18908</v>
      </c>
      <c r="B1841" s="24" t="s">
        <v>68</v>
      </c>
      <c r="C1841" s="12">
        <v>174846.88</v>
      </c>
      <c r="D1841" s="12">
        <v>0</v>
      </c>
      <c r="E1841" s="24" t="s">
        <v>17070</v>
      </c>
      <c r="F1841" s="26">
        <v>30</v>
      </c>
      <c r="G1841" s="24" t="s">
        <v>10924</v>
      </c>
      <c r="H1841" s="24"/>
      <c r="I1841" s="6" t="s">
        <v>17064</v>
      </c>
    </row>
    <row r="1842" spans="1:9" ht="15">
      <c r="A1842" s="24" t="s">
        <v>18909</v>
      </c>
      <c r="B1842" s="24" t="s">
        <v>74</v>
      </c>
      <c r="C1842" s="12">
        <v>102603.08</v>
      </c>
      <c r="D1842" s="12">
        <v>0</v>
      </c>
      <c r="E1842" s="24" t="s">
        <v>17070</v>
      </c>
      <c r="F1842" s="26">
        <v>10</v>
      </c>
      <c r="G1842" s="24" t="s">
        <v>10924</v>
      </c>
      <c r="H1842" s="24"/>
      <c r="I1842" s="6" t="s">
        <v>17077</v>
      </c>
    </row>
    <row r="1843" spans="1:9" ht="15">
      <c r="A1843" s="24" t="s">
        <v>18910</v>
      </c>
      <c r="B1843" s="24" t="s">
        <v>60</v>
      </c>
      <c r="C1843" s="12">
        <v>238337.68</v>
      </c>
      <c r="D1843" s="12">
        <v>222990.26</v>
      </c>
      <c r="E1843" s="24" t="s">
        <v>17057</v>
      </c>
      <c r="F1843" s="26">
        <v>57</v>
      </c>
      <c r="G1843" s="24" t="s">
        <v>10940</v>
      </c>
      <c r="H1843" s="24" t="s">
        <v>11460</v>
      </c>
      <c r="I1843" s="6" t="s">
        <v>17058</v>
      </c>
    </row>
    <row r="1844" spans="1:9" ht="15">
      <c r="A1844" s="24" t="s">
        <v>18911</v>
      </c>
      <c r="B1844" s="24" t="s">
        <v>72</v>
      </c>
      <c r="C1844" s="12">
        <v>238346.7</v>
      </c>
      <c r="D1844" s="12">
        <v>0</v>
      </c>
      <c r="E1844" s="24" t="s">
        <v>17070</v>
      </c>
      <c r="F1844" s="26">
        <v>24</v>
      </c>
      <c r="G1844" s="24" t="s">
        <v>10940</v>
      </c>
      <c r="H1844" s="24"/>
      <c r="I1844" s="6" t="s">
        <v>17089</v>
      </c>
    </row>
    <row r="1845" spans="1:9" ht="15">
      <c r="A1845" s="24" t="s">
        <v>18912</v>
      </c>
      <c r="B1845" s="24" t="s">
        <v>72</v>
      </c>
      <c r="C1845" s="12">
        <v>312859.2</v>
      </c>
      <c r="D1845" s="12">
        <v>282498.84000000003</v>
      </c>
      <c r="E1845" s="24" t="s">
        <v>17057</v>
      </c>
      <c r="F1845" s="26">
        <v>21</v>
      </c>
      <c r="G1845" s="24" t="s">
        <v>10940</v>
      </c>
      <c r="H1845" s="24" t="s">
        <v>11732</v>
      </c>
      <c r="I1845" s="6" t="s">
        <v>17089</v>
      </c>
    </row>
    <row r="1846" spans="1:9" ht="15">
      <c r="A1846" s="24" t="s">
        <v>18913</v>
      </c>
      <c r="B1846" s="24" t="s">
        <v>58</v>
      </c>
      <c r="C1846" s="12">
        <v>42191.87</v>
      </c>
      <c r="D1846" s="12">
        <v>40103.21</v>
      </c>
      <c r="E1846" s="24" t="s">
        <v>17057</v>
      </c>
      <c r="F1846" s="26">
        <v>47</v>
      </c>
      <c r="G1846" s="24" t="s">
        <v>10954</v>
      </c>
      <c r="H1846" s="24" t="s">
        <v>11801</v>
      </c>
      <c r="I1846" s="6" t="s">
        <v>17066</v>
      </c>
    </row>
    <row r="1847" spans="1:9" ht="15">
      <c r="A1847" s="24" t="s">
        <v>18914</v>
      </c>
      <c r="B1847" s="24" t="s">
        <v>58</v>
      </c>
      <c r="C1847" s="12">
        <v>158289.47</v>
      </c>
      <c r="D1847" s="12">
        <v>146704.29999999999</v>
      </c>
      <c r="E1847" s="24" t="s">
        <v>17057</v>
      </c>
      <c r="F1847" s="26">
        <v>59</v>
      </c>
      <c r="G1847" s="24" t="s">
        <v>10954</v>
      </c>
      <c r="H1847" s="24" t="s">
        <v>11603</v>
      </c>
      <c r="I1847" s="6" t="s">
        <v>17066</v>
      </c>
    </row>
    <row r="1848" spans="1:9" ht="15">
      <c r="A1848" s="24" t="s">
        <v>18915</v>
      </c>
      <c r="B1848" s="24" t="s">
        <v>60</v>
      </c>
      <c r="C1848" s="12">
        <v>105243.46</v>
      </c>
      <c r="D1848" s="12">
        <v>95415.53</v>
      </c>
      <c r="E1848" s="24" t="s">
        <v>17057</v>
      </c>
      <c r="F1848" s="26">
        <v>30</v>
      </c>
      <c r="G1848" s="24" t="s">
        <v>10954</v>
      </c>
      <c r="H1848" s="24" t="s">
        <v>11488</v>
      </c>
      <c r="I1848" s="6" t="s">
        <v>17058</v>
      </c>
    </row>
    <row r="1849" spans="1:9" ht="15">
      <c r="A1849" s="24" t="s">
        <v>18916</v>
      </c>
      <c r="B1849" s="24" t="s">
        <v>62</v>
      </c>
      <c r="C1849" s="12">
        <v>22542.38</v>
      </c>
      <c r="D1849" s="12">
        <v>20406.54</v>
      </c>
      <c r="E1849" s="24" t="s">
        <v>17057</v>
      </c>
      <c r="F1849" s="26">
        <v>22</v>
      </c>
      <c r="G1849" s="24" t="s">
        <v>10954</v>
      </c>
      <c r="H1849" s="24" t="s">
        <v>11329</v>
      </c>
      <c r="I1849" s="6" t="s">
        <v>17060</v>
      </c>
    </row>
    <row r="1850" spans="1:9" ht="15">
      <c r="A1850" s="24" t="s">
        <v>18917</v>
      </c>
      <c r="B1850" s="24" t="s">
        <v>66</v>
      </c>
      <c r="C1850" s="12">
        <v>123112.52</v>
      </c>
      <c r="D1850" s="12">
        <v>108376.96000000001</v>
      </c>
      <c r="E1850" s="24" t="s">
        <v>17057</v>
      </c>
      <c r="F1850" s="26">
        <v>35</v>
      </c>
      <c r="G1850" s="24" t="s">
        <v>10954</v>
      </c>
      <c r="H1850" s="24" t="s">
        <v>11215</v>
      </c>
      <c r="I1850" s="6" t="s">
        <v>17087</v>
      </c>
    </row>
    <row r="1851" spans="1:9" ht="15">
      <c r="A1851" s="24" t="s">
        <v>18918</v>
      </c>
      <c r="B1851" s="24" t="s">
        <v>66</v>
      </c>
      <c r="C1851" s="12">
        <v>255092.38</v>
      </c>
      <c r="D1851" s="12">
        <v>0</v>
      </c>
      <c r="E1851" s="24" t="s">
        <v>17070</v>
      </c>
      <c r="F1851" s="26">
        <v>38</v>
      </c>
      <c r="G1851" s="24" t="s">
        <v>10954</v>
      </c>
      <c r="H1851" s="24"/>
      <c r="I1851" s="6" t="s">
        <v>17087</v>
      </c>
    </row>
    <row r="1852" spans="1:9" ht="15">
      <c r="A1852" s="24" t="s">
        <v>18919</v>
      </c>
      <c r="B1852" s="24" t="s">
        <v>66</v>
      </c>
      <c r="C1852" s="12">
        <v>45210.54</v>
      </c>
      <c r="D1852" s="12">
        <v>0</v>
      </c>
      <c r="E1852" s="24" t="s">
        <v>17070</v>
      </c>
      <c r="F1852" s="26">
        <v>43</v>
      </c>
      <c r="G1852" s="24" t="s">
        <v>10954</v>
      </c>
      <c r="H1852" s="24"/>
      <c r="I1852" s="6" t="s">
        <v>17087</v>
      </c>
    </row>
    <row r="1853" spans="1:9" ht="15">
      <c r="A1853" s="24" t="s">
        <v>18920</v>
      </c>
      <c r="B1853" s="24" t="s">
        <v>68</v>
      </c>
      <c r="C1853" s="12">
        <v>139648.59</v>
      </c>
      <c r="D1853" s="12">
        <v>136185.66</v>
      </c>
      <c r="E1853" s="24" t="s">
        <v>17057</v>
      </c>
      <c r="F1853" s="26">
        <v>36</v>
      </c>
      <c r="G1853" s="24" t="s">
        <v>10954</v>
      </c>
      <c r="H1853" s="24" t="s">
        <v>11694</v>
      </c>
      <c r="I1853" s="6" t="s">
        <v>17064</v>
      </c>
    </row>
    <row r="1854" spans="1:9" ht="15">
      <c r="A1854" s="24" t="s">
        <v>18921</v>
      </c>
      <c r="B1854" s="24" t="s">
        <v>68</v>
      </c>
      <c r="C1854" s="12">
        <v>279158.46000000002</v>
      </c>
      <c r="D1854" s="12">
        <v>240068.29</v>
      </c>
      <c r="E1854" s="24" t="s">
        <v>17057</v>
      </c>
      <c r="F1854" s="26">
        <v>35</v>
      </c>
      <c r="G1854" s="24" t="s">
        <v>10954</v>
      </c>
      <c r="H1854" s="24" t="s">
        <v>11474</v>
      </c>
      <c r="I1854" s="6" t="s">
        <v>17064</v>
      </c>
    </row>
    <row r="1855" spans="1:9" ht="15">
      <c r="A1855" s="24" t="s">
        <v>18922</v>
      </c>
      <c r="B1855" s="24" t="s">
        <v>70</v>
      </c>
      <c r="C1855" s="12">
        <v>229841.96</v>
      </c>
      <c r="D1855" s="12">
        <v>185186.33</v>
      </c>
      <c r="E1855" s="24" t="s">
        <v>17057</v>
      </c>
      <c r="F1855" s="26">
        <v>25</v>
      </c>
      <c r="G1855" s="24" t="s">
        <v>10954</v>
      </c>
      <c r="H1855" s="24" t="s">
        <v>11634</v>
      </c>
      <c r="I1855" s="6" t="s">
        <v>17072</v>
      </c>
    </row>
    <row r="1856" spans="1:9" ht="15">
      <c r="A1856" s="24" t="s">
        <v>18923</v>
      </c>
      <c r="B1856" s="24" t="s">
        <v>72</v>
      </c>
      <c r="C1856" s="12">
        <v>222425.98</v>
      </c>
      <c r="D1856" s="12">
        <v>203088.9</v>
      </c>
      <c r="E1856" s="24" t="s">
        <v>17057</v>
      </c>
      <c r="F1856" s="26">
        <v>15</v>
      </c>
      <c r="G1856" s="24" t="s">
        <v>10954</v>
      </c>
      <c r="H1856" s="24" t="s">
        <v>11801</v>
      </c>
      <c r="I1856" s="6" t="s">
        <v>17089</v>
      </c>
    </row>
    <row r="1857" spans="1:9" ht="15">
      <c r="A1857" s="24" t="s">
        <v>18924</v>
      </c>
      <c r="B1857" s="24" t="s">
        <v>62</v>
      </c>
      <c r="C1857" s="12">
        <v>26447.75</v>
      </c>
      <c r="D1857" s="12">
        <v>0</v>
      </c>
      <c r="E1857" s="24" t="s">
        <v>17070</v>
      </c>
      <c r="F1857" s="26">
        <v>13</v>
      </c>
      <c r="G1857" s="24" t="s">
        <v>10967</v>
      </c>
      <c r="H1857" s="24"/>
      <c r="I1857" s="6" t="s">
        <v>17060</v>
      </c>
    </row>
    <row r="1858" spans="1:9" ht="15">
      <c r="A1858" s="24" t="s">
        <v>18925</v>
      </c>
      <c r="B1858" s="24" t="s">
        <v>68</v>
      </c>
      <c r="C1858" s="12">
        <v>202694.89</v>
      </c>
      <c r="D1858" s="12">
        <v>0</v>
      </c>
      <c r="E1858" s="24" t="s">
        <v>17084</v>
      </c>
      <c r="F1858" s="26">
        <v>0</v>
      </c>
      <c r="G1858" s="24" t="s">
        <v>10967</v>
      </c>
      <c r="H1858" s="24" t="s">
        <v>11146</v>
      </c>
      <c r="I1858" s="6" t="s">
        <v>17064</v>
      </c>
    </row>
    <row r="1859" spans="1:9" ht="15">
      <c r="A1859" s="24" t="s">
        <v>18926</v>
      </c>
      <c r="B1859" s="24" t="s">
        <v>58</v>
      </c>
      <c r="C1859" s="12">
        <v>242734.07999999999</v>
      </c>
      <c r="D1859" s="12">
        <v>236702.69</v>
      </c>
      <c r="E1859" s="24" t="s">
        <v>17057</v>
      </c>
      <c r="F1859" s="26">
        <v>32</v>
      </c>
      <c r="G1859" s="24" t="s">
        <v>10986</v>
      </c>
      <c r="H1859" s="24" t="s">
        <v>11474</v>
      </c>
      <c r="I1859" s="6" t="s">
        <v>17066</v>
      </c>
    </row>
    <row r="1860" spans="1:9" ht="15">
      <c r="A1860" s="24" t="s">
        <v>18927</v>
      </c>
      <c r="B1860" s="24" t="s">
        <v>60</v>
      </c>
      <c r="C1860" s="12">
        <v>75144.36</v>
      </c>
      <c r="D1860" s="12">
        <v>63757.78</v>
      </c>
      <c r="E1860" s="24" t="s">
        <v>17057</v>
      </c>
      <c r="F1860" s="26">
        <v>23</v>
      </c>
      <c r="G1860" s="24" t="s">
        <v>10986</v>
      </c>
      <c r="H1860" s="24" t="s">
        <v>11612</v>
      </c>
      <c r="I1860" s="6" t="s">
        <v>17058</v>
      </c>
    </row>
    <row r="1861" spans="1:9" ht="15">
      <c r="A1861" s="24" t="s">
        <v>18928</v>
      </c>
      <c r="B1861" s="24" t="s">
        <v>62</v>
      </c>
      <c r="C1861" s="12">
        <v>63558.03</v>
      </c>
      <c r="D1861" s="12">
        <v>58784.28</v>
      </c>
      <c r="E1861" s="24" t="s">
        <v>17057</v>
      </c>
      <c r="F1861" s="26">
        <v>34</v>
      </c>
      <c r="G1861" s="24" t="s">
        <v>10986</v>
      </c>
      <c r="H1861" s="24" t="s">
        <v>11541</v>
      </c>
      <c r="I1861" s="6" t="s">
        <v>17060</v>
      </c>
    </row>
    <row r="1862" spans="1:9" ht="15">
      <c r="A1862" s="24" t="s">
        <v>18929</v>
      </c>
      <c r="B1862" s="24" t="s">
        <v>66</v>
      </c>
      <c r="C1862" s="12">
        <v>135634.65</v>
      </c>
      <c r="D1862" s="12">
        <v>0</v>
      </c>
      <c r="E1862" s="24" t="s">
        <v>17070</v>
      </c>
      <c r="F1862" s="26">
        <v>6</v>
      </c>
      <c r="G1862" s="24" t="s">
        <v>10986</v>
      </c>
      <c r="H1862" s="24"/>
      <c r="I1862" s="6" t="s">
        <v>17087</v>
      </c>
    </row>
    <row r="1863" spans="1:9" ht="15">
      <c r="A1863" s="24" t="s">
        <v>18930</v>
      </c>
      <c r="B1863" s="24" t="s">
        <v>56</v>
      </c>
      <c r="C1863" s="12">
        <v>253034.94</v>
      </c>
      <c r="D1863" s="12">
        <v>0</v>
      </c>
      <c r="E1863" s="24" t="s">
        <v>17070</v>
      </c>
      <c r="F1863" s="26">
        <v>36</v>
      </c>
      <c r="G1863" s="24" t="s">
        <v>10989</v>
      </c>
      <c r="H1863" s="24"/>
      <c r="I1863" s="6" t="s">
        <v>17079</v>
      </c>
    </row>
    <row r="1864" spans="1:9" ht="15">
      <c r="A1864" s="24" t="s">
        <v>18931</v>
      </c>
      <c r="B1864" s="24" t="s">
        <v>62</v>
      </c>
      <c r="C1864" s="12">
        <v>311546.84000000003</v>
      </c>
      <c r="D1864" s="12">
        <v>289464.93</v>
      </c>
      <c r="E1864" s="24" t="s">
        <v>17057</v>
      </c>
      <c r="F1864" s="26">
        <v>24</v>
      </c>
      <c r="G1864" s="24" t="s">
        <v>10989</v>
      </c>
      <c r="H1864" s="24" t="s">
        <v>11236</v>
      </c>
      <c r="I1864" s="6" t="s">
        <v>17060</v>
      </c>
    </row>
    <row r="1865" spans="1:9" ht="15">
      <c r="A1865" s="24" t="s">
        <v>18932</v>
      </c>
      <c r="B1865" s="24" t="s">
        <v>64</v>
      </c>
      <c r="C1865" s="12">
        <v>28638.18</v>
      </c>
      <c r="D1865" s="12">
        <v>24310.98</v>
      </c>
      <c r="E1865" s="24" t="s">
        <v>17057</v>
      </c>
      <c r="F1865" s="26">
        <v>58</v>
      </c>
      <c r="G1865" s="24" t="s">
        <v>10989</v>
      </c>
      <c r="H1865" s="24" t="s">
        <v>11304</v>
      </c>
      <c r="I1865" s="6" t="s">
        <v>17062</v>
      </c>
    </row>
    <row r="1866" spans="1:9" ht="15">
      <c r="A1866" s="24" t="s">
        <v>18933</v>
      </c>
      <c r="B1866" s="24" t="s">
        <v>72</v>
      </c>
      <c r="C1866" s="12">
        <v>302533.21999999997</v>
      </c>
      <c r="D1866" s="12">
        <v>296307.02</v>
      </c>
      <c r="E1866" s="24" t="s">
        <v>17057</v>
      </c>
      <c r="F1866" s="26">
        <v>7</v>
      </c>
      <c r="G1866" s="24" t="s">
        <v>10989</v>
      </c>
      <c r="H1866" s="24" t="s">
        <v>11231</v>
      </c>
      <c r="I1866" s="6" t="s">
        <v>17089</v>
      </c>
    </row>
    <row r="1867" spans="1:9" ht="15">
      <c r="A1867" s="24" t="s">
        <v>18934</v>
      </c>
      <c r="B1867" s="24" t="s">
        <v>56</v>
      </c>
      <c r="C1867" s="12">
        <v>119227.94</v>
      </c>
      <c r="D1867" s="12">
        <v>112631.81</v>
      </c>
      <c r="E1867" s="24" t="s">
        <v>17057</v>
      </c>
      <c r="F1867" s="26">
        <v>24</v>
      </c>
      <c r="G1867" s="24" t="s">
        <v>11004</v>
      </c>
      <c r="H1867" s="24" t="s">
        <v>11440</v>
      </c>
      <c r="I1867" s="6" t="s">
        <v>17079</v>
      </c>
    </row>
    <row r="1868" spans="1:9" ht="15">
      <c r="A1868" s="24" t="s">
        <v>18935</v>
      </c>
      <c r="B1868" s="24" t="s">
        <v>56</v>
      </c>
      <c r="C1868" s="12">
        <v>52482.93</v>
      </c>
      <c r="D1868" s="12">
        <v>43198.32</v>
      </c>
      <c r="E1868" s="24" t="s">
        <v>17057</v>
      </c>
      <c r="F1868" s="26">
        <v>42</v>
      </c>
      <c r="G1868" s="24" t="s">
        <v>11004</v>
      </c>
      <c r="H1868" s="24" t="s">
        <v>11749</v>
      </c>
      <c r="I1868" s="6" t="s">
        <v>17079</v>
      </c>
    </row>
    <row r="1869" spans="1:9" ht="15">
      <c r="A1869" s="24" t="s">
        <v>18936</v>
      </c>
      <c r="B1869" s="24" t="s">
        <v>64</v>
      </c>
      <c r="C1869" s="12">
        <v>198018.3</v>
      </c>
      <c r="D1869" s="12">
        <v>169138.23</v>
      </c>
      <c r="E1869" s="24" t="s">
        <v>17057</v>
      </c>
      <c r="F1869" s="26">
        <v>39</v>
      </c>
      <c r="G1869" s="24" t="s">
        <v>11004</v>
      </c>
      <c r="H1869" s="24" t="s">
        <v>11828</v>
      </c>
      <c r="I1869" s="6" t="s">
        <v>17062</v>
      </c>
    </row>
    <row r="1870" spans="1:9" ht="15">
      <c r="A1870" s="24" t="s">
        <v>18937</v>
      </c>
      <c r="B1870" s="24" t="s">
        <v>66</v>
      </c>
      <c r="C1870" s="12">
        <v>23883.13</v>
      </c>
      <c r="D1870" s="12">
        <v>0</v>
      </c>
      <c r="E1870" s="24" t="s">
        <v>17070</v>
      </c>
      <c r="F1870" s="26">
        <v>17</v>
      </c>
      <c r="G1870" s="24" t="s">
        <v>11004</v>
      </c>
      <c r="H1870" s="24"/>
      <c r="I1870" s="6" t="s">
        <v>17087</v>
      </c>
    </row>
    <row r="1871" spans="1:9" ht="15">
      <c r="A1871" s="24" t="s">
        <v>18938</v>
      </c>
      <c r="B1871" s="24" t="s">
        <v>58</v>
      </c>
      <c r="C1871" s="12">
        <v>73135.63</v>
      </c>
      <c r="D1871" s="12">
        <v>0</v>
      </c>
      <c r="E1871" s="24" t="s">
        <v>17084</v>
      </c>
      <c r="F1871" s="26">
        <v>0</v>
      </c>
      <c r="G1871" s="24" t="s">
        <v>11017</v>
      </c>
      <c r="H1871" s="24" t="s">
        <v>11421</v>
      </c>
      <c r="I1871" s="6" t="s">
        <v>17066</v>
      </c>
    </row>
    <row r="1872" spans="1:9" ht="15">
      <c r="A1872" s="24" t="s">
        <v>18939</v>
      </c>
      <c r="B1872" s="24" t="s">
        <v>58</v>
      </c>
      <c r="C1872" s="12">
        <v>298145.21999999997</v>
      </c>
      <c r="D1872" s="12">
        <v>267639.13</v>
      </c>
      <c r="E1872" s="24" t="s">
        <v>17057</v>
      </c>
      <c r="F1872" s="26">
        <v>6</v>
      </c>
      <c r="G1872" s="24" t="s">
        <v>11017</v>
      </c>
      <c r="H1872" s="24" t="s">
        <v>11304</v>
      </c>
      <c r="I1872" s="6" t="s">
        <v>17066</v>
      </c>
    </row>
    <row r="1873" spans="1:9" ht="15">
      <c r="A1873" s="24" t="s">
        <v>18940</v>
      </c>
      <c r="B1873" s="24" t="s">
        <v>72</v>
      </c>
      <c r="C1873" s="12">
        <v>65115.69</v>
      </c>
      <c r="D1873" s="12">
        <v>58322.6</v>
      </c>
      <c r="E1873" s="24" t="s">
        <v>17057</v>
      </c>
      <c r="F1873" s="26">
        <v>44</v>
      </c>
      <c r="G1873" s="24" t="s">
        <v>11017</v>
      </c>
      <c r="H1873" s="24" t="s">
        <v>11903</v>
      </c>
      <c r="I1873" s="6" t="s">
        <v>17089</v>
      </c>
    </row>
    <row r="1874" spans="1:9" ht="15">
      <c r="A1874" s="24" t="s">
        <v>18941</v>
      </c>
      <c r="B1874" s="24" t="s">
        <v>72</v>
      </c>
      <c r="C1874" s="12">
        <v>335365.52</v>
      </c>
      <c r="D1874" s="12">
        <v>298387.36</v>
      </c>
      <c r="E1874" s="24" t="s">
        <v>17057</v>
      </c>
      <c r="F1874" s="26">
        <v>22</v>
      </c>
      <c r="G1874" s="24" t="s">
        <v>11017</v>
      </c>
      <c r="H1874" s="24" t="s">
        <v>11525</v>
      </c>
      <c r="I1874" s="6" t="s">
        <v>17089</v>
      </c>
    </row>
    <row r="1875" spans="1:9" ht="15">
      <c r="A1875" s="24" t="s">
        <v>18942</v>
      </c>
      <c r="B1875" s="24" t="s">
        <v>56</v>
      </c>
      <c r="C1875" s="12">
        <v>43204.12</v>
      </c>
      <c r="D1875" s="12">
        <v>34949.629999999997</v>
      </c>
      <c r="E1875" s="24" t="s">
        <v>17057</v>
      </c>
      <c r="F1875" s="26">
        <v>24</v>
      </c>
      <c r="G1875" s="24" t="s">
        <v>11034</v>
      </c>
      <c r="H1875" s="24" t="s">
        <v>11588</v>
      </c>
      <c r="I1875" s="6" t="s">
        <v>17079</v>
      </c>
    </row>
    <row r="1876" spans="1:9" ht="15">
      <c r="A1876" s="24" t="s">
        <v>18943</v>
      </c>
      <c r="B1876" s="24" t="s">
        <v>58</v>
      </c>
      <c r="C1876" s="12">
        <v>280560.90000000002</v>
      </c>
      <c r="D1876" s="12">
        <v>241592.23</v>
      </c>
      <c r="E1876" s="24" t="s">
        <v>17057</v>
      </c>
      <c r="F1876" s="26">
        <v>17</v>
      </c>
      <c r="G1876" s="24" t="s">
        <v>11034</v>
      </c>
      <c r="H1876" s="24" t="s">
        <v>11575</v>
      </c>
      <c r="I1876" s="6" t="s">
        <v>17066</v>
      </c>
    </row>
    <row r="1877" spans="1:9" ht="15">
      <c r="A1877" s="24" t="s">
        <v>18944</v>
      </c>
      <c r="B1877" s="24" t="s">
        <v>70</v>
      </c>
      <c r="C1877" s="12">
        <v>163534.17000000001</v>
      </c>
      <c r="D1877" s="12">
        <v>133015.91</v>
      </c>
      <c r="E1877" s="24" t="s">
        <v>17057</v>
      </c>
      <c r="F1877" s="26">
        <v>15</v>
      </c>
      <c r="G1877" s="24" t="s">
        <v>11034</v>
      </c>
      <c r="H1877" s="24" t="s">
        <v>11265</v>
      </c>
      <c r="I1877" s="6" t="s">
        <v>17072</v>
      </c>
    </row>
    <row r="1878" spans="1:9" ht="15">
      <c r="A1878" s="24" t="s">
        <v>18945</v>
      </c>
      <c r="B1878" s="24" t="s">
        <v>70</v>
      </c>
      <c r="C1878" s="12">
        <v>339793.77</v>
      </c>
      <c r="D1878" s="12">
        <v>0</v>
      </c>
      <c r="E1878" s="24" t="s">
        <v>17070</v>
      </c>
      <c r="F1878" s="26">
        <v>44</v>
      </c>
      <c r="G1878" s="24" t="s">
        <v>11034</v>
      </c>
      <c r="H1878" s="24"/>
      <c r="I1878" s="6" t="s">
        <v>17072</v>
      </c>
    </row>
    <row r="1879" spans="1:9" ht="15">
      <c r="A1879" s="24" t="s">
        <v>18946</v>
      </c>
      <c r="B1879" s="24" t="s">
        <v>56</v>
      </c>
      <c r="C1879" s="12">
        <v>234565.66</v>
      </c>
      <c r="D1879" s="12">
        <v>218137.96</v>
      </c>
      <c r="E1879" s="24" t="s">
        <v>17057</v>
      </c>
      <c r="F1879" s="26">
        <v>48</v>
      </c>
      <c r="G1879" s="24" t="s">
        <v>11043</v>
      </c>
      <c r="H1879" s="24" t="s">
        <v>11732</v>
      </c>
      <c r="I1879" s="6" t="s">
        <v>17079</v>
      </c>
    </row>
    <row r="1880" spans="1:9" ht="15">
      <c r="A1880" s="24" t="s">
        <v>18947</v>
      </c>
      <c r="B1880" s="24" t="s">
        <v>68</v>
      </c>
      <c r="C1880" s="12">
        <v>64748.88</v>
      </c>
      <c r="D1880" s="12">
        <v>60475.44</v>
      </c>
      <c r="E1880" s="24" t="s">
        <v>17057</v>
      </c>
      <c r="F1880" s="26">
        <v>14</v>
      </c>
      <c r="G1880" s="24" t="s">
        <v>11043</v>
      </c>
      <c r="H1880" s="24" t="s">
        <v>11329</v>
      </c>
      <c r="I1880" s="6" t="s">
        <v>17064</v>
      </c>
    </row>
    <row r="1881" spans="1:9" ht="15">
      <c r="A1881" s="24" t="s">
        <v>18948</v>
      </c>
      <c r="B1881" s="24" t="s">
        <v>60</v>
      </c>
      <c r="C1881" s="12">
        <v>201877.63</v>
      </c>
      <c r="D1881" s="12">
        <v>182641.83</v>
      </c>
      <c r="E1881" s="24" t="s">
        <v>17057</v>
      </c>
      <c r="F1881" s="26">
        <v>47</v>
      </c>
      <c r="G1881" s="24" t="s">
        <v>11056</v>
      </c>
      <c r="H1881" s="24" t="s">
        <v>11379</v>
      </c>
      <c r="I1881" s="6" t="s">
        <v>17058</v>
      </c>
    </row>
    <row r="1882" spans="1:9" ht="15">
      <c r="A1882" s="24" t="s">
        <v>18949</v>
      </c>
      <c r="B1882" s="24" t="s">
        <v>62</v>
      </c>
      <c r="C1882" s="12">
        <v>156601.16</v>
      </c>
      <c r="D1882" s="12">
        <v>149700.93</v>
      </c>
      <c r="E1882" s="24" t="s">
        <v>17057</v>
      </c>
      <c r="F1882" s="26">
        <v>46</v>
      </c>
      <c r="G1882" s="24" t="s">
        <v>11056</v>
      </c>
      <c r="H1882" s="24" t="s">
        <v>11488</v>
      </c>
      <c r="I1882" s="6" t="s">
        <v>17060</v>
      </c>
    </row>
    <row r="1883" spans="1:9" ht="15">
      <c r="A1883" s="24" t="s">
        <v>18950</v>
      </c>
      <c r="B1883" s="24" t="s">
        <v>66</v>
      </c>
      <c r="C1883" s="12">
        <v>28894.89</v>
      </c>
      <c r="D1883" s="12">
        <v>25382.38</v>
      </c>
      <c r="E1883" s="24" t="s">
        <v>17057</v>
      </c>
      <c r="F1883" s="26">
        <v>8</v>
      </c>
      <c r="G1883" s="24" t="s">
        <v>11056</v>
      </c>
      <c r="H1883" s="24" t="s">
        <v>11588</v>
      </c>
      <c r="I1883" s="6" t="s">
        <v>17087</v>
      </c>
    </row>
    <row r="1884" spans="1:9" ht="15">
      <c r="A1884" s="24" t="s">
        <v>18951</v>
      </c>
      <c r="B1884" s="24" t="s">
        <v>60</v>
      </c>
      <c r="C1884" s="12">
        <v>220962.15</v>
      </c>
      <c r="D1884" s="12">
        <v>185064.79</v>
      </c>
      <c r="E1884" s="24" t="s">
        <v>17057</v>
      </c>
      <c r="F1884" s="26">
        <v>23</v>
      </c>
      <c r="G1884" s="24" t="s">
        <v>11071</v>
      </c>
      <c r="H1884" s="24" t="s">
        <v>11652</v>
      </c>
      <c r="I1884" s="6" t="s">
        <v>17058</v>
      </c>
    </row>
    <row r="1885" spans="1:9" ht="15">
      <c r="A1885" s="24" t="s">
        <v>18952</v>
      </c>
      <c r="B1885" s="24" t="s">
        <v>62</v>
      </c>
      <c r="C1885" s="12">
        <v>147828.25</v>
      </c>
      <c r="D1885" s="12">
        <v>0</v>
      </c>
      <c r="E1885" s="24" t="s">
        <v>17070</v>
      </c>
      <c r="F1885" s="26">
        <v>27</v>
      </c>
      <c r="G1885" s="24" t="s">
        <v>11091</v>
      </c>
      <c r="H1885" s="24"/>
      <c r="I1885" s="6" t="s">
        <v>17060</v>
      </c>
    </row>
    <row r="1886" spans="1:9" ht="15">
      <c r="A1886" s="24" t="s">
        <v>18953</v>
      </c>
      <c r="B1886" s="24" t="s">
        <v>62</v>
      </c>
      <c r="C1886" s="12">
        <v>348756.68</v>
      </c>
      <c r="D1886" s="12">
        <v>0</v>
      </c>
      <c r="E1886" s="24" t="s">
        <v>17070</v>
      </c>
      <c r="F1886" s="26">
        <v>25</v>
      </c>
      <c r="G1886" s="24" t="s">
        <v>11091</v>
      </c>
      <c r="H1886" s="24"/>
      <c r="I1886" s="6" t="s">
        <v>17060</v>
      </c>
    </row>
    <row r="1887" spans="1:9" ht="15">
      <c r="A1887" s="24" t="s">
        <v>18954</v>
      </c>
      <c r="B1887" s="24" t="s">
        <v>72</v>
      </c>
      <c r="C1887" s="12">
        <v>89847.039999999994</v>
      </c>
      <c r="D1887" s="12">
        <v>0</v>
      </c>
      <c r="E1887" s="24" t="s">
        <v>17070</v>
      </c>
      <c r="F1887" s="26">
        <v>40</v>
      </c>
      <c r="G1887" s="24" t="s">
        <v>11091</v>
      </c>
      <c r="H1887" s="24"/>
      <c r="I1887" s="6" t="s">
        <v>17089</v>
      </c>
    </row>
    <row r="1888" spans="1:9" ht="15">
      <c r="A1888" s="24" t="s">
        <v>18955</v>
      </c>
      <c r="B1888" s="24" t="s">
        <v>74</v>
      </c>
      <c r="C1888" s="12">
        <v>169678.18</v>
      </c>
      <c r="D1888" s="12">
        <v>142969.76999999999</v>
      </c>
      <c r="E1888" s="24" t="s">
        <v>17057</v>
      </c>
      <c r="F1888" s="26">
        <v>59</v>
      </c>
      <c r="G1888" s="24" t="s">
        <v>11091</v>
      </c>
      <c r="H1888" s="24" t="s">
        <v>11428</v>
      </c>
      <c r="I1888" s="6" t="s">
        <v>17077</v>
      </c>
    </row>
    <row r="1889" spans="1:9" ht="15">
      <c r="A1889" s="24" t="s">
        <v>18956</v>
      </c>
      <c r="B1889" s="24" t="s">
        <v>56</v>
      </c>
      <c r="C1889" s="12">
        <v>287062.53999999998</v>
      </c>
      <c r="D1889" s="12">
        <v>265885.62</v>
      </c>
      <c r="E1889" s="24" t="s">
        <v>17057</v>
      </c>
      <c r="F1889" s="26">
        <v>45</v>
      </c>
      <c r="G1889" s="24" t="s">
        <v>11103</v>
      </c>
      <c r="H1889" s="24" t="s">
        <v>11379</v>
      </c>
      <c r="I1889" s="6" t="s">
        <v>17079</v>
      </c>
    </row>
    <row r="1890" spans="1:9" ht="15">
      <c r="A1890" s="24" t="s">
        <v>18957</v>
      </c>
      <c r="B1890" s="24" t="s">
        <v>68</v>
      </c>
      <c r="C1890" s="12">
        <v>41951.1</v>
      </c>
      <c r="D1890" s="12">
        <v>0</v>
      </c>
      <c r="E1890" s="24" t="s">
        <v>17070</v>
      </c>
      <c r="F1890" s="26">
        <v>7</v>
      </c>
      <c r="G1890" s="24" t="s">
        <v>11103</v>
      </c>
      <c r="H1890" s="24"/>
      <c r="I1890" s="6" t="s">
        <v>17064</v>
      </c>
    </row>
    <row r="1891" spans="1:9" ht="15">
      <c r="A1891" s="24" t="s">
        <v>18958</v>
      </c>
      <c r="B1891" s="24" t="s">
        <v>70</v>
      </c>
      <c r="C1891" s="12">
        <v>104714.99</v>
      </c>
      <c r="D1891" s="12">
        <v>0</v>
      </c>
      <c r="E1891" s="24" t="s">
        <v>17070</v>
      </c>
      <c r="F1891" s="26">
        <v>23</v>
      </c>
      <c r="G1891" s="24" t="s">
        <v>11103</v>
      </c>
      <c r="H1891" s="24"/>
      <c r="I1891" s="6" t="s">
        <v>17072</v>
      </c>
    </row>
    <row r="1892" spans="1:9" ht="15">
      <c r="A1892" s="24" t="s">
        <v>18959</v>
      </c>
      <c r="B1892" s="24" t="s">
        <v>72</v>
      </c>
      <c r="C1892" s="12">
        <v>292153.03000000003</v>
      </c>
      <c r="D1892" s="12">
        <v>0</v>
      </c>
      <c r="E1892" s="24" t="s">
        <v>17084</v>
      </c>
      <c r="F1892" s="26">
        <v>0</v>
      </c>
      <c r="G1892" s="24" t="s">
        <v>11103</v>
      </c>
      <c r="H1892" s="24" t="s">
        <v>11421</v>
      </c>
      <c r="I1892" s="6" t="s">
        <v>17089</v>
      </c>
    </row>
    <row r="1893" spans="1:9" ht="15">
      <c r="A1893" s="24" t="s">
        <v>18960</v>
      </c>
      <c r="B1893" s="24" t="s">
        <v>58</v>
      </c>
      <c r="C1893" s="12">
        <v>268505.53999999998</v>
      </c>
      <c r="D1893" s="12">
        <v>237714.57</v>
      </c>
      <c r="E1893" s="24" t="s">
        <v>17057</v>
      </c>
      <c r="F1893" s="26">
        <v>33</v>
      </c>
      <c r="G1893" s="24" t="s">
        <v>11126</v>
      </c>
      <c r="H1893" s="24" t="s">
        <v>11859</v>
      </c>
      <c r="I1893" s="6" t="s">
        <v>17066</v>
      </c>
    </row>
    <row r="1894" spans="1:9" ht="15">
      <c r="A1894" s="24" t="s">
        <v>18961</v>
      </c>
      <c r="B1894" s="24" t="s">
        <v>66</v>
      </c>
      <c r="C1894" s="12">
        <v>349467.77</v>
      </c>
      <c r="D1894" s="12">
        <v>336508.45</v>
      </c>
      <c r="E1894" s="24" t="s">
        <v>17057</v>
      </c>
      <c r="F1894" s="26">
        <v>29</v>
      </c>
      <c r="G1894" s="24" t="s">
        <v>11126</v>
      </c>
      <c r="H1894" s="24" t="s">
        <v>11575</v>
      </c>
      <c r="I1894" s="6" t="s">
        <v>17087</v>
      </c>
    </row>
    <row r="1895" spans="1:9" ht="15">
      <c r="A1895" s="24" t="s">
        <v>18962</v>
      </c>
      <c r="B1895" s="24" t="s">
        <v>70</v>
      </c>
      <c r="C1895" s="12">
        <v>282946.88</v>
      </c>
      <c r="D1895" s="12">
        <v>273878.7</v>
      </c>
      <c r="E1895" s="24" t="s">
        <v>17057</v>
      </c>
      <c r="F1895" s="26">
        <v>16</v>
      </c>
      <c r="G1895" s="24" t="s">
        <v>11126</v>
      </c>
      <c r="H1895" s="24" t="s">
        <v>12011</v>
      </c>
      <c r="I1895" s="6" t="s">
        <v>17072</v>
      </c>
    </row>
    <row r="1896" spans="1:9" ht="15">
      <c r="A1896" s="24" t="s">
        <v>18963</v>
      </c>
      <c r="B1896" s="24" t="s">
        <v>70</v>
      </c>
      <c r="C1896" s="12">
        <v>291144.71000000002</v>
      </c>
      <c r="D1896" s="12">
        <v>282948.15999999997</v>
      </c>
      <c r="E1896" s="24" t="s">
        <v>17057</v>
      </c>
      <c r="F1896" s="26">
        <v>12</v>
      </c>
      <c r="G1896" s="24" t="s">
        <v>11126</v>
      </c>
      <c r="H1896" s="24" t="s">
        <v>12020</v>
      </c>
      <c r="I1896" s="6" t="s">
        <v>17072</v>
      </c>
    </row>
    <row r="1897" spans="1:9" ht="15">
      <c r="A1897" s="24" t="s">
        <v>18964</v>
      </c>
      <c r="B1897" s="24" t="s">
        <v>70</v>
      </c>
      <c r="C1897" s="12">
        <v>257456.75</v>
      </c>
      <c r="D1897" s="12">
        <v>216148.08</v>
      </c>
      <c r="E1897" s="24" t="s">
        <v>17057</v>
      </c>
      <c r="F1897" s="26">
        <v>37</v>
      </c>
      <c r="G1897" s="24" t="s">
        <v>11126</v>
      </c>
      <c r="H1897" s="24" t="s">
        <v>11488</v>
      </c>
      <c r="I1897" s="6" t="s">
        <v>17072</v>
      </c>
    </row>
    <row r="1898" spans="1:9" ht="15">
      <c r="A1898" s="24" t="s">
        <v>18965</v>
      </c>
      <c r="B1898" s="24" t="s">
        <v>74</v>
      </c>
      <c r="C1898" s="12">
        <v>38092.49</v>
      </c>
      <c r="D1898" s="12">
        <v>31018.31</v>
      </c>
      <c r="E1898" s="24" t="s">
        <v>17057</v>
      </c>
      <c r="F1898" s="26">
        <v>20</v>
      </c>
      <c r="G1898" s="24" t="s">
        <v>11126</v>
      </c>
      <c r="H1898" s="24" t="s">
        <v>11732</v>
      </c>
      <c r="I1898" s="6" t="s">
        <v>17077</v>
      </c>
    </row>
    <row r="1899" spans="1:9" ht="15">
      <c r="A1899" s="24" t="s">
        <v>18966</v>
      </c>
      <c r="B1899" s="24" t="s">
        <v>56</v>
      </c>
      <c r="C1899" s="12">
        <v>105166.22</v>
      </c>
      <c r="D1899" s="12">
        <v>0</v>
      </c>
      <c r="E1899" s="24" t="s">
        <v>17070</v>
      </c>
      <c r="F1899" s="26">
        <v>33</v>
      </c>
      <c r="G1899" s="24" t="s">
        <v>11146</v>
      </c>
      <c r="H1899" s="24"/>
      <c r="I1899" s="6" t="s">
        <v>17079</v>
      </c>
    </row>
    <row r="1900" spans="1:9" ht="15">
      <c r="A1900" s="24" t="s">
        <v>18967</v>
      </c>
      <c r="B1900" s="24" t="s">
        <v>58</v>
      </c>
      <c r="C1900" s="12">
        <v>99145.29</v>
      </c>
      <c r="D1900" s="12">
        <v>0</v>
      </c>
      <c r="E1900" s="24" t="s">
        <v>17084</v>
      </c>
      <c r="F1900" s="26">
        <v>0</v>
      </c>
      <c r="G1900" s="24" t="s">
        <v>11146</v>
      </c>
      <c r="H1900" s="24" t="s">
        <v>11460</v>
      </c>
      <c r="I1900" s="6" t="s">
        <v>17066</v>
      </c>
    </row>
    <row r="1901" spans="1:9" ht="15">
      <c r="A1901" s="24" t="s">
        <v>18968</v>
      </c>
      <c r="B1901" s="24" t="s">
        <v>56</v>
      </c>
      <c r="C1901" s="12">
        <v>278730.52</v>
      </c>
      <c r="D1901" s="12">
        <v>267868.87</v>
      </c>
      <c r="E1901" s="24" t="s">
        <v>17057</v>
      </c>
      <c r="F1901" s="26">
        <v>19</v>
      </c>
      <c r="G1901" s="24" t="s">
        <v>11161</v>
      </c>
      <c r="H1901" s="24" t="s">
        <v>11460</v>
      </c>
      <c r="I1901" s="6" t="s">
        <v>17079</v>
      </c>
    </row>
    <row r="1902" spans="1:9" ht="15">
      <c r="A1902" s="24" t="s">
        <v>18969</v>
      </c>
      <c r="B1902" s="24" t="s">
        <v>64</v>
      </c>
      <c r="C1902" s="12">
        <v>274585.81</v>
      </c>
      <c r="D1902" s="12">
        <v>234109.01</v>
      </c>
      <c r="E1902" s="24" t="s">
        <v>17057</v>
      </c>
      <c r="F1902" s="26">
        <v>38</v>
      </c>
      <c r="G1902" s="24" t="s">
        <v>11161</v>
      </c>
      <c r="H1902" s="24" t="s">
        <v>11634</v>
      </c>
      <c r="I1902" s="6" t="s">
        <v>17062</v>
      </c>
    </row>
    <row r="1903" spans="1:9" ht="15">
      <c r="A1903" s="24" t="s">
        <v>18970</v>
      </c>
      <c r="B1903" s="24" t="s">
        <v>66</v>
      </c>
      <c r="C1903" s="12">
        <v>302284.92</v>
      </c>
      <c r="D1903" s="12">
        <v>260603.66</v>
      </c>
      <c r="E1903" s="24" t="s">
        <v>17057</v>
      </c>
      <c r="F1903" s="26">
        <v>39</v>
      </c>
      <c r="G1903" s="24" t="s">
        <v>11174</v>
      </c>
      <c r="H1903" s="24" t="s">
        <v>12011</v>
      </c>
      <c r="I1903" s="6" t="s">
        <v>17087</v>
      </c>
    </row>
    <row r="1904" spans="1:9" ht="15">
      <c r="A1904" s="24" t="s">
        <v>18971</v>
      </c>
      <c r="B1904" s="24" t="s">
        <v>72</v>
      </c>
      <c r="C1904" s="12">
        <v>45807.12</v>
      </c>
      <c r="D1904" s="12">
        <v>0</v>
      </c>
      <c r="E1904" s="24" t="s">
        <v>17084</v>
      </c>
      <c r="F1904" s="26">
        <v>0</v>
      </c>
      <c r="G1904" s="24" t="s">
        <v>11174</v>
      </c>
      <c r="H1904" s="24" t="s">
        <v>11347</v>
      </c>
      <c r="I1904" s="6" t="s">
        <v>17089</v>
      </c>
    </row>
    <row r="1905" spans="1:9" ht="15">
      <c r="A1905" s="24" t="s">
        <v>18972</v>
      </c>
      <c r="B1905" s="24" t="s">
        <v>60</v>
      </c>
      <c r="C1905" s="12">
        <v>152201.97</v>
      </c>
      <c r="D1905" s="12">
        <v>136488.98000000001</v>
      </c>
      <c r="E1905" s="24" t="s">
        <v>17057</v>
      </c>
      <c r="F1905" s="26">
        <v>48</v>
      </c>
      <c r="G1905" s="24" t="s">
        <v>11196</v>
      </c>
      <c r="H1905" s="24" t="s">
        <v>11525</v>
      </c>
      <c r="I1905" s="6" t="s">
        <v>17058</v>
      </c>
    </row>
    <row r="1906" spans="1:9" ht="15">
      <c r="A1906" s="24" t="s">
        <v>18973</v>
      </c>
      <c r="B1906" s="24" t="s">
        <v>74</v>
      </c>
      <c r="C1906" s="12">
        <v>337448.12</v>
      </c>
      <c r="D1906" s="12">
        <v>298850.78000000003</v>
      </c>
      <c r="E1906" s="24" t="s">
        <v>17057</v>
      </c>
      <c r="F1906" s="26">
        <v>49</v>
      </c>
      <c r="G1906" s="24" t="s">
        <v>11196</v>
      </c>
      <c r="H1906" s="24" t="s">
        <v>11488</v>
      </c>
      <c r="I1906" s="6" t="s">
        <v>17077</v>
      </c>
    </row>
    <row r="1907" spans="1:9" ht="15">
      <c r="A1907" s="24" t="s">
        <v>18974</v>
      </c>
      <c r="B1907" s="24" t="s">
        <v>56</v>
      </c>
      <c r="C1907" s="12">
        <v>84115.66</v>
      </c>
      <c r="D1907" s="12">
        <v>0</v>
      </c>
      <c r="E1907" s="24" t="s">
        <v>17070</v>
      </c>
      <c r="F1907" s="26">
        <v>15</v>
      </c>
      <c r="G1907" s="24" t="s">
        <v>11215</v>
      </c>
      <c r="H1907" s="24"/>
      <c r="I1907" s="6" t="s">
        <v>17079</v>
      </c>
    </row>
    <row r="1908" spans="1:9" ht="15">
      <c r="A1908" s="24" t="s">
        <v>18975</v>
      </c>
      <c r="B1908" s="24" t="s">
        <v>64</v>
      </c>
      <c r="C1908" s="12">
        <v>35712.99</v>
      </c>
      <c r="D1908" s="12">
        <v>0</v>
      </c>
      <c r="E1908" s="24" t="s">
        <v>17070</v>
      </c>
      <c r="F1908" s="26">
        <v>33</v>
      </c>
      <c r="G1908" s="24" t="s">
        <v>11215</v>
      </c>
      <c r="H1908" s="24"/>
      <c r="I1908" s="6" t="s">
        <v>17062</v>
      </c>
    </row>
    <row r="1909" spans="1:9" ht="15">
      <c r="A1909" s="24" t="s">
        <v>18976</v>
      </c>
      <c r="B1909" s="24" t="s">
        <v>66</v>
      </c>
      <c r="C1909" s="12">
        <v>126953.57</v>
      </c>
      <c r="D1909" s="12">
        <v>111444.61</v>
      </c>
      <c r="E1909" s="24" t="s">
        <v>17057</v>
      </c>
      <c r="F1909" s="26">
        <v>17</v>
      </c>
      <c r="G1909" s="24" t="s">
        <v>11215</v>
      </c>
      <c r="H1909" s="24" t="s">
        <v>12110</v>
      </c>
      <c r="I1909" s="6" t="s">
        <v>17087</v>
      </c>
    </row>
    <row r="1910" spans="1:9" ht="15">
      <c r="A1910" s="24" t="s">
        <v>18977</v>
      </c>
      <c r="B1910" s="24" t="s">
        <v>68</v>
      </c>
      <c r="C1910" s="12">
        <v>57140.39</v>
      </c>
      <c r="D1910" s="12">
        <v>49380.639999999999</v>
      </c>
      <c r="E1910" s="24" t="s">
        <v>17057</v>
      </c>
      <c r="F1910" s="26">
        <v>24</v>
      </c>
      <c r="G1910" s="24" t="s">
        <v>11215</v>
      </c>
      <c r="H1910" s="24" t="s">
        <v>11786</v>
      </c>
      <c r="I1910" s="6" t="s">
        <v>17064</v>
      </c>
    </row>
    <row r="1911" spans="1:9" ht="15">
      <c r="A1911" s="24" t="s">
        <v>18978</v>
      </c>
      <c r="B1911" s="24" t="s">
        <v>74</v>
      </c>
      <c r="C1911" s="12">
        <v>202759.37</v>
      </c>
      <c r="D1911" s="12">
        <v>183432.33</v>
      </c>
      <c r="E1911" s="24" t="s">
        <v>17057</v>
      </c>
      <c r="F1911" s="26">
        <v>45</v>
      </c>
      <c r="G1911" s="24" t="s">
        <v>11215</v>
      </c>
      <c r="H1911" s="24" t="s">
        <v>11828</v>
      </c>
      <c r="I1911" s="6" t="s">
        <v>17077</v>
      </c>
    </row>
    <row r="1912" spans="1:9" ht="15">
      <c r="A1912" s="24" t="s">
        <v>18979</v>
      </c>
      <c r="B1912" s="24" t="s">
        <v>56</v>
      </c>
      <c r="C1912" s="12">
        <v>202265.15</v>
      </c>
      <c r="D1912" s="12">
        <v>186292.96</v>
      </c>
      <c r="E1912" s="24" t="s">
        <v>17057</v>
      </c>
      <c r="F1912" s="26">
        <v>58</v>
      </c>
      <c r="G1912" s="24" t="s">
        <v>11231</v>
      </c>
      <c r="H1912" s="24" t="s">
        <v>11525</v>
      </c>
      <c r="I1912" s="6" t="s">
        <v>17079</v>
      </c>
    </row>
    <row r="1913" spans="1:9" ht="15">
      <c r="A1913" s="24" t="s">
        <v>18980</v>
      </c>
      <c r="B1913" s="24" t="s">
        <v>62</v>
      </c>
      <c r="C1913" s="12">
        <v>324772.64</v>
      </c>
      <c r="D1913" s="12">
        <v>277786.93</v>
      </c>
      <c r="E1913" s="24" t="s">
        <v>17057</v>
      </c>
      <c r="F1913" s="26">
        <v>49</v>
      </c>
      <c r="G1913" s="24" t="s">
        <v>11236</v>
      </c>
      <c r="H1913" s="24" t="s">
        <v>11694</v>
      </c>
      <c r="I1913" s="6" t="s">
        <v>17060</v>
      </c>
    </row>
    <row r="1914" spans="1:9" ht="15">
      <c r="A1914" s="24" t="s">
        <v>18981</v>
      </c>
      <c r="B1914" s="24" t="s">
        <v>62</v>
      </c>
      <c r="C1914" s="12">
        <v>49098.67</v>
      </c>
      <c r="D1914" s="12">
        <v>44366.28</v>
      </c>
      <c r="E1914" s="24" t="s">
        <v>17057</v>
      </c>
      <c r="F1914" s="26">
        <v>12</v>
      </c>
      <c r="G1914" s="24" t="s">
        <v>11236</v>
      </c>
      <c r="H1914" s="24" t="s">
        <v>11634</v>
      </c>
      <c r="I1914" s="6" t="s">
        <v>17060</v>
      </c>
    </row>
    <row r="1915" spans="1:9" ht="15">
      <c r="A1915" s="24" t="s">
        <v>18982</v>
      </c>
      <c r="B1915" s="24" t="s">
        <v>66</v>
      </c>
      <c r="C1915" s="12">
        <v>82796.09</v>
      </c>
      <c r="D1915" s="12">
        <v>0</v>
      </c>
      <c r="E1915" s="24" t="s">
        <v>17070</v>
      </c>
      <c r="F1915" s="26">
        <v>9</v>
      </c>
      <c r="G1915" s="24" t="s">
        <v>11236</v>
      </c>
      <c r="H1915" s="24"/>
      <c r="I1915" s="6" t="s">
        <v>17087</v>
      </c>
    </row>
    <row r="1916" spans="1:9" ht="15">
      <c r="A1916" s="24" t="s">
        <v>18983</v>
      </c>
      <c r="B1916" s="24" t="s">
        <v>72</v>
      </c>
      <c r="C1916" s="12">
        <v>62581.66</v>
      </c>
      <c r="D1916" s="12">
        <v>55240.66</v>
      </c>
      <c r="E1916" s="24" t="s">
        <v>17057</v>
      </c>
      <c r="F1916" s="26">
        <v>32</v>
      </c>
      <c r="G1916" s="24" t="s">
        <v>11236</v>
      </c>
      <c r="H1916" s="24" t="s">
        <v>11841</v>
      </c>
      <c r="I1916" s="6" t="s">
        <v>17089</v>
      </c>
    </row>
    <row r="1917" spans="1:9" ht="15">
      <c r="A1917" s="24" t="s">
        <v>18984</v>
      </c>
      <c r="B1917" s="24" t="s">
        <v>62</v>
      </c>
      <c r="C1917" s="12">
        <v>236703.39</v>
      </c>
      <c r="D1917" s="12">
        <v>0</v>
      </c>
      <c r="E1917" s="24" t="s">
        <v>17070</v>
      </c>
      <c r="F1917" s="26">
        <v>24</v>
      </c>
      <c r="G1917" s="24" t="s">
        <v>11245</v>
      </c>
      <c r="H1917" s="24"/>
      <c r="I1917" s="6" t="s">
        <v>17060</v>
      </c>
    </row>
    <row r="1918" spans="1:9" ht="15">
      <c r="A1918" s="24" t="s">
        <v>18985</v>
      </c>
      <c r="B1918" s="24" t="s">
        <v>74</v>
      </c>
      <c r="C1918" s="12">
        <v>46336.07</v>
      </c>
      <c r="D1918" s="12">
        <v>37465.89</v>
      </c>
      <c r="E1918" s="24" t="s">
        <v>17057</v>
      </c>
      <c r="F1918" s="26">
        <v>31</v>
      </c>
      <c r="G1918" s="24" t="s">
        <v>11245</v>
      </c>
      <c r="H1918" s="24" t="s">
        <v>11634</v>
      </c>
      <c r="I1918" s="6" t="s">
        <v>17077</v>
      </c>
    </row>
    <row r="1919" spans="1:9" ht="15">
      <c r="A1919" s="24" t="s">
        <v>18986</v>
      </c>
      <c r="B1919" s="24" t="s">
        <v>56</v>
      </c>
      <c r="C1919" s="12">
        <v>244311.8</v>
      </c>
      <c r="D1919" s="12">
        <v>233345.42</v>
      </c>
      <c r="E1919" s="24" t="s">
        <v>17057</v>
      </c>
      <c r="F1919" s="26">
        <v>53</v>
      </c>
      <c r="G1919" s="24" t="s">
        <v>11265</v>
      </c>
      <c r="H1919" s="24" t="s">
        <v>11541</v>
      </c>
      <c r="I1919" s="6" t="s">
        <v>17079</v>
      </c>
    </row>
    <row r="1920" spans="1:9" ht="15">
      <c r="A1920" s="24" t="s">
        <v>18987</v>
      </c>
      <c r="B1920" s="24" t="s">
        <v>56</v>
      </c>
      <c r="C1920" s="12">
        <v>284426.98</v>
      </c>
      <c r="D1920" s="12">
        <v>0</v>
      </c>
      <c r="E1920" s="24" t="s">
        <v>17070</v>
      </c>
      <c r="F1920" s="26">
        <v>7</v>
      </c>
      <c r="G1920" s="24" t="s">
        <v>11280</v>
      </c>
      <c r="H1920" s="24"/>
      <c r="I1920" s="6" t="s">
        <v>17079</v>
      </c>
    </row>
    <row r="1921" spans="1:9" ht="15">
      <c r="A1921" s="24" t="s">
        <v>18988</v>
      </c>
      <c r="B1921" s="24" t="s">
        <v>56</v>
      </c>
      <c r="C1921" s="12">
        <v>134455.76999999999</v>
      </c>
      <c r="D1921" s="12">
        <v>0</v>
      </c>
      <c r="E1921" s="24" t="s">
        <v>17070</v>
      </c>
      <c r="F1921" s="26">
        <v>11</v>
      </c>
      <c r="G1921" s="24" t="s">
        <v>11280</v>
      </c>
      <c r="H1921" s="24"/>
      <c r="I1921" s="6" t="s">
        <v>17079</v>
      </c>
    </row>
    <row r="1922" spans="1:9" ht="15">
      <c r="A1922" s="24" t="s">
        <v>18989</v>
      </c>
      <c r="B1922" s="24" t="s">
        <v>70</v>
      </c>
      <c r="C1922" s="12">
        <v>174979.29</v>
      </c>
      <c r="D1922" s="12">
        <v>163461.68</v>
      </c>
      <c r="E1922" s="24" t="s">
        <v>17057</v>
      </c>
      <c r="F1922" s="26">
        <v>25</v>
      </c>
      <c r="G1922" s="24" t="s">
        <v>11280</v>
      </c>
      <c r="H1922" s="24" t="s">
        <v>11525</v>
      </c>
      <c r="I1922" s="6" t="s">
        <v>17072</v>
      </c>
    </row>
    <row r="1923" spans="1:9" ht="15">
      <c r="A1923" s="24" t="s">
        <v>18990</v>
      </c>
      <c r="B1923" s="24" t="s">
        <v>56</v>
      </c>
      <c r="C1923" s="12">
        <v>194747.46</v>
      </c>
      <c r="D1923" s="12">
        <v>162900.63</v>
      </c>
      <c r="E1923" s="24" t="s">
        <v>17057</v>
      </c>
      <c r="F1923" s="26">
        <v>54</v>
      </c>
      <c r="G1923" s="24" t="s">
        <v>11304</v>
      </c>
      <c r="H1923" s="24" t="s">
        <v>12198</v>
      </c>
      <c r="I1923" s="6" t="s">
        <v>17079</v>
      </c>
    </row>
    <row r="1924" spans="1:9" ht="15">
      <c r="A1924" s="24" t="s">
        <v>18991</v>
      </c>
      <c r="B1924" s="24" t="s">
        <v>58</v>
      </c>
      <c r="C1924" s="12">
        <v>171050.64</v>
      </c>
      <c r="D1924" s="12">
        <v>138003.03</v>
      </c>
      <c r="E1924" s="24" t="s">
        <v>17057</v>
      </c>
      <c r="F1924" s="26">
        <v>58</v>
      </c>
      <c r="G1924" s="24" t="s">
        <v>11304</v>
      </c>
      <c r="H1924" s="24" t="s">
        <v>11652</v>
      </c>
      <c r="I1924" s="6" t="s">
        <v>17066</v>
      </c>
    </row>
    <row r="1925" spans="1:9" ht="15">
      <c r="A1925" s="24" t="s">
        <v>18992</v>
      </c>
      <c r="B1925" s="24" t="s">
        <v>62</v>
      </c>
      <c r="C1925" s="12">
        <v>116794.13</v>
      </c>
      <c r="D1925" s="12">
        <v>0</v>
      </c>
      <c r="E1925" s="24" t="s">
        <v>17084</v>
      </c>
      <c r="F1925" s="26">
        <v>0</v>
      </c>
      <c r="G1925" s="24" t="s">
        <v>11304</v>
      </c>
      <c r="H1925" s="24" t="s">
        <v>11634</v>
      </c>
      <c r="I1925" s="6" t="s">
        <v>17060</v>
      </c>
    </row>
    <row r="1926" spans="1:9" ht="15">
      <c r="A1926" s="24" t="s">
        <v>18993</v>
      </c>
      <c r="B1926" s="24" t="s">
        <v>62</v>
      </c>
      <c r="C1926" s="12">
        <v>25558.11</v>
      </c>
      <c r="D1926" s="12">
        <v>24061.68</v>
      </c>
      <c r="E1926" s="24" t="s">
        <v>17057</v>
      </c>
      <c r="F1926" s="26">
        <v>30</v>
      </c>
      <c r="G1926" s="24" t="s">
        <v>11304</v>
      </c>
      <c r="H1926" s="24" t="s">
        <v>11841</v>
      </c>
      <c r="I1926" s="6" t="s">
        <v>17060</v>
      </c>
    </row>
    <row r="1927" spans="1:9" ht="15">
      <c r="A1927" s="24" t="s">
        <v>18994</v>
      </c>
      <c r="B1927" s="24" t="s">
        <v>62</v>
      </c>
      <c r="C1927" s="12">
        <v>173263.84</v>
      </c>
      <c r="D1927" s="12">
        <v>165995.82999999999</v>
      </c>
      <c r="E1927" s="24" t="s">
        <v>17057</v>
      </c>
      <c r="F1927" s="26">
        <v>47</v>
      </c>
      <c r="G1927" s="24" t="s">
        <v>11304</v>
      </c>
      <c r="H1927" s="24" t="s">
        <v>11981</v>
      </c>
      <c r="I1927" s="6" t="s">
        <v>17060</v>
      </c>
    </row>
    <row r="1928" spans="1:9" ht="15">
      <c r="A1928" s="24" t="s">
        <v>18995</v>
      </c>
      <c r="B1928" s="24" t="s">
        <v>72</v>
      </c>
      <c r="C1928" s="12">
        <v>282212.05</v>
      </c>
      <c r="D1928" s="12">
        <v>0</v>
      </c>
      <c r="E1928" s="24" t="s">
        <v>17084</v>
      </c>
      <c r="F1928" s="26">
        <v>0</v>
      </c>
      <c r="G1928" s="24" t="s">
        <v>11304</v>
      </c>
      <c r="H1928" s="24" t="s">
        <v>11679</v>
      </c>
      <c r="I1928" s="6" t="s">
        <v>17089</v>
      </c>
    </row>
    <row r="1929" spans="1:9" ht="15">
      <c r="A1929" s="24" t="s">
        <v>18996</v>
      </c>
      <c r="B1929" s="24" t="s">
        <v>74</v>
      </c>
      <c r="C1929" s="12">
        <v>342047.16</v>
      </c>
      <c r="D1929" s="12">
        <v>0</v>
      </c>
      <c r="E1929" s="24" t="s">
        <v>17070</v>
      </c>
      <c r="F1929" s="26">
        <v>15</v>
      </c>
      <c r="G1929" s="24" t="s">
        <v>11304</v>
      </c>
      <c r="H1929" s="24"/>
      <c r="I1929" s="6" t="s">
        <v>17077</v>
      </c>
    </row>
    <row r="1930" spans="1:9" ht="15">
      <c r="A1930" s="24" t="s">
        <v>18997</v>
      </c>
      <c r="B1930" s="24" t="s">
        <v>58</v>
      </c>
      <c r="C1930" s="12">
        <v>309683.34999999998</v>
      </c>
      <c r="D1930" s="12">
        <v>255328.95</v>
      </c>
      <c r="E1930" s="24" t="s">
        <v>17057</v>
      </c>
      <c r="F1930" s="26">
        <v>39</v>
      </c>
      <c r="G1930" s="24" t="s">
        <v>11315</v>
      </c>
      <c r="H1930" s="24" t="s">
        <v>11981</v>
      </c>
      <c r="I1930" s="6" t="s">
        <v>17066</v>
      </c>
    </row>
    <row r="1931" spans="1:9" ht="15">
      <c r="A1931" s="24" t="s">
        <v>18998</v>
      </c>
      <c r="B1931" s="24" t="s">
        <v>60</v>
      </c>
      <c r="C1931" s="12">
        <v>116447.9</v>
      </c>
      <c r="D1931" s="12">
        <v>108690.74</v>
      </c>
      <c r="E1931" s="24" t="s">
        <v>17057</v>
      </c>
      <c r="F1931" s="26">
        <v>15</v>
      </c>
      <c r="G1931" s="24" t="s">
        <v>11315</v>
      </c>
      <c r="H1931" s="24" t="s">
        <v>11749</v>
      </c>
      <c r="I1931" s="6" t="s">
        <v>17058</v>
      </c>
    </row>
    <row r="1932" spans="1:9" ht="15">
      <c r="A1932" s="24" t="s">
        <v>18999</v>
      </c>
      <c r="B1932" s="24" t="s">
        <v>62</v>
      </c>
      <c r="C1932" s="12">
        <v>123832.84</v>
      </c>
      <c r="D1932" s="12">
        <v>0</v>
      </c>
      <c r="E1932" s="24" t="s">
        <v>17084</v>
      </c>
      <c r="F1932" s="26">
        <v>0</v>
      </c>
      <c r="G1932" s="24" t="s">
        <v>11315</v>
      </c>
      <c r="H1932" s="24" t="s">
        <v>11859</v>
      </c>
      <c r="I1932" s="6" t="s">
        <v>17060</v>
      </c>
    </row>
    <row r="1933" spans="1:9" ht="15">
      <c r="A1933" s="24" t="s">
        <v>19000</v>
      </c>
      <c r="B1933" s="24" t="s">
        <v>62</v>
      </c>
      <c r="C1933" s="12">
        <v>182244</v>
      </c>
      <c r="D1933" s="12">
        <v>151899.67000000001</v>
      </c>
      <c r="E1933" s="24" t="s">
        <v>17057</v>
      </c>
      <c r="F1933" s="26">
        <v>25</v>
      </c>
      <c r="G1933" s="24" t="s">
        <v>11315</v>
      </c>
      <c r="H1933" s="24" t="s">
        <v>12161</v>
      </c>
      <c r="I1933" s="6" t="s">
        <v>17060</v>
      </c>
    </row>
    <row r="1934" spans="1:9" ht="15">
      <c r="A1934" s="24" t="s">
        <v>19001</v>
      </c>
      <c r="B1934" s="24" t="s">
        <v>60</v>
      </c>
      <c r="C1934" s="12">
        <v>174601.73</v>
      </c>
      <c r="D1934" s="12">
        <v>144017.96</v>
      </c>
      <c r="E1934" s="24" t="s">
        <v>17057</v>
      </c>
      <c r="F1934" s="26">
        <v>57</v>
      </c>
      <c r="G1934" s="24" t="s">
        <v>11329</v>
      </c>
      <c r="H1934" s="24" t="s">
        <v>12137</v>
      </c>
      <c r="I1934" s="6" t="s">
        <v>17058</v>
      </c>
    </row>
    <row r="1935" spans="1:9" ht="15">
      <c r="A1935" s="24" t="s">
        <v>19002</v>
      </c>
      <c r="B1935" s="24" t="s">
        <v>64</v>
      </c>
      <c r="C1935" s="12">
        <v>171792.63</v>
      </c>
      <c r="D1935" s="12">
        <v>162640.99</v>
      </c>
      <c r="E1935" s="24" t="s">
        <v>17057</v>
      </c>
      <c r="F1935" s="26">
        <v>6</v>
      </c>
      <c r="G1935" s="24" t="s">
        <v>11329</v>
      </c>
      <c r="H1935" s="24" t="s">
        <v>11903</v>
      </c>
      <c r="I1935" s="6" t="s">
        <v>17062</v>
      </c>
    </row>
    <row r="1936" spans="1:9" ht="15">
      <c r="A1936" s="24" t="s">
        <v>19003</v>
      </c>
      <c r="B1936" s="24" t="s">
        <v>64</v>
      </c>
      <c r="C1936" s="12">
        <v>277927.62</v>
      </c>
      <c r="D1936" s="12">
        <v>261765.74</v>
      </c>
      <c r="E1936" s="24" t="s">
        <v>17057</v>
      </c>
      <c r="F1936" s="26">
        <v>59</v>
      </c>
      <c r="G1936" s="24" t="s">
        <v>11329</v>
      </c>
      <c r="H1936" s="24" t="s">
        <v>11732</v>
      </c>
      <c r="I1936" s="6" t="s">
        <v>17062</v>
      </c>
    </row>
    <row r="1937" spans="1:9" ht="15">
      <c r="A1937" s="24" t="s">
        <v>19004</v>
      </c>
      <c r="B1937" s="24" t="s">
        <v>66</v>
      </c>
      <c r="C1937" s="12">
        <v>180085.14</v>
      </c>
      <c r="D1937" s="12">
        <v>0</v>
      </c>
      <c r="E1937" s="24" t="s">
        <v>17070</v>
      </c>
      <c r="F1937" s="26">
        <v>10</v>
      </c>
      <c r="G1937" s="24" t="s">
        <v>11329</v>
      </c>
      <c r="H1937" s="24"/>
      <c r="I1937" s="6" t="s">
        <v>17087</v>
      </c>
    </row>
    <row r="1938" spans="1:9" ht="15">
      <c r="A1938" s="24" t="s">
        <v>19005</v>
      </c>
      <c r="B1938" s="24" t="s">
        <v>70</v>
      </c>
      <c r="C1938" s="12">
        <v>59189.85</v>
      </c>
      <c r="D1938" s="12">
        <v>0</v>
      </c>
      <c r="E1938" s="24" t="s">
        <v>17070</v>
      </c>
      <c r="F1938" s="26">
        <v>11</v>
      </c>
      <c r="G1938" s="24" t="s">
        <v>11329</v>
      </c>
      <c r="H1938" s="24"/>
      <c r="I1938" s="6" t="s">
        <v>17072</v>
      </c>
    </row>
    <row r="1939" spans="1:9" ht="15">
      <c r="A1939" s="24" t="s">
        <v>19006</v>
      </c>
      <c r="B1939" s="24" t="s">
        <v>66</v>
      </c>
      <c r="C1939" s="12">
        <v>47871.78</v>
      </c>
      <c r="D1939" s="12">
        <v>43832.79</v>
      </c>
      <c r="E1939" s="24" t="s">
        <v>17057</v>
      </c>
      <c r="F1939" s="26">
        <v>6</v>
      </c>
      <c r="G1939" s="24" t="s">
        <v>11334</v>
      </c>
      <c r="H1939" s="24" t="s">
        <v>12137</v>
      </c>
      <c r="I1939" s="6" t="s">
        <v>17087</v>
      </c>
    </row>
    <row r="1940" spans="1:9" ht="15">
      <c r="A1940" s="24" t="s">
        <v>19007</v>
      </c>
      <c r="B1940" s="24" t="s">
        <v>66</v>
      </c>
      <c r="C1940" s="12">
        <v>344774.17</v>
      </c>
      <c r="D1940" s="12">
        <v>321689.96999999997</v>
      </c>
      <c r="E1940" s="24" t="s">
        <v>17057</v>
      </c>
      <c r="F1940" s="26">
        <v>44</v>
      </c>
      <c r="G1940" s="24" t="s">
        <v>11334</v>
      </c>
      <c r="H1940" s="24" t="s">
        <v>11634</v>
      </c>
      <c r="I1940" s="6" t="s">
        <v>17087</v>
      </c>
    </row>
    <row r="1941" spans="1:9" ht="15">
      <c r="A1941" s="24" t="s">
        <v>19008</v>
      </c>
      <c r="B1941" s="24" t="s">
        <v>66</v>
      </c>
      <c r="C1941" s="12">
        <v>17502.68</v>
      </c>
      <c r="D1941" s="12">
        <v>0</v>
      </c>
      <c r="E1941" s="24" t="s">
        <v>17070</v>
      </c>
      <c r="F1941" s="26">
        <v>17</v>
      </c>
      <c r="G1941" s="24" t="s">
        <v>11334</v>
      </c>
      <c r="H1941" s="24"/>
      <c r="I1941" s="6" t="s">
        <v>17087</v>
      </c>
    </row>
    <row r="1942" spans="1:9" ht="15">
      <c r="A1942" s="24" t="s">
        <v>19009</v>
      </c>
      <c r="B1942" s="24" t="s">
        <v>70</v>
      </c>
      <c r="C1942" s="12">
        <v>219976.03</v>
      </c>
      <c r="D1942" s="12">
        <v>0</v>
      </c>
      <c r="E1942" s="24" t="s">
        <v>17070</v>
      </c>
      <c r="F1942" s="26">
        <v>35</v>
      </c>
      <c r="G1942" s="24" t="s">
        <v>11334</v>
      </c>
      <c r="H1942" s="24"/>
      <c r="I1942" s="6" t="s">
        <v>17072</v>
      </c>
    </row>
    <row r="1943" spans="1:9" ht="15">
      <c r="A1943" s="24" t="s">
        <v>19010</v>
      </c>
      <c r="B1943" s="24" t="s">
        <v>70</v>
      </c>
      <c r="C1943" s="12">
        <v>39307.21</v>
      </c>
      <c r="D1943" s="12">
        <v>38189.599999999999</v>
      </c>
      <c r="E1943" s="24" t="s">
        <v>17057</v>
      </c>
      <c r="F1943" s="26">
        <v>45</v>
      </c>
      <c r="G1943" s="24" t="s">
        <v>11334</v>
      </c>
      <c r="H1943" s="24" t="s">
        <v>12020</v>
      </c>
      <c r="I1943" s="6" t="s">
        <v>17072</v>
      </c>
    </row>
    <row r="1944" spans="1:9" ht="15">
      <c r="A1944" s="24" t="s">
        <v>19011</v>
      </c>
      <c r="B1944" s="24" t="s">
        <v>72</v>
      </c>
      <c r="C1944" s="12">
        <v>27432.32</v>
      </c>
      <c r="D1944" s="12">
        <v>22737.67</v>
      </c>
      <c r="E1944" s="24" t="s">
        <v>17057</v>
      </c>
      <c r="F1944" s="26">
        <v>52</v>
      </c>
      <c r="G1944" s="24" t="s">
        <v>11334</v>
      </c>
      <c r="H1944" s="24" t="s">
        <v>11859</v>
      </c>
      <c r="I1944" s="6" t="s">
        <v>17089</v>
      </c>
    </row>
    <row r="1945" spans="1:9" ht="15">
      <c r="A1945" s="24" t="s">
        <v>19012</v>
      </c>
      <c r="B1945" s="24" t="s">
        <v>72</v>
      </c>
      <c r="C1945" s="12">
        <v>266244.27</v>
      </c>
      <c r="D1945" s="12">
        <v>0</v>
      </c>
      <c r="E1945" s="24" t="s">
        <v>17084</v>
      </c>
      <c r="F1945" s="26">
        <v>0</v>
      </c>
      <c r="G1945" s="24" t="s">
        <v>11334</v>
      </c>
      <c r="H1945" s="24" t="s">
        <v>11525</v>
      </c>
      <c r="I1945" s="6" t="s">
        <v>17089</v>
      </c>
    </row>
    <row r="1946" spans="1:9" ht="15">
      <c r="A1946" s="24" t="s">
        <v>19013</v>
      </c>
      <c r="B1946" s="24" t="s">
        <v>74</v>
      </c>
      <c r="C1946" s="12">
        <v>200027.78</v>
      </c>
      <c r="D1946" s="12">
        <v>180113.99</v>
      </c>
      <c r="E1946" s="24" t="s">
        <v>17057</v>
      </c>
      <c r="F1946" s="26">
        <v>14</v>
      </c>
      <c r="G1946" s="24" t="s">
        <v>11334</v>
      </c>
      <c r="H1946" s="24" t="s">
        <v>11828</v>
      </c>
      <c r="I1946" s="6" t="s">
        <v>17077</v>
      </c>
    </row>
    <row r="1947" spans="1:9" ht="15">
      <c r="A1947" s="24" t="s">
        <v>19014</v>
      </c>
      <c r="B1947" s="24" t="s">
        <v>64</v>
      </c>
      <c r="C1947" s="12">
        <v>254697.4</v>
      </c>
      <c r="D1947" s="12">
        <v>226630.13</v>
      </c>
      <c r="E1947" s="24" t="s">
        <v>17057</v>
      </c>
      <c r="F1947" s="26">
        <v>42</v>
      </c>
      <c r="G1947" s="24" t="s">
        <v>11347</v>
      </c>
      <c r="H1947" s="24" t="s">
        <v>12219</v>
      </c>
      <c r="I1947" s="6" t="s">
        <v>17062</v>
      </c>
    </row>
    <row r="1948" spans="1:9" ht="15">
      <c r="A1948" s="24" t="s">
        <v>19015</v>
      </c>
      <c r="B1948" s="24" t="s">
        <v>66</v>
      </c>
      <c r="C1948" s="12">
        <v>284500.84999999998</v>
      </c>
      <c r="D1948" s="12">
        <v>0</v>
      </c>
      <c r="E1948" s="24" t="s">
        <v>17070</v>
      </c>
      <c r="F1948" s="26">
        <v>32</v>
      </c>
      <c r="G1948" s="24" t="s">
        <v>11347</v>
      </c>
      <c r="H1948" s="24"/>
      <c r="I1948" s="6" t="s">
        <v>17087</v>
      </c>
    </row>
    <row r="1949" spans="1:9" ht="15">
      <c r="A1949" s="24" t="s">
        <v>19016</v>
      </c>
      <c r="B1949" s="24" t="s">
        <v>70</v>
      </c>
      <c r="C1949" s="12">
        <v>253180.16</v>
      </c>
      <c r="D1949" s="12">
        <v>204681.17</v>
      </c>
      <c r="E1949" s="24" t="s">
        <v>17057</v>
      </c>
      <c r="F1949" s="26">
        <v>7</v>
      </c>
      <c r="G1949" s="24" t="s">
        <v>11347</v>
      </c>
      <c r="H1949" s="24" t="s">
        <v>12011</v>
      </c>
      <c r="I1949" s="6" t="s">
        <v>17072</v>
      </c>
    </row>
    <row r="1950" spans="1:9" ht="15">
      <c r="A1950" s="24" t="s">
        <v>19017</v>
      </c>
      <c r="B1950" s="24" t="s">
        <v>64</v>
      </c>
      <c r="C1950" s="12">
        <v>217984.12</v>
      </c>
      <c r="D1950" s="12">
        <v>175536.78</v>
      </c>
      <c r="E1950" s="24" t="s">
        <v>17057</v>
      </c>
      <c r="F1950" s="26">
        <v>5</v>
      </c>
      <c r="G1950" s="24" t="s">
        <v>11358</v>
      </c>
      <c r="H1950" s="24" t="s">
        <v>11710</v>
      </c>
      <c r="I1950" s="6" t="s">
        <v>17062</v>
      </c>
    </row>
    <row r="1951" spans="1:9" ht="15">
      <c r="A1951" s="24" t="s">
        <v>19018</v>
      </c>
      <c r="B1951" s="24" t="s">
        <v>68</v>
      </c>
      <c r="C1951" s="12">
        <v>344691.18</v>
      </c>
      <c r="D1951" s="12">
        <v>0</v>
      </c>
      <c r="E1951" s="24" t="s">
        <v>17070</v>
      </c>
      <c r="F1951" s="26">
        <v>28</v>
      </c>
      <c r="G1951" s="24" t="s">
        <v>11358</v>
      </c>
      <c r="H1951" s="24"/>
      <c r="I1951" s="6" t="s">
        <v>17064</v>
      </c>
    </row>
    <row r="1952" spans="1:9" ht="15">
      <c r="A1952" s="24" t="s">
        <v>19019</v>
      </c>
      <c r="B1952" s="24" t="s">
        <v>72</v>
      </c>
      <c r="C1952" s="12">
        <v>334868.26</v>
      </c>
      <c r="D1952" s="12">
        <v>304482.31</v>
      </c>
      <c r="E1952" s="24" t="s">
        <v>17057</v>
      </c>
      <c r="F1952" s="26">
        <v>28</v>
      </c>
      <c r="G1952" s="24" t="s">
        <v>11358</v>
      </c>
      <c r="H1952" s="24" t="s">
        <v>11801</v>
      </c>
      <c r="I1952" s="6" t="s">
        <v>17089</v>
      </c>
    </row>
    <row r="1953" spans="1:9" ht="15">
      <c r="A1953" s="24" t="s">
        <v>19020</v>
      </c>
      <c r="B1953" s="24" t="s">
        <v>74</v>
      </c>
      <c r="C1953" s="12">
        <v>303335.56</v>
      </c>
      <c r="D1953" s="12">
        <v>263876.47999999998</v>
      </c>
      <c r="E1953" s="24" t="s">
        <v>17057</v>
      </c>
      <c r="F1953" s="26">
        <v>14</v>
      </c>
      <c r="G1953" s="24" t="s">
        <v>11358</v>
      </c>
      <c r="H1953" s="24" t="s">
        <v>12125</v>
      </c>
      <c r="I1953" s="6" t="s">
        <v>17077</v>
      </c>
    </row>
    <row r="1954" spans="1:9" ht="15">
      <c r="A1954" s="24" t="s">
        <v>19021</v>
      </c>
      <c r="B1954" s="24" t="s">
        <v>68</v>
      </c>
      <c r="C1954" s="12">
        <v>37600.660000000003</v>
      </c>
      <c r="D1954" s="12">
        <v>35848.839999999997</v>
      </c>
      <c r="E1954" s="24" t="s">
        <v>17057</v>
      </c>
      <c r="F1954" s="26">
        <v>25</v>
      </c>
      <c r="G1954" s="24" t="s">
        <v>11379</v>
      </c>
      <c r="H1954" s="24" t="s">
        <v>11652</v>
      </c>
      <c r="I1954" s="6" t="s">
        <v>17064</v>
      </c>
    </row>
    <row r="1955" spans="1:9" ht="15">
      <c r="A1955" s="24" t="s">
        <v>19022</v>
      </c>
      <c r="B1955" s="24" t="s">
        <v>72</v>
      </c>
      <c r="C1955" s="12">
        <v>335402.86</v>
      </c>
      <c r="D1955" s="12">
        <v>281806.48</v>
      </c>
      <c r="E1955" s="24" t="s">
        <v>17057</v>
      </c>
      <c r="F1955" s="26">
        <v>36</v>
      </c>
      <c r="G1955" s="24" t="s">
        <v>11379</v>
      </c>
      <c r="H1955" s="24" t="s">
        <v>11625</v>
      </c>
      <c r="I1955" s="6" t="s">
        <v>17089</v>
      </c>
    </row>
    <row r="1956" spans="1:9" ht="15">
      <c r="A1956" s="24" t="s">
        <v>19023</v>
      </c>
      <c r="B1956" s="24" t="s">
        <v>72</v>
      </c>
      <c r="C1956" s="12">
        <v>241796.99</v>
      </c>
      <c r="D1956" s="12">
        <v>223415.97</v>
      </c>
      <c r="E1956" s="24" t="s">
        <v>17057</v>
      </c>
      <c r="F1956" s="26">
        <v>12</v>
      </c>
      <c r="G1956" s="24" t="s">
        <v>11379</v>
      </c>
      <c r="H1956" s="24" t="s">
        <v>11801</v>
      </c>
      <c r="I1956" s="6" t="s">
        <v>17089</v>
      </c>
    </row>
    <row r="1957" spans="1:9" ht="15">
      <c r="A1957" s="24" t="s">
        <v>19024</v>
      </c>
      <c r="B1957" s="24" t="s">
        <v>58</v>
      </c>
      <c r="C1957" s="12">
        <v>94739.48</v>
      </c>
      <c r="D1957" s="12">
        <v>0</v>
      </c>
      <c r="E1957" s="24" t="s">
        <v>17070</v>
      </c>
      <c r="F1957" s="26">
        <v>8</v>
      </c>
      <c r="G1957" s="24" t="s">
        <v>11403</v>
      </c>
      <c r="H1957" s="24"/>
      <c r="I1957" s="6" t="s">
        <v>17066</v>
      </c>
    </row>
    <row r="1958" spans="1:9" ht="15">
      <c r="A1958" s="24" t="s">
        <v>19025</v>
      </c>
      <c r="B1958" s="24" t="s">
        <v>60</v>
      </c>
      <c r="C1958" s="12">
        <v>329660.65999999997</v>
      </c>
      <c r="D1958" s="12">
        <v>0</v>
      </c>
      <c r="E1958" s="24" t="s">
        <v>17070</v>
      </c>
      <c r="F1958" s="26">
        <v>23</v>
      </c>
      <c r="G1958" s="24" t="s">
        <v>11403</v>
      </c>
      <c r="H1958" s="24"/>
      <c r="I1958" s="6" t="s">
        <v>17058</v>
      </c>
    </row>
    <row r="1959" spans="1:9" ht="15">
      <c r="A1959" s="24" t="s">
        <v>19026</v>
      </c>
      <c r="B1959" s="24" t="s">
        <v>62</v>
      </c>
      <c r="C1959" s="12">
        <v>141923.32</v>
      </c>
      <c r="D1959" s="12">
        <v>121934.26</v>
      </c>
      <c r="E1959" s="24" t="s">
        <v>17057</v>
      </c>
      <c r="F1959" s="26">
        <v>45</v>
      </c>
      <c r="G1959" s="24" t="s">
        <v>11403</v>
      </c>
      <c r="H1959" s="24" t="s">
        <v>11625</v>
      </c>
      <c r="I1959" s="6" t="s">
        <v>17060</v>
      </c>
    </row>
    <row r="1960" spans="1:9" ht="15">
      <c r="A1960" s="24" t="s">
        <v>19027</v>
      </c>
      <c r="B1960" s="24" t="s">
        <v>64</v>
      </c>
      <c r="C1960" s="12">
        <v>95893.03</v>
      </c>
      <c r="D1960" s="12">
        <v>0</v>
      </c>
      <c r="E1960" s="24" t="s">
        <v>17070</v>
      </c>
      <c r="F1960" s="26">
        <v>22</v>
      </c>
      <c r="G1960" s="24" t="s">
        <v>11403</v>
      </c>
      <c r="H1960" s="24"/>
      <c r="I1960" s="6" t="s">
        <v>17062</v>
      </c>
    </row>
    <row r="1961" spans="1:9" ht="15">
      <c r="A1961" s="24" t="s">
        <v>19028</v>
      </c>
      <c r="B1961" s="24" t="s">
        <v>68</v>
      </c>
      <c r="C1961" s="12">
        <v>62047.46</v>
      </c>
      <c r="D1961" s="12">
        <v>0</v>
      </c>
      <c r="E1961" s="24" t="s">
        <v>17084</v>
      </c>
      <c r="F1961" s="26">
        <v>0</v>
      </c>
      <c r="G1961" s="24" t="s">
        <v>11403</v>
      </c>
      <c r="H1961" s="24" t="s">
        <v>11625</v>
      </c>
      <c r="I1961" s="6" t="s">
        <v>17064</v>
      </c>
    </row>
    <row r="1962" spans="1:9" ht="15">
      <c r="A1962" s="24" t="s">
        <v>19029</v>
      </c>
      <c r="B1962" s="24" t="s">
        <v>74</v>
      </c>
      <c r="C1962" s="12">
        <v>89445.91</v>
      </c>
      <c r="D1962" s="12">
        <v>77746.720000000001</v>
      </c>
      <c r="E1962" s="24" t="s">
        <v>17057</v>
      </c>
      <c r="F1962" s="26">
        <v>38</v>
      </c>
      <c r="G1962" s="24" t="s">
        <v>11403</v>
      </c>
      <c r="H1962" s="24" t="s">
        <v>11749</v>
      </c>
      <c r="I1962" s="6" t="s">
        <v>17077</v>
      </c>
    </row>
    <row r="1963" spans="1:9" ht="15">
      <c r="A1963" s="24" t="s">
        <v>19030</v>
      </c>
      <c r="B1963" s="24" t="s">
        <v>60</v>
      </c>
      <c r="C1963" s="12">
        <v>135606.57</v>
      </c>
      <c r="D1963" s="12">
        <v>131628.07999999999</v>
      </c>
      <c r="E1963" s="24" t="s">
        <v>17057</v>
      </c>
      <c r="F1963" s="26">
        <v>13</v>
      </c>
      <c r="G1963" s="24" t="s">
        <v>11421</v>
      </c>
      <c r="H1963" s="24" t="s">
        <v>12341</v>
      </c>
      <c r="I1963" s="6" t="s">
        <v>17058</v>
      </c>
    </row>
    <row r="1964" spans="1:9" ht="15">
      <c r="A1964" s="24" t="s">
        <v>19031</v>
      </c>
      <c r="B1964" s="24" t="s">
        <v>58</v>
      </c>
      <c r="C1964" s="12">
        <v>143127.20000000001</v>
      </c>
      <c r="D1964" s="12">
        <v>122001.95</v>
      </c>
      <c r="E1964" s="24" t="s">
        <v>17057</v>
      </c>
      <c r="F1964" s="26">
        <v>50</v>
      </c>
      <c r="G1964" s="24" t="s">
        <v>11428</v>
      </c>
      <c r="H1964" s="24" t="s">
        <v>11652</v>
      </c>
      <c r="I1964" s="6" t="s">
        <v>17066</v>
      </c>
    </row>
    <row r="1965" spans="1:9" ht="15">
      <c r="A1965" s="24" t="s">
        <v>19032</v>
      </c>
      <c r="B1965" s="24" t="s">
        <v>64</v>
      </c>
      <c r="C1965" s="12">
        <v>31434.25</v>
      </c>
      <c r="D1965" s="12">
        <v>0</v>
      </c>
      <c r="E1965" s="24" t="s">
        <v>17084</v>
      </c>
      <c r="F1965" s="26">
        <v>0</v>
      </c>
      <c r="G1965" s="24" t="s">
        <v>11428</v>
      </c>
      <c r="H1965" s="24" t="s">
        <v>11652</v>
      </c>
      <c r="I1965" s="6" t="s">
        <v>17062</v>
      </c>
    </row>
    <row r="1966" spans="1:9" ht="15">
      <c r="A1966" s="24" t="s">
        <v>19033</v>
      </c>
      <c r="B1966" s="24" t="s">
        <v>66</v>
      </c>
      <c r="C1966" s="12">
        <v>308354.78000000003</v>
      </c>
      <c r="D1966" s="12">
        <v>271373.12</v>
      </c>
      <c r="E1966" s="24" t="s">
        <v>17057</v>
      </c>
      <c r="F1966" s="26">
        <v>39</v>
      </c>
      <c r="G1966" s="24" t="s">
        <v>11428</v>
      </c>
      <c r="H1966" s="24" t="s">
        <v>12020</v>
      </c>
      <c r="I1966" s="6" t="s">
        <v>17087</v>
      </c>
    </row>
    <row r="1967" spans="1:9" ht="15">
      <c r="A1967" s="24" t="s">
        <v>19034</v>
      </c>
      <c r="B1967" s="24" t="s">
        <v>66</v>
      </c>
      <c r="C1967" s="12">
        <v>114605.77</v>
      </c>
      <c r="D1967" s="12">
        <v>109346.98</v>
      </c>
      <c r="E1967" s="24" t="s">
        <v>17057</v>
      </c>
      <c r="F1967" s="26">
        <v>12</v>
      </c>
      <c r="G1967" s="24" t="s">
        <v>11428</v>
      </c>
      <c r="H1967" s="24" t="s">
        <v>12000</v>
      </c>
      <c r="I1967" s="6" t="s">
        <v>17087</v>
      </c>
    </row>
    <row r="1968" spans="1:9" ht="15">
      <c r="A1968" s="24" t="s">
        <v>19035</v>
      </c>
      <c r="B1968" s="24" t="s">
        <v>68</v>
      </c>
      <c r="C1968" s="12">
        <v>70210.899999999994</v>
      </c>
      <c r="D1968" s="12">
        <v>60553.16</v>
      </c>
      <c r="E1968" s="24" t="s">
        <v>17057</v>
      </c>
      <c r="F1968" s="26">
        <v>20</v>
      </c>
      <c r="G1968" s="24" t="s">
        <v>11428</v>
      </c>
      <c r="H1968" s="24" t="s">
        <v>11903</v>
      </c>
      <c r="I1968" s="6" t="s">
        <v>17064</v>
      </c>
    </row>
    <row r="1969" spans="1:9" ht="15">
      <c r="A1969" s="24" t="s">
        <v>19036</v>
      </c>
      <c r="B1969" s="24" t="s">
        <v>68</v>
      </c>
      <c r="C1969" s="12">
        <v>120860.79</v>
      </c>
      <c r="D1969" s="12">
        <v>101606.18</v>
      </c>
      <c r="E1969" s="24" t="s">
        <v>17057</v>
      </c>
      <c r="F1969" s="26">
        <v>14</v>
      </c>
      <c r="G1969" s="24" t="s">
        <v>11440</v>
      </c>
      <c r="H1969" s="24" t="s">
        <v>12412</v>
      </c>
      <c r="I1969" s="6" t="s">
        <v>17064</v>
      </c>
    </row>
    <row r="1970" spans="1:9" ht="15">
      <c r="A1970" s="24" t="s">
        <v>19037</v>
      </c>
      <c r="B1970" s="24" t="s">
        <v>70</v>
      </c>
      <c r="C1970" s="12">
        <v>182652.64</v>
      </c>
      <c r="D1970" s="12">
        <v>171591.57</v>
      </c>
      <c r="E1970" s="24" t="s">
        <v>17057</v>
      </c>
      <c r="F1970" s="26">
        <v>26</v>
      </c>
      <c r="G1970" s="24" t="s">
        <v>11440</v>
      </c>
      <c r="H1970" s="24" t="s">
        <v>12239</v>
      </c>
      <c r="I1970" s="6" t="s">
        <v>17072</v>
      </c>
    </row>
    <row r="1971" spans="1:9" ht="15">
      <c r="A1971" s="24" t="s">
        <v>19038</v>
      </c>
      <c r="B1971" s="24" t="s">
        <v>68</v>
      </c>
      <c r="C1971" s="12">
        <v>153686.45000000001</v>
      </c>
      <c r="D1971" s="12">
        <v>0</v>
      </c>
      <c r="E1971" s="24" t="s">
        <v>17070</v>
      </c>
      <c r="F1971" s="26">
        <v>43</v>
      </c>
      <c r="G1971" s="24" t="s">
        <v>11460</v>
      </c>
      <c r="H1971" s="24"/>
      <c r="I1971" s="6" t="s">
        <v>17064</v>
      </c>
    </row>
    <row r="1972" spans="1:9" ht="15">
      <c r="A1972" s="24" t="s">
        <v>19039</v>
      </c>
      <c r="B1972" s="24" t="s">
        <v>68</v>
      </c>
      <c r="C1972" s="12">
        <v>167516.31</v>
      </c>
      <c r="D1972" s="12">
        <v>150027.39000000001</v>
      </c>
      <c r="E1972" s="24" t="s">
        <v>17057</v>
      </c>
      <c r="F1972" s="26">
        <v>29</v>
      </c>
      <c r="G1972" s="24" t="s">
        <v>11460</v>
      </c>
      <c r="H1972" s="24" t="s">
        <v>11749</v>
      </c>
      <c r="I1972" s="6" t="s">
        <v>17064</v>
      </c>
    </row>
    <row r="1973" spans="1:9" ht="15">
      <c r="A1973" s="24" t="s">
        <v>19040</v>
      </c>
      <c r="B1973" s="24" t="s">
        <v>64</v>
      </c>
      <c r="C1973" s="12">
        <v>80564.84</v>
      </c>
      <c r="D1973" s="12">
        <v>68702.84</v>
      </c>
      <c r="E1973" s="24" t="s">
        <v>17057</v>
      </c>
      <c r="F1973" s="26">
        <v>34</v>
      </c>
      <c r="G1973" s="24" t="s">
        <v>11474</v>
      </c>
      <c r="H1973" s="24" t="s">
        <v>11887</v>
      </c>
      <c r="I1973" s="6" t="s">
        <v>17062</v>
      </c>
    </row>
    <row r="1974" spans="1:9" ht="15">
      <c r="A1974" s="24" t="s">
        <v>19041</v>
      </c>
      <c r="B1974" s="24" t="s">
        <v>70</v>
      </c>
      <c r="C1974" s="12">
        <v>116002.42</v>
      </c>
      <c r="D1974" s="12">
        <v>99169.32</v>
      </c>
      <c r="E1974" s="24" t="s">
        <v>17057</v>
      </c>
      <c r="F1974" s="26">
        <v>5</v>
      </c>
      <c r="G1974" s="24" t="s">
        <v>11474</v>
      </c>
      <c r="H1974" s="24" t="s">
        <v>12052</v>
      </c>
      <c r="I1974" s="6" t="s">
        <v>17072</v>
      </c>
    </row>
    <row r="1975" spans="1:9" ht="15">
      <c r="A1975" s="24" t="s">
        <v>19042</v>
      </c>
      <c r="B1975" s="24" t="s">
        <v>74</v>
      </c>
      <c r="C1975" s="12">
        <v>137382.67000000001</v>
      </c>
      <c r="D1975" s="12">
        <v>132777.17000000001</v>
      </c>
      <c r="E1975" s="24" t="s">
        <v>17057</v>
      </c>
      <c r="F1975" s="26">
        <v>42</v>
      </c>
      <c r="G1975" s="24" t="s">
        <v>11474</v>
      </c>
      <c r="H1975" s="24" t="s">
        <v>11801</v>
      </c>
      <c r="I1975" s="6" t="s">
        <v>17077</v>
      </c>
    </row>
    <row r="1976" spans="1:9" ht="15">
      <c r="A1976" s="24" t="s">
        <v>19043</v>
      </c>
      <c r="B1976" s="24" t="s">
        <v>64</v>
      </c>
      <c r="C1976" s="12">
        <v>289671.31</v>
      </c>
      <c r="D1976" s="12">
        <v>264605.17</v>
      </c>
      <c r="E1976" s="24" t="s">
        <v>17057</v>
      </c>
      <c r="F1976" s="26">
        <v>20</v>
      </c>
      <c r="G1976" s="24" t="s">
        <v>11488</v>
      </c>
      <c r="H1976" s="24" t="s">
        <v>11981</v>
      </c>
      <c r="I1976" s="6" t="s">
        <v>17062</v>
      </c>
    </row>
    <row r="1977" spans="1:9" ht="15">
      <c r="A1977" s="24" t="s">
        <v>19044</v>
      </c>
      <c r="B1977" s="24" t="s">
        <v>58</v>
      </c>
      <c r="C1977" s="12">
        <v>153910.68</v>
      </c>
      <c r="D1977" s="12">
        <v>0</v>
      </c>
      <c r="E1977" s="24" t="s">
        <v>17070</v>
      </c>
      <c r="F1977" s="26">
        <v>24</v>
      </c>
      <c r="G1977" s="24" t="s">
        <v>11505</v>
      </c>
      <c r="H1977" s="24"/>
      <c r="I1977" s="6" t="s">
        <v>17066</v>
      </c>
    </row>
    <row r="1978" spans="1:9" ht="15">
      <c r="A1978" s="24" t="s">
        <v>19045</v>
      </c>
      <c r="B1978" s="24" t="s">
        <v>66</v>
      </c>
      <c r="C1978" s="12">
        <v>79590.990000000005</v>
      </c>
      <c r="D1978" s="12">
        <v>71749.63</v>
      </c>
      <c r="E1978" s="24" t="s">
        <v>17057</v>
      </c>
      <c r="F1978" s="26">
        <v>39</v>
      </c>
      <c r="G1978" s="24" t="s">
        <v>11505</v>
      </c>
      <c r="H1978" s="24" t="s">
        <v>11887</v>
      </c>
      <c r="I1978" s="6" t="s">
        <v>17087</v>
      </c>
    </row>
    <row r="1979" spans="1:9" ht="15">
      <c r="A1979" s="24" t="s">
        <v>19046</v>
      </c>
      <c r="B1979" s="24" t="s">
        <v>68</v>
      </c>
      <c r="C1979" s="12">
        <v>289640.25</v>
      </c>
      <c r="D1979" s="12">
        <v>257967.51</v>
      </c>
      <c r="E1979" s="24" t="s">
        <v>17057</v>
      </c>
      <c r="F1979" s="26">
        <v>27</v>
      </c>
      <c r="G1979" s="24" t="s">
        <v>11505</v>
      </c>
      <c r="H1979" s="24" t="s">
        <v>12328</v>
      </c>
      <c r="I1979" s="6" t="s">
        <v>17064</v>
      </c>
    </row>
    <row r="1980" spans="1:9" ht="15">
      <c r="A1980" s="24" t="s">
        <v>19047</v>
      </c>
      <c r="B1980" s="24" t="s">
        <v>72</v>
      </c>
      <c r="C1980" s="12">
        <v>322899.19</v>
      </c>
      <c r="D1980" s="12">
        <v>276353.88</v>
      </c>
      <c r="E1980" s="24" t="s">
        <v>17057</v>
      </c>
      <c r="F1980" s="26">
        <v>20</v>
      </c>
      <c r="G1980" s="24" t="s">
        <v>11505</v>
      </c>
      <c r="H1980" s="24" t="s">
        <v>11841</v>
      </c>
      <c r="I1980" s="6" t="s">
        <v>17089</v>
      </c>
    </row>
    <row r="1981" spans="1:9" ht="15">
      <c r="A1981" s="24" t="s">
        <v>19048</v>
      </c>
      <c r="B1981" s="24" t="s">
        <v>74</v>
      </c>
      <c r="C1981" s="12">
        <v>72671.73</v>
      </c>
      <c r="D1981" s="12">
        <v>0</v>
      </c>
      <c r="E1981" s="24" t="s">
        <v>17084</v>
      </c>
      <c r="F1981" s="26">
        <v>0</v>
      </c>
      <c r="G1981" s="24" t="s">
        <v>11505</v>
      </c>
      <c r="H1981" s="24" t="s">
        <v>11859</v>
      </c>
      <c r="I1981" s="6" t="s">
        <v>17077</v>
      </c>
    </row>
    <row r="1982" spans="1:9" ht="15">
      <c r="A1982" s="24" t="s">
        <v>19049</v>
      </c>
      <c r="B1982" s="24" t="s">
        <v>60</v>
      </c>
      <c r="C1982" s="12">
        <v>157480.03</v>
      </c>
      <c r="D1982" s="12">
        <v>0</v>
      </c>
      <c r="E1982" s="24" t="s">
        <v>17070</v>
      </c>
      <c r="F1982" s="26">
        <v>35</v>
      </c>
      <c r="G1982" s="24" t="s">
        <v>11525</v>
      </c>
      <c r="H1982" s="24"/>
      <c r="I1982" s="6" t="s">
        <v>17058</v>
      </c>
    </row>
    <row r="1983" spans="1:9" ht="15">
      <c r="A1983" s="24" t="s">
        <v>19050</v>
      </c>
      <c r="B1983" s="24" t="s">
        <v>64</v>
      </c>
      <c r="C1983" s="12">
        <v>150303.57999999999</v>
      </c>
      <c r="D1983" s="12">
        <v>123957.69</v>
      </c>
      <c r="E1983" s="24" t="s">
        <v>17057</v>
      </c>
      <c r="F1983" s="26">
        <v>43</v>
      </c>
      <c r="G1983" s="24" t="s">
        <v>11525</v>
      </c>
      <c r="H1983" s="24" t="s">
        <v>12379</v>
      </c>
      <c r="I1983" s="6" t="s">
        <v>17062</v>
      </c>
    </row>
    <row r="1984" spans="1:9" ht="15">
      <c r="A1984" s="24" t="s">
        <v>19051</v>
      </c>
      <c r="B1984" s="24" t="s">
        <v>64</v>
      </c>
      <c r="C1984" s="12">
        <v>321899.40999999997</v>
      </c>
      <c r="D1984" s="12">
        <v>0</v>
      </c>
      <c r="E1984" s="24" t="s">
        <v>17084</v>
      </c>
      <c r="F1984" s="26">
        <v>0</v>
      </c>
      <c r="G1984" s="24" t="s">
        <v>11525</v>
      </c>
      <c r="H1984" s="24" t="s">
        <v>12161</v>
      </c>
      <c r="I1984" s="6" t="s">
        <v>17062</v>
      </c>
    </row>
    <row r="1985" spans="1:9" ht="15">
      <c r="A1985" s="24" t="s">
        <v>19052</v>
      </c>
      <c r="B1985" s="24" t="s">
        <v>72</v>
      </c>
      <c r="C1985" s="12">
        <v>228265.68</v>
      </c>
      <c r="D1985" s="12">
        <v>0</v>
      </c>
      <c r="E1985" s="24" t="s">
        <v>17070</v>
      </c>
      <c r="F1985" s="26">
        <v>12</v>
      </c>
      <c r="G1985" s="24" t="s">
        <v>11525</v>
      </c>
      <c r="H1985" s="24"/>
      <c r="I1985" s="6" t="s">
        <v>17089</v>
      </c>
    </row>
    <row r="1986" spans="1:9" ht="15">
      <c r="A1986" s="24" t="s">
        <v>19053</v>
      </c>
      <c r="B1986" s="24" t="s">
        <v>74</v>
      </c>
      <c r="C1986" s="12">
        <v>349552.78</v>
      </c>
      <c r="D1986" s="12">
        <v>0</v>
      </c>
      <c r="E1986" s="24" t="s">
        <v>17070</v>
      </c>
      <c r="F1986" s="26">
        <v>0</v>
      </c>
      <c r="G1986" s="24" t="s">
        <v>11525</v>
      </c>
      <c r="H1986" s="24"/>
      <c r="I1986" s="6" t="s">
        <v>17077</v>
      </c>
    </row>
    <row r="1987" spans="1:9" ht="15">
      <c r="A1987" s="24" t="s">
        <v>19054</v>
      </c>
      <c r="B1987" s="24" t="s">
        <v>58</v>
      </c>
      <c r="C1987" s="12">
        <v>275426.63</v>
      </c>
      <c r="D1987" s="12">
        <v>0</v>
      </c>
      <c r="E1987" s="24" t="s">
        <v>17084</v>
      </c>
      <c r="F1987" s="26">
        <v>0</v>
      </c>
      <c r="G1987" s="24" t="s">
        <v>11541</v>
      </c>
      <c r="H1987" s="24" t="s">
        <v>11947</v>
      </c>
      <c r="I1987" s="6" t="s">
        <v>17066</v>
      </c>
    </row>
    <row r="1988" spans="1:9" ht="15">
      <c r="A1988" s="24" t="s">
        <v>19055</v>
      </c>
      <c r="B1988" s="24" t="s">
        <v>58</v>
      </c>
      <c r="C1988" s="12">
        <v>107599.71</v>
      </c>
      <c r="D1988" s="12">
        <v>93062.55</v>
      </c>
      <c r="E1988" s="24" t="s">
        <v>17057</v>
      </c>
      <c r="F1988" s="26">
        <v>32</v>
      </c>
      <c r="G1988" s="24" t="s">
        <v>11541</v>
      </c>
      <c r="H1988" s="24" t="s">
        <v>12000</v>
      </c>
      <c r="I1988" s="6" t="s">
        <v>17066</v>
      </c>
    </row>
    <row r="1989" spans="1:9" ht="15">
      <c r="A1989" s="24" t="s">
        <v>19056</v>
      </c>
      <c r="B1989" s="24" t="s">
        <v>62</v>
      </c>
      <c r="C1989" s="12">
        <v>21212.51</v>
      </c>
      <c r="D1989" s="12">
        <v>0</v>
      </c>
      <c r="E1989" s="24" t="s">
        <v>17070</v>
      </c>
      <c r="F1989" s="26">
        <v>30</v>
      </c>
      <c r="G1989" s="24" t="s">
        <v>11541</v>
      </c>
      <c r="H1989" s="24"/>
      <c r="I1989" s="6" t="s">
        <v>17060</v>
      </c>
    </row>
    <row r="1990" spans="1:9" ht="15">
      <c r="A1990" s="24" t="s">
        <v>19057</v>
      </c>
      <c r="B1990" s="24" t="s">
        <v>68</v>
      </c>
      <c r="C1990" s="12">
        <v>271519.98</v>
      </c>
      <c r="D1990" s="12">
        <v>258670.37</v>
      </c>
      <c r="E1990" s="24" t="s">
        <v>17057</v>
      </c>
      <c r="F1990" s="26">
        <v>39</v>
      </c>
      <c r="G1990" s="24" t="s">
        <v>11556</v>
      </c>
      <c r="H1990" s="24" t="s">
        <v>12187</v>
      </c>
      <c r="I1990" s="6" t="s">
        <v>17064</v>
      </c>
    </row>
    <row r="1991" spans="1:9" ht="15">
      <c r="A1991" s="24" t="s">
        <v>19058</v>
      </c>
      <c r="B1991" s="24" t="s">
        <v>70</v>
      </c>
      <c r="C1991" s="12">
        <v>25486.44</v>
      </c>
      <c r="D1991" s="12">
        <v>0</v>
      </c>
      <c r="E1991" s="24" t="s">
        <v>17084</v>
      </c>
      <c r="F1991" s="26">
        <v>0</v>
      </c>
      <c r="G1991" s="24" t="s">
        <v>11556</v>
      </c>
      <c r="H1991" s="24" t="s">
        <v>11966</v>
      </c>
      <c r="I1991" s="6" t="s">
        <v>17072</v>
      </c>
    </row>
    <row r="1992" spans="1:9" ht="15">
      <c r="A1992" s="24" t="s">
        <v>19059</v>
      </c>
      <c r="B1992" s="24" t="s">
        <v>60</v>
      </c>
      <c r="C1992" s="12">
        <v>270726.93</v>
      </c>
      <c r="D1992" s="12">
        <v>255859.83</v>
      </c>
      <c r="E1992" s="24" t="s">
        <v>17057</v>
      </c>
      <c r="F1992" s="26">
        <v>44</v>
      </c>
      <c r="G1992" s="24" t="s">
        <v>11575</v>
      </c>
      <c r="H1992" s="24" t="s">
        <v>12161</v>
      </c>
      <c r="I1992" s="6" t="s">
        <v>17058</v>
      </c>
    </row>
    <row r="1993" spans="1:9" ht="15">
      <c r="A1993" s="24" t="s">
        <v>19060</v>
      </c>
      <c r="B1993" s="24" t="s">
        <v>62</v>
      </c>
      <c r="C1993" s="12">
        <v>318078.15999999997</v>
      </c>
      <c r="D1993" s="12">
        <v>0</v>
      </c>
      <c r="E1993" s="24" t="s">
        <v>17084</v>
      </c>
      <c r="F1993" s="26">
        <v>0</v>
      </c>
      <c r="G1993" s="24" t="s">
        <v>11575</v>
      </c>
      <c r="H1993" s="24" t="s">
        <v>11934</v>
      </c>
      <c r="I1993" s="6" t="s">
        <v>17060</v>
      </c>
    </row>
    <row r="1994" spans="1:9" ht="15">
      <c r="A1994" s="24" t="s">
        <v>19061</v>
      </c>
      <c r="B1994" s="24" t="s">
        <v>62</v>
      </c>
      <c r="C1994" s="12">
        <v>116340.93</v>
      </c>
      <c r="D1994" s="12">
        <v>0</v>
      </c>
      <c r="E1994" s="24" t="s">
        <v>17070</v>
      </c>
      <c r="F1994" s="26">
        <v>1</v>
      </c>
      <c r="G1994" s="24" t="s">
        <v>11575</v>
      </c>
      <c r="H1994" s="24"/>
      <c r="I1994" s="6" t="s">
        <v>17060</v>
      </c>
    </row>
    <row r="1995" spans="1:9" ht="15">
      <c r="A1995" s="24" t="s">
        <v>19062</v>
      </c>
      <c r="B1995" s="24" t="s">
        <v>64</v>
      </c>
      <c r="C1995" s="12">
        <v>304869.57</v>
      </c>
      <c r="D1995" s="12">
        <v>269269.46999999997</v>
      </c>
      <c r="E1995" s="24" t="s">
        <v>17057</v>
      </c>
      <c r="F1995" s="26">
        <v>46</v>
      </c>
      <c r="G1995" s="24" t="s">
        <v>11575</v>
      </c>
      <c r="H1995" s="24" t="s">
        <v>12161</v>
      </c>
      <c r="I1995" s="6" t="s">
        <v>17062</v>
      </c>
    </row>
    <row r="1996" spans="1:9" ht="15">
      <c r="A1996" s="24" t="s">
        <v>19063</v>
      </c>
      <c r="B1996" s="24" t="s">
        <v>68</v>
      </c>
      <c r="C1996" s="12">
        <v>218319.45</v>
      </c>
      <c r="D1996" s="12">
        <v>0</v>
      </c>
      <c r="E1996" s="24" t="s">
        <v>17084</v>
      </c>
      <c r="F1996" s="26">
        <v>0</v>
      </c>
      <c r="G1996" s="24" t="s">
        <v>11575</v>
      </c>
      <c r="H1996" s="24" t="s">
        <v>11841</v>
      </c>
      <c r="I1996" s="6" t="s">
        <v>17064</v>
      </c>
    </row>
    <row r="1997" spans="1:9" ht="15">
      <c r="A1997" s="24" t="s">
        <v>19064</v>
      </c>
      <c r="B1997" s="24" t="s">
        <v>72</v>
      </c>
      <c r="C1997" s="12">
        <v>298938.64</v>
      </c>
      <c r="D1997" s="12">
        <v>263529.40000000002</v>
      </c>
      <c r="E1997" s="24" t="s">
        <v>17057</v>
      </c>
      <c r="F1997" s="26">
        <v>20</v>
      </c>
      <c r="G1997" s="24" t="s">
        <v>11575</v>
      </c>
      <c r="H1997" s="24" t="s">
        <v>12307</v>
      </c>
      <c r="I1997" s="6" t="s">
        <v>17089</v>
      </c>
    </row>
    <row r="1998" spans="1:9" ht="15">
      <c r="A1998" s="24" t="s">
        <v>19065</v>
      </c>
      <c r="B1998" s="24" t="s">
        <v>58</v>
      </c>
      <c r="C1998" s="12">
        <v>159816.18</v>
      </c>
      <c r="D1998" s="12">
        <v>149773.79999999999</v>
      </c>
      <c r="E1998" s="24" t="s">
        <v>17057</v>
      </c>
      <c r="F1998" s="26">
        <v>45</v>
      </c>
      <c r="G1998" s="24" t="s">
        <v>11588</v>
      </c>
      <c r="H1998" s="24" t="s">
        <v>12198</v>
      </c>
      <c r="I1998" s="6" t="s">
        <v>17066</v>
      </c>
    </row>
    <row r="1999" spans="1:9" ht="15">
      <c r="A1999" s="24" t="s">
        <v>19066</v>
      </c>
      <c r="B1999" s="24" t="s">
        <v>58</v>
      </c>
      <c r="C1999" s="12">
        <v>320733.18</v>
      </c>
      <c r="D1999" s="12">
        <v>0</v>
      </c>
      <c r="E1999" s="24" t="s">
        <v>17084</v>
      </c>
      <c r="F1999" s="26">
        <v>0</v>
      </c>
      <c r="G1999" s="24" t="s">
        <v>11588</v>
      </c>
      <c r="H1999" s="24" t="s">
        <v>11947</v>
      </c>
      <c r="I1999" s="6" t="s">
        <v>17066</v>
      </c>
    </row>
    <row r="2000" spans="1:9" ht="15">
      <c r="A2000" s="24" t="s">
        <v>19067</v>
      </c>
      <c r="B2000" s="24" t="s">
        <v>60</v>
      </c>
      <c r="C2000" s="12">
        <v>113603.68</v>
      </c>
      <c r="D2000" s="12">
        <v>109186.6</v>
      </c>
      <c r="E2000" s="24" t="s">
        <v>17057</v>
      </c>
      <c r="F2000" s="26">
        <v>15</v>
      </c>
      <c r="G2000" s="24" t="s">
        <v>11588</v>
      </c>
      <c r="H2000" s="24" t="s">
        <v>12161</v>
      </c>
      <c r="I2000" s="6" t="s">
        <v>17058</v>
      </c>
    </row>
    <row r="2001" spans="1:9" ht="15">
      <c r="A2001" s="24" t="s">
        <v>19068</v>
      </c>
      <c r="B2001" s="24" t="s">
        <v>62</v>
      </c>
      <c r="C2001" s="12">
        <v>44801.75</v>
      </c>
      <c r="D2001" s="12">
        <v>42813.8</v>
      </c>
      <c r="E2001" s="24" t="s">
        <v>17057</v>
      </c>
      <c r="F2001" s="26">
        <v>6</v>
      </c>
      <c r="G2001" s="24" t="s">
        <v>11588</v>
      </c>
      <c r="H2001" s="24" t="s">
        <v>11828</v>
      </c>
      <c r="I2001" s="6" t="s">
        <v>17060</v>
      </c>
    </row>
    <row r="2002" spans="1:9" ht="15">
      <c r="A2002" s="24" t="s">
        <v>19069</v>
      </c>
      <c r="B2002" s="24" t="s">
        <v>56</v>
      </c>
      <c r="C2002" s="12">
        <v>175463.62</v>
      </c>
      <c r="D2002" s="12">
        <v>0</v>
      </c>
      <c r="E2002" s="24" t="s">
        <v>17070</v>
      </c>
      <c r="F2002" s="26">
        <v>44</v>
      </c>
      <c r="G2002" s="24" t="s">
        <v>11612</v>
      </c>
      <c r="H2002" s="24"/>
      <c r="I2002" s="6" t="s">
        <v>17079</v>
      </c>
    </row>
    <row r="2003" spans="1:9" ht="15">
      <c r="A2003" s="24" t="s">
        <v>19070</v>
      </c>
      <c r="B2003" s="24" t="s">
        <v>56</v>
      </c>
      <c r="C2003" s="12">
        <v>340791.76</v>
      </c>
      <c r="D2003" s="12">
        <v>296919.13</v>
      </c>
      <c r="E2003" s="24" t="s">
        <v>17057</v>
      </c>
      <c r="F2003" s="26">
        <v>54</v>
      </c>
      <c r="G2003" s="24" t="s">
        <v>11612</v>
      </c>
      <c r="H2003" s="24" t="s">
        <v>12137</v>
      </c>
      <c r="I2003" s="6" t="s">
        <v>17079</v>
      </c>
    </row>
    <row r="2004" spans="1:9" ht="15">
      <c r="A2004" s="24" t="s">
        <v>19071</v>
      </c>
      <c r="B2004" s="24" t="s">
        <v>56</v>
      </c>
      <c r="C2004" s="12">
        <v>293629.28999999998</v>
      </c>
      <c r="D2004" s="12">
        <v>0</v>
      </c>
      <c r="E2004" s="24" t="s">
        <v>17070</v>
      </c>
      <c r="F2004" s="26">
        <v>2</v>
      </c>
      <c r="G2004" s="24" t="s">
        <v>11612</v>
      </c>
      <c r="H2004" s="24"/>
      <c r="I2004" s="6" t="s">
        <v>17079</v>
      </c>
    </row>
    <row r="2005" spans="1:9" ht="15">
      <c r="A2005" s="24" t="s">
        <v>19072</v>
      </c>
      <c r="B2005" s="24" t="s">
        <v>66</v>
      </c>
      <c r="C2005" s="12">
        <v>266127.46000000002</v>
      </c>
      <c r="D2005" s="12">
        <v>231891.1</v>
      </c>
      <c r="E2005" s="24" t="s">
        <v>17057</v>
      </c>
      <c r="F2005" s="26">
        <v>53</v>
      </c>
      <c r="G2005" s="24" t="s">
        <v>11612</v>
      </c>
      <c r="H2005" s="24" t="s">
        <v>11859</v>
      </c>
      <c r="I2005" s="6" t="s">
        <v>17087</v>
      </c>
    </row>
    <row r="2006" spans="1:9" ht="15">
      <c r="A2006" s="24" t="s">
        <v>19073</v>
      </c>
      <c r="B2006" s="24" t="s">
        <v>72</v>
      </c>
      <c r="C2006" s="12">
        <v>49867.71</v>
      </c>
      <c r="D2006" s="12">
        <v>0</v>
      </c>
      <c r="E2006" s="24" t="s">
        <v>17070</v>
      </c>
      <c r="F2006" s="26">
        <v>18</v>
      </c>
      <c r="G2006" s="24" t="s">
        <v>11612</v>
      </c>
      <c r="H2006" s="24"/>
      <c r="I2006" s="6" t="s">
        <v>17089</v>
      </c>
    </row>
    <row r="2007" spans="1:9" ht="15">
      <c r="A2007" s="24" t="s">
        <v>19074</v>
      </c>
      <c r="B2007" s="24" t="s">
        <v>72</v>
      </c>
      <c r="C2007" s="12">
        <v>170381.69</v>
      </c>
      <c r="D2007" s="12">
        <v>160217.89000000001</v>
      </c>
      <c r="E2007" s="24" t="s">
        <v>17057</v>
      </c>
      <c r="F2007" s="26">
        <v>57</v>
      </c>
      <c r="G2007" s="24" t="s">
        <v>11612</v>
      </c>
      <c r="H2007" s="24" t="s">
        <v>11966</v>
      </c>
      <c r="I2007" s="6" t="s">
        <v>17089</v>
      </c>
    </row>
    <row r="2008" spans="1:9" ht="15">
      <c r="A2008" s="24" t="s">
        <v>19075</v>
      </c>
      <c r="B2008" s="24" t="s">
        <v>58</v>
      </c>
      <c r="C2008" s="12">
        <v>205651.13</v>
      </c>
      <c r="D2008" s="12">
        <v>180570.23</v>
      </c>
      <c r="E2008" s="24" t="s">
        <v>17057</v>
      </c>
      <c r="F2008" s="26">
        <v>25</v>
      </c>
      <c r="G2008" s="24" t="s">
        <v>11625</v>
      </c>
      <c r="H2008" s="24" t="s">
        <v>12000</v>
      </c>
      <c r="I2008" s="6" t="s">
        <v>17066</v>
      </c>
    </row>
    <row r="2009" spans="1:9" ht="15">
      <c r="A2009" s="24" t="s">
        <v>19076</v>
      </c>
      <c r="B2009" s="24" t="s">
        <v>60</v>
      </c>
      <c r="C2009" s="12">
        <v>164800.92000000001</v>
      </c>
      <c r="D2009" s="12">
        <v>0</v>
      </c>
      <c r="E2009" s="24" t="s">
        <v>17070</v>
      </c>
      <c r="F2009" s="26">
        <v>30</v>
      </c>
      <c r="G2009" s="24" t="s">
        <v>11625</v>
      </c>
      <c r="H2009" s="24"/>
      <c r="I2009" s="6" t="s">
        <v>17058</v>
      </c>
    </row>
    <row r="2010" spans="1:9" ht="15">
      <c r="A2010" s="24" t="s">
        <v>19077</v>
      </c>
      <c r="B2010" s="24" t="s">
        <v>72</v>
      </c>
      <c r="C2010" s="12">
        <v>195734.34</v>
      </c>
      <c r="D2010" s="12">
        <v>0</v>
      </c>
      <c r="E2010" s="24" t="s">
        <v>17070</v>
      </c>
      <c r="F2010" s="26">
        <v>5</v>
      </c>
      <c r="G2010" s="24" t="s">
        <v>11634</v>
      </c>
      <c r="H2010" s="24"/>
      <c r="I2010" s="6" t="s">
        <v>17089</v>
      </c>
    </row>
    <row r="2011" spans="1:9" ht="15">
      <c r="A2011" s="24" t="s">
        <v>19078</v>
      </c>
      <c r="B2011" s="24" t="s">
        <v>72</v>
      </c>
      <c r="C2011" s="12">
        <v>39865.1</v>
      </c>
      <c r="D2011" s="12">
        <v>0</v>
      </c>
      <c r="E2011" s="24" t="s">
        <v>17084</v>
      </c>
      <c r="F2011" s="26">
        <v>0</v>
      </c>
      <c r="G2011" s="24" t="s">
        <v>11634</v>
      </c>
      <c r="H2011" s="24" t="s">
        <v>12176</v>
      </c>
      <c r="I2011" s="6" t="s">
        <v>17089</v>
      </c>
    </row>
    <row r="2012" spans="1:9" ht="15">
      <c r="A2012" s="24" t="s">
        <v>19079</v>
      </c>
      <c r="B2012" s="24" t="s">
        <v>56</v>
      </c>
      <c r="C2012" s="12">
        <v>198076.97</v>
      </c>
      <c r="D2012" s="12">
        <v>166215.69</v>
      </c>
      <c r="E2012" s="24" t="s">
        <v>17057</v>
      </c>
      <c r="F2012" s="26">
        <v>28</v>
      </c>
      <c r="G2012" s="24" t="s">
        <v>11652</v>
      </c>
      <c r="H2012" s="24" t="s">
        <v>12000</v>
      </c>
      <c r="I2012" s="6" t="s">
        <v>17079</v>
      </c>
    </row>
    <row r="2013" spans="1:9" ht="15">
      <c r="A2013" s="24" t="s">
        <v>19080</v>
      </c>
      <c r="B2013" s="24" t="s">
        <v>58</v>
      </c>
      <c r="C2013" s="12">
        <v>26801.68</v>
      </c>
      <c r="D2013" s="12">
        <v>24834.880000000001</v>
      </c>
      <c r="E2013" s="24" t="s">
        <v>17057</v>
      </c>
      <c r="F2013" s="26">
        <v>28</v>
      </c>
      <c r="G2013" s="24" t="s">
        <v>11652</v>
      </c>
      <c r="H2013" s="24" t="s">
        <v>12393</v>
      </c>
      <c r="I2013" s="6" t="s">
        <v>17066</v>
      </c>
    </row>
    <row r="2014" spans="1:9" ht="15">
      <c r="A2014" s="24" t="s">
        <v>19081</v>
      </c>
      <c r="B2014" s="24" t="s">
        <v>64</v>
      </c>
      <c r="C2014" s="12">
        <v>209903.71</v>
      </c>
      <c r="D2014" s="12">
        <v>0</v>
      </c>
      <c r="E2014" s="24" t="s">
        <v>17070</v>
      </c>
      <c r="F2014" s="26">
        <v>20</v>
      </c>
      <c r="G2014" s="24" t="s">
        <v>11652</v>
      </c>
      <c r="H2014" s="24"/>
      <c r="I2014" s="6" t="s">
        <v>17062</v>
      </c>
    </row>
    <row r="2015" spans="1:9" ht="15">
      <c r="A2015" s="24" t="s">
        <v>19082</v>
      </c>
      <c r="B2015" s="24" t="s">
        <v>66</v>
      </c>
      <c r="C2015" s="12">
        <v>16207.56</v>
      </c>
      <c r="D2015" s="12">
        <v>15756.59</v>
      </c>
      <c r="E2015" s="24" t="s">
        <v>17057</v>
      </c>
      <c r="F2015" s="26">
        <v>58</v>
      </c>
      <c r="G2015" s="24" t="s">
        <v>11652</v>
      </c>
      <c r="H2015" s="24" t="s">
        <v>11947</v>
      </c>
      <c r="I2015" s="6" t="s">
        <v>17087</v>
      </c>
    </row>
    <row r="2016" spans="1:9" ht="15">
      <c r="A2016" s="24" t="s">
        <v>19083</v>
      </c>
      <c r="B2016" s="24" t="s">
        <v>68</v>
      </c>
      <c r="C2016" s="12">
        <v>125199.67999999999</v>
      </c>
      <c r="D2016" s="12">
        <v>117601.41</v>
      </c>
      <c r="E2016" s="24" t="s">
        <v>17057</v>
      </c>
      <c r="F2016" s="26">
        <v>37</v>
      </c>
      <c r="G2016" s="24" t="s">
        <v>11652</v>
      </c>
      <c r="H2016" s="24" t="s">
        <v>12000</v>
      </c>
      <c r="I2016" s="6" t="s">
        <v>17064</v>
      </c>
    </row>
    <row r="2017" spans="1:9" ht="15">
      <c r="A2017" s="24" t="s">
        <v>19084</v>
      </c>
      <c r="B2017" s="24" t="s">
        <v>68</v>
      </c>
      <c r="C2017" s="12">
        <v>163996.65</v>
      </c>
      <c r="D2017" s="12">
        <v>0</v>
      </c>
      <c r="E2017" s="24" t="s">
        <v>17070</v>
      </c>
      <c r="F2017" s="26">
        <v>29</v>
      </c>
      <c r="G2017" s="24" t="s">
        <v>11652</v>
      </c>
      <c r="H2017" s="24"/>
      <c r="I2017" s="6" t="s">
        <v>17064</v>
      </c>
    </row>
    <row r="2018" spans="1:9" ht="15">
      <c r="A2018" s="24" t="s">
        <v>19085</v>
      </c>
      <c r="B2018" s="24" t="s">
        <v>70</v>
      </c>
      <c r="C2018" s="12">
        <v>32659.1</v>
      </c>
      <c r="D2018" s="12">
        <v>0</v>
      </c>
      <c r="E2018" s="24" t="s">
        <v>17084</v>
      </c>
      <c r="F2018" s="26">
        <v>0</v>
      </c>
      <c r="G2018" s="24" t="s">
        <v>11652</v>
      </c>
      <c r="H2018" s="24" t="s">
        <v>11903</v>
      </c>
      <c r="I2018" s="6" t="s">
        <v>17072</v>
      </c>
    </row>
    <row r="2019" spans="1:9" ht="15">
      <c r="A2019" s="24" t="s">
        <v>19086</v>
      </c>
      <c r="B2019" s="24" t="s">
        <v>72</v>
      </c>
      <c r="C2019" s="12">
        <v>267004.51</v>
      </c>
      <c r="D2019" s="12">
        <v>231240.15</v>
      </c>
      <c r="E2019" s="24" t="s">
        <v>17057</v>
      </c>
      <c r="F2019" s="26">
        <v>16</v>
      </c>
      <c r="G2019" s="24" t="s">
        <v>11652</v>
      </c>
      <c r="H2019" s="24" t="s">
        <v>12020</v>
      </c>
      <c r="I2019" s="6" t="s">
        <v>17089</v>
      </c>
    </row>
    <row r="2020" spans="1:9" ht="15">
      <c r="A2020" s="24" t="s">
        <v>19087</v>
      </c>
      <c r="B2020" s="24" t="s">
        <v>72</v>
      </c>
      <c r="C2020" s="12">
        <v>236784.71</v>
      </c>
      <c r="D2020" s="12">
        <v>190938.13</v>
      </c>
      <c r="E2020" s="24" t="s">
        <v>17057</v>
      </c>
      <c r="F2020" s="26">
        <v>18</v>
      </c>
      <c r="G2020" s="24" t="s">
        <v>11652</v>
      </c>
      <c r="H2020" s="24" t="s">
        <v>12281</v>
      </c>
      <c r="I2020" s="6" t="s">
        <v>17089</v>
      </c>
    </row>
    <row r="2021" spans="1:9" ht="15">
      <c r="A2021" s="24" t="s">
        <v>19088</v>
      </c>
      <c r="B2021" s="24" t="s">
        <v>56</v>
      </c>
      <c r="C2021" s="12">
        <v>139304.60999999999</v>
      </c>
      <c r="D2021" s="12">
        <v>129966.91</v>
      </c>
      <c r="E2021" s="24" t="s">
        <v>17057</v>
      </c>
      <c r="F2021" s="26">
        <v>45</v>
      </c>
      <c r="G2021" s="24" t="s">
        <v>11668</v>
      </c>
      <c r="H2021" s="24" t="s">
        <v>12570</v>
      </c>
      <c r="I2021" s="6" t="s">
        <v>17079</v>
      </c>
    </row>
    <row r="2022" spans="1:9" ht="15">
      <c r="A2022" s="24" t="s">
        <v>19089</v>
      </c>
      <c r="B2022" s="24" t="s">
        <v>58</v>
      </c>
      <c r="C2022" s="12">
        <v>22672.16</v>
      </c>
      <c r="D2022" s="12">
        <v>0</v>
      </c>
      <c r="E2022" s="24" t="s">
        <v>17070</v>
      </c>
      <c r="F2022" s="26">
        <v>0</v>
      </c>
      <c r="G2022" s="24" t="s">
        <v>11668</v>
      </c>
      <c r="H2022" s="24"/>
      <c r="I2022" s="6" t="s">
        <v>17066</v>
      </c>
    </row>
    <row r="2023" spans="1:9" ht="15">
      <c r="A2023" s="24" t="s">
        <v>19090</v>
      </c>
      <c r="B2023" s="24" t="s">
        <v>60</v>
      </c>
      <c r="C2023" s="12">
        <v>264401.23</v>
      </c>
      <c r="D2023" s="12">
        <v>0</v>
      </c>
      <c r="E2023" s="24" t="s">
        <v>17070</v>
      </c>
      <c r="F2023" s="26">
        <v>13</v>
      </c>
      <c r="G2023" s="24" t="s">
        <v>11668</v>
      </c>
      <c r="H2023" s="24"/>
      <c r="I2023" s="6" t="s">
        <v>17058</v>
      </c>
    </row>
    <row r="2024" spans="1:9" ht="15">
      <c r="A2024" s="24" t="s">
        <v>19091</v>
      </c>
      <c r="B2024" s="24" t="s">
        <v>60</v>
      </c>
      <c r="C2024" s="12">
        <v>60531.040000000001</v>
      </c>
      <c r="D2024" s="12">
        <v>51244.18</v>
      </c>
      <c r="E2024" s="24" t="s">
        <v>17057</v>
      </c>
      <c r="F2024" s="26">
        <v>37</v>
      </c>
      <c r="G2024" s="24" t="s">
        <v>11668</v>
      </c>
      <c r="H2024" s="24" t="s">
        <v>12176</v>
      </c>
      <c r="I2024" s="6" t="s">
        <v>17058</v>
      </c>
    </row>
    <row r="2025" spans="1:9" ht="15">
      <c r="A2025" s="24" t="s">
        <v>19092</v>
      </c>
      <c r="B2025" s="24" t="s">
        <v>64</v>
      </c>
      <c r="C2025" s="12">
        <v>226734.19</v>
      </c>
      <c r="D2025" s="12">
        <v>214441.42</v>
      </c>
      <c r="E2025" s="24" t="s">
        <v>17057</v>
      </c>
      <c r="F2025" s="26">
        <v>47</v>
      </c>
      <c r="G2025" s="24" t="s">
        <v>11668</v>
      </c>
      <c r="H2025" s="24" t="s">
        <v>12518</v>
      </c>
      <c r="I2025" s="6" t="s">
        <v>17062</v>
      </c>
    </row>
    <row r="2026" spans="1:9" ht="15">
      <c r="A2026" s="24" t="s">
        <v>19093</v>
      </c>
      <c r="B2026" s="24" t="s">
        <v>68</v>
      </c>
      <c r="C2026" s="12">
        <v>109599.48</v>
      </c>
      <c r="D2026" s="12">
        <v>0</v>
      </c>
      <c r="E2026" s="24" t="s">
        <v>17070</v>
      </c>
      <c r="F2026" s="26">
        <v>29</v>
      </c>
      <c r="G2026" s="24" t="s">
        <v>11668</v>
      </c>
      <c r="H2026" s="24"/>
      <c r="I2026" s="6" t="s">
        <v>17064</v>
      </c>
    </row>
    <row r="2027" spans="1:9" ht="15">
      <c r="A2027" s="24" t="s">
        <v>19094</v>
      </c>
      <c r="B2027" s="24" t="s">
        <v>56</v>
      </c>
      <c r="C2027" s="12">
        <v>213848.55</v>
      </c>
      <c r="D2027" s="12">
        <v>197767.8</v>
      </c>
      <c r="E2027" s="24" t="s">
        <v>17057</v>
      </c>
      <c r="F2027" s="26">
        <v>29</v>
      </c>
      <c r="G2027" s="24" t="s">
        <v>11679</v>
      </c>
      <c r="H2027" s="24" t="s">
        <v>12435</v>
      </c>
      <c r="I2027" s="6" t="s">
        <v>17079</v>
      </c>
    </row>
    <row r="2028" spans="1:9" ht="15">
      <c r="A2028" s="24" t="s">
        <v>19095</v>
      </c>
      <c r="B2028" s="24" t="s">
        <v>58</v>
      </c>
      <c r="C2028" s="12">
        <v>336520.48</v>
      </c>
      <c r="D2028" s="12">
        <v>0</v>
      </c>
      <c r="E2028" s="24" t="s">
        <v>17070</v>
      </c>
      <c r="F2028" s="26">
        <v>43</v>
      </c>
      <c r="G2028" s="24" t="s">
        <v>11679</v>
      </c>
      <c r="H2028" s="24"/>
      <c r="I2028" s="6" t="s">
        <v>17066</v>
      </c>
    </row>
    <row r="2029" spans="1:9" ht="15">
      <c r="A2029" s="24" t="s">
        <v>19096</v>
      </c>
      <c r="B2029" s="24" t="s">
        <v>60</v>
      </c>
      <c r="C2029" s="12">
        <v>172174.79</v>
      </c>
      <c r="D2029" s="12">
        <v>142247.46</v>
      </c>
      <c r="E2029" s="24" t="s">
        <v>17057</v>
      </c>
      <c r="F2029" s="26">
        <v>51</v>
      </c>
      <c r="G2029" s="24" t="s">
        <v>11679</v>
      </c>
      <c r="H2029" s="24" t="s">
        <v>12263</v>
      </c>
      <c r="I2029" s="6" t="s">
        <v>17058</v>
      </c>
    </row>
    <row r="2030" spans="1:9" ht="15">
      <c r="A2030" s="24" t="s">
        <v>19097</v>
      </c>
      <c r="B2030" s="24" t="s">
        <v>60</v>
      </c>
      <c r="C2030" s="12">
        <v>306752.65999999997</v>
      </c>
      <c r="D2030" s="12">
        <v>0</v>
      </c>
      <c r="E2030" s="24" t="s">
        <v>17070</v>
      </c>
      <c r="F2030" s="26">
        <v>29</v>
      </c>
      <c r="G2030" s="24" t="s">
        <v>11679</v>
      </c>
      <c r="H2030" s="24"/>
      <c r="I2030" s="6" t="s">
        <v>17058</v>
      </c>
    </row>
    <row r="2031" spans="1:9" ht="15">
      <c r="A2031" s="24" t="s">
        <v>19098</v>
      </c>
      <c r="B2031" s="24" t="s">
        <v>70</v>
      </c>
      <c r="C2031" s="12">
        <v>196612.56</v>
      </c>
      <c r="D2031" s="12">
        <v>0</v>
      </c>
      <c r="E2031" s="24" t="s">
        <v>17070</v>
      </c>
      <c r="F2031" s="26">
        <v>17</v>
      </c>
      <c r="G2031" s="24" t="s">
        <v>11679</v>
      </c>
      <c r="H2031" s="24"/>
      <c r="I2031" s="6" t="s">
        <v>17072</v>
      </c>
    </row>
    <row r="2032" spans="1:9" ht="15">
      <c r="A2032" s="24" t="s">
        <v>19099</v>
      </c>
      <c r="B2032" s="24" t="s">
        <v>74</v>
      </c>
      <c r="C2032" s="12">
        <v>195912.97</v>
      </c>
      <c r="D2032" s="12">
        <v>0</v>
      </c>
      <c r="E2032" s="24" t="s">
        <v>17070</v>
      </c>
      <c r="F2032" s="26">
        <v>6</v>
      </c>
      <c r="G2032" s="24" t="s">
        <v>11679</v>
      </c>
      <c r="H2032" s="24"/>
      <c r="I2032" s="6" t="s">
        <v>17077</v>
      </c>
    </row>
    <row r="2033" spans="1:9" ht="15">
      <c r="A2033" s="24" t="s">
        <v>19100</v>
      </c>
      <c r="B2033" s="24" t="s">
        <v>58</v>
      </c>
      <c r="C2033" s="12">
        <v>240711.01</v>
      </c>
      <c r="D2033" s="12">
        <v>208073.9</v>
      </c>
      <c r="E2033" s="24" t="s">
        <v>17057</v>
      </c>
      <c r="F2033" s="26">
        <v>59</v>
      </c>
      <c r="G2033" s="24" t="s">
        <v>11694</v>
      </c>
      <c r="H2033" s="24" t="s">
        <v>12176</v>
      </c>
      <c r="I2033" s="6" t="s">
        <v>17066</v>
      </c>
    </row>
    <row r="2034" spans="1:9" ht="15">
      <c r="A2034" s="24" t="s">
        <v>19101</v>
      </c>
      <c r="B2034" s="24" t="s">
        <v>64</v>
      </c>
      <c r="C2034" s="12">
        <v>284569.40999999997</v>
      </c>
      <c r="D2034" s="12">
        <v>0</v>
      </c>
      <c r="E2034" s="24" t="s">
        <v>17084</v>
      </c>
      <c r="F2034" s="26">
        <v>0</v>
      </c>
      <c r="G2034" s="24" t="s">
        <v>11694</v>
      </c>
      <c r="H2034" s="24" t="s">
        <v>11966</v>
      </c>
      <c r="I2034" s="6" t="s">
        <v>17062</v>
      </c>
    </row>
    <row r="2035" spans="1:9" ht="15">
      <c r="A2035" s="24" t="s">
        <v>19102</v>
      </c>
      <c r="B2035" s="24" t="s">
        <v>64</v>
      </c>
      <c r="C2035" s="12">
        <v>20390.830000000002</v>
      </c>
      <c r="D2035" s="12">
        <v>19677.27</v>
      </c>
      <c r="E2035" s="24" t="s">
        <v>17057</v>
      </c>
      <c r="F2035" s="26">
        <v>11</v>
      </c>
      <c r="G2035" s="24" t="s">
        <v>11694</v>
      </c>
      <c r="H2035" s="24" t="s">
        <v>12542</v>
      </c>
      <c r="I2035" s="6" t="s">
        <v>17062</v>
      </c>
    </row>
    <row r="2036" spans="1:9" ht="15">
      <c r="A2036" s="24" t="s">
        <v>19103</v>
      </c>
      <c r="B2036" s="24" t="s">
        <v>68</v>
      </c>
      <c r="C2036" s="12">
        <v>63677.37</v>
      </c>
      <c r="D2036" s="12">
        <v>58956.36</v>
      </c>
      <c r="E2036" s="24" t="s">
        <v>17057</v>
      </c>
      <c r="F2036" s="26">
        <v>46</v>
      </c>
      <c r="G2036" s="24" t="s">
        <v>11694</v>
      </c>
      <c r="H2036" s="24" t="s">
        <v>12052</v>
      </c>
      <c r="I2036" s="6" t="s">
        <v>17064</v>
      </c>
    </row>
    <row r="2037" spans="1:9" ht="15">
      <c r="A2037" s="24" t="s">
        <v>19104</v>
      </c>
      <c r="B2037" s="24" t="s">
        <v>74</v>
      </c>
      <c r="C2037" s="12">
        <v>276340.96000000002</v>
      </c>
      <c r="D2037" s="12">
        <v>269006.12</v>
      </c>
      <c r="E2037" s="24" t="s">
        <v>17057</v>
      </c>
      <c r="F2037" s="26">
        <v>23</v>
      </c>
      <c r="G2037" s="24" t="s">
        <v>11694</v>
      </c>
      <c r="H2037" s="24" t="s">
        <v>12603</v>
      </c>
      <c r="I2037" s="6" t="s">
        <v>17077</v>
      </c>
    </row>
    <row r="2038" spans="1:9" ht="15">
      <c r="A2038" s="24" t="s">
        <v>19105</v>
      </c>
      <c r="B2038" s="24" t="s">
        <v>66</v>
      </c>
      <c r="C2038" s="12">
        <v>244237.82</v>
      </c>
      <c r="D2038" s="12">
        <v>0</v>
      </c>
      <c r="E2038" s="24" t="s">
        <v>17084</v>
      </c>
      <c r="F2038" s="26">
        <v>0</v>
      </c>
      <c r="G2038" s="24" t="s">
        <v>11710</v>
      </c>
      <c r="H2038" s="24" t="s">
        <v>11903</v>
      </c>
      <c r="I2038" s="6" t="s">
        <v>17087</v>
      </c>
    </row>
    <row r="2039" spans="1:9" ht="15">
      <c r="A2039" s="24" t="s">
        <v>19106</v>
      </c>
      <c r="B2039" s="24" t="s">
        <v>74</v>
      </c>
      <c r="C2039" s="12">
        <v>214766.61</v>
      </c>
      <c r="D2039" s="12">
        <v>190290.96</v>
      </c>
      <c r="E2039" s="24" t="s">
        <v>17057</v>
      </c>
      <c r="F2039" s="26">
        <v>25</v>
      </c>
      <c r="G2039" s="24" t="s">
        <v>11710</v>
      </c>
      <c r="H2039" s="24" t="s">
        <v>12428</v>
      </c>
      <c r="I2039" s="6" t="s">
        <v>17077</v>
      </c>
    </row>
    <row r="2040" spans="1:9" ht="15">
      <c r="A2040" s="24" t="s">
        <v>19107</v>
      </c>
      <c r="B2040" s="24" t="s">
        <v>66</v>
      </c>
      <c r="C2040" s="12">
        <v>185090.59</v>
      </c>
      <c r="D2040" s="12">
        <v>0</v>
      </c>
      <c r="E2040" s="24" t="s">
        <v>17070</v>
      </c>
      <c r="F2040" s="26">
        <v>2</v>
      </c>
      <c r="G2040" s="24" t="s">
        <v>11732</v>
      </c>
      <c r="H2040" s="24"/>
      <c r="I2040" s="6" t="s">
        <v>17087</v>
      </c>
    </row>
    <row r="2041" spans="1:9" ht="15">
      <c r="A2041" s="24" t="s">
        <v>19108</v>
      </c>
      <c r="B2041" s="24" t="s">
        <v>68</v>
      </c>
      <c r="C2041" s="12">
        <v>103277.51</v>
      </c>
      <c r="D2041" s="12">
        <v>96615.65</v>
      </c>
      <c r="E2041" s="24" t="s">
        <v>17057</v>
      </c>
      <c r="F2041" s="26">
        <v>9</v>
      </c>
      <c r="G2041" s="24" t="s">
        <v>11732</v>
      </c>
      <c r="H2041" s="24" t="s">
        <v>12137</v>
      </c>
      <c r="I2041" s="6" t="s">
        <v>17064</v>
      </c>
    </row>
    <row r="2042" spans="1:9" ht="15">
      <c r="A2042" s="24" t="s">
        <v>19109</v>
      </c>
      <c r="B2042" s="24" t="s">
        <v>72</v>
      </c>
      <c r="C2042" s="12">
        <v>340717.67</v>
      </c>
      <c r="D2042" s="12">
        <v>329859.68</v>
      </c>
      <c r="E2042" s="24" t="s">
        <v>17057</v>
      </c>
      <c r="F2042" s="26">
        <v>54</v>
      </c>
      <c r="G2042" s="24" t="s">
        <v>11732</v>
      </c>
      <c r="H2042" s="24" t="s">
        <v>12509</v>
      </c>
      <c r="I2042" s="6" t="s">
        <v>17089</v>
      </c>
    </row>
    <row r="2043" spans="1:9" ht="15">
      <c r="A2043" s="24" t="s">
        <v>19110</v>
      </c>
      <c r="B2043" s="24" t="s">
        <v>70</v>
      </c>
      <c r="C2043" s="12">
        <v>251066.62</v>
      </c>
      <c r="D2043" s="12">
        <v>209393.4</v>
      </c>
      <c r="E2043" s="24" t="s">
        <v>17057</v>
      </c>
      <c r="F2043" s="26">
        <v>50</v>
      </c>
      <c r="G2043" s="24" t="s">
        <v>11749</v>
      </c>
      <c r="H2043" s="24" t="s">
        <v>12379</v>
      </c>
      <c r="I2043" s="6" t="s">
        <v>17072</v>
      </c>
    </row>
    <row r="2044" spans="1:9" ht="15">
      <c r="A2044" s="24" t="s">
        <v>19111</v>
      </c>
      <c r="B2044" s="24" t="s">
        <v>74</v>
      </c>
      <c r="C2044" s="12">
        <v>52629.8</v>
      </c>
      <c r="D2044" s="12">
        <v>0</v>
      </c>
      <c r="E2044" s="24" t="s">
        <v>17070</v>
      </c>
      <c r="F2044" s="26">
        <v>15</v>
      </c>
      <c r="G2044" s="24" t="s">
        <v>11749</v>
      </c>
      <c r="H2044" s="24"/>
      <c r="I2044" s="6" t="s">
        <v>17077</v>
      </c>
    </row>
    <row r="2045" spans="1:9" ht="15">
      <c r="A2045" s="24" t="s">
        <v>19112</v>
      </c>
      <c r="B2045" s="24" t="s">
        <v>58</v>
      </c>
      <c r="C2045" s="12">
        <v>242522.5</v>
      </c>
      <c r="D2045" s="12">
        <v>207309.84</v>
      </c>
      <c r="E2045" s="24" t="s">
        <v>17057</v>
      </c>
      <c r="F2045" s="26">
        <v>42</v>
      </c>
      <c r="G2045" s="24" t="s">
        <v>11786</v>
      </c>
      <c r="H2045" s="24" t="s">
        <v>12542</v>
      </c>
      <c r="I2045" s="6" t="s">
        <v>17066</v>
      </c>
    </row>
    <row r="2046" spans="1:9" ht="15">
      <c r="A2046" s="24" t="s">
        <v>19113</v>
      </c>
      <c r="B2046" s="24" t="s">
        <v>64</v>
      </c>
      <c r="C2046" s="12">
        <v>51526.05</v>
      </c>
      <c r="D2046" s="12">
        <v>47202.89</v>
      </c>
      <c r="E2046" s="24" t="s">
        <v>17057</v>
      </c>
      <c r="F2046" s="26">
        <v>43</v>
      </c>
      <c r="G2046" s="24" t="s">
        <v>11786</v>
      </c>
      <c r="H2046" s="24" t="s">
        <v>12125</v>
      </c>
      <c r="I2046" s="6" t="s">
        <v>17062</v>
      </c>
    </row>
    <row r="2047" spans="1:9" ht="15">
      <c r="A2047" s="24" t="s">
        <v>19114</v>
      </c>
      <c r="B2047" s="24" t="s">
        <v>68</v>
      </c>
      <c r="C2047" s="12">
        <v>242385.51</v>
      </c>
      <c r="D2047" s="12">
        <v>230179.85</v>
      </c>
      <c r="E2047" s="24" t="s">
        <v>17057</v>
      </c>
      <c r="F2047" s="26">
        <v>42</v>
      </c>
      <c r="G2047" s="24" t="s">
        <v>11786</v>
      </c>
      <c r="H2047" s="24" t="s">
        <v>12701</v>
      </c>
      <c r="I2047" s="6" t="s">
        <v>17064</v>
      </c>
    </row>
    <row r="2048" spans="1:9" ht="15">
      <c r="A2048" s="24" t="s">
        <v>19115</v>
      </c>
      <c r="B2048" s="24" t="s">
        <v>68</v>
      </c>
      <c r="C2048" s="12">
        <v>316179.23</v>
      </c>
      <c r="D2048" s="12">
        <v>0</v>
      </c>
      <c r="E2048" s="24" t="s">
        <v>17070</v>
      </c>
      <c r="F2048" s="26">
        <v>0</v>
      </c>
      <c r="G2048" s="24" t="s">
        <v>11786</v>
      </c>
      <c r="H2048" s="24"/>
      <c r="I2048" s="6" t="s">
        <v>17064</v>
      </c>
    </row>
    <row r="2049" spans="1:9" ht="15">
      <c r="A2049" s="24" t="s">
        <v>19116</v>
      </c>
      <c r="B2049" s="24" t="s">
        <v>70</v>
      </c>
      <c r="C2049" s="12">
        <v>68212.570000000007</v>
      </c>
      <c r="D2049" s="12">
        <v>58608.04</v>
      </c>
      <c r="E2049" s="24" t="s">
        <v>17057</v>
      </c>
      <c r="F2049" s="26">
        <v>45</v>
      </c>
      <c r="G2049" s="24" t="s">
        <v>11786</v>
      </c>
      <c r="H2049" s="24" t="s">
        <v>12137</v>
      </c>
      <c r="I2049" s="6" t="s">
        <v>17072</v>
      </c>
    </row>
    <row r="2050" spans="1:9" ht="15">
      <c r="A2050" s="24" t="s">
        <v>19117</v>
      </c>
      <c r="B2050" s="24" t="s">
        <v>72</v>
      </c>
      <c r="C2050" s="12">
        <v>243701.81</v>
      </c>
      <c r="D2050" s="12">
        <v>0</v>
      </c>
      <c r="E2050" s="24" t="s">
        <v>17084</v>
      </c>
      <c r="F2050" s="26">
        <v>0</v>
      </c>
      <c r="G2050" s="24" t="s">
        <v>11786</v>
      </c>
      <c r="H2050" s="24" t="s">
        <v>12307</v>
      </c>
      <c r="I2050" s="6" t="s">
        <v>17089</v>
      </c>
    </row>
    <row r="2051" spans="1:9" ht="15">
      <c r="A2051" s="24" t="s">
        <v>19118</v>
      </c>
      <c r="B2051" s="24" t="s">
        <v>72</v>
      </c>
      <c r="C2051" s="12">
        <v>159160.54999999999</v>
      </c>
      <c r="D2051" s="12">
        <v>0</v>
      </c>
      <c r="E2051" s="24" t="s">
        <v>17084</v>
      </c>
      <c r="F2051" s="26">
        <v>0</v>
      </c>
      <c r="G2051" s="24" t="s">
        <v>11786</v>
      </c>
      <c r="H2051" s="24" t="s">
        <v>11966</v>
      </c>
      <c r="I2051" s="6" t="s">
        <v>17089</v>
      </c>
    </row>
    <row r="2052" spans="1:9" ht="15">
      <c r="A2052" s="24" t="s">
        <v>19119</v>
      </c>
      <c r="B2052" s="24" t="s">
        <v>60</v>
      </c>
      <c r="C2052" s="12">
        <v>308647.77</v>
      </c>
      <c r="D2052" s="12">
        <v>0</v>
      </c>
      <c r="E2052" s="24" t="s">
        <v>17070</v>
      </c>
      <c r="F2052" s="26">
        <v>39</v>
      </c>
      <c r="G2052" s="24" t="s">
        <v>11801</v>
      </c>
      <c r="H2052" s="24"/>
      <c r="I2052" s="6" t="s">
        <v>17058</v>
      </c>
    </row>
    <row r="2053" spans="1:9" ht="15">
      <c r="A2053" s="24" t="s">
        <v>19120</v>
      </c>
      <c r="B2053" s="24" t="s">
        <v>60</v>
      </c>
      <c r="C2053" s="12">
        <v>340220.36</v>
      </c>
      <c r="D2053" s="12">
        <v>326520.92</v>
      </c>
      <c r="E2053" s="24" t="s">
        <v>17057</v>
      </c>
      <c r="F2053" s="26">
        <v>19</v>
      </c>
      <c r="G2053" s="24" t="s">
        <v>11801</v>
      </c>
      <c r="H2053" s="24" t="s">
        <v>12239</v>
      </c>
      <c r="I2053" s="6" t="s">
        <v>17058</v>
      </c>
    </row>
    <row r="2054" spans="1:9" ht="15">
      <c r="A2054" s="24" t="s">
        <v>19121</v>
      </c>
      <c r="B2054" s="24" t="s">
        <v>68</v>
      </c>
      <c r="C2054" s="12">
        <v>255812.03</v>
      </c>
      <c r="D2054" s="12">
        <v>0</v>
      </c>
      <c r="E2054" s="24" t="s">
        <v>17084</v>
      </c>
      <c r="F2054" s="26">
        <v>0</v>
      </c>
      <c r="G2054" s="24" t="s">
        <v>11801</v>
      </c>
      <c r="H2054" s="24" t="s">
        <v>12187</v>
      </c>
      <c r="I2054" s="6" t="s">
        <v>17064</v>
      </c>
    </row>
    <row r="2055" spans="1:9" ht="15">
      <c r="A2055" s="24" t="s">
        <v>19122</v>
      </c>
      <c r="B2055" s="24" t="s">
        <v>72</v>
      </c>
      <c r="C2055" s="12">
        <v>229225.79</v>
      </c>
      <c r="D2055" s="12">
        <v>214599.1</v>
      </c>
      <c r="E2055" s="24" t="s">
        <v>17057</v>
      </c>
      <c r="F2055" s="26">
        <v>24</v>
      </c>
      <c r="G2055" s="24" t="s">
        <v>11801</v>
      </c>
      <c r="H2055" s="24" t="s">
        <v>12110</v>
      </c>
      <c r="I2055" s="6" t="s">
        <v>17089</v>
      </c>
    </row>
    <row r="2056" spans="1:9" ht="15">
      <c r="A2056" s="24" t="s">
        <v>19123</v>
      </c>
      <c r="B2056" s="24" t="s">
        <v>74</v>
      </c>
      <c r="C2056" s="12">
        <v>50044.07</v>
      </c>
      <c r="D2056" s="12">
        <v>46420.15</v>
      </c>
      <c r="E2056" s="24" t="s">
        <v>17057</v>
      </c>
      <c r="F2056" s="26">
        <v>23</v>
      </c>
      <c r="G2056" s="24" t="s">
        <v>11801</v>
      </c>
      <c r="H2056" s="24" t="s">
        <v>12466</v>
      </c>
      <c r="I2056" s="6" t="s">
        <v>17077</v>
      </c>
    </row>
    <row r="2057" spans="1:9" ht="15">
      <c r="A2057" s="24" t="s">
        <v>19124</v>
      </c>
      <c r="B2057" s="24" t="s">
        <v>62</v>
      </c>
      <c r="C2057" s="12">
        <v>348007.18</v>
      </c>
      <c r="D2057" s="12">
        <v>0</v>
      </c>
      <c r="E2057" s="24" t="s">
        <v>17084</v>
      </c>
      <c r="F2057" s="26">
        <v>0</v>
      </c>
      <c r="G2057" s="24" t="s">
        <v>11814</v>
      </c>
      <c r="H2057" s="24" t="s">
        <v>12011</v>
      </c>
      <c r="I2057" s="6" t="s">
        <v>17060</v>
      </c>
    </row>
    <row r="2058" spans="1:9" ht="15">
      <c r="A2058" s="24" t="s">
        <v>19125</v>
      </c>
      <c r="B2058" s="24" t="s">
        <v>62</v>
      </c>
      <c r="C2058" s="12">
        <v>321887.71999999997</v>
      </c>
      <c r="D2058" s="12">
        <v>0</v>
      </c>
      <c r="E2058" s="24" t="s">
        <v>17084</v>
      </c>
      <c r="F2058" s="26">
        <v>0</v>
      </c>
      <c r="G2058" s="24" t="s">
        <v>11814</v>
      </c>
      <c r="H2058" s="24" t="s">
        <v>12356</v>
      </c>
      <c r="I2058" s="6" t="s">
        <v>17060</v>
      </c>
    </row>
    <row r="2059" spans="1:9" ht="15">
      <c r="A2059" s="24" t="s">
        <v>19126</v>
      </c>
      <c r="B2059" s="24" t="s">
        <v>70</v>
      </c>
      <c r="C2059" s="12">
        <v>303057.71000000002</v>
      </c>
      <c r="D2059" s="12">
        <v>0</v>
      </c>
      <c r="E2059" s="24" t="s">
        <v>17070</v>
      </c>
      <c r="F2059" s="26">
        <v>43</v>
      </c>
      <c r="G2059" s="24" t="s">
        <v>11814</v>
      </c>
      <c r="H2059" s="24"/>
      <c r="I2059" s="6" t="s">
        <v>17072</v>
      </c>
    </row>
    <row r="2060" spans="1:9" ht="15">
      <c r="A2060" s="24" t="s">
        <v>19127</v>
      </c>
      <c r="B2060" s="24" t="s">
        <v>70</v>
      </c>
      <c r="C2060" s="12">
        <v>67505.59</v>
      </c>
      <c r="D2060" s="12">
        <v>0</v>
      </c>
      <c r="E2060" s="24" t="s">
        <v>17070</v>
      </c>
      <c r="F2060" s="26">
        <v>24</v>
      </c>
      <c r="G2060" s="24" t="s">
        <v>11828</v>
      </c>
      <c r="H2060" s="24"/>
      <c r="I2060" s="6" t="s">
        <v>17072</v>
      </c>
    </row>
    <row r="2061" spans="1:9" ht="15">
      <c r="A2061" s="24" t="s">
        <v>19128</v>
      </c>
      <c r="B2061" s="24" t="s">
        <v>74</v>
      </c>
      <c r="C2061" s="12">
        <v>275172.83</v>
      </c>
      <c r="D2061" s="12">
        <v>252650.94</v>
      </c>
      <c r="E2061" s="24" t="s">
        <v>17057</v>
      </c>
      <c r="F2061" s="26">
        <v>16</v>
      </c>
      <c r="G2061" s="24" t="s">
        <v>11828</v>
      </c>
      <c r="H2061" s="24" t="s">
        <v>12219</v>
      </c>
      <c r="I2061" s="6" t="s">
        <v>17077</v>
      </c>
    </row>
    <row r="2062" spans="1:9" ht="15">
      <c r="A2062" s="24" t="s">
        <v>19129</v>
      </c>
      <c r="B2062" s="24" t="s">
        <v>74</v>
      </c>
      <c r="C2062" s="12">
        <v>147599.54999999999</v>
      </c>
      <c r="D2062" s="12">
        <v>119988.51</v>
      </c>
      <c r="E2062" s="24" t="s">
        <v>17057</v>
      </c>
      <c r="F2062" s="26">
        <v>12</v>
      </c>
      <c r="G2062" s="24" t="s">
        <v>11828</v>
      </c>
      <c r="H2062" s="24" t="s">
        <v>12635</v>
      </c>
      <c r="I2062" s="6" t="s">
        <v>17077</v>
      </c>
    </row>
    <row r="2063" spans="1:9" ht="15">
      <c r="A2063" s="24" t="s">
        <v>19130</v>
      </c>
      <c r="B2063" s="24" t="s">
        <v>66</v>
      </c>
      <c r="C2063" s="12">
        <v>181960.89</v>
      </c>
      <c r="D2063" s="12">
        <v>151102.78</v>
      </c>
      <c r="E2063" s="24" t="s">
        <v>17057</v>
      </c>
      <c r="F2063" s="26">
        <v>12</v>
      </c>
      <c r="G2063" s="24" t="s">
        <v>11841</v>
      </c>
      <c r="H2063" s="24" t="s">
        <v>12635</v>
      </c>
      <c r="I2063" s="6" t="s">
        <v>17087</v>
      </c>
    </row>
    <row r="2064" spans="1:9" ht="15">
      <c r="A2064" s="24" t="s">
        <v>19131</v>
      </c>
      <c r="B2064" s="24" t="s">
        <v>70</v>
      </c>
      <c r="C2064" s="12">
        <v>122248.46</v>
      </c>
      <c r="D2064" s="12">
        <v>111057.64</v>
      </c>
      <c r="E2064" s="24" t="s">
        <v>17057</v>
      </c>
      <c r="F2064" s="26">
        <v>24</v>
      </c>
      <c r="G2064" s="24" t="s">
        <v>11841</v>
      </c>
      <c r="H2064" s="24" t="s">
        <v>12393</v>
      </c>
      <c r="I2064" s="6" t="s">
        <v>17072</v>
      </c>
    </row>
    <row r="2065" spans="1:9" ht="15">
      <c r="A2065" s="24" t="s">
        <v>19132</v>
      </c>
      <c r="B2065" s="24" t="s">
        <v>66</v>
      </c>
      <c r="C2065" s="12">
        <v>339652.61</v>
      </c>
      <c r="D2065" s="12">
        <v>328723.95</v>
      </c>
      <c r="E2065" s="24" t="s">
        <v>17057</v>
      </c>
      <c r="F2065" s="26">
        <v>20</v>
      </c>
      <c r="G2065" s="24" t="s">
        <v>11859</v>
      </c>
      <c r="H2065" s="24" t="s">
        <v>12379</v>
      </c>
      <c r="I2065" s="6" t="s">
        <v>17087</v>
      </c>
    </row>
    <row r="2066" spans="1:9" ht="15">
      <c r="A2066" s="24" t="s">
        <v>19133</v>
      </c>
      <c r="B2066" s="24" t="s">
        <v>66</v>
      </c>
      <c r="C2066" s="12">
        <v>136849.97</v>
      </c>
      <c r="D2066" s="12">
        <v>126467.32</v>
      </c>
      <c r="E2066" s="24" t="s">
        <v>17057</v>
      </c>
      <c r="F2066" s="26">
        <v>15</v>
      </c>
      <c r="G2066" s="24" t="s">
        <v>11859</v>
      </c>
      <c r="H2066" s="24" t="s">
        <v>12731</v>
      </c>
      <c r="I2066" s="6" t="s">
        <v>17087</v>
      </c>
    </row>
    <row r="2067" spans="1:9" ht="15">
      <c r="A2067" s="24" t="s">
        <v>19134</v>
      </c>
      <c r="B2067" s="24" t="s">
        <v>62</v>
      </c>
      <c r="C2067" s="12">
        <v>198193.26</v>
      </c>
      <c r="D2067" s="12">
        <v>189760.31</v>
      </c>
      <c r="E2067" s="24" t="s">
        <v>17057</v>
      </c>
      <c r="F2067" s="26">
        <v>40</v>
      </c>
      <c r="G2067" s="24" t="s">
        <v>11872</v>
      </c>
      <c r="H2067" s="24" t="s">
        <v>12712</v>
      </c>
      <c r="I2067" s="6" t="s">
        <v>17060</v>
      </c>
    </row>
    <row r="2068" spans="1:9" ht="15">
      <c r="A2068" s="24" t="s">
        <v>19135</v>
      </c>
      <c r="B2068" s="24" t="s">
        <v>74</v>
      </c>
      <c r="C2068" s="12">
        <v>126623.58</v>
      </c>
      <c r="D2068" s="12">
        <v>120686.67</v>
      </c>
      <c r="E2068" s="24" t="s">
        <v>17057</v>
      </c>
      <c r="F2068" s="26">
        <v>39</v>
      </c>
      <c r="G2068" s="24" t="s">
        <v>11872</v>
      </c>
      <c r="H2068" s="24" t="s">
        <v>12666</v>
      </c>
      <c r="I2068" s="6" t="s">
        <v>17077</v>
      </c>
    </row>
    <row r="2069" spans="1:9" ht="15">
      <c r="A2069" s="24" t="s">
        <v>19136</v>
      </c>
      <c r="B2069" s="24" t="s">
        <v>56</v>
      </c>
      <c r="C2069" s="12">
        <v>271099.40000000002</v>
      </c>
      <c r="D2069" s="12">
        <v>235606.06</v>
      </c>
      <c r="E2069" s="24" t="s">
        <v>17057</v>
      </c>
      <c r="F2069" s="26">
        <v>59</v>
      </c>
      <c r="G2069" s="24" t="s">
        <v>11887</v>
      </c>
      <c r="H2069" s="24" t="s">
        <v>12187</v>
      </c>
      <c r="I2069" s="6" t="s">
        <v>17079</v>
      </c>
    </row>
    <row r="2070" spans="1:9" ht="15">
      <c r="A2070" s="24" t="s">
        <v>19137</v>
      </c>
      <c r="B2070" s="24" t="s">
        <v>56</v>
      </c>
      <c r="C2070" s="12">
        <v>36276.120000000003</v>
      </c>
      <c r="D2070" s="12">
        <v>0</v>
      </c>
      <c r="E2070" s="24" t="s">
        <v>17070</v>
      </c>
      <c r="F2070" s="26">
        <v>5</v>
      </c>
      <c r="G2070" s="24" t="s">
        <v>11887</v>
      </c>
      <c r="H2070" s="24"/>
      <c r="I2070" s="6" t="s">
        <v>17079</v>
      </c>
    </row>
    <row r="2071" spans="1:9" ht="15">
      <c r="A2071" s="24" t="s">
        <v>19138</v>
      </c>
      <c r="B2071" s="24" t="s">
        <v>74</v>
      </c>
      <c r="C2071" s="12">
        <v>30814.79</v>
      </c>
      <c r="D2071" s="12">
        <v>25727.03</v>
      </c>
      <c r="E2071" s="24" t="s">
        <v>17057</v>
      </c>
      <c r="F2071" s="26">
        <v>16</v>
      </c>
      <c r="G2071" s="24" t="s">
        <v>11887</v>
      </c>
      <c r="H2071" s="24" t="s">
        <v>12412</v>
      </c>
      <c r="I2071" s="6" t="s">
        <v>17077</v>
      </c>
    </row>
    <row r="2072" spans="1:9" ht="15">
      <c r="A2072" s="24" t="s">
        <v>19139</v>
      </c>
      <c r="B2072" s="24" t="s">
        <v>56</v>
      </c>
      <c r="C2072" s="12">
        <v>76268.679999999993</v>
      </c>
      <c r="D2072" s="12">
        <v>65170.76</v>
      </c>
      <c r="E2072" s="24" t="s">
        <v>17057</v>
      </c>
      <c r="F2072" s="26">
        <v>49</v>
      </c>
      <c r="G2072" s="24" t="s">
        <v>11903</v>
      </c>
      <c r="H2072" s="24" t="s">
        <v>12356</v>
      </c>
      <c r="I2072" s="6" t="s">
        <v>17079</v>
      </c>
    </row>
    <row r="2073" spans="1:9" ht="15">
      <c r="A2073" s="24" t="s">
        <v>19140</v>
      </c>
      <c r="B2073" s="24" t="s">
        <v>66</v>
      </c>
      <c r="C2073" s="12">
        <v>230333.45</v>
      </c>
      <c r="D2073" s="12">
        <v>0</v>
      </c>
      <c r="E2073" s="24" t="s">
        <v>17084</v>
      </c>
      <c r="F2073" s="26">
        <v>0</v>
      </c>
      <c r="G2073" s="24" t="s">
        <v>11903</v>
      </c>
      <c r="H2073" s="24" t="s">
        <v>12219</v>
      </c>
      <c r="I2073" s="6" t="s">
        <v>17087</v>
      </c>
    </row>
    <row r="2074" spans="1:9" ht="15">
      <c r="A2074" s="24" t="s">
        <v>19141</v>
      </c>
      <c r="B2074" s="24" t="s">
        <v>58</v>
      </c>
      <c r="C2074" s="12">
        <v>108914.52</v>
      </c>
      <c r="D2074" s="12">
        <v>101644.31</v>
      </c>
      <c r="E2074" s="24" t="s">
        <v>17057</v>
      </c>
      <c r="F2074" s="26">
        <v>59</v>
      </c>
      <c r="G2074" s="24" t="s">
        <v>11934</v>
      </c>
      <c r="H2074" s="24" t="s">
        <v>12603</v>
      </c>
      <c r="I2074" s="6" t="s">
        <v>17066</v>
      </c>
    </row>
    <row r="2075" spans="1:9" ht="15">
      <c r="A2075" s="24" t="s">
        <v>19142</v>
      </c>
      <c r="B2075" s="24" t="s">
        <v>64</v>
      </c>
      <c r="C2075" s="12">
        <v>256797.59</v>
      </c>
      <c r="D2075" s="12">
        <v>0</v>
      </c>
      <c r="E2075" s="24" t="s">
        <v>17070</v>
      </c>
      <c r="F2075" s="26">
        <v>7</v>
      </c>
      <c r="G2075" s="24" t="s">
        <v>11934</v>
      </c>
      <c r="H2075" s="24"/>
      <c r="I2075" s="6" t="s">
        <v>17062</v>
      </c>
    </row>
    <row r="2076" spans="1:9" ht="15">
      <c r="A2076" s="24" t="s">
        <v>19143</v>
      </c>
      <c r="B2076" s="24" t="s">
        <v>72</v>
      </c>
      <c r="C2076" s="12">
        <v>146270.1</v>
      </c>
      <c r="D2076" s="12">
        <v>0</v>
      </c>
      <c r="E2076" s="24" t="s">
        <v>17084</v>
      </c>
      <c r="F2076" s="26">
        <v>0</v>
      </c>
      <c r="G2076" s="24" t="s">
        <v>11934</v>
      </c>
      <c r="H2076" s="24" t="s">
        <v>12092</v>
      </c>
      <c r="I2076" s="6" t="s">
        <v>17089</v>
      </c>
    </row>
    <row r="2077" spans="1:9" ht="15">
      <c r="A2077" s="24" t="s">
        <v>19144</v>
      </c>
      <c r="B2077" s="24" t="s">
        <v>56</v>
      </c>
      <c r="C2077" s="12">
        <v>301503.98</v>
      </c>
      <c r="D2077" s="12">
        <v>0</v>
      </c>
      <c r="E2077" s="24" t="s">
        <v>17084</v>
      </c>
      <c r="F2077" s="26">
        <v>0</v>
      </c>
      <c r="G2077" s="24" t="s">
        <v>11947</v>
      </c>
      <c r="H2077" s="24" t="s">
        <v>12393</v>
      </c>
      <c r="I2077" s="6" t="s">
        <v>17079</v>
      </c>
    </row>
    <row r="2078" spans="1:9" ht="15">
      <c r="A2078" s="24" t="s">
        <v>19145</v>
      </c>
      <c r="B2078" s="24" t="s">
        <v>60</v>
      </c>
      <c r="C2078" s="12">
        <v>296742.28999999998</v>
      </c>
      <c r="D2078" s="12">
        <v>271841.02</v>
      </c>
      <c r="E2078" s="24" t="s">
        <v>17057</v>
      </c>
      <c r="F2078" s="26">
        <v>47</v>
      </c>
      <c r="G2078" s="24" t="s">
        <v>11947</v>
      </c>
      <c r="H2078" s="24" t="s">
        <v>12307</v>
      </c>
      <c r="I2078" s="6" t="s">
        <v>17058</v>
      </c>
    </row>
    <row r="2079" spans="1:9" ht="15">
      <c r="A2079" s="24" t="s">
        <v>19146</v>
      </c>
      <c r="B2079" s="24" t="s">
        <v>74</v>
      </c>
      <c r="C2079" s="12">
        <v>62850.97</v>
      </c>
      <c r="D2079" s="12">
        <v>60502.52</v>
      </c>
      <c r="E2079" s="24" t="s">
        <v>17057</v>
      </c>
      <c r="F2079" s="26">
        <v>27</v>
      </c>
      <c r="G2079" s="24" t="s">
        <v>11947</v>
      </c>
      <c r="H2079" s="24" t="s">
        <v>12635</v>
      </c>
      <c r="I2079" s="6" t="s">
        <v>17077</v>
      </c>
    </row>
    <row r="2080" spans="1:9" ht="15">
      <c r="A2080" s="24" t="s">
        <v>19147</v>
      </c>
      <c r="B2080" s="24" t="s">
        <v>58</v>
      </c>
      <c r="C2080" s="12">
        <v>121471.81</v>
      </c>
      <c r="D2080" s="12">
        <v>0</v>
      </c>
      <c r="E2080" s="24" t="s">
        <v>17084</v>
      </c>
      <c r="F2080" s="26">
        <v>0</v>
      </c>
      <c r="G2080" s="24" t="s">
        <v>11966</v>
      </c>
      <c r="H2080" s="24" t="s">
        <v>12176</v>
      </c>
      <c r="I2080" s="6" t="s">
        <v>17066</v>
      </c>
    </row>
    <row r="2081" spans="1:9" ht="15">
      <c r="A2081" s="24" t="s">
        <v>19148</v>
      </c>
      <c r="B2081" s="24" t="s">
        <v>58</v>
      </c>
      <c r="C2081" s="12">
        <v>210033.06</v>
      </c>
      <c r="D2081" s="12">
        <v>0</v>
      </c>
      <c r="E2081" s="24" t="s">
        <v>17070</v>
      </c>
      <c r="F2081" s="26">
        <v>11</v>
      </c>
      <c r="G2081" s="24" t="s">
        <v>11966</v>
      </c>
      <c r="H2081" s="24"/>
      <c r="I2081" s="6" t="s">
        <v>17066</v>
      </c>
    </row>
    <row r="2082" spans="1:9" ht="15">
      <c r="A2082" s="24" t="s">
        <v>19149</v>
      </c>
      <c r="B2082" s="24" t="s">
        <v>64</v>
      </c>
      <c r="C2082" s="12">
        <v>69965.899999999994</v>
      </c>
      <c r="D2082" s="12">
        <v>62987.34</v>
      </c>
      <c r="E2082" s="24" t="s">
        <v>17057</v>
      </c>
      <c r="F2082" s="26">
        <v>58</v>
      </c>
      <c r="G2082" s="24" t="s">
        <v>11966</v>
      </c>
      <c r="H2082" s="24" t="s">
        <v>12496</v>
      </c>
      <c r="I2082" s="6" t="s">
        <v>17062</v>
      </c>
    </row>
    <row r="2083" spans="1:9" ht="15">
      <c r="A2083" s="24" t="s">
        <v>19150</v>
      </c>
      <c r="B2083" s="24" t="s">
        <v>72</v>
      </c>
      <c r="C2083" s="12">
        <v>82172.31</v>
      </c>
      <c r="D2083" s="12">
        <v>0</v>
      </c>
      <c r="E2083" s="24" t="s">
        <v>17084</v>
      </c>
      <c r="F2083" s="26">
        <v>0</v>
      </c>
      <c r="G2083" s="24" t="s">
        <v>11966</v>
      </c>
      <c r="H2083" s="24" t="s">
        <v>12570</v>
      </c>
      <c r="I2083" s="6" t="s">
        <v>17089</v>
      </c>
    </row>
    <row r="2084" spans="1:9" ht="15">
      <c r="A2084" s="24" t="s">
        <v>19151</v>
      </c>
      <c r="B2084" s="24" t="s">
        <v>72</v>
      </c>
      <c r="C2084" s="12">
        <v>96735.29</v>
      </c>
      <c r="D2084" s="12">
        <v>79699.86</v>
      </c>
      <c r="E2084" s="24" t="s">
        <v>17057</v>
      </c>
      <c r="F2084" s="26">
        <v>31</v>
      </c>
      <c r="G2084" s="24" t="s">
        <v>11966</v>
      </c>
      <c r="H2084" s="24" t="s">
        <v>12835</v>
      </c>
      <c r="I2084" s="6" t="s">
        <v>17089</v>
      </c>
    </row>
    <row r="2085" spans="1:9" ht="15">
      <c r="A2085" s="24" t="s">
        <v>19152</v>
      </c>
      <c r="B2085" s="24" t="s">
        <v>60</v>
      </c>
      <c r="C2085" s="12">
        <v>28400.87</v>
      </c>
      <c r="D2085" s="12">
        <v>0</v>
      </c>
      <c r="E2085" s="24" t="s">
        <v>17070</v>
      </c>
      <c r="F2085" s="26">
        <v>35</v>
      </c>
      <c r="G2085" s="24" t="s">
        <v>11981</v>
      </c>
      <c r="H2085" s="24"/>
      <c r="I2085" s="6" t="s">
        <v>17058</v>
      </c>
    </row>
    <row r="2086" spans="1:9" ht="15">
      <c r="A2086" s="24" t="s">
        <v>19153</v>
      </c>
      <c r="B2086" s="24" t="s">
        <v>72</v>
      </c>
      <c r="C2086" s="12">
        <v>186459.21</v>
      </c>
      <c r="D2086" s="12">
        <v>153257.42000000001</v>
      </c>
      <c r="E2086" s="24" t="s">
        <v>17057</v>
      </c>
      <c r="F2086" s="26">
        <v>13</v>
      </c>
      <c r="G2086" s="24" t="s">
        <v>11981</v>
      </c>
      <c r="H2086" s="24" t="s">
        <v>12712</v>
      </c>
      <c r="I2086" s="6" t="s">
        <v>17089</v>
      </c>
    </row>
    <row r="2087" spans="1:9" ht="15">
      <c r="A2087" s="24" t="s">
        <v>19154</v>
      </c>
      <c r="B2087" s="24" t="s">
        <v>62</v>
      </c>
      <c r="C2087" s="12">
        <v>340456</v>
      </c>
      <c r="D2087" s="12">
        <v>277067.24</v>
      </c>
      <c r="E2087" s="24" t="s">
        <v>17057</v>
      </c>
      <c r="F2087" s="26">
        <v>34</v>
      </c>
      <c r="G2087" s="24" t="s">
        <v>12000</v>
      </c>
      <c r="H2087" s="24" t="s">
        <v>12712</v>
      </c>
      <c r="I2087" s="6" t="s">
        <v>17060</v>
      </c>
    </row>
    <row r="2088" spans="1:9" ht="15">
      <c r="A2088" s="24" t="s">
        <v>19155</v>
      </c>
      <c r="B2088" s="24" t="s">
        <v>68</v>
      </c>
      <c r="C2088" s="12">
        <v>310942.98</v>
      </c>
      <c r="D2088" s="12">
        <v>303545.78999999998</v>
      </c>
      <c r="E2088" s="24" t="s">
        <v>17057</v>
      </c>
      <c r="F2088" s="26">
        <v>57</v>
      </c>
      <c r="G2088" s="24" t="s">
        <v>12000</v>
      </c>
      <c r="H2088" s="24" t="s">
        <v>12239</v>
      </c>
      <c r="I2088" s="6" t="s">
        <v>17064</v>
      </c>
    </row>
    <row r="2089" spans="1:9" ht="15">
      <c r="A2089" s="24" t="s">
        <v>19156</v>
      </c>
      <c r="B2089" s="24" t="s">
        <v>72</v>
      </c>
      <c r="C2089" s="12">
        <v>231553.42</v>
      </c>
      <c r="D2089" s="12">
        <v>0</v>
      </c>
      <c r="E2089" s="24" t="s">
        <v>17070</v>
      </c>
      <c r="F2089" s="26">
        <v>5</v>
      </c>
      <c r="G2089" s="24" t="s">
        <v>12000</v>
      </c>
      <c r="H2089" s="24"/>
      <c r="I2089" s="6" t="s">
        <v>17089</v>
      </c>
    </row>
    <row r="2090" spans="1:9" ht="15">
      <c r="A2090" s="24" t="s">
        <v>19157</v>
      </c>
      <c r="B2090" s="24" t="s">
        <v>74</v>
      </c>
      <c r="C2090" s="12">
        <v>297457.23</v>
      </c>
      <c r="D2090" s="12">
        <v>0</v>
      </c>
      <c r="E2090" s="24" t="s">
        <v>17070</v>
      </c>
      <c r="F2090" s="26">
        <v>43</v>
      </c>
      <c r="G2090" s="24" t="s">
        <v>12000</v>
      </c>
      <c r="H2090" s="24"/>
      <c r="I2090" s="6" t="s">
        <v>17077</v>
      </c>
    </row>
    <row r="2091" spans="1:9" ht="15">
      <c r="A2091" s="24" t="s">
        <v>19158</v>
      </c>
      <c r="B2091" s="24" t="s">
        <v>60</v>
      </c>
      <c r="C2091" s="12">
        <v>252862.33</v>
      </c>
      <c r="D2091" s="12">
        <v>214112.92</v>
      </c>
      <c r="E2091" s="24" t="s">
        <v>17057</v>
      </c>
      <c r="F2091" s="26">
        <v>28</v>
      </c>
      <c r="G2091" s="24" t="s">
        <v>12011</v>
      </c>
      <c r="H2091" s="24" t="s">
        <v>12635</v>
      </c>
      <c r="I2091" s="6" t="s">
        <v>17058</v>
      </c>
    </row>
    <row r="2092" spans="1:9" ht="15">
      <c r="A2092" s="24" t="s">
        <v>19159</v>
      </c>
      <c r="B2092" s="24" t="s">
        <v>62</v>
      </c>
      <c r="C2092" s="12">
        <v>118363.28</v>
      </c>
      <c r="D2092" s="12">
        <v>101957.86</v>
      </c>
      <c r="E2092" s="24" t="s">
        <v>17057</v>
      </c>
      <c r="F2092" s="26">
        <v>9</v>
      </c>
      <c r="G2092" s="24" t="s">
        <v>12011</v>
      </c>
      <c r="H2092" s="24" t="s">
        <v>12379</v>
      </c>
      <c r="I2092" s="6" t="s">
        <v>17060</v>
      </c>
    </row>
    <row r="2093" spans="1:9" ht="15">
      <c r="A2093" s="24" t="s">
        <v>19160</v>
      </c>
      <c r="B2093" s="24" t="s">
        <v>62</v>
      </c>
      <c r="C2093" s="12">
        <v>66908.960000000006</v>
      </c>
      <c r="D2093" s="12">
        <v>59532.71</v>
      </c>
      <c r="E2093" s="24" t="s">
        <v>17057</v>
      </c>
      <c r="F2093" s="26">
        <v>26</v>
      </c>
      <c r="G2093" s="24" t="s">
        <v>12011</v>
      </c>
      <c r="H2093" s="24" t="s">
        <v>12681</v>
      </c>
      <c r="I2093" s="6" t="s">
        <v>17060</v>
      </c>
    </row>
    <row r="2094" spans="1:9" ht="15">
      <c r="A2094" s="24" t="s">
        <v>19161</v>
      </c>
      <c r="B2094" s="24" t="s">
        <v>64</v>
      </c>
      <c r="C2094" s="12">
        <v>297803.03999999998</v>
      </c>
      <c r="D2094" s="12">
        <v>247575.5</v>
      </c>
      <c r="E2094" s="24" t="s">
        <v>17057</v>
      </c>
      <c r="F2094" s="26">
        <v>31</v>
      </c>
      <c r="G2094" s="24" t="s">
        <v>12011</v>
      </c>
      <c r="H2094" s="24" t="s">
        <v>12412</v>
      </c>
      <c r="I2094" s="6" t="s">
        <v>17062</v>
      </c>
    </row>
    <row r="2095" spans="1:9" ht="15">
      <c r="A2095" s="24" t="s">
        <v>19162</v>
      </c>
      <c r="B2095" s="24" t="s">
        <v>70</v>
      </c>
      <c r="C2095" s="12">
        <v>189357.71</v>
      </c>
      <c r="D2095" s="12">
        <v>170483.36</v>
      </c>
      <c r="E2095" s="24" t="s">
        <v>17057</v>
      </c>
      <c r="F2095" s="26">
        <v>7</v>
      </c>
      <c r="G2095" s="24" t="s">
        <v>12011</v>
      </c>
      <c r="H2095" s="24" t="s">
        <v>12496</v>
      </c>
      <c r="I2095" s="6" t="s">
        <v>17072</v>
      </c>
    </row>
    <row r="2096" spans="1:9" ht="15">
      <c r="A2096" s="24" t="s">
        <v>19163</v>
      </c>
      <c r="B2096" s="24" t="s">
        <v>70</v>
      </c>
      <c r="C2096" s="12">
        <v>204869.82</v>
      </c>
      <c r="D2096" s="12">
        <v>186145.99</v>
      </c>
      <c r="E2096" s="24" t="s">
        <v>17057</v>
      </c>
      <c r="F2096" s="26">
        <v>27</v>
      </c>
      <c r="G2096" s="24" t="s">
        <v>12011</v>
      </c>
      <c r="H2096" s="24" t="s">
        <v>12701</v>
      </c>
      <c r="I2096" s="6" t="s">
        <v>17072</v>
      </c>
    </row>
    <row r="2097" spans="1:9" ht="15">
      <c r="A2097" s="24" t="s">
        <v>19164</v>
      </c>
      <c r="B2097" s="24" t="s">
        <v>72</v>
      </c>
      <c r="C2097" s="12">
        <v>120869.99</v>
      </c>
      <c r="D2097" s="12">
        <v>0</v>
      </c>
      <c r="E2097" s="24" t="s">
        <v>17070</v>
      </c>
      <c r="F2097" s="26">
        <v>22</v>
      </c>
      <c r="G2097" s="24" t="s">
        <v>12011</v>
      </c>
      <c r="H2097" s="24"/>
      <c r="I2097" s="6" t="s">
        <v>17089</v>
      </c>
    </row>
    <row r="2098" spans="1:9" ht="15">
      <c r="A2098" s="24" t="s">
        <v>19165</v>
      </c>
      <c r="B2098" s="24" t="s">
        <v>72</v>
      </c>
      <c r="C2098" s="12">
        <v>83276.759999999995</v>
      </c>
      <c r="D2098" s="12">
        <v>0</v>
      </c>
      <c r="E2098" s="24" t="s">
        <v>17070</v>
      </c>
      <c r="F2098" s="26">
        <v>22</v>
      </c>
      <c r="G2098" s="24" t="s">
        <v>12011</v>
      </c>
      <c r="H2098" s="24"/>
      <c r="I2098" s="6" t="s">
        <v>17089</v>
      </c>
    </row>
    <row r="2099" spans="1:9" ht="15">
      <c r="A2099" s="24" t="s">
        <v>19166</v>
      </c>
      <c r="B2099" s="24" t="s">
        <v>70</v>
      </c>
      <c r="C2099" s="12">
        <v>309835.05</v>
      </c>
      <c r="D2099" s="12">
        <v>0</v>
      </c>
      <c r="E2099" s="24" t="s">
        <v>17070</v>
      </c>
      <c r="F2099" s="26">
        <v>15</v>
      </c>
      <c r="G2099" s="24" t="s">
        <v>12020</v>
      </c>
      <c r="H2099" s="24"/>
      <c r="I2099" s="6" t="s">
        <v>17072</v>
      </c>
    </row>
    <row r="2100" spans="1:9" ht="15">
      <c r="A2100" s="24" t="s">
        <v>19167</v>
      </c>
      <c r="B2100" s="24" t="s">
        <v>70</v>
      </c>
      <c r="C2100" s="12">
        <v>243807.73</v>
      </c>
      <c r="D2100" s="12">
        <v>0</v>
      </c>
      <c r="E2100" s="24" t="s">
        <v>17084</v>
      </c>
      <c r="F2100" s="26">
        <v>0</v>
      </c>
      <c r="G2100" s="24" t="s">
        <v>12020</v>
      </c>
      <c r="H2100" s="24" t="s">
        <v>12603</v>
      </c>
      <c r="I2100" s="6" t="s">
        <v>17072</v>
      </c>
    </row>
    <row r="2101" spans="1:9" ht="15">
      <c r="A2101" s="24" t="s">
        <v>19168</v>
      </c>
      <c r="B2101" s="24" t="s">
        <v>74</v>
      </c>
      <c r="C2101" s="12">
        <v>282168.21000000002</v>
      </c>
      <c r="D2101" s="12">
        <v>0</v>
      </c>
      <c r="E2101" s="24" t="s">
        <v>17084</v>
      </c>
      <c r="F2101" s="26">
        <v>0</v>
      </c>
      <c r="G2101" s="24" t="s">
        <v>12020</v>
      </c>
      <c r="H2101" s="24" t="s">
        <v>12523</v>
      </c>
      <c r="I2101" s="6" t="s">
        <v>17077</v>
      </c>
    </row>
    <row r="2102" spans="1:9" ht="15">
      <c r="A2102" s="24" t="s">
        <v>19169</v>
      </c>
      <c r="B2102" s="24" t="s">
        <v>58</v>
      </c>
      <c r="C2102" s="12">
        <v>239118.24</v>
      </c>
      <c r="D2102" s="12">
        <v>0</v>
      </c>
      <c r="E2102" s="24" t="s">
        <v>17070</v>
      </c>
      <c r="F2102" s="26">
        <v>8</v>
      </c>
      <c r="G2102" s="24" t="s">
        <v>12035</v>
      </c>
      <c r="H2102" s="24"/>
      <c r="I2102" s="6" t="s">
        <v>17066</v>
      </c>
    </row>
    <row r="2103" spans="1:9" ht="15">
      <c r="A2103" s="24" t="s">
        <v>19170</v>
      </c>
      <c r="B2103" s="24" t="s">
        <v>58</v>
      </c>
      <c r="C2103" s="12">
        <v>330081.42</v>
      </c>
      <c r="D2103" s="12">
        <v>270061.78000000003</v>
      </c>
      <c r="E2103" s="24" t="s">
        <v>17057</v>
      </c>
      <c r="F2103" s="26">
        <v>14</v>
      </c>
      <c r="G2103" s="24" t="s">
        <v>12035</v>
      </c>
      <c r="H2103" s="24" t="s">
        <v>12328</v>
      </c>
      <c r="I2103" s="6" t="s">
        <v>17066</v>
      </c>
    </row>
    <row r="2104" spans="1:9" ht="15">
      <c r="A2104" s="24" t="s">
        <v>19171</v>
      </c>
      <c r="B2104" s="24" t="s">
        <v>60</v>
      </c>
      <c r="C2104" s="12">
        <v>203652.19</v>
      </c>
      <c r="D2104" s="12">
        <v>190766.94</v>
      </c>
      <c r="E2104" s="24" t="s">
        <v>17057</v>
      </c>
      <c r="F2104" s="26">
        <v>23</v>
      </c>
      <c r="G2104" s="24" t="s">
        <v>12035</v>
      </c>
      <c r="H2104" s="24" t="s">
        <v>12666</v>
      </c>
      <c r="I2104" s="6" t="s">
        <v>17058</v>
      </c>
    </row>
    <row r="2105" spans="1:9" ht="15">
      <c r="A2105" s="24" t="s">
        <v>19172</v>
      </c>
      <c r="B2105" s="24" t="s">
        <v>68</v>
      </c>
      <c r="C2105" s="12">
        <v>55415.81</v>
      </c>
      <c r="D2105" s="12">
        <v>50968.54</v>
      </c>
      <c r="E2105" s="24" t="s">
        <v>17057</v>
      </c>
      <c r="F2105" s="26">
        <v>5</v>
      </c>
      <c r="G2105" s="24" t="s">
        <v>12035</v>
      </c>
      <c r="H2105" s="24" t="s">
        <v>12653</v>
      </c>
      <c r="I2105" s="6" t="s">
        <v>17064</v>
      </c>
    </row>
    <row r="2106" spans="1:9" ht="15">
      <c r="A2106" s="24" t="s">
        <v>19173</v>
      </c>
      <c r="B2106" s="24" t="s">
        <v>70</v>
      </c>
      <c r="C2106" s="12">
        <v>60473.41</v>
      </c>
      <c r="D2106" s="12">
        <v>48854.11</v>
      </c>
      <c r="E2106" s="24" t="s">
        <v>17057</v>
      </c>
      <c r="F2106" s="26">
        <v>47</v>
      </c>
      <c r="G2106" s="24" t="s">
        <v>12035</v>
      </c>
      <c r="H2106" s="24" t="s">
        <v>12496</v>
      </c>
      <c r="I2106" s="6" t="s">
        <v>17072</v>
      </c>
    </row>
    <row r="2107" spans="1:9" ht="15">
      <c r="A2107" s="24" t="s">
        <v>19174</v>
      </c>
      <c r="B2107" s="24" t="s">
        <v>72</v>
      </c>
      <c r="C2107" s="12">
        <v>209976.95999999999</v>
      </c>
      <c r="D2107" s="12">
        <v>175633.46</v>
      </c>
      <c r="E2107" s="24" t="s">
        <v>17057</v>
      </c>
      <c r="F2107" s="26">
        <v>23</v>
      </c>
      <c r="G2107" s="24" t="s">
        <v>12035</v>
      </c>
      <c r="H2107" s="24" t="s">
        <v>12466</v>
      </c>
      <c r="I2107" s="6" t="s">
        <v>17089</v>
      </c>
    </row>
    <row r="2108" spans="1:9" ht="15">
      <c r="A2108" s="24" t="s">
        <v>19175</v>
      </c>
      <c r="B2108" s="24" t="s">
        <v>62</v>
      </c>
      <c r="C2108" s="12">
        <v>85390.16</v>
      </c>
      <c r="D2108" s="12">
        <v>0</v>
      </c>
      <c r="E2108" s="24" t="s">
        <v>17070</v>
      </c>
      <c r="F2108" s="26">
        <v>10</v>
      </c>
      <c r="G2108" s="24" t="s">
        <v>12052</v>
      </c>
      <c r="H2108" s="24"/>
      <c r="I2108" s="6" t="s">
        <v>17060</v>
      </c>
    </row>
    <row r="2109" spans="1:9" ht="15">
      <c r="A2109" s="24" t="s">
        <v>19176</v>
      </c>
      <c r="B2109" s="24" t="s">
        <v>62</v>
      </c>
      <c r="C2109" s="12">
        <v>133534.01999999999</v>
      </c>
      <c r="D2109" s="12">
        <v>119151.85</v>
      </c>
      <c r="E2109" s="24" t="s">
        <v>17057</v>
      </c>
      <c r="F2109" s="26">
        <v>6</v>
      </c>
      <c r="G2109" s="24" t="s">
        <v>12052</v>
      </c>
      <c r="H2109" s="24" t="s">
        <v>12938</v>
      </c>
      <c r="I2109" s="6" t="s">
        <v>17060</v>
      </c>
    </row>
    <row r="2110" spans="1:9" ht="15">
      <c r="A2110" s="24" t="s">
        <v>19177</v>
      </c>
      <c r="B2110" s="24" t="s">
        <v>66</v>
      </c>
      <c r="C2110" s="12">
        <v>147163.10999999999</v>
      </c>
      <c r="D2110" s="12">
        <v>0</v>
      </c>
      <c r="E2110" s="24" t="s">
        <v>17084</v>
      </c>
      <c r="F2110" s="26">
        <v>0</v>
      </c>
      <c r="G2110" s="24" t="s">
        <v>12052</v>
      </c>
      <c r="H2110" s="24" t="s">
        <v>12307</v>
      </c>
      <c r="I2110" s="6" t="s">
        <v>17087</v>
      </c>
    </row>
    <row r="2111" spans="1:9" ht="15">
      <c r="A2111" s="24" t="s">
        <v>19178</v>
      </c>
      <c r="B2111" s="24" t="s">
        <v>66</v>
      </c>
      <c r="C2111" s="12">
        <v>53749.78</v>
      </c>
      <c r="D2111" s="12">
        <v>45524.55</v>
      </c>
      <c r="E2111" s="24" t="s">
        <v>17057</v>
      </c>
      <c r="F2111" s="26">
        <v>11</v>
      </c>
      <c r="G2111" s="24" t="s">
        <v>12052</v>
      </c>
      <c r="H2111" s="24" t="s">
        <v>12850</v>
      </c>
      <c r="I2111" s="6" t="s">
        <v>17087</v>
      </c>
    </row>
    <row r="2112" spans="1:9" ht="15">
      <c r="A2112" s="24" t="s">
        <v>19179</v>
      </c>
      <c r="B2112" s="24" t="s">
        <v>66</v>
      </c>
      <c r="C2112" s="12">
        <v>240376.12</v>
      </c>
      <c r="D2112" s="12">
        <v>0</v>
      </c>
      <c r="E2112" s="24" t="s">
        <v>17070</v>
      </c>
      <c r="F2112" s="26">
        <v>3</v>
      </c>
      <c r="G2112" s="24" t="s">
        <v>12052</v>
      </c>
      <c r="H2112" s="24"/>
      <c r="I2112" s="6" t="s">
        <v>17087</v>
      </c>
    </row>
    <row r="2113" spans="1:9" ht="15">
      <c r="A2113" s="24" t="s">
        <v>19180</v>
      </c>
      <c r="B2113" s="24" t="s">
        <v>68</v>
      </c>
      <c r="C2113" s="12">
        <v>24850.7</v>
      </c>
      <c r="D2113" s="12">
        <v>23141.01</v>
      </c>
      <c r="E2113" s="24" t="s">
        <v>17057</v>
      </c>
      <c r="F2113" s="26">
        <v>32</v>
      </c>
      <c r="G2113" s="24" t="s">
        <v>12052</v>
      </c>
      <c r="H2113" s="24" t="s">
        <v>12496</v>
      </c>
      <c r="I2113" s="6" t="s">
        <v>17064</v>
      </c>
    </row>
    <row r="2114" spans="1:9" ht="15">
      <c r="A2114" s="24" t="s">
        <v>19181</v>
      </c>
      <c r="B2114" s="24" t="s">
        <v>68</v>
      </c>
      <c r="C2114" s="12">
        <v>274871.77</v>
      </c>
      <c r="D2114" s="12">
        <v>253986</v>
      </c>
      <c r="E2114" s="24" t="s">
        <v>17057</v>
      </c>
      <c r="F2114" s="26">
        <v>14</v>
      </c>
      <c r="G2114" s="24" t="s">
        <v>12052</v>
      </c>
      <c r="H2114" s="24" t="s">
        <v>12972</v>
      </c>
      <c r="I2114" s="6" t="s">
        <v>17064</v>
      </c>
    </row>
    <row r="2115" spans="1:9" ht="15">
      <c r="A2115" s="24" t="s">
        <v>19182</v>
      </c>
      <c r="B2115" s="24" t="s">
        <v>70</v>
      </c>
      <c r="C2115" s="12">
        <v>194555.47</v>
      </c>
      <c r="D2115" s="12">
        <v>0</v>
      </c>
      <c r="E2115" s="24" t="s">
        <v>17084</v>
      </c>
      <c r="F2115" s="26">
        <v>0</v>
      </c>
      <c r="G2115" s="24" t="s">
        <v>12052</v>
      </c>
      <c r="H2115" s="24" t="s">
        <v>12750</v>
      </c>
      <c r="I2115" s="6" t="s">
        <v>17072</v>
      </c>
    </row>
    <row r="2116" spans="1:9" ht="15">
      <c r="A2116" s="24" t="s">
        <v>19183</v>
      </c>
      <c r="B2116" s="24" t="s">
        <v>74</v>
      </c>
      <c r="C2116" s="12">
        <v>308903.56</v>
      </c>
      <c r="D2116" s="12">
        <v>298345.58</v>
      </c>
      <c r="E2116" s="24" t="s">
        <v>17057</v>
      </c>
      <c r="F2116" s="26">
        <v>36</v>
      </c>
      <c r="G2116" s="24" t="s">
        <v>12052</v>
      </c>
      <c r="H2116" s="24" t="s">
        <v>12681</v>
      </c>
      <c r="I2116" s="6" t="s">
        <v>17077</v>
      </c>
    </row>
    <row r="2117" spans="1:9" ht="15">
      <c r="A2117" s="24" t="s">
        <v>19184</v>
      </c>
      <c r="B2117" s="24" t="s">
        <v>64</v>
      </c>
      <c r="C2117" s="12">
        <v>235684.2</v>
      </c>
      <c r="D2117" s="12">
        <v>0</v>
      </c>
      <c r="E2117" s="24" t="s">
        <v>17084</v>
      </c>
      <c r="F2117" s="26">
        <v>0</v>
      </c>
      <c r="G2117" s="24" t="s">
        <v>12067</v>
      </c>
      <c r="H2117" s="24" t="s">
        <v>12412</v>
      </c>
      <c r="I2117" s="6" t="s">
        <v>17062</v>
      </c>
    </row>
    <row r="2118" spans="1:9" ht="15">
      <c r="A2118" s="24" t="s">
        <v>19185</v>
      </c>
      <c r="B2118" s="24" t="s">
        <v>68</v>
      </c>
      <c r="C2118" s="12">
        <v>292173.31</v>
      </c>
      <c r="D2118" s="12">
        <v>0</v>
      </c>
      <c r="E2118" s="24" t="s">
        <v>17070</v>
      </c>
      <c r="F2118" s="26">
        <v>14</v>
      </c>
      <c r="G2118" s="24" t="s">
        <v>12067</v>
      </c>
      <c r="H2118" s="24"/>
      <c r="I2118" s="6" t="s">
        <v>17064</v>
      </c>
    </row>
    <row r="2119" spans="1:9" ht="15">
      <c r="A2119" s="24" t="s">
        <v>19186</v>
      </c>
      <c r="B2119" s="24" t="s">
        <v>72</v>
      </c>
      <c r="C2119" s="12">
        <v>89145.82</v>
      </c>
      <c r="D2119" s="12">
        <v>82216.25</v>
      </c>
      <c r="E2119" s="24" t="s">
        <v>17057</v>
      </c>
      <c r="F2119" s="26">
        <v>46</v>
      </c>
      <c r="G2119" s="24" t="s">
        <v>12067</v>
      </c>
      <c r="H2119" s="24" t="s">
        <v>12835</v>
      </c>
      <c r="I2119" s="6" t="s">
        <v>17089</v>
      </c>
    </row>
    <row r="2120" spans="1:9" ht="15">
      <c r="A2120" s="24" t="s">
        <v>19187</v>
      </c>
      <c r="B2120" s="24" t="s">
        <v>58</v>
      </c>
      <c r="C2120" s="12">
        <v>115066.46</v>
      </c>
      <c r="D2120" s="12">
        <v>0</v>
      </c>
      <c r="E2120" s="24" t="s">
        <v>17070</v>
      </c>
      <c r="F2120" s="26">
        <v>40</v>
      </c>
      <c r="G2120" s="24" t="s">
        <v>12092</v>
      </c>
      <c r="H2120" s="24"/>
      <c r="I2120" s="6" t="s">
        <v>17066</v>
      </c>
    </row>
    <row r="2121" spans="1:9" ht="15">
      <c r="A2121" s="24" t="s">
        <v>19188</v>
      </c>
      <c r="B2121" s="24" t="s">
        <v>62</v>
      </c>
      <c r="C2121" s="12">
        <v>189802.68</v>
      </c>
      <c r="D2121" s="12">
        <v>160221.5</v>
      </c>
      <c r="E2121" s="24" t="s">
        <v>17057</v>
      </c>
      <c r="F2121" s="26">
        <v>18</v>
      </c>
      <c r="G2121" s="24" t="s">
        <v>12092</v>
      </c>
      <c r="H2121" s="24" t="s">
        <v>12666</v>
      </c>
      <c r="I2121" s="6" t="s">
        <v>17060</v>
      </c>
    </row>
    <row r="2122" spans="1:9" ht="15">
      <c r="A2122" s="24" t="s">
        <v>19189</v>
      </c>
      <c r="B2122" s="24" t="s">
        <v>64</v>
      </c>
      <c r="C2122" s="12">
        <v>290438.39</v>
      </c>
      <c r="D2122" s="12">
        <v>281027.25</v>
      </c>
      <c r="E2122" s="24" t="s">
        <v>17057</v>
      </c>
      <c r="F2122" s="26">
        <v>15</v>
      </c>
      <c r="G2122" s="24" t="s">
        <v>12092</v>
      </c>
      <c r="H2122" s="24" t="s">
        <v>12496</v>
      </c>
      <c r="I2122" s="6" t="s">
        <v>17062</v>
      </c>
    </row>
    <row r="2123" spans="1:9" ht="15">
      <c r="A2123" s="24" t="s">
        <v>19190</v>
      </c>
      <c r="B2123" s="24" t="s">
        <v>64</v>
      </c>
      <c r="C2123" s="12">
        <v>162272.82</v>
      </c>
      <c r="D2123" s="12">
        <v>135451.98000000001</v>
      </c>
      <c r="E2123" s="24" t="s">
        <v>17057</v>
      </c>
      <c r="F2123" s="26">
        <v>17</v>
      </c>
      <c r="G2123" s="24" t="s">
        <v>12092</v>
      </c>
      <c r="H2123" s="24" t="s">
        <v>12761</v>
      </c>
      <c r="I2123" s="6" t="s">
        <v>17062</v>
      </c>
    </row>
    <row r="2124" spans="1:9" ht="15">
      <c r="A2124" s="24" t="s">
        <v>19191</v>
      </c>
      <c r="B2124" s="24" t="s">
        <v>72</v>
      </c>
      <c r="C2124" s="12">
        <v>246511.09</v>
      </c>
      <c r="D2124" s="12">
        <v>223835.74</v>
      </c>
      <c r="E2124" s="24" t="s">
        <v>17057</v>
      </c>
      <c r="F2124" s="26">
        <v>43</v>
      </c>
      <c r="G2124" s="24" t="s">
        <v>12092</v>
      </c>
      <c r="H2124" s="24" t="s">
        <v>12412</v>
      </c>
      <c r="I2124" s="6" t="s">
        <v>17089</v>
      </c>
    </row>
    <row r="2125" spans="1:9" ht="15">
      <c r="A2125" s="24" t="s">
        <v>19192</v>
      </c>
      <c r="B2125" s="24" t="s">
        <v>56</v>
      </c>
      <c r="C2125" s="12">
        <v>273583.86</v>
      </c>
      <c r="D2125" s="12">
        <v>0</v>
      </c>
      <c r="E2125" s="24" t="s">
        <v>17084</v>
      </c>
      <c r="F2125" s="26">
        <v>0</v>
      </c>
      <c r="G2125" s="24" t="s">
        <v>12110</v>
      </c>
      <c r="H2125" s="24" t="s">
        <v>12620</v>
      </c>
      <c r="I2125" s="6" t="s">
        <v>17079</v>
      </c>
    </row>
    <row r="2126" spans="1:9" ht="15">
      <c r="A2126" s="24" t="s">
        <v>19193</v>
      </c>
      <c r="B2126" s="24" t="s">
        <v>56</v>
      </c>
      <c r="C2126" s="12">
        <v>333047.61</v>
      </c>
      <c r="D2126" s="12">
        <v>280562.77</v>
      </c>
      <c r="E2126" s="24" t="s">
        <v>17057</v>
      </c>
      <c r="F2126" s="26">
        <v>34</v>
      </c>
      <c r="G2126" s="24" t="s">
        <v>12110</v>
      </c>
      <c r="H2126" s="24" t="s">
        <v>12509</v>
      </c>
      <c r="I2126" s="6" t="s">
        <v>17079</v>
      </c>
    </row>
    <row r="2127" spans="1:9" ht="15">
      <c r="A2127" s="24" t="s">
        <v>19194</v>
      </c>
      <c r="B2127" s="24" t="s">
        <v>60</v>
      </c>
      <c r="C2127" s="12">
        <v>290452.3</v>
      </c>
      <c r="D2127" s="12">
        <v>248394.11</v>
      </c>
      <c r="E2127" s="24" t="s">
        <v>17057</v>
      </c>
      <c r="F2127" s="26">
        <v>16</v>
      </c>
      <c r="G2127" s="24" t="s">
        <v>12110</v>
      </c>
      <c r="H2127" s="24" t="s">
        <v>12731</v>
      </c>
      <c r="I2127" s="6" t="s">
        <v>17058</v>
      </c>
    </row>
    <row r="2128" spans="1:9" ht="15">
      <c r="A2128" s="24" t="s">
        <v>19195</v>
      </c>
      <c r="B2128" s="24" t="s">
        <v>60</v>
      </c>
      <c r="C2128" s="12">
        <v>302236.40999999997</v>
      </c>
      <c r="D2128" s="12">
        <v>261161.17</v>
      </c>
      <c r="E2128" s="24" t="s">
        <v>17057</v>
      </c>
      <c r="F2128" s="26">
        <v>34</v>
      </c>
      <c r="G2128" s="24" t="s">
        <v>12110</v>
      </c>
      <c r="H2128" s="24" t="s">
        <v>12953</v>
      </c>
      <c r="I2128" s="6" t="s">
        <v>17058</v>
      </c>
    </row>
    <row r="2129" spans="1:9" ht="15">
      <c r="A2129" s="24" t="s">
        <v>19196</v>
      </c>
      <c r="B2129" s="24" t="s">
        <v>64</v>
      </c>
      <c r="C2129" s="12">
        <v>182910.49</v>
      </c>
      <c r="D2129" s="12">
        <v>0</v>
      </c>
      <c r="E2129" s="24" t="s">
        <v>17070</v>
      </c>
      <c r="F2129" s="26">
        <v>2</v>
      </c>
      <c r="G2129" s="24" t="s">
        <v>12110</v>
      </c>
      <c r="H2129" s="24"/>
      <c r="I2129" s="6" t="s">
        <v>17062</v>
      </c>
    </row>
    <row r="2130" spans="1:9" ht="15">
      <c r="A2130" s="24" t="s">
        <v>19197</v>
      </c>
      <c r="B2130" s="24" t="s">
        <v>66</v>
      </c>
      <c r="C2130" s="12">
        <v>308974.01</v>
      </c>
      <c r="D2130" s="12">
        <v>0</v>
      </c>
      <c r="E2130" s="24" t="s">
        <v>17070</v>
      </c>
      <c r="F2130" s="26">
        <v>39</v>
      </c>
      <c r="G2130" s="24" t="s">
        <v>12110</v>
      </c>
      <c r="H2130" s="24"/>
      <c r="I2130" s="6" t="s">
        <v>17087</v>
      </c>
    </row>
    <row r="2131" spans="1:9" ht="15">
      <c r="A2131" s="24" t="s">
        <v>19198</v>
      </c>
      <c r="B2131" s="24" t="s">
        <v>72</v>
      </c>
      <c r="C2131" s="12">
        <v>291474.63</v>
      </c>
      <c r="D2131" s="12">
        <v>0</v>
      </c>
      <c r="E2131" s="24" t="s">
        <v>17084</v>
      </c>
      <c r="F2131" s="26">
        <v>0</v>
      </c>
      <c r="G2131" s="24" t="s">
        <v>12110</v>
      </c>
      <c r="H2131" s="24" t="s">
        <v>12570</v>
      </c>
      <c r="I2131" s="6" t="s">
        <v>17089</v>
      </c>
    </row>
    <row r="2132" spans="1:9" ht="15">
      <c r="A2132" s="24" t="s">
        <v>19199</v>
      </c>
      <c r="B2132" s="24" t="s">
        <v>72</v>
      </c>
      <c r="C2132" s="12">
        <v>334417.09999999998</v>
      </c>
      <c r="D2132" s="12">
        <v>304611.36</v>
      </c>
      <c r="E2132" s="24" t="s">
        <v>17057</v>
      </c>
      <c r="F2132" s="26">
        <v>40</v>
      </c>
      <c r="G2132" s="24" t="s">
        <v>12110</v>
      </c>
      <c r="H2132" s="24" t="s">
        <v>12866</v>
      </c>
      <c r="I2132" s="6" t="s">
        <v>17089</v>
      </c>
    </row>
    <row r="2133" spans="1:9" ht="15">
      <c r="A2133" s="24" t="s">
        <v>19200</v>
      </c>
      <c r="B2133" s="24" t="s">
        <v>58</v>
      </c>
      <c r="C2133" s="12">
        <v>53702.02</v>
      </c>
      <c r="D2133" s="12">
        <v>0</v>
      </c>
      <c r="E2133" s="24" t="s">
        <v>17070</v>
      </c>
      <c r="F2133" s="26">
        <v>3</v>
      </c>
      <c r="G2133" s="24" t="s">
        <v>12125</v>
      </c>
      <c r="H2133" s="24"/>
      <c r="I2133" s="6" t="s">
        <v>17066</v>
      </c>
    </row>
    <row r="2134" spans="1:9" ht="15">
      <c r="A2134" s="24" t="s">
        <v>19201</v>
      </c>
      <c r="B2134" s="24" t="s">
        <v>60</v>
      </c>
      <c r="C2134" s="12">
        <v>148068.73000000001</v>
      </c>
      <c r="D2134" s="12">
        <v>135363.85</v>
      </c>
      <c r="E2134" s="24" t="s">
        <v>17057</v>
      </c>
      <c r="F2134" s="26">
        <v>15</v>
      </c>
      <c r="G2134" s="24" t="s">
        <v>12125</v>
      </c>
      <c r="H2134" s="24" t="s">
        <v>12997</v>
      </c>
      <c r="I2134" s="6" t="s">
        <v>17058</v>
      </c>
    </row>
    <row r="2135" spans="1:9" ht="15">
      <c r="A2135" s="24" t="s">
        <v>19202</v>
      </c>
      <c r="B2135" s="24" t="s">
        <v>70</v>
      </c>
      <c r="C2135" s="12">
        <v>188770.68</v>
      </c>
      <c r="D2135" s="12">
        <v>0</v>
      </c>
      <c r="E2135" s="24" t="s">
        <v>17070</v>
      </c>
      <c r="F2135" s="26">
        <v>10</v>
      </c>
      <c r="G2135" s="24" t="s">
        <v>12125</v>
      </c>
      <c r="H2135" s="24"/>
      <c r="I2135" s="6" t="s">
        <v>17072</v>
      </c>
    </row>
    <row r="2136" spans="1:9" ht="15">
      <c r="A2136" s="24" t="s">
        <v>19203</v>
      </c>
      <c r="B2136" s="24" t="s">
        <v>56</v>
      </c>
      <c r="C2136" s="12">
        <v>61771.15</v>
      </c>
      <c r="D2136" s="12">
        <v>53227.86</v>
      </c>
      <c r="E2136" s="24" t="s">
        <v>17057</v>
      </c>
      <c r="F2136" s="26">
        <v>13</v>
      </c>
      <c r="G2136" s="24" t="s">
        <v>12137</v>
      </c>
      <c r="H2136" s="24" t="s">
        <v>12972</v>
      </c>
      <c r="I2136" s="6" t="s">
        <v>17079</v>
      </c>
    </row>
    <row r="2137" spans="1:9" ht="15">
      <c r="A2137" s="24" t="s">
        <v>19204</v>
      </c>
      <c r="B2137" s="24" t="s">
        <v>58</v>
      </c>
      <c r="C2137" s="12">
        <v>204496.02</v>
      </c>
      <c r="D2137" s="12">
        <v>177249.26</v>
      </c>
      <c r="E2137" s="24" t="s">
        <v>17057</v>
      </c>
      <c r="F2137" s="26">
        <v>34</v>
      </c>
      <c r="G2137" s="24" t="s">
        <v>12137</v>
      </c>
      <c r="H2137" s="24" t="s">
        <v>12509</v>
      </c>
      <c r="I2137" s="6" t="s">
        <v>17066</v>
      </c>
    </row>
    <row r="2138" spans="1:9" ht="15">
      <c r="A2138" s="24" t="s">
        <v>19205</v>
      </c>
      <c r="B2138" s="24" t="s">
        <v>60</v>
      </c>
      <c r="C2138" s="12">
        <v>28316.76</v>
      </c>
      <c r="D2138" s="12">
        <v>26371.759999999998</v>
      </c>
      <c r="E2138" s="24" t="s">
        <v>17057</v>
      </c>
      <c r="F2138" s="26">
        <v>13</v>
      </c>
      <c r="G2138" s="24" t="s">
        <v>12137</v>
      </c>
      <c r="H2138" s="24" t="s">
        <v>12620</v>
      </c>
      <c r="I2138" s="6" t="s">
        <v>17058</v>
      </c>
    </row>
    <row r="2139" spans="1:9" ht="15">
      <c r="A2139" s="24" t="s">
        <v>19206</v>
      </c>
      <c r="B2139" s="24" t="s">
        <v>62</v>
      </c>
      <c r="C2139" s="12">
        <v>281492.56</v>
      </c>
      <c r="D2139" s="12">
        <v>0</v>
      </c>
      <c r="E2139" s="24" t="s">
        <v>17084</v>
      </c>
      <c r="F2139" s="26">
        <v>0</v>
      </c>
      <c r="G2139" s="24" t="s">
        <v>12137</v>
      </c>
      <c r="H2139" s="24" t="s">
        <v>12570</v>
      </c>
      <c r="I2139" s="6" t="s">
        <v>17060</v>
      </c>
    </row>
    <row r="2140" spans="1:9" ht="15">
      <c r="A2140" s="24" t="s">
        <v>19207</v>
      </c>
      <c r="B2140" s="24" t="s">
        <v>66</v>
      </c>
      <c r="C2140" s="12">
        <v>333475.12</v>
      </c>
      <c r="D2140" s="12">
        <v>287726.13</v>
      </c>
      <c r="E2140" s="24" t="s">
        <v>17057</v>
      </c>
      <c r="F2140" s="26">
        <v>44</v>
      </c>
      <c r="G2140" s="24" t="s">
        <v>12137</v>
      </c>
      <c r="H2140" s="24" t="s">
        <v>12523</v>
      </c>
      <c r="I2140" s="6" t="s">
        <v>17087</v>
      </c>
    </row>
    <row r="2141" spans="1:9" ht="15">
      <c r="A2141" s="24" t="s">
        <v>19208</v>
      </c>
      <c r="B2141" s="24" t="s">
        <v>72</v>
      </c>
      <c r="C2141" s="12">
        <v>235289.78</v>
      </c>
      <c r="D2141" s="12">
        <v>210384.68</v>
      </c>
      <c r="E2141" s="24" t="s">
        <v>17057</v>
      </c>
      <c r="F2141" s="26">
        <v>51</v>
      </c>
      <c r="G2141" s="24" t="s">
        <v>12137</v>
      </c>
      <c r="H2141" s="24" t="s">
        <v>12466</v>
      </c>
      <c r="I2141" s="6" t="s">
        <v>17089</v>
      </c>
    </row>
    <row r="2142" spans="1:9" ht="15">
      <c r="A2142" s="24" t="s">
        <v>19209</v>
      </c>
      <c r="B2142" s="24" t="s">
        <v>74</v>
      </c>
      <c r="C2142" s="12">
        <v>203453.37</v>
      </c>
      <c r="D2142" s="12">
        <v>0</v>
      </c>
      <c r="E2142" s="24" t="s">
        <v>17070</v>
      </c>
      <c r="F2142" s="26">
        <v>20</v>
      </c>
      <c r="G2142" s="24" t="s">
        <v>12137</v>
      </c>
      <c r="H2142" s="24"/>
      <c r="I2142" s="6" t="s">
        <v>17077</v>
      </c>
    </row>
    <row r="2143" spans="1:9" ht="15">
      <c r="A2143" s="24" t="s">
        <v>19210</v>
      </c>
      <c r="B2143" s="24" t="s">
        <v>62</v>
      </c>
      <c r="C2143" s="12">
        <v>167843.1</v>
      </c>
      <c r="D2143" s="12">
        <v>0</v>
      </c>
      <c r="E2143" s="24" t="s">
        <v>17084</v>
      </c>
      <c r="F2143" s="26">
        <v>0</v>
      </c>
      <c r="G2143" s="24" t="s">
        <v>12161</v>
      </c>
      <c r="H2143" s="24" t="s">
        <v>12653</v>
      </c>
      <c r="I2143" s="6" t="s">
        <v>17060</v>
      </c>
    </row>
    <row r="2144" spans="1:9" ht="15">
      <c r="A2144" s="24" t="s">
        <v>19211</v>
      </c>
      <c r="B2144" s="24" t="s">
        <v>64</v>
      </c>
      <c r="C2144" s="12">
        <v>136876.82</v>
      </c>
      <c r="D2144" s="12">
        <v>115893.23</v>
      </c>
      <c r="E2144" s="24" t="s">
        <v>17057</v>
      </c>
      <c r="F2144" s="26">
        <v>17</v>
      </c>
      <c r="G2144" s="24" t="s">
        <v>12161</v>
      </c>
      <c r="H2144" s="24" t="s">
        <v>12570</v>
      </c>
      <c r="I2144" s="6" t="s">
        <v>17062</v>
      </c>
    </row>
    <row r="2145" spans="1:9" ht="15">
      <c r="A2145" s="24" t="s">
        <v>19212</v>
      </c>
      <c r="B2145" s="24" t="s">
        <v>58</v>
      </c>
      <c r="C2145" s="12">
        <v>79756.23</v>
      </c>
      <c r="D2145" s="12">
        <v>67733.509999999995</v>
      </c>
      <c r="E2145" s="24" t="s">
        <v>17057</v>
      </c>
      <c r="F2145" s="26">
        <v>50</v>
      </c>
      <c r="G2145" s="24" t="s">
        <v>12176</v>
      </c>
      <c r="H2145" s="24" t="s">
        <v>12776</v>
      </c>
      <c r="I2145" s="6" t="s">
        <v>17066</v>
      </c>
    </row>
    <row r="2146" spans="1:9" ht="15">
      <c r="A2146" s="24" t="s">
        <v>19213</v>
      </c>
      <c r="B2146" s="24" t="s">
        <v>64</v>
      </c>
      <c r="C2146" s="12">
        <v>347669.32</v>
      </c>
      <c r="D2146" s="12">
        <v>300957.93</v>
      </c>
      <c r="E2146" s="24" t="s">
        <v>17057</v>
      </c>
      <c r="F2146" s="26">
        <v>28</v>
      </c>
      <c r="G2146" s="24" t="s">
        <v>12176</v>
      </c>
      <c r="H2146" s="24" t="s">
        <v>12454</v>
      </c>
      <c r="I2146" s="6" t="s">
        <v>17062</v>
      </c>
    </row>
    <row r="2147" spans="1:9" ht="15">
      <c r="A2147" s="24" t="s">
        <v>19214</v>
      </c>
      <c r="B2147" s="24" t="s">
        <v>66</v>
      </c>
      <c r="C2147" s="12">
        <v>103955.12</v>
      </c>
      <c r="D2147" s="12">
        <v>0</v>
      </c>
      <c r="E2147" s="24" t="s">
        <v>17070</v>
      </c>
      <c r="F2147" s="26">
        <v>15</v>
      </c>
      <c r="G2147" s="24" t="s">
        <v>12176</v>
      </c>
      <c r="H2147" s="24"/>
      <c r="I2147" s="6" t="s">
        <v>17087</v>
      </c>
    </row>
    <row r="2148" spans="1:9" ht="15">
      <c r="A2148" s="24" t="s">
        <v>19215</v>
      </c>
      <c r="B2148" s="24" t="s">
        <v>70</v>
      </c>
      <c r="C2148" s="12">
        <v>285014.59000000003</v>
      </c>
      <c r="D2148" s="12">
        <v>0</v>
      </c>
      <c r="E2148" s="24" t="s">
        <v>17084</v>
      </c>
      <c r="F2148" s="26">
        <v>0</v>
      </c>
      <c r="G2148" s="24" t="s">
        <v>12176</v>
      </c>
      <c r="H2148" s="24" t="s">
        <v>12570</v>
      </c>
      <c r="I2148" s="6" t="s">
        <v>17072</v>
      </c>
    </row>
    <row r="2149" spans="1:9" ht="15">
      <c r="A2149" s="24" t="s">
        <v>19216</v>
      </c>
      <c r="B2149" s="24" t="s">
        <v>72</v>
      </c>
      <c r="C2149" s="12">
        <v>167987.95</v>
      </c>
      <c r="D2149" s="12">
        <v>0</v>
      </c>
      <c r="E2149" s="24" t="s">
        <v>17070</v>
      </c>
      <c r="F2149" s="26">
        <v>13</v>
      </c>
      <c r="G2149" s="24" t="s">
        <v>12176</v>
      </c>
      <c r="H2149" s="24"/>
      <c r="I2149" s="6" t="s">
        <v>17089</v>
      </c>
    </row>
    <row r="2150" spans="1:9" ht="15">
      <c r="A2150" s="24" t="s">
        <v>19217</v>
      </c>
      <c r="B2150" s="24" t="s">
        <v>74</v>
      </c>
      <c r="C2150" s="12">
        <v>64140.38</v>
      </c>
      <c r="D2150" s="12">
        <v>55352.61</v>
      </c>
      <c r="E2150" s="24" t="s">
        <v>17057</v>
      </c>
      <c r="F2150" s="26">
        <v>46</v>
      </c>
      <c r="G2150" s="24" t="s">
        <v>12176</v>
      </c>
      <c r="H2150" s="24" t="s">
        <v>12850</v>
      </c>
      <c r="I2150" s="6" t="s">
        <v>17077</v>
      </c>
    </row>
    <row r="2151" spans="1:9" ht="15">
      <c r="A2151" s="24" t="s">
        <v>19218</v>
      </c>
      <c r="B2151" s="24" t="s">
        <v>58</v>
      </c>
      <c r="C2151" s="12">
        <v>45923.99</v>
      </c>
      <c r="D2151" s="12">
        <v>41288.58</v>
      </c>
      <c r="E2151" s="24" t="s">
        <v>17057</v>
      </c>
      <c r="F2151" s="26">
        <v>39</v>
      </c>
      <c r="G2151" s="24" t="s">
        <v>12187</v>
      </c>
      <c r="H2151" s="24" t="s">
        <v>12802</v>
      </c>
      <c r="I2151" s="6" t="s">
        <v>17066</v>
      </c>
    </row>
    <row r="2152" spans="1:9" ht="15">
      <c r="A2152" s="24" t="s">
        <v>19219</v>
      </c>
      <c r="B2152" s="24" t="s">
        <v>60</v>
      </c>
      <c r="C2152" s="12">
        <v>113482.16</v>
      </c>
      <c r="D2152" s="12">
        <v>100110.39</v>
      </c>
      <c r="E2152" s="24" t="s">
        <v>17057</v>
      </c>
      <c r="F2152" s="26">
        <v>59</v>
      </c>
      <c r="G2152" s="24" t="s">
        <v>12187</v>
      </c>
      <c r="H2152" s="24" t="s">
        <v>13012</v>
      </c>
      <c r="I2152" s="6" t="s">
        <v>17058</v>
      </c>
    </row>
    <row r="2153" spans="1:9" ht="15">
      <c r="A2153" s="24" t="s">
        <v>19220</v>
      </c>
      <c r="B2153" s="24" t="s">
        <v>62</v>
      </c>
      <c r="C2153" s="12">
        <v>46652.75</v>
      </c>
      <c r="D2153" s="12">
        <v>0</v>
      </c>
      <c r="E2153" s="24" t="s">
        <v>17070</v>
      </c>
      <c r="F2153" s="26">
        <v>27</v>
      </c>
      <c r="G2153" s="24" t="s">
        <v>12187</v>
      </c>
      <c r="H2153" s="24"/>
      <c r="I2153" s="6" t="s">
        <v>17060</v>
      </c>
    </row>
    <row r="2154" spans="1:9" ht="15">
      <c r="A2154" s="24" t="s">
        <v>19221</v>
      </c>
      <c r="B2154" s="24" t="s">
        <v>66</v>
      </c>
      <c r="C2154" s="12">
        <v>44973.13</v>
      </c>
      <c r="D2154" s="12">
        <v>36604.78</v>
      </c>
      <c r="E2154" s="24" t="s">
        <v>17057</v>
      </c>
      <c r="F2154" s="26">
        <v>6</v>
      </c>
      <c r="G2154" s="24" t="s">
        <v>12187</v>
      </c>
      <c r="H2154" s="24" t="s">
        <v>12694</v>
      </c>
      <c r="I2154" s="6" t="s">
        <v>17087</v>
      </c>
    </row>
    <row r="2155" spans="1:9" ht="15">
      <c r="A2155" s="24" t="s">
        <v>19222</v>
      </c>
      <c r="B2155" s="24" t="s">
        <v>58</v>
      </c>
      <c r="C2155" s="12">
        <v>71582.240000000005</v>
      </c>
      <c r="D2155" s="12">
        <v>65031.99</v>
      </c>
      <c r="E2155" s="24" t="s">
        <v>17057</v>
      </c>
      <c r="F2155" s="26">
        <v>48</v>
      </c>
      <c r="G2155" s="24" t="s">
        <v>12198</v>
      </c>
      <c r="H2155" s="24" t="s">
        <v>12835</v>
      </c>
      <c r="I2155" s="6" t="s">
        <v>17066</v>
      </c>
    </row>
    <row r="2156" spans="1:9" ht="15">
      <c r="A2156" s="24" t="s">
        <v>19223</v>
      </c>
      <c r="B2156" s="24" t="s">
        <v>60</v>
      </c>
      <c r="C2156" s="12">
        <v>174847.87</v>
      </c>
      <c r="D2156" s="12">
        <v>161384.91</v>
      </c>
      <c r="E2156" s="24" t="s">
        <v>17057</v>
      </c>
      <c r="F2156" s="26">
        <v>26</v>
      </c>
      <c r="G2156" s="24" t="s">
        <v>12198</v>
      </c>
      <c r="H2156" s="24" t="s">
        <v>12997</v>
      </c>
      <c r="I2156" s="6" t="s">
        <v>17058</v>
      </c>
    </row>
    <row r="2157" spans="1:9" ht="15">
      <c r="A2157" s="24" t="s">
        <v>19224</v>
      </c>
      <c r="B2157" s="24" t="s">
        <v>62</v>
      </c>
      <c r="C2157" s="12">
        <v>77104.179999999993</v>
      </c>
      <c r="D2157" s="12">
        <v>71942.3</v>
      </c>
      <c r="E2157" s="24" t="s">
        <v>17057</v>
      </c>
      <c r="F2157" s="26">
        <v>31</v>
      </c>
      <c r="G2157" s="24" t="s">
        <v>12198</v>
      </c>
      <c r="H2157" s="24" t="s">
        <v>13012</v>
      </c>
      <c r="I2157" s="6" t="s">
        <v>17060</v>
      </c>
    </row>
    <row r="2158" spans="1:9" ht="15">
      <c r="A2158" s="24" t="s">
        <v>19225</v>
      </c>
      <c r="B2158" s="24" t="s">
        <v>62</v>
      </c>
      <c r="C2158" s="12">
        <v>120130.57</v>
      </c>
      <c r="D2158" s="12">
        <v>111885.52</v>
      </c>
      <c r="E2158" s="24" t="s">
        <v>17057</v>
      </c>
      <c r="F2158" s="26">
        <v>9</v>
      </c>
      <c r="G2158" s="24" t="s">
        <v>12198</v>
      </c>
      <c r="H2158" s="24" t="s">
        <v>12523</v>
      </c>
      <c r="I2158" s="6" t="s">
        <v>17060</v>
      </c>
    </row>
    <row r="2159" spans="1:9" ht="15">
      <c r="A2159" s="24" t="s">
        <v>19226</v>
      </c>
      <c r="B2159" s="24" t="s">
        <v>72</v>
      </c>
      <c r="C2159" s="12">
        <v>301143.58</v>
      </c>
      <c r="D2159" s="12">
        <v>0</v>
      </c>
      <c r="E2159" s="24" t="s">
        <v>17084</v>
      </c>
      <c r="F2159" s="26">
        <v>0</v>
      </c>
      <c r="G2159" s="24" t="s">
        <v>12198</v>
      </c>
      <c r="H2159" s="24" t="s">
        <v>12509</v>
      </c>
      <c r="I2159" s="6" t="s">
        <v>17089</v>
      </c>
    </row>
    <row r="2160" spans="1:9" ht="15">
      <c r="A2160" s="24" t="s">
        <v>19227</v>
      </c>
      <c r="B2160" s="24" t="s">
        <v>72</v>
      </c>
      <c r="C2160" s="12">
        <v>72699.490000000005</v>
      </c>
      <c r="D2160" s="12">
        <v>0</v>
      </c>
      <c r="E2160" s="24" t="s">
        <v>17084</v>
      </c>
      <c r="F2160" s="26">
        <v>0</v>
      </c>
      <c r="G2160" s="24" t="s">
        <v>12198</v>
      </c>
      <c r="H2160" s="24" t="s">
        <v>12454</v>
      </c>
      <c r="I2160" s="6" t="s">
        <v>17089</v>
      </c>
    </row>
    <row r="2161" spans="1:9" ht="15">
      <c r="A2161" s="24" t="s">
        <v>19228</v>
      </c>
      <c r="B2161" s="24" t="s">
        <v>74</v>
      </c>
      <c r="C2161" s="12">
        <v>246330.89</v>
      </c>
      <c r="D2161" s="12">
        <v>228215.96</v>
      </c>
      <c r="E2161" s="24" t="s">
        <v>17057</v>
      </c>
      <c r="F2161" s="26">
        <v>8</v>
      </c>
      <c r="G2161" s="24" t="s">
        <v>12198</v>
      </c>
      <c r="H2161" s="24" t="s">
        <v>12761</v>
      </c>
      <c r="I2161" s="6" t="s">
        <v>17077</v>
      </c>
    </row>
    <row r="2162" spans="1:9" ht="15">
      <c r="A2162" s="24" t="s">
        <v>19229</v>
      </c>
      <c r="B2162" s="24" t="s">
        <v>56</v>
      </c>
      <c r="C2162" s="12">
        <v>337330.08</v>
      </c>
      <c r="D2162" s="12">
        <v>284404.42</v>
      </c>
      <c r="E2162" s="24" t="s">
        <v>17057</v>
      </c>
      <c r="F2162" s="26">
        <v>28</v>
      </c>
      <c r="G2162" s="24" t="s">
        <v>12219</v>
      </c>
      <c r="H2162" s="24" t="s">
        <v>12750</v>
      </c>
      <c r="I2162" s="6" t="s">
        <v>17079</v>
      </c>
    </row>
    <row r="2163" spans="1:9" ht="15">
      <c r="A2163" s="24" t="s">
        <v>19230</v>
      </c>
      <c r="B2163" s="24" t="s">
        <v>68</v>
      </c>
      <c r="C2163" s="12">
        <v>75058.41</v>
      </c>
      <c r="D2163" s="12">
        <v>68930.92</v>
      </c>
      <c r="E2163" s="24" t="s">
        <v>17057</v>
      </c>
      <c r="F2163" s="26">
        <v>49</v>
      </c>
      <c r="G2163" s="24" t="s">
        <v>12219</v>
      </c>
      <c r="H2163" s="24" t="s">
        <v>12877</v>
      </c>
      <c r="I2163" s="6" t="s">
        <v>17064</v>
      </c>
    </row>
    <row r="2164" spans="1:9" ht="15">
      <c r="A2164" s="24" t="s">
        <v>19231</v>
      </c>
      <c r="B2164" s="24" t="s">
        <v>70</v>
      </c>
      <c r="C2164" s="12">
        <v>300433.96000000002</v>
      </c>
      <c r="D2164" s="12">
        <v>0</v>
      </c>
      <c r="E2164" s="24" t="s">
        <v>17070</v>
      </c>
      <c r="F2164" s="26">
        <v>32</v>
      </c>
      <c r="G2164" s="24" t="s">
        <v>12219</v>
      </c>
      <c r="H2164" s="24"/>
      <c r="I2164" s="6" t="s">
        <v>17072</v>
      </c>
    </row>
    <row r="2165" spans="1:9" ht="15">
      <c r="A2165" s="24" t="s">
        <v>19232</v>
      </c>
      <c r="B2165" s="24" t="s">
        <v>72</v>
      </c>
      <c r="C2165" s="12">
        <v>187651.42</v>
      </c>
      <c r="D2165" s="12">
        <v>182465.68</v>
      </c>
      <c r="E2165" s="24" t="s">
        <v>17057</v>
      </c>
      <c r="F2165" s="26">
        <v>8</v>
      </c>
      <c r="G2165" s="24" t="s">
        <v>12219</v>
      </c>
      <c r="H2165" s="24" t="s">
        <v>13070</v>
      </c>
      <c r="I2165" s="6" t="s">
        <v>17089</v>
      </c>
    </row>
    <row r="2166" spans="1:9" ht="15">
      <c r="A2166" s="24" t="s">
        <v>19233</v>
      </c>
      <c r="B2166" s="24" t="s">
        <v>74</v>
      </c>
      <c r="C2166" s="12">
        <v>92653.8</v>
      </c>
      <c r="D2166" s="12">
        <v>79351.429999999993</v>
      </c>
      <c r="E2166" s="24" t="s">
        <v>17057</v>
      </c>
      <c r="F2166" s="26">
        <v>54</v>
      </c>
      <c r="G2166" s="24" t="s">
        <v>12219</v>
      </c>
      <c r="H2166" s="24" t="s">
        <v>12590</v>
      </c>
      <c r="I2166" s="6" t="s">
        <v>17077</v>
      </c>
    </row>
    <row r="2167" spans="1:9" ht="15">
      <c r="A2167" s="24" t="s">
        <v>19234</v>
      </c>
      <c r="B2167" s="24" t="s">
        <v>72</v>
      </c>
      <c r="C2167" s="12">
        <v>330468.38</v>
      </c>
      <c r="D2167" s="12">
        <v>0</v>
      </c>
      <c r="E2167" s="24" t="s">
        <v>17084</v>
      </c>
      <c r="F2167" s="26">
        <v>0</v>
      </c>
      <c r="G2167" s="24" t="s">
        <v>12239</v>
      </c>
      <c r="H2167" s="24" t="s">
        <v>12701</v>
      </c>
      <c r="I2167" s="6" t="s">
        <v>17089</v>
      </c>
    </row>
    <row r="2168" spans="1:9" ht="15">
      <c r="A2168" s="24" t="s">
        <v>19235</v>
      </c>
      <c r="B2168" s="24" t="s">
        <v>62</v>
      </c>
      <c r="C2168" s="12">
        <v>50801</v>
      </c>
      <c r="D2168" s="12">
        <v>46460.27</v>
      </c>
      <c r="E2168" s="24" t="s">
        <v>17057</v>
      </c>
      <c r="F2168" s="26">
        <v>33</v>
      </c>
      <c r="G2168" s="24" t="s">
        <v>12263</v>
      </c>
      <c r="H2168" s="24" t="s">
        <v>12635</v>
      </c>
      <c r="I2168" s="6" t="s">
        <v>17060</v>
      </c>
    </row>
    <row r="2169" spans="1:9" ht="15">
      <c r="A2169" s="24" t="s">
        <v>19236</v>
      </c>
      <c r="B2169" s="24" t="s">
        <v>64</v>
      </c>
      <c r="C2169" s="12">
        <v>259211.08</v>
      </c>
      <c r="D2169" s="12">
        <v>208944.41</v>
      </c>
      <c r="E2169" s="24" t="s">
        <v>17057</v>
      </c>
      <c r="F2169" s="26">
        <v>47</v>
      </c>
      <c r="G2169" s="24" t="s">
        <v>12263</v>
      </c>
      <c r="H2169" s="24" t="s">
        <v>12802</v>
      </c>
      <c r="I2169" s="6" t="s">
        <v>17062</v>
      </c>
    </row>
    <row r="2170" spans="1:9" ht="15">
      <c r="A2170" s="24" t="s">
        <v>19237</v>
      </c>
      <c r="B2170" s="24" t="s">
        <v>72</v>
      </c>
      <c r="C2170" s="12">
        <v>89369.76</v>
      </c>
      <c r="D2170" s="12">
        <v>83207.240000000005</v>
      </c>
      <c r="E2170" s="24" t="s">
        <v>17057</v>
      </c>
      <c r="F2170" s="26">
        <v>42</v>
      </c>
      <c r="G2170" s="24" t="s">
        <v>12263</v>
      </c>
      <c r="H2170" s="24" t="s">
        <v>12989</v>
      </c>
      <c r="I2170" s="6" t="s">
        <v>17089</v>
      </c>
    </row>
    <row r="2171" spans="1:9" ht="15">
      <c r="A2171" s="24" t="s">
        <v>19238</v>
      </c>
      <c r="B2171" s="24" t="s">
        <v>74</v>
      </c>
      <c r="C2171" s="12">
        <v>272612.65000000002</v>
      </c>
      <c r="D2171" s="12">
        <v>0</v>
      </c>
      <c r="E2171" s="24" t="s">
        <v>17070</v>
      </c>
      <c r="F2171" s="26">
        <v>16</v>
      </c>
      <c r="G2171" s="24" t="s">
        <v>12263</v>
      </c>
      <c r="H2171" s="24"/>
      <c r="I2171" s="6" t="s">
        <v>17077</v>
      </c>
    </row>
    <row r="2172" spans="1:9" ht="15">
      <c r="A2172" s="24" t="s">
        <v>19239</v>
      </c>
      <c r="B2172" s="24" t="s">
        <v>66</v>
      </c>
      <c r="C2172" s="12">
        <v>81779.850000000006</v>
      </c>
      <c r="D2172" s="12">
        <v>72617.34</v>
      </c>
      <c r="E2172" s="24" t="s">
        <v>17057</v>
      </c>
      <c r="F2172" s="26">
        <v>29</v>
      </c>
      <c r="G2172" s="24" t="s">
        <v>12281</v>
      </c>
      <c r="H2172" s="24" t="s">
        <v>13070</v>
      </c>
      <c r="I2172" s="6" t="s">
        <v>17087</v>
      </c>
    </row>
    <row r="2173" spans="1:9" ht="15">
      <c r="A2173" s="24" t="s">
        <v>19240</v>
      </c>
      <c r="B2173" s="24" t="s">
        <v>74</v>
      </c>
      <c r="C2173" s="12">
        <v>148103.54999999999</v>
      </c>
      <c r="D2173" s="12">
        <v>123804.86</v>
      </c>
      <c r="E2173" s="24" t="s">
        <v>17057</v>
      </c>
      <c r="F2173" s="26">
        <v>18</v>
      </c>
      <c r="G2173" s="24" t="s">
        <v>12281</v>
      </c>
      <c r="H2173" s="24" t="s">
        <v>12694</v>
      </c>
      <c r="I2173" s="6" t="s">
        <v>17077</v>
      </c>
    </row>
    <row r="2174" spans="1:9" ht="15">
      <c r="A2174" s="24" t="s">
        <v>19241</v>
      </c>
      <c r="B2174" s="24" t="s">
        <v>68</v>
      </c>
      <c r="C2174" s="12">
        <v>72735.399999999994</v>
      </c>
      <c r="D2174" s="12">
        <v>67809.64</v>
      </c>
      <c r="E2174" s="24" t="s">
        <v>17057</v>
      </c>
      <c r="F2174" s="26">
        <v>45</v>
      </c>
      <c r="G2174" s="24" t="s">
        <v>12307</v>
      </c>
      <c r="H2174" s="24" t="s">
        <v>13053</v>
      </c>
      <c r="I2174" s="6" t="s">
        <v>17064</v>
      </c>
    </row>
    <row r="2175" spans="1:9" ht="15">
      <c r="A2175" s="24" t="s">
        <v>19242</v>
      </c>
      <c r="B2175" s="24" t="s">
        <v>74</v>
      </c>
      <c r="C2175" s="12">
        <v>93024.27</v>
      </c>
      <c r="D2175" s="12">
        <v>0</v>
      </c>
      <c r="E2175" s="24" t="s">
        <v>17070</v>
      </c>
      <c r="F2175" s="26">
        <v>9</v>
      </c>
      <c r="G2175" s="24" t="s">
        <v>12328</v>
      </c>
      <c r="H2175" s="24"/>
      <c r="I2175" s="6" t="s">
        <v>17077</v>
      </c>
    </row>
    <row r="2176" spans="1:9" ht="15">
      <c r="A2176" s="24" t="s">
        <v>19243</v>
      </c>
      <c r="B2176" s="24" t="s">
        <v>56</v>
      </c>
      <c r="C2176" s="12">
        <v>23304.09</v>
      </c>
      <c r="D2176" s="12">
        <v>0</v>
      </c>
      <c r="E2176" s="24" t="s">
        <v>17084</v>
      </c>
      <c r="F2176" s="26">
        <v>0</v>
      </c>
      <c r="G2176" s="24" t="s">
        <v>12341</v>
      </c>
      <c r="H2176" s="24" t="s">
        <v>12972</v>
      </c>
      <c r="I2176" s="6" t="s">
        <v>17079</v>
      </c>
    </row>
    <row r="2177" spans="1:9" ht="15">
      <c r="A2177" s="24" t="s">
        <v>19244</v>
      </c>
      <c r="B2177" s="24" t="s">
        <v>66</v>
      </c>
      <c r="C2177" s="12">
        <v>194813.1</v>
      </c>
      <c r="D2177" s="12">
        <v>185773.37</v>
      </c>
      <c r="E2177" s="24" t="s">
        <v>17057</v>
      </c>
      <c r="F2177" s="26">
        <v>5</v>
      </c>
      <c r="G2177" s="24" t="s">
        <v>12341</v>
      </c>
      <c r="H2177" s="24" t="s">
        <v>13184</v>
      </c>
      <c r="I2177" s="6" t="s">
        <v>17087</v>
      </c>
    </row>
    <row r="2178" spans="1:9" ht="15">
      <c r="A2178" s="24" t="s">
        <v>19245</v>
      </c>
      <c r="B2178" s="24" t="s">
        <v>70</v>
      </c>
      <c r="C2178" s="12">
        <v>336465.66</v>
      </c>
      <c r="D2178" s="12">
        <v>0</v>
      </c>
      <c r="E2178" s="24" t="s">
        <v>17084</v>
      </c>
      <c r="F2178" s="26">
        <v>0</v>
      </c>
      <c r="G2178" s="24" t="s">
        <v>12341</v>
      </c>
      <c r="H2178" s="24" t="s">
        <v>12590</v>
      </c>
      <c r="I2178" s="6" t="s">
        <v>17072</v>
      </c>
    </row>
    <row r="2179" spans="1:9" ht="15">
      <c r="A2179" s="24" t="s">
        <v>19246</v>
      </c>
      <c r="B2179" s="24" t="s">
        <v>72</v>
      </c>
      <c r="C2179" s="12">
        <v>267259.13</v>
      </c>
      <c r="D2179" s="12">
        <v>0</v>
      </c>
      <c r="E2179" s="24" t="s">
        <v>17084</v>
      </c>
      <c r="F2179" s="26">
        <v>0</v>
      </c>
      <c r="G2179" s="24" t="s">
        <v>12341</v>
      </c>
      <c r="H2179" s="24" t="s">
        <v>12750</v>
      </c>
      <c r="I2179" s="6" t="s">
        <v>17089</v>
      </c>
    </row>
    <row r="2180" spans="1:9" ht="15">
      <c r="A2180" s="24" t="s">
        <v>19247</v>
      </c>
      <c r="B2180" s="24" t="s">
        <v>66</v>
      </c>
      <c r="C2180" s="12">
        <v>336484.83</v>
      </c>
      <c r="D2180" s="12">
        <v>318037.63</v>
      </c>
      <c r="E2180" s="24" t="s">
        <v>17057</v>
      </c>
      <c r="F2180" s="26">
        <v>26</v>
      </c>
      <c r="G2180" s="24" t="s">
        <v>12356</v>
      </c>
      <c r="H2180" s="24" t="s">
        <v>12590</v>
      </c>
      <c r="I2180" s="6" t="s">
        <v>17087</v>
      </c>
    </row>
    <row r="2181" spans="1:9" ht="15">
      <c r="A2181" s="24" t="s">
        <v>19248</v>
      </c>
      <c r="B2181" s="24" t="s">
        <v>68</v>
      </c>
      <c r="C2181" s="12">
        <v>22594.9</v>
      </c>
      <c r="D2181" s="12">
        <v>21758.13</v>
      </c>
      <c r="E2181" s="24" t="s">
        <v>17057</v>
      </c>
      <c r="F2181" s="26">
        <v>31</v>
      </c>
      <c r="G2181" s="24" t="s">
        <v>12356</v>
      </c>
      <c r="H2181" s="24" t="s">
        <v>12819</v>
      </c>
      <c r="I2181" s="6" t="s">
        <v>17064</v>
      </c>
    </row>
    <row r="2182" spans="1:9" ht="15">
      <c r="A2182" s="24" t="s">
        <v>19249</v>
      </c>
      <c r="B2182" s="24" t="s">
        <v>70</v>
      </c>
      <c r="C2182" s="12">
        <v>227308.9</v>
      </c>
      <c r="D2182" s="12">
        <v>216046.75</v>
      </c>
      <c r="E2182" s="24" t="s">
        <v>17057</v>
      </c>
      <c r="F2182" s="26">
        <v>25</v>
      </c>
      <c r="G2182" s="24" t="s">
        <v>12356</v>
      </c>
      <c r="H2182" s="24" t="s">
        <v>12776</v>
      </c>
      <c r="I2182" s="6" t="s">
        <v>17072</v>
      </c>
    </row>
    <row r="2183" spans="1:9" ht="15">
      <c r="A2183" s="24" t="s">
        <v>19250</v>
      </c>
      <c r="B2183" s="24" t="s">
        <v>56</v>
      </c>
      <c r="C2183" s="12">
        <v>159882.12</v>
      </c>
      <c r="D2183" s="12">
        <v>0</v>
      </c>
      <c r="E2183" s="24" t="s">
        <v>17070</v>
      </c>
      <c r="F2183" s="26">
        <v>38</v>
      </c>
      <c r="G2183" s="24" t="s">
        <v>12379</v>
      </c>
      <c r="H2183" s="24"/>
      <c r="I2183" s="6" t="s">
        <v>17079</v>
      </c>
    </row>
    <row r="2184" spans="1:9" ht="15">
      <c r="A2184" s="24" t="s">
        <v>19251</v>
      </c>
      <c r="B2184" s="24" t="s">
        <v>66</v>
      </c>
      <c r="C2184" s="12">
        <v>281474.46000000002</v>
      </c>
      <c r="D2184" s="12">
        <v>235122.65</v>
      </c>
      <c r="E2184" s="24" t="s">
        <v>17057</v>
      </c>
      <c r="F2184" s="26">
        <v>50</v>
      </c>
      <c r="G2184" s="24" t="s">
        <v>12379</v>
      </c>
      <c r="H2184" s="24" t="s">
        <v>12989</v>
      </c>
      <c r="I2184" s="6" t="s">
        <v>17087</v>
      </c>
    </row>
    <row r="2185" spans="1:9" ht="15">
      <c r="A2185" s="24" t="s">
        <v>19252</v>
      </c>
      <c r="B2185" s="24" t="s">
        <v>68</v>
      </c>
      <c r="C2185" s="12">
        <v>190404.8</v>
      </c>
      <c r="D2185" s="12">
        <v>0</v>
      </c>
      <c r="E2185" s="24" t="s">
        <v>17070</v>
      </c>
      <c r="F2185" s="26">
        <v>16</v>
      </c>
      <c r="G2185" s="24" t="s">
        <v>12379</v>
      </c>
      <c r="H2185" s="24"/>
      <c r="I2185" s="6" t="s">
        <v>17064</v>
      </c>
    </row>
    <row r="2186" spans="1:9" ht="15">
      <c r="A2186" s="24" t="s">
        <v>19253</v>
      </c>
      <c r="B2186" s="24" t="s">
        <v>58</v>
      </c>
      <c r="C2186" s="12">
        <v>214150.83</v>
      </c>
      <c r="D2186" s="12">
        <v>0</v>
      </c>
      <c r="E2186" s="24" t="s">
        <v>17070</v>
      </c>
      <c r="F2186" s="26">
        <v>41</v>
      </c>
      <c r="G2186" s="24" t="s">
        <v>12393</v>
      </c>
      <c r="H2186" s="24"/>
      <c r="I2186" s="6" t="s">
        <v>17066</v>
      </c>
    </row>
    <row r="2187" spans="1:9" ht="15">
      <c r="A2187" s="24" t="s">
        <v>19254</v>
      </c>
      <c r="B2187" s="24" t="s">
        <v>58</v>
      </c>
      <c r="C2187" s="12">
        <v>174391.92</v>
      </c>
      <c r="D2187" s="12">
        <v>151079.49</v>
      </c>
      <c r="E2187" s="24" t="s">
        <v>17057</v>
      </c>
      <c r="F2187" s="26">
        <v>18</v>
      </c>
      <c r="G2187" s="24" t="s">
        <v>12393</v>
      </c>
      <c r="H2187" s="24" t="s">
        <v>13163</v>
      </c>
      <c r="I2187" s="6" t="s">
        <v>17066</v>
      </c>
    </row>
    <row r="2188" spans="1:9" ht="15">
      <c r="A2188" s="24" t="s">
        <v>19255</v>
      </c>
      <c r="B2188" s="24" t="s">
        <v>64</v>
      </c>
      <c r="C2188" s="12">
        <v>78558.7</v>
      </c>
      <c r="D2188" s="12">
        <v>72910.740000000005</v>
      </c>
      <c r="E2188" s="24" t="s">
        <v>17057</v>
      </c>
      <c r="F2188" s="26">
        <v>33</v>
      </c>
      <c r="G2188" s="24" t="s">
        <v>12393</v>
      </c>
      <c r="H2188" s="24" t="s">
        <v>12953</v>
      </c>
      <c r="I2188" s="6" t="s">
        <v>17062</v>
      </c>
    </row>
    <row r="2189" spans="1:9" ht="15">
      <c r="A2189" s="24" t="s">
        <v>19256</v>
      </c>
      <c r="B2189" s="24" t="s">
        <v>72</v>
      </c>
      <c r="C2189" s="12">
        <v>248605.15</v>
      </c>
      <c r="D2189" s="12">
        <v>0</v>
      </c>
      <c r="E2189" s="24" t="s">
        <v>17084</v>
      </c>
      <c r="F2189" s="26">
        <v>0</v>
      </c>
      <c r="G2189" s="24" t="s">
        <v>12393</v>
      </c>
      <c r="H2189" s="24" t="s">
        <v>12653</v>
      </c>
      <c r="I2189" s="6" t="s">
        <v>17089</v>
      </c>
    </row>
    <row r="2190" spans="1:9" ht="15">
      <c r="A2190" s="24" t="s">
        <v>19257</v>
      </c>
      <c r="B2190" s="24" t="s">
        <v>68</v>
      </c>
      <c r="C2190" s="12">
        <v>43577.760000000002</v>
      </c>
      <c r="D2190" s="12">
        <v>0</v>
      </c>
      <c r="E2190" s="24" t="s">
        <v>17070</v>
      </c>
      <c r="F2190" s="26">
        <v>31</v>
      </c>
      <c r="G2190" s="24" t="s">
        <v>12412</v>
      </c>
      <c r="H2190" s="24"/>
      <c r="I2190" s="6" t="s">
        <v>17064</v>
      </c>
    </row>
    <row r="2191" spans="1:9" ht="15">
      <c r="A2191" s="24" t="s">
        <v>19258</v>
      </c>
      <c r="B2191" s="24" t="s">
        <v>72</v>
      </c>
      <c r="C2191" s="12">
        <v>53359.71</v>
      </c>
      <c r="D2191" s="12">
        <v>44947.25</v>
      </c>
      <c r="E2191" s="24" t="s">
        <v>17057</v>
      </c>
      <c r="F2191" s="26">
        <v>57</v>
      </c>
      <c r="G2191" s="24" t="s">
        <v>12412</v>
      </c>
      <c r="H2191" s="24" t="s">
        <v>12919</v>
      </c>
      <c r="I2191" s="6" t="s">
        <v>17089</v>
      </c>
    </row>
    <row r="2192" spans="1:9" ht="15">
      <c r="A2192" s="24" t="s">
        <v>19259</v>
      </c>
      <c r="B2192" s="24" t="s">
        <v>58</v>
      </c>
      <c r="C2192" s="12">
        <v>205410.44</v>
      </c>
      <c r="D2192" s="12">
        <v>165774.41</v>
      </c>
      <c r="E2192" s="24" t="s">
        <v>17057</v>
      </c>
      <c r="F2192" s="26">
        <v>58</v>
      </c>
      <c r="G2192" s="24" t="s">
        <v>12428</v>
      </c>
      <c r="H2192" s="24" t="s">
        <v>13283</v>
      </c>
      <c r="I2192" s="6" t="s">
        <v>17066</v>
      </c>
    </row>
    <row r="2193" spans="1:9" ht="15">
      <c r="A2193" s="24" t="s">
        <v>19260</v>
      </c>
      <c r="B2193" s="24" t="s">
        <v>68</v>
      </c>
      <c r="C2193" s="12">
        <v>100456.64</v>
      </c>
      <c r="D2193" s="12">
        <v>97113.88</v>
      </c>
      <c r="E2193" s="24" t="s">
        <v>17057</v>
      </c>
      <c r="F2193" s="26">
        <v>38</v>
      </c>
      <c r="G2193" s="24" t="s">
        <v>12428</v>
      </c>
      <c r="H2193" s="24" t="s">
        <v>13152</v>
      </c>
      <c r="I2193" s="6" t="s">
        <v>17064</v>
      </c>
    </row>
    <row r="2194" spans="1:9" ht="15">
      <c r="A2194" s="24" t="s">
        <v>19261</v>
      </c>
      <c r="B2194" s="24" t="s">
        <v>70</v>
      </c>
      <c r="C2194" s="12">
        <v>52410.03</v>
      </c>
      <c r="D2194" s="12">
        <v>0</v>
      </c>
      <c r="E2194" s="24" t="s">
        <v>17070</v>
      </c>
      <c r="F2194" s="26">
        <v>8</v>
      </c>
      <c r="G2194" s="24" t="s">
        <v>12428</v>
      </c>
      <c r="H2194" s="24"/>
      <c r="I2194" s="6" t="s">
        <v>17072</v>
      </c>
    </row>
    <row r="2195" spans="1:9" ht="15">
      <c r="A2195" s="24" t="s">
        <v>19262</v>
      </c>
      <c r="B2195" s="24" t="s">
        <v>74</v>
      </c>
      <c r="C2195" s="12">
        <v>324042.21999999997</v>
      </c>
      <c r="D2195" s="12">
        <v>0</v>
      </c>
      <c r="E2195" s="24" t="s">
        <v>17070</v>
      </c>
      <c r="F2195" s="26">
        <v>39</v>
      </c>
      <c r="G2195" s="24" t="s">
        <v>12428</v>
      </c>
      <c r="H2195" s="24"/>
      <c r="I2195" s="6" t="s">
        <v>17077</v>
      </c>
    </row>
    <row r="2196" spans="1:9" ht="15">
      <c r="A2196" s="24" t="s">
        <v>19263</v>
      </c>
      <c r="B2196" s="24" t="s">
        <v>66</v>
      </c>
      <c r="C2196" s="12">
        <v>83178.460000000006</v>
      </c>
      <c r="D2196" s="12">
        <v>73691.5</v>
      </c>
      <c r="E2196" s="24" t="s">
        <v>17057</v>
      </c>
      <c r="F2196" s="26">
        <v>13</v>
      </c>
      <c r="G2196" s="24" t="s">
        <v>12435</v>
      </c>
      <c r="H2196" s="24" t="s">
        <v>13070</v>
      </c>
      <c r="I2196" s="6" t="s">
        <v>17087</v>
      </c>
    </row>
    <row r="2197" spans="1:9" ht="15">
      <c r="A2197" s="24" t="s">
        <v>19264</v>
      </c>
      <c r="B2197" s="24" t="s">
        <v>60</v>
      </c>
      <c r="C2197" s="12">
        <v>206615.27</v>
      </c>
      <c r="D2197" s="12">
        <v>197831.62</v>
      </c>
      <c r="E2197" s="24" t="s">
        <v>17057</v>
      </c>
      <c r="F2197" s="26">
        <v>42</v>
      </c>
      <c r="G2197" s="24" t="s">
        <v>12454</v>
      </c>
      <c r="H2197" s="24" t="s">
        <v>13132</v>
      </c>
      <c r="I2197" s="6" t="s">
        <v>17058</v>
      </c>
    </row>
    <row r="2198" spans="1:9" ht="15">
      <c r="A2198" s="24" t="s">
        <v>19265</v>
      </c>
      <c r="B2198" s="24" t="s">
        <v>60</v>
      </c>
      <c r="C2198" s="12">
        <v>252545.14</v>
      </c>
      <c r="D2198" s="12">
        <v>0</v>
      </c>
      <c r="E2198" s="24" t="s">
        <v>17084</v>
      </c>
      <c r="F2198" s="26">
        <v>0</v>
      </c>
      <c r="G2198" s="24" t="s">
        <v>12454</v>
      </c>
      <c r="H2198" s="24" t="s">
        <v>12761</v>
      </c>
      <c r="I2198" s="6" t="s">
        <v>17058</v>
      </c>
    </row>
    <row r="2199" spans="1:9" ht="15">
      <c r="A2199" s="24" t="s">
        <v>19266</v>
      </c>
      <c r="B2199" s="24" t="s">
        <v>60</v>
      </c>
      <c r="C2199" s="12">
        <v>22850.69</v>
      </c>
      <c r="D2199" s="12">
        <v>21374.33</v>
      </c>
      <c r="E2199" s="24" t="s">
        <v>17057</v>
      </c>
      <c r="F2199" s="26">
        <v>40</v>
      </c>
      <c r="G2199" s="24" t="s">
        <v>12454</v>
      </c>
      <c r="H2199" s="24" t="s">
        <v>12938</v>
      </c>
      <c r="I2199" s="6" t="s">
        <v>17058</v>
      </c>
    </row>
    <row r="2200" spans="1:9" ht="15">
      <c r="A2200" s="24" t="s">
        <v>19267</v>
      </c>
      <c r="B2200" s="24" t="s">
        <v>62</v>
      </c>
      <c r="C2200" s="12">
        <v>38249.17</v>
      </c>
      <c r="D2200" s="12">
        <v>31440.06</v>
      </c>
      <c r="E2200" s="24" t="s">
        <v>17057</v>
      </c>
      <c r="F2200" s="26">
        <v>52</v>
      </c>
      <c r="G2200" s="24" t="s">
        <v>12454</v>
      </c>
      <c r="H2200" s="24" t="s">
        <v>12694</v>
      </c>
      <c r="I2200" s="6" t="s">
        <v>17060</v>
      </c>
    </row>
    <row r="2201" spans="1:9" ht="15">
      <c r="A2201" s="24" t="s">
        <v>19268</v>
      </c>
      <c r="B2201" s="24" t="s">
        <v>62</v>
      </c>
      <c r="C2201" s="12">
        <v>276257.62</v>
      </c>
      <c r="D2201" s="12">
        <v>0</v>
      </c>
      <c r="E2201" s="24" t="s">
        <v>17084</v>
      </c>
      <c r="F2201" s="26">
        <v>0</v>
      </c>
      <c r="G2201" s="24" t="s">
        <v>12454</v>
      </c>
      <c r="H2201" s="24" t="s">
        <v>12819</v>
      </c>
      <c r="I2201" s="6" t="s">
        <v>17060</v>
      </c>
    </row>
    <row r="2202" spans="1:9" ht="15">
      <c r="A2202" s="24" t="s">
        <v>19269</v>
      </c>
      <c r="B2202" s="24" t="s">
        <v>70</v>
      </c>
      <c r="C2202" s="12">
        <v>108341.64</v>
      </c>
      <c r="D2202" s="12">
        <v>102541.54</v>
      </c>
      <c r="E2202" s="24" t="s">
        <v>17057</v>
      </c>
      <c r="F2202" s="26">
        <v>50</v>
      </c>
      <c r="G2202" s="24" t="s">
        <v>12454</v>
      </c>
      <c r="H2202" s="24" t="s">
        <v>13212</v>
      </c>
      <c r="I2202" s="6" t="s">
        <v>17072</v>
      </c>
    </row>
    <row r="2203" spans="1:9" ht="15">
      <c r="A2203" s="24" t="s">
        <v>19270</v>
      </c>
      <c r="B2203" s="24" t="s">
        <v>66</v>
      </c>
      <c r="C2203" s="12">
        <v>336543.43</v>
      </c>
      <c r="D2203" s="12">
        <v>0</v>
      </c>
      <c r="E2203" s="24" t="s">
        <v>17084</v>
      </c>
      <c r="F2203" s="26">
        <v>0</v>
      </c>
      <c r="G2203" s="24" t="s">
        <v>12466</v>
      </c>
      <c r="H2203" s="24" t="s">
        <v>12731</v>
      </c>
      <c r="I2203" s="6" t="s">
        <v>17087</v>
      </c>
    </row>
    <row r="2204" spans="1:9" ht="15">
      <c r="A2204" s="24" t="s">
        <v>19271</v>
      </c>
      <c r="B2204" s="24" t="s">
        <v>72</v>
      </c>
      <c r="C2204" s="12">
        <v>312578.25</v>
      </c>
      <c r="D2204" s="12">
        <v>302515.52</v>
      </c>
      <c r="E2204" s="24" t="s">
        <v>17057</v>
      </c>
      <c r="F2204" s="26">
        <v>9</v>
      </c>
      <c r="G2204" s="24" t="s">
        <v>12466</v>
      </c>
      <c r="H2204" s="24" t="s">
        <v>13334</v>
      </c>
      <c r="I2204" s="6" t="s">
        <v>17089</v>
      </c>
    </row>
    <row r="2205" spans="1:9" ht="15">
      <c r="A2205" s="24" t="s">
        <v>19272</v>
      </c>
      <c r="B2205" s="24" t="s">
        <v>72</v>
      </c>
      <c r="C2205" s="12">
        <v>124159.43</v>
      </c>
      <c r="D2205" s="12">
        <v>115918.33</v>
      </c>
      <c r="E2205" s="24" t="s">
        <v>17057</v>
      </c>
      <c r="F2205" s="26">
        <v>44</v>
      </c>
      <c r="G2205" s="24" t="s">
        <v>12466</v>
      </c>
      <c r="H2205" s="24" t="s">
        <v>13305</v>
      </c>
      <c r="I2205" s="6" t="s">
        <v>17089</v>
      </c>
    </row>
    <row r="2206" spans="1:9" ht="15">
      <c r="A2206" s="24" t="s">
        <v>19273</v>
      </c>
      <c r="B2206" s="24" t="s">
        <v>56</v>
      </c>
      <c r="C2206" s="12">
        <v>339208.54</v>
      </c>
      <c r="D2206" s="12">
        <v>274213.08</v>
      </c>
      <c r="E2206" s="24" t="s">
        <v>17057</v>
      </c>
      <c r="F2206" s="26">
        <v>39</v>
      </c>
      <c r="G2206" s="24" t="s">
        <v>12479</v>
      </c>
      <c r="H2206" s="24" t="s">
        <v>13163</v>
      </c>
      <c r="I2206" s="6" t="s">
        <v>17079</v>
      </c>
    </row>
    <row r="2207" spans="1:9" ht="15">
      <c r="A2207" s="24" t="s">
        <v>19274</v>
      </c>
      <c r="B2207" s="24" t="s">
        <v>56</v>
      </c>
      <c r="C2207" s="12">
        <v>329810.18</v>
      </c>
      <c r="D2207" s="12">
        <v>265875.84999999998</v>
      </c>
      <c r="E2207" s="24" t="s">
        <v>17057</v>
      </c>
      <c r="F2207" s="26">
        <v>52</v>
      </c>
      <c r="G2207" s="24" t="s">
        <v>12479</v>
      </c>
      <c r="H2207" s="24" t="s">
        <v>13212</v>
      </c>
      <c r="I2207" s="6" t="s">
        <v>17079</v>
      </c>
    </row>
    <row r="2208" spans="1:9" ht="15">
      <c r="A2208" s="24" t="s">
        <v>19275</v>
      </c>
      <c r="B2208" s="24" t="s">
        <v>62</v>
      </c>
      <c r="C2208" s="12">
        <v>178994.02</v>
      </c>
      <c r="D2208" s="12">
        <v>166576.38</v>
      </c>
      <c r="E2208" s="24" t="s">
        <v>17057</v>
      </c>
      <c r="F2208" s="26">
        <v>36</v>
      </c>
      <c r="G2208" s="24" t="s">
        <v>12479</v>
      </c>
      <c r="H2208" s="24" t="s">
        <v>12972</v>
      </c>
      <c r="I2208" s="6" t="s">
        <v>17060</v>
      </c>
    </row>
    <row r="2209" spans="1:9" ht="15">
      <c r="A2209" s="24" t="s">
        <v>19276</v>
      </c>
      <c r="B2209" s="24" t="s">
        <v>64</v>
      </c>
      <c r="C2209" s="12">
        <v>54211.519999999997</v>
      </c>
      <c r="D2209" s="12">
        <v>49478.33</v>
      </c>
      <c r="E2209" s="24" t="s">
        <v>17057</v>
      </c>
      <c r="F2209" s="26">
        <v>59</v>
      </c>
      <c r="G2209" s="24" t="s">
        <v>12479</v>
      </c>
      <c r="H2209" s="24" t="s">
        <v>13184</v>
      </c>
      <c r="I2209" s="6" t="s">
        <v>17062</v>
      </c>
    </row>
    <row r="2210" spans="1:9" ht="15">
      <c r="A2210" s="24" t="s">
        <v>19277</v>
      </c>
      <c r="B2210" s="24" t="s">
        <v>68</v>
      </c>
      <c r="C2210" s="12">
        <v>131136.99</v>
      </c>
      <c r="D2210" s="12">
        <v>0</v>
      </c>
      <c r="E2210" s="24" t="s">
        <v>17070</v>
      </c>
      <c r="F2210" s="26">
        <v>34</v>
      </c>
      <c r="G2210" s="24" t="s">
        <v>12479</v>
      </c>
      <c r="H2210" s="24"/>
      <c r="I2210" s="6" t="s">
        <v>17064</v>
      </c>
    </row>
    <row r="2211" spans="1:9" ht="15">
      <c r="A2211" s="24" t="s">
        <v>19278</v>
      </c>
      <c r="B2211" s="24" t="s">
        <v>74</v>
      </c>
      <c r="C2211" s="12">
        <v>92313.72</v>
      </c>
      <c r="D2211" s="12">
        <v>0</v>
      </c>
      <c r="E2211" s="24" t="s">
        <v>17084</v>
      </c>
      <c r="F2211" s="26">
        <v>0</v>
      </c>
      <c r="G2211" s="24" t="s">
        <v>12479</v>
      </c>
      <c r="H2211" s="24" t="s">
        <v>12653</v>
      </c>
      <c r="I2211" s="6" t="s">
        <v>17077</v>
      </c>
    </row>
    <row r="2212" spans="1:9" ht="15">
      <c r="A2212" s="24" t="s">
        <v>19279</v>
      </c>
      <c r="B2212" s="24" t="s">
        <v>58</v>
      </c>
      <c r="C2212" s="12">
        <v>271396.84999999998</v>
      </c>
      <c r="D2212" s="12">
        <v>0</v>
      </c>
      <c r="E2212" s="24" t="s">
        <v>17084</v>
      </c>
      <c r="F2212" s="26">
        <v>0</v>
      </c>
      <c r="G2212" s="24" t="s">
        <v>12509</v>
      </c>
      <c r="H2212" s="24" t="s">
        <v>12701</v>
      </c>
      <c r="I2212" s="6" t="s">
        <v>17066</v>
      </c>
    </row>
    <row r="2213" spans="1:9" ht="15">
      <c r="A2213" s="24" t="s">
        <v>19280</v>
      </c>
      <c r="B2213" s="24" t="s">
        <v>62</v>
      </c>
      <c r="C2213" s="12">
        <v>246457.92</v>
      </c>
      <c r="D2213" s="12">
        <v>216755.78</v>
      </c>
      <c r="E2213" s="24" t="s">
        <v>17057</v>
      </c>
      <c r="F2213" s="26">
        <v>17</v>
      </c>
      <c r="G2213" s="24" t="s">
        <v>12509</v>
      </c>
      <c r="H2213" s="24" t="s">
        <v>12731</v>
      </c>
      <c r="I2213" s="6" t="s">
        <v>17060</v>
      </c>
    </row>
    <row r="2214" spans="1:9" ht="15">
      <c r="A2214" s="24" t="s">
        <v>19281</v>
      </c>
      <c r="B2214" s="24" t="s">
        <v>68</v>
      </c>
      <c r="C2214" s="12">
        <v>267199.75</v>
      </c>
      <c r="D2214" s="12">
        <v>0</v>
      </c>
      <c r="E2214" s="24" t="s">
        <v>17084</v>
      </c>
      <c r="F2214" s="26">
        <v>0</v>
      </c>
      <c r="G2214" s="24" t="s">
        <v>12509</v>
      </c>
      <c r="H2214" s="24" t="s">
        <v>12972</v>
      </c>
      <c r="I2214" s="6" t="s">
        <v>17064</v>
      </c>
    </row>
    <row r="2215" spans="1:9" ht="15">
      <c r="A2215" s="24" t="s">
        <v>19282</v>
      </c>
      <c r="B2215" s="24" t="s">
        <v>74</v>
      </c>
      <c r="C2215" s="12">
        <v>284222.44</v>
      </c>
      <c r="D2215" s="12">
        <v>272141.87</v>
      </c>
      <c r="E2215" s="24" t="s">
        <v>17057</v>
      </c>
      <c r="F2215" s="26">
        <v>54</v>
      </c>
      <c r="G2215" s="24" t="s">
        <v>12509</v>
      </c>
      <c r="H2215" s="24" t="s">
        <v>12776</v>
      </c>
      <c r="I2215" s="6" t="s">
        <v>17077</v>
      </c>
    </row>
    <row r="2216" spans="1:9" ht="15">
      <c r="A2216" s="24" t="s">
        <v>19283</v>
      </c>
      <c r="B2216" s="24" t="s">
        <v>56</v>
      </c>
      <c r="C2216" s="12">
        <v>128278.28</v>
      </c>
      <c r="D2216" s="12">
        <v>0</v>
      </c>
      <c r="E2216" s="24" t="s">
        <v>17084</v>
      </c>
      <c r="F2216" s="26">
        <v>0</v>
      </c>
      <c r="G2216" s="24" t="s">
        <v>12518</v>
      </c>
      <c r="H2216" s="24" t="s">
        <v>12666</v>
      </c>
      <c r="I2216" s="6" t="s">
        <v>17079</v>
      </c>
    </row>
    <row r="2217" spans="1:9" ht="15">
      <c r="A2217" s="24" t="s">
        <v>19284</v>
      </c>
      <c r="B2217" s="24" t="s">
        <v>56</v>
      </c>
      <c r="C2217" s="12">
        <v>15031.24</v>
      </c>
      <c r="D2217" s="12">
        <v>0</v>
      </c>
      <c r="E2217" s="24" t="s">
        <v>17070</v>
      </c>
      <c r="F2217" s="26">
        <v>22</v>
      </c>
      <c r="G2217" s="24" t="s">
        <v>12518</v>
      </c>
      <c r="H2217" s="24"/>
      <c r="I2217" s="6" t="s">
        <v>17079</v>
      </c>
    </row>
    <row r="2218" spans="1:9" ht="15">
      <c r="A2218" s="24" t="s">
        <v>19285</v>
      </c>
      <c r="B2218" s="24" t="s">
        <v>56</v>
      </c>
      <c r="C2218" s="12">
        <v>67984.789999999994</v>
      </c>
      <c r="D2218" s="12">
        <v>0</v>
      </c>
      <c r="E2218" s="24" t="s">
        <v>17070</v>
      </c>
      <c r="F2218" s="26">
        <v>12</v>
      </c>
      <c r="G2218" s="24" t="s">
        <v>12518</v>
      </c>
      <c r="H2218" s="24"/>
      <c r="I2218" s="6" t="s">
        <v>17079</v>
      </c>
    </row>
    <row r="2219" spans="1:9" ht="15">
      <c r="A2219" s="24" t="s">
        <v>19286</v>
      </c>
      <c r="B2219" s="24" t="s">
        <v>58</v>
      </c>
      <c r="C2219" s="12">
        <v>34514.129999999997</v>
      </c>
      <c r="D2219" s="12">
        <v>30920.47</v>
      </c>
      <c r="E2219" s="24" t="s">
        <v>17057</v>
      </c>
      <c r="F2219" s="26">
        <v>31</v>
      </c>
      <c r="G2219" s="24" t="s">
        <v>12518</v>
      </c>
      <c r="H2219" s="24" t="s">
        <v>12750</v>
      </c>
      <c r="I2219" s="6" t="s">
        <v>17066</v>
      </c>
    </row>
    <row r="2220" spans="1:9" ht="15">
      <c r="A2220" s="24" t="s">
        <v>19287</v>
      </c>
      <c r="B2220" s="24" t="s">
        <v>62</v>
      </c>
      <c r="C2220" s="12">
        <v>96123.79</v>
      </c>
      <c r="D2220" s="12">
        <v>0</v>
      </c>
      <c r="E2220" s="24" t="s">
        <v>17084</v>
      </c>
      <c r="F2220" s="26">
        <v>0</v>
      </c>
      <c r="G2220" s="24" t="s">
        <v>12518</v>
      </c>
      <c r="H2220" s="24" t="s">
        <v>13036</v>
      </c>
      <c r="I2220" s="6" t="s">
        <v>17060</v>
      </c>
    </row>
    <row r="2221" spans="1:9" ht="15">
      <c r="A2221" s="24" t="s">
        <v>19288</v>
      </c>
      <c r="B2221" s="24" t="s">
        <v>66</v>
      </c>
      <c r="C2221" s="12">
        <v>282623.23</v>
      </c>
      <c r="D2221" s="12">
        <v>242668.93</v>
      </c>
      <c r="E2221" s="24" t="s">
        <v>17057</v>
      </c>
      <c r="F2221" s="26">
        <v>30</v>
      </c>
      <c r="G2221" s="24" t="s">
        <v>12518</v>
      </c>
      <c r="H2221" s="24" t="s">
        <v>12802</v>
      </c>
      <c r="I2221" s="6" t="s">
        <v>17087</v>
      </c>
    </row>
    <row r="2222" spans="1:9" ht="15">
      <c r="A2222" s="24" t="s">
        <v>19289</v>
      </c>
      <c r="B2222" s="24" t="s">
        <v>74</v>
      </c>
      <c r="C2222" s="12">
        <v>206241.54</v>
      </c>
      <c r="D2222" s="12">
        <v>0</v>
      </c>
      <c r="E2222" s="24" t="s">
        <v>17084</v>
      </c>
      <c r="F2222" s="26">
        <v>0</v>
      </c>
      <c r="G2222" s="24" t="s">
        <v>12518</v>
      </c>
      <c r="H2222" s="24" t="s">
        <v>12761</v>
      </c>
      <c r="I2222" s="6" t="s">
        <v>17077</v>
      </c>
    </row>
    <row r="2223" spans="1:9" ht="15">
      <c r="A2223" s="24" t="s">
        <v>19290</v>
      </c>
      <c r="B2223" s="24" t="s">
        <v>64</v>
      </c>
      <c r="C2223" s="12">
        <v>32871.49</v>
      </c>
      <c r="D2223" s="12">
        <v>0</v>
      </c>
      <c r="E2223" s="24" t="s">
        <v>17070</v>
      </c>
      <c r="F2223" s="26">
        <v>5</v>
      </c>
      <c r="G2223" s="24" t="s">
        <v>12523</v>
      </c>
      <c r="H2223" s="24"/>
      <c r="I2223" s="6" t="s">
        <v>17062</v>
      </c>
    </row>
    <row r="2224" spans="1:9" ht="15">
      <c r="A2224" s="24" t="s">
        <v>19291</v>
      </c>
      <c r="B2224" s="24" t="s">
        <v>72</v>
      </c>
      <c r="C2224" s="12">
        <v>81568.039999999994</v>
      </c>
      <c r="D2224" s="12">
        <v>79174.259999999995</v>
      </c>
      <c r="E2224" s="24" t="s">
        <v>17057</v>
      </c>
      <c r="F2224" s="26">
        <v>23</v>
      </c>
      <c r="G2224" s="24" t="s">
        <v>12523</v>
      </c>
      <c r="H2224" s="24" t="s">
        <v>13132</v>
      </c>
      <c r="I2224" s="6" t="s">
        <v>17089</v>
      </c>
    </row>
    <row r="2225" spans="1:9" ht="15">
      <c r="A2225" s="24" t="s">
        <v>19292</v>
      </c>
      <c r="B2225" s="24" t="s">
        <v>72</v>
      </c>
      <c r="C2225" s="12">
        <v>326946.28000000003</v>
      </c>
      <c r="D2225" s="12">
        <v>269870.09999999998</v>
      </c>
      <c r="E2225" s="24" t="s">
        <v>17057</v>
      </c>
      <c r="F2225" s="26">
        <v>20</v>
      </c>
      <c r="G2225" s="24" t="s">
        <v>12523</v>
      </c>
      <c r="H2225" s="24" t="s">
        <v>12889</v>
      </c>
      <c r="I2225" s="6" t="s">
        <v>17089</v>
      </c>
    </row>
    <row r="2226" spans="1:9" ht="15">
      <c r="A2226" s="24" t="s">
        <v>19293</v>
      </c>
      <c r="B2226" s="24" t="s">
        <v>56</v>
      </c>
      <c r="C2226" s="12">
        <v>199517.64</v>
      </c>
      <c r="D2226" s="12">
        <v>184854.73</v>
      </c>
      <c r="E2226" s="24" t="s">
        <v>17057</v>
      </c>
      <c r="F2226" s="26">
        <v>26</v>
      </c>
      <c r="G2226" s="24" t="s">
        <v>12542</v>
      </c>
      <c r="H2226" s="24" t="s">
        <v>13294</v>
      </c>
      <c r="I2226" s="6" t="s">
        <v>17079</v>
      </c>
    </row>
    <row r="2227" spans="1:9" ht="15">
      <c r="A2227" s="24" t="s">
        <v>19294</v>
      </c>
      <c r="B2227" s="24" t="s">
        <v>62</v>
      </c>
      <c r="C2227" s="12">
        <v>111868</v>
      </c>
      <c r="D2227" s="12">
        <v>0</v>
      </c>
      <c r="E2227" s="24" t="s">
        <v>17070</v>
      </c>
      <c r="F2227" s="26">
        <v>23</v>
      </c>
      <c r="G2227" s="24" t="s">
        <v>12542</v>
      </c>
      <c r="H2227" s="24"/>
      <c r="I2227" s="6" t="s">
        <v>17060</v>
      </c>
    </row>
    <row r="2228" spans="1:9" ht="15">
      <c r="A2228" s="24" t="s">
        <v>19295</v>
      </c>
      <c r="B2228" s="24" t="s">
        <v>68</v>
      </c>
      <c r="C2228" s="12">
        <v>167612.09</v>
      </c>
      <c r="D2228" s="12">
        <v>0</v>
      </c>
      <c r="E2228" s="24" t="s">
        <v>17070</v>
      </c>
      <c r="F2228" s="26">
        <v>31</v>
      </c>
      <c r="G2228" s="24" t="s">
        <v>12542</v>
      </c>
      <c r="H2228" s="24"/>
      <c r="I2228" s="6" t="s">
        <v>17064</v>
      </c>
    </row>
    <row r="2229" spans="1:9" ht="15">
      <c r="A2229" s="24" t="s">
        <v>19296</v>
      </c>
      <c r="B2229" s="24" t="s">
        <v>70</v>
      </c>
      <c r="C2229" s="12">
        <v>304596.5</v>
      </c>
      <c r="D2229" s="12">
        <v>284058.09000000003</v>
      </c>
      <c r="E2229" s="24" t="s">
        <v>17057</v>
      </c>
      <c r="F2229" s="26">
        <v>33</v>
      </c>
      <c r="G2229" s="24" t="s">
        <v>12542</v>
      </c>
      <c r="H2229" s="24" t="s">
        <v>13283</v>
      </c>
      <c r="I2229" s="6" t="s">
        <v>17072</v>
      </c>
    </row>
    <row r="2230" spans="1:9" ht="15">
      <c r="A2230" s="24" t="s">
        <v>19297</v>
      </c>
      <c r="B2230" s="24" t="s">
        <v>70</v>
      </c>
      <c r="C2230" s="12">
        <v>60014.14</v>
      </c>
      <c r="D2230" s="12">
        <v>56894.69</v>
      </c>
      <c r="E2230" s="24" t="s">
        <v>17057</v>
      </c>
      <c r="F2230" s="26">
        <v>34</v>
      </c>
      <c r="G2230" s="24" t="s">
        <v>12542</v>
      </c>
      <c r="H2230" s="24" t="s">
        <v>13070</v>
      </c>
      <c r="I2230" s="6" t="s">
        <v>17072</v>
      </c>
    </row>
    <row r="2231" spans="1:9" ht="15">
      <c r="A2231" s="24" t="s">
        <v>19298</v>
      </c>
      <c r="B2231" s="24" t="s">
        <v>72</v>
      </c>
      <c r="C2231" s="12">
        <v>95492.25</v>
      </c>
      <c r="D2231" s="12">
        <v>92944.22</v>
      </c>
      <c r="E2231" s="24" t="s">
        <v>17057</v>
      </c>
      <c r="F2231" s="26">
        <v>32</v>
      </c>
      <c r="G2231" s="24" t="s">
        <v>12542</v>
      </c>
      <c r="H2231" s="24" t="s">
        <v>12835</v>
      </c>
      <c r="I2231" s="6" t="s">
        <v>17089</v>
      </c>
    </row>
    <row r="2232" spans="1:9" ht="15">
      <c r="A2232" s="24" t="s">
        <v>19299</v>
      </c>
      <c r="B2232" s="24" t="s">
        <v>60</v>
      </c>
      <c r="C2232" s="12">
        <v>216025.47</v>
      </c>
      <c r="D2232" s="12">
        <v>0</v>
      </c>
      <c r="E2232" s="24" t="s">
        <v>17070</v>
      </c>
      <c r="F2232" s="26">
        <v>25</v>
      </c>
      <c r="G2232" s="24" t="s">
        <v>12557</v>
      </c>
      <c r="H2232" s="24"/>
      <c r="I2232" s="6" t="s">
        <v>17058</v>
      </c>
    </row>
    <row r="2233" spans="1:9" ht="15">
      <c r="A2233" s="24" t="s">
        <v>19300</v>
      </c>
      <c r="B2233" s="24" t="s">
        <v>64</v>
      </c>
      <c r="C2233" s="12">
        <v>119980.53</v>
      </c>
      <c r="D2233" s="12">
        <v>97419.25</v>
      </c>
      <c r="E2233" s="24" t="s">
        <v>17057</v>
      </c>
      <c r="F2233" s="26">
        <v>6</v>
      </c>
      <c r="G2233" s="24" t="s">
        <v>12557</v>
      </c>
      <c r="H2233" s="24" t="s">
        <v>12866</v>
      </c>
      <c r="I2233" s="6" t="s">
        <v>17062</v>
      </c>
    </row>
    <row r="2234" spans="1:9" ht="15">
      <c r="A2234" s="24" t="s">
        <v>19301</v>
      </c>
      <c r="B2234" s="24" t="s">
        <v>64</v>
      </c>
      <c r="C2234" s="12">
        <v>185429.82</v>
      </c>
      <c r="D2234" s="12">
        <v>0</v>
      </c>
      <c r="E2234" s="24" t="s">
        <v>17084</v>
      </c>
      <c r="F2234" s="26">
        <v>0</v>
      </c>
      <c r="G2234" s="24" t="s">
        <v>12557</v>
      </c>
      <c r="H2234" s="24" t="s">
        <v>13036</v>
      </c>
      <c r="I2234" s="6" t="s">
        <v>17062</v>
      </c>
    </row>
    <row r="2235" spans="1:9" ht="15">
      <c r="A2235" s="24" t="s">
        <v>19302</v>
      </c>
      <c r="B2235" s="24" t="s">
        <v>66</v>
      </c>
      <c r="C2235" s="12">
        <v>288428.67</v>
      </c>
      <c r="D2235" s="12">
        <v>244422.73</v>
      </c>
      <c r="E2235" s="24" t="s">
        <v>17057</v>
      </c>
      <c r="F2235" s="26">
        <v>5</v>
      </c>
      <c r="G2235" s="24" t="s">
        <v>12557</v>
      </c>
      <c r="H2235" s="24" t="s">
        <v>12989</v>
      </c>
      <c r="I2235" s="6" t="s">
        <v>17087</v>
      </c>
    </row>
    <row r="2236" spans="1:9" ht="15">
      <c r="A2236" s="24" t="s">
        <v>19303</v>
      </c>
      <c r="B2236" s="24" t="s">
        <v>68</v>
      </c>
      <c r="C2236" s="12">
        <v>312915.78999999998</v>
      </c>
      <c r="D2236" s="12">
        <v>299041.76</v>
      </c>
      <c r="E2236" s="24" t="s">
        <v>17057</v>
      </c>
      <c r="F2236" s="26">
        <v>21</v>
      </c>
      <c r="G2236" s="24" t="s">
        <v>12557</v>
      </c>
      <c r="H2236" s="24" t="s">
        <v>12898</v>
      </c>
      <c r="I2236" s="6" t="s">
        <v>17064</v>
      </c>
    </row>
    <row r="2237" spans="1:9" ht="15">
      <c r="A2237" s="24" t="s">
        <v>19304</v>
      </c>
      <c r="B2237" s="24" t="s">
        <v>70</v>
      </c>
      <c r="C2237" s="12">
        <v>119989.04</v>
      </c>
      <c r="D2237" s="12">
        <v>96997.02</v>
      </c>
      <c r="E2237" s="24" t="s">
        <v>17057</v>
      </c>
      <c r="F2237" s="26">
        <v>58</v>
      </c>
      <c r="G2237" s="24" t="s">
        <v>12557</v>
      </c>
      <c r="H2237" s="24" t="s">
        <v>13399</v>
      </c>
      <c r="I2237" s="6" t="s">
        <v>17072</v>
      </c>
    </row>
    <row r="2238" spans="1:9" ht="15">
      <c r="A2238" s="24" t="s">
        <v>19305</v>
      </c>
      <c r="B2238" s="24" t="s">
        <v>74</v>
      </c>
      <c r="C2238" s="12">
        <v>186946.59</v>
      </c>
      <c r="D2238" s="12">
        <v>168338.43</v>
      </c>
      <c r="E2238" s="24" t="s">
        <v>17057</v>
      </c>
      <c r="F2238" s="26">
        <v>34</v>
      </c>
      <c r="G2238" s="24" t="s">
        <v>12557</v>
      </c>
      <c r="H2238" s="24" t="s">
        <v>12835</v>
      </c>
      <c r="I2238" s="6" t="s">
        <v>17077</v>
      </c>
    </row>
    <row r="2239" spans="1:9" ht="15">
      <c r="A2239" s="24" t="s">
        <v>19306</v>
      </c>
      <c r="B2239" s="24" t="s">
        <v>74</v>
      </c>
      <c r="C2239" s="12">
        <v>203154.14</v>
      </c>
      <c r="D2239" s="12">
        <v>195261.6</v>
      </c>
      <c r="E2239" s="24" t="s">
        <v>17057</v>
      </c>
      <c r="F2239" s="26">
        <v>13</v>
      </c>
      <c r="G2239" s="24" t="s">
        <v>12557</v>
      </c>
      <c r="H2239" s="24" t="s">
        <v>13283</v>
      </c>
      <c r="I2239" s="6" t="s">
        <v>17077</v>
      </c>
    </row>
    <row r="2240" spans="1:9" ht="15">
      <c r="A2240" s="24" t="s">
        <v>19307</v>
      </c>
      <c r="B2240" s="24" t="s">
        <v>58</v>
      </c>
      <c r="C2240" s="12">
        <v>82450.95</v>
      </c>
      <c r="D2240" s="12">
        <v>0</v>
      </c>
      <c r="E2240" s="24" t="s">
        <v>17070</v>
      </c>
      <c r="F2240" s="26">
        <v>23</v>
      </c>
      <c r="G2240" s="24" t="s">
        <v>12570</v>
      </c>
      <c r="H2240" s="24"/>
      <c r="I2240" s="6" t="s">
        <v>17066</v>
      </c>
    </row>
    <row r="2241" spans="1:9" ht="15">
      <c r="A2241" s="24" t="s">
        <v>19308</v>
      </c>
      <c r="B2241" s="24" t="s">
        <v>60</v>
      </c>
      <c r="C2241" s="12">
        <v>219526.43</v>
      </c>
      <c r="D2241" s="12">
        <v>198551.12</v>
      </c>
      <c r="E2241" s="24" t="s">
        <v>17057</v>
      </c>
      <c r="F2241" s="26">
        <v>25</v>
      </c>
      <c r="G2241" s="24" t="s">
        <v>12570</v>
      </c>
      <c r="H2241" s="24" t="s">
        <v>13163</v>
      </c>
      <c r="I2241" s="6" t="s">
        <v>17058</v>
      </c>
    </row>
    <row r="2242" spans="1:9" ht="15">
      <c r="A2242" s="24" t="s">
        <v>19309</v>
      </c>
      <c r="B2242" s="24" t="s">
        <v>66</v>
      </c>
      <c r="C2242" s="12">
        <v>30024.3</v>
      </c>
      <c r="D2242" s="12">
        <v>0</v>
      </c>
      <c r="E2242" s="24" t="s">
        <v>17084</v>
      </c>
      <c r="F2242" s="26">
        <v>0</v>
      </c>
      <c r="G2242" s="24" t="s">
        <v>12570</v>
      </c>
      <c r="H2242" s="24" t="s">
        <v>12919</v>
      </c>
      <c r="I2242" s="6" t="s">
        <v>17087</v>
      </c>
    </row>
    <row r="2243" spans="1:9" ht="15">
      <c r="A2243" s="24" t="s">
        <v>19310</v>
      </c>
      <c r="B2243" s="24" t="s">
        <v>66</v>
      </c>
      <c r="C2243" s="12">
        <v>181036.05</v>
      </c>
      <c r="D2243" s="12">
        <v>0</v>
      </c>
      <c r="E2243" s="24" t="s">
        <v>17070</v>
      </c>
      <c r="F2243" s="26">
        <v>15</v>
      </c>
      <c r="G2243" s="24" t="s">
        <v>12570</v>
      </c>
      <c r="H2243" s="24"/>
      <c r="I2243" s="6" t="s">
        <v>17087</v>
      </c>
    </row>
    <row r="2244" spans="1:9" ht="15">
      <c r="A2244" s="24" t="s">
        <v>19311</v>
      </c>
      <c r="B2244" s="24" t="s">
        <v>68</v>
      </c>
      <c r="C2244" s="12">
        <v>112174.7</v>
      </c>
      <c r="D2244" s="12">
        <v>0</v>
      </c>
      <c r="E2244" s="24" t="s">
        <v>17070</v>
      </c>
      <c r="F2244" s="26">
        <v>39</v>
      </c>
      <c r="G2244" s="24" t="s">
        <v>12570</v>
      </c>
      <c r="H2244" s="24"/>
      <c r="I2244" s="6" t="s">
        <v>17064</v>
      </c>
    </row>
    <row r="2245" spans="1:9" ht="15">
      <c r="A2245" s="24" t="s">
        <v>19312</v>
      </c>
      <c r="B2245" s="24" t="s">
        <v>72</v>
      </c>
      <c r="C2245" s="12">
        <v>102090.27</v>
      </c>
      <c r="D2245" s="12">
        <v>91819.61</v>
      </c>
      <c r="E2245" s="24" t="s">
        <v>17057</v>
      </c>
      <c r="F2245" s="26">
        <v>55</v>
      </c>
      <c r="G2245" s="24" t="s">
        <v>12570</v>
      </c>
      <c r="H2245" s="24" t="s">
        <v>13364</v>
      </c>
      <c r="I2245" s="6" t="s">
        <v>17089</v>
      </c>
    </row>
    <row r="2246" spans="1:9" ht="15">
      <c r="A2246" s="24" t="s">
        <v>19313</v>
      </c>
      <c r="B2246" s="24" t="s">
        <v>72</v>
      </c>
      <c r="C2246" s="12">
        <v>288832.8</v>
      </c>
      <c r="D2246" s="12">
        <v>254307.98</v>
      </c>
      <c r="E2246" s="24" t="s">
        <v>17057</v>
      </c>
      <c r="F2246" s="26">
        <v>31</v>
      </c>
      <c r="G2246" s="24" t="s">
        <v>12570</v>
      </c>
      <c r="H2246" s="24" t="s">
        <v>13470</v>
      </c>
      <c r="I2246" s="6" t="s">
        <v>17089</v>
      </c>
    </row>
    <row r="2247" spans="1:9" ht="15">
      <c r="A2247" s="24" t="s">
        <v>19314</v>
      </c>
      <c r="B2247" s="24" t="s">
        <v>74</v>
      </c>
      <c r="C2247" s="12">
        <v>255035.68</v>
      </c>
      <c r="D2247" s="12">
        <v>0</v>
      </c>
      <c r="E2247" s="24" t="s">
        <v>17070</v>
      </c>
      <c r="F2247" s="26">
        <v>10</v>
      </c>
      <c r="G2247" s="24" t="s">
        <v>12570</v>
      </c>
      <c r="H2247" s="24"/>
      <c r="I2247" s="6" t="s">
        <v>17077</v>
      </c>
    </row>
    <row r="2248" spans="1:9" ht="15">
      <c r="A2248" s="24" t="s">
        <v>19315</v>
      </c>
      <c r="B2248" s="24" t="s">
        <v>56</v>
      </c>
      <c r="C2248" s="12">
        <v>26513.360000000001</v>
      </c>
      <c r="D2248" s="12">
        <v>0</v>
      </c>
      <c r="E2248" s="24" t="s">
        <v>17084</v>
      </c>
      <c r="F2248" s="26">
        <v>0</v>
      </c>
      <c r="G2248" s="24" t="s">
        <v>12603</v>
      </c>
      <c r="H2248" s="24" t="s">
        <v>12802</v>
      </c>
      <c r="I2248" s="6" t="s">
        <v>17079</v>
      </c>
    </row>
    <row r="2249" spans="1:9" ht="15">
      <c r="A2249" s="24" t="s">
        <v>19316</v>
      </c>
      <c r="B2249" s="24" t="s">
        <v>62</v>
      </c>
      <c r="C2249" s="12">
        <v>314204.7</v>
      </c>
      <c r="D2249" s="12">
        <v>0</v>
      </c>
      <c r="E2249" s="24" t="s">
        <v>17084</v>
      </c>
      <c r="F2249" s="26">
        <v>0</v>
      </c>
      <c r="G2249" s="24" t="s">
        <v>12603</v>
      </c>
      <c r="H2249" s="24" t="s">
        <v>12866</v>
      </c>
      <c r="I2249" s="6" t="s">
        <v>17060</v>
      </c>
    </row>
    <row r="2250" spans="1:9" ht="15">
      <c r="A2250" s="24" t="s">
        <v>19317</v>
      </c>
      <c r="B2250" s="24" t="s">
        <v>60</v>
      </c>
      <c r="C2250" s="12">
        <v>299449.44</v>
      </c>
      <c r="D2250" s="12">
        <v>0</v>
      </c>
      <c r="E2250" s="24" t="s">
        <v>17084</v>
      </c>
      <c r="F2250" s="26">
        <v>0</v>
      </c>
      <c r="G2250" s="24" t="s">
        <v>12620</v>
      </c>
      <c r="H2250" s="24" t="s">
        <v>13269</v>
      </c>
      <c r="I2250" s="6" t="s">
        <v>17058</v>
      </c>
    </row>
    <row r="2251" spans="1:9" ht="15">
      <c r="A2251" s="24" t="s">
        <v>19318</v>
      </c>
      <c r="B2251" s="24" t="s">
        <v>62</v>
      </c>
      <c r="C2251" s="12">
        <v>44663.040000000001</v>
      </c>
      <c r="D2251" s="12">
        <v>37495.589999999997</v>
      </c>
      <c r="E2251" s="24" t="s">
        <v>17057</v>
      </c>
      <c r="F2251" s="26">
        <v>28</v>
      </c>
      <c r="G2251" s="24" t="s">
        <v>12620</v>
      </c>
      <c r="H2251" s="24" t="s">
        <v>13364</v>
      </c>
      <c r="I2251" s="6" t="s">
        <v>17060</v>
      </c>
    </row>
    <row r="2252" spans="1:9" ht="15">
      <c r="A2252" s="24" t="s">
        <v>19319</v>
      </c>
      <c r="B2252" s="24" t="s">
        <v>74</v>
      </c>
      <c r="C2252" s="12">
        <v>120857.68</v>
      </c>
      <c r="D2252" s="12">
        <v>113668.98</v>
      </c>
      <c r="E2252" s="24" t="s">
        <v>17057</v>
      </c>
      <c r="F2252" s="26">
        <v>28</v>
      </c>
      <c r="G2252" s="24" t="s">
        <v>12620</v>
      </c>
      <c r="H2252" s="24" t="s">
        <v>13053</v>
      </c>
      <c r="I2252" s="6" t="s">
        <v>17077</v>
      </c>
    </row>
    <row r="2253" spans="1:9" ht="15">
      <c r="A2253" s="24" t="s">
        <v>19320</v>
      </c>
      <c r="B2253" s="24" t="s">
        <v>74</v>
      </c>
      <c r="C2253" s="12">
        <v>97483.27</v>
      </c>
      <c r="D2253" s="12">
        <v>94477.46</v>
      </c>
      <c r="E2253" s="24" t="s">
        <v>17057</v>
      </c>
      <c r="F2253" s="26">
        <v>24</v>
      </c>
      <c r="G2253" s="24" t="s">
        <v>12620</v>
      </c>
      <c r="H2253" s="24" t="s">
        <v>13012</v>
      </c>
      <c r="I2253" s="6" t="s">
        <v>17077</v>
      </c>
    </row>
    <row r="2254" spans="1:9" ht="15">
      <c r="A2254" s="24" t="s">
        <v>19321</v>
      </c>
      <c r="B2254" s="24" t="s">
        <v>58</v>
      </c>
      <c r="C2254" s="12">
        <v>217765.93</v>
      </c>
      <c r="D2254" s="12">
        <v>0</v>
      </c>
      <c r="E2254" s="24" t="s">
        <v>17070</v>
      </c>
      <c r="F2254" s="26">
        <v>43</v>
      </c>
      <c r="G2254" s="24" t="s">
        <v>12635</v>
      </c>
      <c r="H2254" s="24"/>
      <c r="I2254" s="6" t="s">
        <v>17066</v>
      </c>
    </row>
    <row r="2255" spans="1:9" ht="15">
      <c r="A2255" s="24" t="s">
        <v>19322</v>
      </c>
      <c r="B2255" s="24" t="s">
        <v>70</v>
      </c>
      <c r="C2255" s="12">
        <v>184300</v>
      </c>
      <c r="D2255" s="12">
        <v>151915.09</v>
      </c>
      <c r="E2255" s="24" t="s">
        <v>17057</v>
      </c>
      <c r="F2255" s="26">
        <v>17</v>
      </c>
      <c r="G2255" s="24" t="s">
        <v>12635</v>
      </c>
      <c r="H2255" s="24" t="s">
        <v>13483</v>
      </c>
      <c r="I2255" s="6" t="s">
        <v>17072</v>
      </c>
    </row>
    <row r="2256" spans="1:9" ht="15">
      <c r="A2256" s="24" t="s">
        <v>19323</v>
      </c>
      <c r="B2256" s="24" t="s">
        <v>58</v>
      </c>
      <c r="C2256" s="12">
        <v>289849.06</v>
      </c>
      <c r="D2256" s="12">
        <v>263883.3</v>
      </c>
      <c r="E2256" s="24" t="s">
        <v>17057</v>
      </c>
      <c r="F2256" s="26">
        <v>5</v>
      </c>
      <c r="G2256" s="24" t="s">
        <v>12666</v>
      </c>
      <c r="H2256" s="24" t="s">
        <v>13070</v>
      </c>
      <c r="I2256" s="6" t="s">
        <v>17066</v>
      </c>
    </row>
    <row r="2257" spans="1:9" ht="15">
      <c r="A2257" s="24" t="s">
        <v>19324</v>
      </c>
      <c r="B2257" s="24" t="s">
        <v>70</v>
      </c>
      <c r="C2257" s="12">
        <v>151208.60999999999</v>
      </c>
      <c r="D2257" s="12">
        <v>141449.93</v>
      </c>
      <c r="E2257" s="24" t="s">
        <v>17057</v>
      </c>
      <c r="F2257" s="26">
        <v>55</v>
      </c>
      <c r="G2257" s="24" t="s">
        <v>12666</v>
      </c>
      <c r="H2257" s="24" t="s">
        <v>13496</v>
      </c>
      <c r="I2257" s="6" t="s">
        <v>17072</v>
      </c>
    </row>
    <row r="2258" spans="1:9" ht="15">
      <c r="A2258" s="24" t="s">
        <v>19325</v>
      </c>
      <c r="B2258" s="24" t="s">
        <v>72</v>
      </c>
      <c r="C2258" s="12">
        <v>122941.84</v>
      </c>
      <c r="D2258" s="12">
        <v>108314</v>
      </c>
      <c r="E2258" s="24" t="s">
        <v>17057</v>
      </c>
      <c r="F2258" s="26">
        <v>8</v>
      </c>
      <c r="G2258" s="24" t="s">
        <v>12681</v>
      </c>
      <c r="H2258" s="24" t="s">
        <v>13526</v>
      </c>
      <c r="I2258" s="6" t="s">
        <v>17089</v>
      </c>
    </row>
    <row r="2259" spans="1:9" ht="15">
      <c r="A2259" s="24" t="s">
        <v>19326</v>
      </c>
      <c r="B2259" s="24" t="s">
        <v>58</v>
      </c>
      <c r="C2259" s="12">
        <v>88928.53</v>
      </c>
      <c r="D2259" s="12">
        <v>77316.800000000003</v>
      </c>
      <c r="E2259" s="24" t="s">
        <v>17057</v>
      </c>
      <c r="F2259" s="26">
        <v>12</v>
      </c>
      <c r="G2259" s="24" t="s">
        <v>12694</v>
      </c>
      <c r="H2259" s="24" t="s">
        <v>12919</v>
      </c>
      <c r="I2259" s="6" t="s">
        <v>17066</v>
      </c>
    </row>
    <row r="2260" spans="1:9" ht="15">
      <c r="A2260" s="24" t="s">
        <v>19327</v>
      </c>
      <c r="B2260" s="24" t="s">
        <v>64</v>
      </c>
      <c r="C2260" s="12">
        <v>54574.54</v>
      </c>
      <c r="D2260" s="12">
        <v>51970.91</v>
      </c>
      <c r="E2260" s="24" t="s">
        <v>17057</v>
      </c>
      <c r="F2260" s="26">
        <v>12</v>
      </c>
      <c r="G2260" s="24" t="s">
        <v>12694</v>
      </c>
      <c r="H2260" s="24" t="s">
        <v>13496</v>
      </c>
      <c r="I2260" s="6" t="s">
        <v>17062</v>
      </c>
    </row>
    <row r="2261" spans="1:9" ht="15">
      <c r="A2261" s="24" t="s">
        <v>19328</v>
      </c>
      <c r="B2261" s="24" t="s">
        <v>60</v>
      </c>
      <c r="C2261" s="12">
        <v>169275.67</v>
      </c>
      <c r="D2261" s="12">
        <v>0</v>
      </c>
      <c r="E2261" s="24" t="s">
        <v>17070</v>
      </c>
      <c r="F2261" s="26">
        <v>34</v>
      </c>
      <c r="G2261" s="24" t="s">
        <v>12701</v>
      </c>
      <c r="H2261" s="24"/>
      <c r="I2261" s="6" t="s">
        <v>17058</v>
      </c>
    </row>
    <row r="2262" spans="1:9" ht="15">
      <c r="A2262" s="24" t="s">
        <v>19329</v>
      </c>
      <c r="B2262" s="24" t="s">
        <v>60</v>
      </c>
      <c r="C2262" s="12">
        <v>335617.4</v>
      </c>
      <c r="D2262" s="12">
        <v>311609.84000000003</v>
      </c>
      <c r="E2262" s="24" t="s">
        <v>17057</v>
      </c>
      <c r="F2262" s="26">
        <v>16</v>
      </c>
      <c r="G2262" s="24" t="s">
        <v>12701</v>
      </c>
      <c r="H2262" s="24" t="s">
        <v>13163</v>
      </c>
      <c r="I2262" s="6" t="s">
        <v>17058</v>
      </c>
    </row>
    <row r="2263" spans="1:9" ht="15">
      <c r="A2263" s="24" t="s">
        <v>19330</v>
      </c>
      <c r="B2263" s="24" t="s">
        <v>60</v>
      </c>
      <c r="C2263" s="12">
        <v>56825.38</v>
      </c>
      <c r="D2263" s="12">
        <v>0</v>
      </c>
      <c r="E2263" s="24" t="s">
        <v>17084</v>
      </c>
      <c r="F2263" s="26">
        <v>0</v>
      </c>
      <c r="G2263" s="24" t="s">
        <v>12701</v>
      </c>
      <c r="H2263" s="24" t="s">
        <v>13163</v>
      </c>
      <c r="I2263" s="6" t="s">
        <v>17058</v>
      </c>
    </row>
    <row r="2264" spans="1:9" ht="15">
      <c r="A2264" s="24" t="s">
        <v>19331</v>
      </c>
      <c r="B2264" s="24" t="s">
        <v>64</v>
      </c>
      <c r="C2264" s="12">
        <v>29900.48</v>
      </c>
      <c r="D2264" s="12">
        <v>0</v>
      </c>
      <c r="E2264" s="24" t="s">
        <v>17070</v>
      </c>
      <c r="F2264" s="26">
        <v>25</v>
      </c>
      <c r="G2264" s="24" t="s">
        <v>12701</v>
      </c>
      <c r="H2264" s="24"/>
      <c r="I2264" s="6" t="s">
        <v>17062</v>
      </c>
    </row>
    <row r="2265" spans="1:9" ht="15">
      <c r="A2265" s="24" t="s">
        <v>19332</v>
      </c>
      <c r="B2265" s="24" t="s">
        <v>72</v>
      </c>
      <c r="C2265" s="12">
        <v>246743.83</v>
      </c>
      <c r="D2265" s="12">
        <v>236029.58</v>
      </c>
      <c r="E2265" s="24" t="s">
        <v>17057</v>
      </c>
      <c r="F2265" s="26">
        <v>47</v>
      </c>
      <c r="G2265" s="24" t="s">
        <v>12701</v>
      </c>
      <c r="H2265" s="24" t="s">
        <v>13558</v>
      </c>
      <c r="I2265" s="6" t="s">
        <v>17089</v>
      </c>
    </row>
    <row r="2266" spans="1:9" ht="15">
      <c r="A2266" s="24" t="s">
        <v>19333</v>
      </c>
      <c r="B2266" s="24" t="s">
        <v>74</v>
      </c>
      <c r="C2266" s="12">
        <v>286092.18</v>
      </c>
      <c r="D2266" s="12">
        <v>235241.81</v>
      </c>
      <c r="E2266" s="24" t="s">
        <v>17057</v>
      </c>
      <c r="F2266" s="26">
        <v>24</v>
      </c>
      <c r="G2266" s="24" t="s">
        <v>12701</v>
      </c>
      <c r="H2266" s="24" t="s">
        <v>13364</v>
      </c>
      <c r="I2266" s="6" t="s">
        <v>17077</v>
      </c>
    </row>
    <row r="2267" spans="1:9" ht="15">
      <c r="A2267" s="24" t="s">
        <v>19334</v>
      </c>
      <c r="B2267" s="24" t="s">
        <v>56</v>
      </c>
      <c r="C2267" s="12">
        <v>45938.59</v>
      </c>
      <c r="D2267" s="12">
        <v>38069.360000000001</v>
      </c>
      <c r="E2267" s="24" t="s">
        <v>17057</v>
      </c>
      <c r="F2267" s="26">
        <v>22</v>
      </c>
      <c r="G2267" s="24" t="s">
        <v>12712</v>
      </c>
      <c r="H2267" s="24" t="s">
        <v>13364</v>
      </c>
      <c r="I2267" s="6" t="s">
        <v>17079</v>
      </c>
    </row>
    <row r="2268" spans="1:9" ht="15">
      <c r="A2268" s="24" t="s">
        <v>19335</v>
      </c>
      <c r="B2268" s="24" t="s">
        <v>64</v>
      </c>
      <c r="C2268" s="12">
        <v>138851.32</v>
      </c>
      <c r="D2268" s="12">
        <v>112464.43</v>
      </c>
      <c r="E2268" s="24" t="s">
        <v>17057</v>
      </c>
      <c r="F2268" s="26">
        <v>40</v>
      </c>
      <c r="G2268" s="24" t="s">
        <v>12712</v>
      </c>
      <c r="H2268" s="24" t="s">
        <v>13012</v>
      </c>
      <c r="I2268" s="6" t="s">
        <v>17062</v>
      </c>
    </row>
    <row r="2269" spans="1:9" ht="15">
      <c r="A2269" s="24" t="s">
        <v>19336</v>
      </c>
      <c r="B2269" s="24" t="s">
        <v>60</v>
      </c>
      <c r="C2269" s="12">
        <v>269515.90000000002</v>
      </c>
      <c r="D2269" s="12">
        <v>235967.04</v>
      </c>
      <c r="E2269" s="24" t="s">
        <v>17057</v>
      </c>
      <c r="F2269" s="26">
        <v>8</v>
      </c>
      <c r="G2269" s="24" t="s">
        <v>12731</v>
      </c>
      <c r="H2269" s="24" t="s">
        <v>13125</v>
      </c>
      <c r="I2269" s="6" t="s">
        <v>17058</v>
      </c>
    </row>
    <row r="2270" spans="1:9" ht="15">
      <c r="A2270" s="24" t="s">
        <v>19337</v>
      </c>
      <c r="B2270" s="24" t="s">
        <v>66</v>
      </c>
      <c r="C2270" s="12">
        <v>44662.080000000002</v>
      </c>
      <c r="D2270" s="12">
        <v>38737.53</v>
      </c>
      <c r="E2270" s="24" t="s">
        <v>17057</v>
      </c>
      <c r="F2270" s="26">
        <v>28</v>
      </c>
      <c r="G2270" s="24" t="s">
        <v>12731</v>
      </c>
      <c r="H2270" s="24" t="s">
        <v>13364</v>
      </c>
      <c r="I2270" s="6" t="s">
        <v>17087</v>
      </c>
    </row>
    <row r="2271" spans="1:9" ht="15">
      <c r="A2271" s="24" t="s">
        <v>19338</v>
      </c>
      <c r="B2271" s="24" t="s">
        <v>72</v>
      </c>
      <c r="C2271" s="12">
        <v>261671.3</v>
      </c>
      <c r="D2271" s="12">
        <v>237255.06</v>
      </c>
      <c r="E2271" s="24" t="s">
        <v>17057</v>
      </c>
      <c r="F2271" s="26">
        <v>45</v>
      </c>
      <c r="G2271" s="24" t="s">
        <v>12731</v>
      </c>
      <c r="H2271" s="24" t="s">
        <v>13152</v>
      </c>
      <c r="I2271" s="6" t="s">
        <v>17089</v>
      </c>
    </row>
    <row r="2272" spans="1:9" ht="15">
      <c r="A2272" s="24" t="s">
        <v>19339</v>
      </c>
      <c r="B2272" s="24" t="s">
        <v>74</v>
      </c>
      <c r="C2272" s="12">
        <v>90958.02</v>
      </c>
      <c r="D2272" s="12">
        <v>79849.39</v>
      </c>
      <c r="E2272" s="24" t="s">
        <v>17057</v>
      </c>
      <c r="F2272" s="26">
        <v>43</v>
      </c>
      <c r="G2272" s="24" t="s">
        <v>12731</v>
      </c>
      <c r="H2272" s="24" t="s">
        <v>13621</v>
      </c>
      <c r="I2272" s="6" t="s">
        <v>17077</v>
      </c>
    </row>
    <row r="2273" spans="1:9" ht="15">
      <c r="A2273" s="24" t="s">
        <v>19340</v>
      </c>
      <c r="B2273" s="24" t="s">
        <v>74</v>
      </c>
      <c r="C2273" s="12">
        <v>19599.75</v>
      </c>
      <c r="D2273" s="12">
        <v>18548.89</v>
      </c>
      <c r="E2273" s="24" t="s">
        <v>17057</v>
      </c>
      <c r="F2273" s="26">
        <v>44</v>
      </c>
      <c r="G2273" s="24" t="s">
        <v>12731</v>
      </c>
      <c r="H2273" s="24" t="s">
        <v>13364</v>
      </c>
      <c r="I2273" s="6" t="s">
        <v>17077</v>
      </c>
    </row>
    <row r="2274" spans="1:9" ht="15">
      <c r="A2274" s="24" t="s">
        <v>19341</v>
      </c>
      <c r="B2274" s="24" t="s">
        <v>58</v>
      </c>
      <c r="C2274" s="12">
        <v>288424.65999999997</v>
      </c>
      <c r="D2274" s="12">
        <v>250340.25</v>
      </c>
      <c r="E2274" s="24" t="s">
        <v>17057</v>
      </c>
      <c r="F2274" s="26">
        <v>55</v>
      </c>
      <c r="G2274" s="24" t="s">
        <v>12761</v>
      </c>
      <c r="H2274" s="24" t="s">
        <v>13120</v>
      </c>
      <c r="I2274" s="6" t="s">
        <v>17066</v>
      </c>
    </row>
    <row r="2275" spans="1:9" ht="15">
      <c r="A2275" s="24" t="s">
        <v>19342</v>
      </c>
      <c r="B2275" s="24" t="s">
        <v>58</v>
      </c>
      <c r="C2275" s="12">
        <v>219341.49</v>
      </c>
      <c r="D2275" s="12">
        <v>0</v>
      </c>
      <c r="E2275" s="24" t="s">
        <v>17084</v>
      </c>
      <c r="F2275" s="26">
        <v>0</v>
      </c>
      <c r="G2275" s="24" t="s">
        <v>12761</v>
      </c>
      <c r="H2275" s="24" t="s">
        <v>13294</v>
      </c>
      <c r="I2275" s="6" t="s">
        <v>17066</v>
      </c>
    </row>
    <row r="2276" spans="1:9" ht="15">
      <c r="A2276" s="24" t="s">
        <v>19343</v>
      </c>
      <c r="B2276" s="24" t="s">
        <v>62</v>
      </c>
      <c r="C2276" s="12">
        <v>83590.34</v>
      </c>
      <c r="D2276" s="12">
        <v>75831.7</v>
      </c>
      <c r="E2276" s="24" t="s">
        <v>17057</v>
      </c>
      <c r="F2276" s="26">
        <v>5</v>
      </c>
      <c r="G2276" s="24" t="s">
        <v>12761</v>
      </c>
      <c r="H2276" s="24" t="s">
        <v>13392</v>
      </c>
      <c r="I2276" s="6" t="s">
        <v>17060</v>
      </c>
    </row>
    <row r="2277" spans="1:9" ht="15">
      <c r="A2277" s="24" t="s">
        <v>19344</v>
      </c>
      <c r="B2277" s="24" t="s">
        <v>66</v>
      </c>
      <c r="C2277" s="12">
        <v>216904.86</v>
      </c>
      <c r="D2277" s="12">
        <v>0</v>
      </c>
      <c r="E2277" s="24" t="s">
        <v>17070</v>
      </c>
      <c r="F2277" s="26">
        <v>12</v>
      </c>
      <c r="G2277" s="24" t="s">
        <v>12761</v>
      </c>
      <c r="H2277" s="24"/>
      <c r="I2277" s="6" t="s">
        <v>17087</v>
      </c>
    </row>
    <row r="2278" spans="1:9" ht="15">
      <c r="A2278" s="24" t="s">
        <v>19345</v>
      </c>
      <c r="B2278" s="24" t="s">
        <v>70</v>
      </c>
      <c r="C2278" s="12">
        <v>248647.53</v>
      </c>
      <c r="D2278" s="12">
        <v>0</v>
      </c>
      <c r="E2278" s="24" t="s">
        <v>17070</v>
      </c>
      <c r="F2278" s="26">
        <v>33</v>
      </c>
      <c r="G2278" s="24" t="s">
        <v>12761</v>
      </c>
      <c r="H2278" s="24"/>
      <c r="I2278" s="6" t="s">
        <v>17072</v>
      </c>
    </row>
    <row r="2279" spans="1:9" ht="15">
      <c r="A2279" s="24" t="s">
        <v>19346</v>
      </c>
      <c r="B2279" s="24" t="s">
        <v>74</v>
      </c>
      <c r="C2279" s="12">
        <v>317466.45</v>
      </c>
      <c r="D2279" s="12">
        <v>0</v>
      </c>
      <c r="E2279" s="24" t="s">
        <v>17070</v>
      </c>
      <c r="F2279" s="26">
        <v>32</v>
      </c>
      <c r="G2279" s="24" t="s">
        <v>12761</v>
      </c>
      <c r="H2279" s="24"/>
      <c r="I2279" s="6" t="s">
        <v>17077</v>
      </c>
    </row>
    <row r="2280" spans="1:9" ht="15">
      <c r="A2280" s="24" t="s">
        <v>19347</v>
      </c>
      <c r="B2280" s="24" t="s">
        <v>58</v>
      </c>
      <c r="C2280" s="12">
        <v>337352.64</v>
      </c>
      <c r="D2280" s="12">
        <v>304108.46000000002</v>
      </c>
      <c r="E2280" s="24" t="s">
        <v>17057</v>
      </c>
      <c r="F2280" s="26">
        <v>40</v>
      </c>
      <c r="G2280" s="24" t="s">
        <v>12776</v>
      </c>
      <c r="H2280" s="24" t="s">
        <v>13621</v>
      </c>
      <c r="I2280" s="6" t="s">
        <v>17066</v>
      </c>
    </row>
    <row r="2281" spans="1:9" ht="15">
      <c r="A2281" s="24" t="s">
        <v>19348</v>
      </c>
      <c r="B2281" s="24" t="s">
        <v>58</v>
      </c>
      <c r="C2281" s="12">
        <v>161613.26</v>
      </c>
      <c r="D2281" s="12">
        <v>0</v>
      </c>
      <c r="E2281" s="24" t="s">
        <v>17084</v>
      </c>
      <c r="F2281" s="26">
        <v>0</v>
      </c>
      <c r="G2281" s="24" t="s">
        <v>12802</v>
      </c>
      <c r="H2281" s="24" t="s">
        <v>12989</v>
      </c>
      <c r="I2281" s="6" t="s">
        <v>17066</v>
      </c>
    </row>
    <row r="2282" spans="1:9" ht="15">
      <c r="A2282" s="24" t="s">
        <v>19349</v>
      </c>
      <c r="B2282" s="24" t="s">
        <v>58</v>
      </c>
      <c r="C2282" s="12">
        <v>101488.81</v>
      </c>
      <c r="D2282" s="12">
        <v>0</v>
      </c>
      <c r="E2282" s="24" t="s">
        <v>17070</v>
      </c>
      <c r="F2282" s="26">
        <v>36</v>
      </c>
      <c r="G2282" s="24" t="s">
        <v>12802</v>
      </c>
      <c r="H2282" s="24"/>
      <c r="I2282" s="6" t="s">
        <v>17066</v>
      </c>
    </row>
    <row r="2283" spans="1:9" ht="15">
      <c r="A2283" s="24" t="s">
        <v>19350</v>
      </c>
      <c r="B2283" s="24" t="s">
        <v>60</v>
      </c>
      <c r="C2283" s="12">
        <v>70856.490000000005</v>
      </c>
      <c r="D2283" s="12">
        <v>0</v>
      </c>
      <c r="E2283" s="24" t="s">
        <v>17070</v>
      </c>
      <c r="F2283" s="26">
        <v>6</v>
      </c>
      <c r="G2283" s="24" t="s">
        <v>12802</v>
      </c>
      <c r="H2283" s="24"/>
      <c r="I2283" s="6" t="s">
        <v>17058</v>
      </c>
    </row>
    <row r="2284" spans="1:9" ht="15">
      <c r="A2284" s="24" t="s">
        <v>19351</v>
      </c>
      <c r="B2284" s="24" t="s">
        <v>62</v>
      </c>
      <c r="C2284" s="12">
        <v>230734.49</v>
      </c>
      <c r="D2284" s="12">
        <v>0</v>
      </c>
      <c r="E2284" s="24" t="s">
        <v>17084</v>
      </c>
      <c r="F2284" s="26">
        <v>0</v>
      </c>
      <c r="G2284" s="24" t="s">
        <v>12802</v>
      </c>
      <c r="H2284" s="24" t="s">
        <v>13120</v>
      </c>
      <c r="I2284" s="6" t="s">
        <v>17060</v>
      </c>
    </row>
    <row r="2285" spans="1:9" ht="15">
      <c r="A2285" s="24" t="s">
        <v>19352</v>
      </c>
      <c r="B2285" s="24" t="s">
        <v>74</v>
      </c>
      <c r="C2285" s="12">
        <v>113835.43</v>
      </c>
      <c r="D2285" s="12">
        <v>108451.33</v>
      </c>
      <c r="E2285" s="24" t="s">
        <v>17057</v>
      </c>
      <c r="F2285" s="26">
        <v>38</v>
      </c>
      <c r="G2285" s="24" t="s">
        <v>12802</v>
      </c>
      <c r="H2285" s="24" t="s">
        <v>13199</v>
      </c>
      <c r="I2285" s="6" t="s">
        <v>17077</v>
      </c>
    </row>
    <row r="2286" spans="1:9" ht="15">
      <c r="A2286" s="24" t="s">
        <v>19353</v>
      </c>
      <c r="B2286" s="24" t="s">
        <v>74</v>
      </c>
      <c r="C2286" s="12">
        <v>264783.25</v>
      </c>
      <c r="D2286" s="12">
        <v>0</v>
      </c>
      <c r="E2286" s="24" t="s">
        <v>17070</v>
      </c>
      <c r="F2286" s="26">
        <v>7</v>
      </c>
      <c r="G2286" s="24" t="s">
        <v>12802</v>
      </c>
      <c r="H2286" s="24"/>
      <c r="I2286" s="6" t="s">
        <v>17077</v>
      </c>
    </row>
    <row r="2287" spans="1:9" ht="15">
      <c r="A2287" s="24" t="s">
        <v>19354</v>
      </c>
      <c r="B2287" s="24" t="s">
        <v>74</v>
      </c>
      <c r="C2287" s="12">
        <v>71101</v>
      </c>
      <c r="D2287" s="12">
        <v>57746.8</v>
      </c>
      <c r="E2287" s="24" t="s">
        <v>17057</v>
      </c>
      <c r="F2287" s="26">
        <v>14</v>
      </c>
      <c r="G2287" s="24" t="s">
        <v>12802</v>
      </c>
      <c r="H2287" s="24" t="s">
        <v>13254</v>
      </c>
      <c r="I2287" s="6" t="s">
        <v>17077</v>
      </c>
    </row>
    <row r="2288" spans="1:9" ht="15">
      <c r="A2288" s="24" t="s">
        <v>19355</v>
      </c>
      <c r="B2288" s="24" t="s">
        <v>68</v>
      </c>
      <c r="C2288" s="12">
        <v>96971.67</v>
      </c>
      <c r="D2288" s="12">
        <v>91350.45</v>
      </c>
      <c r="E2288" s="24" t="s">
        <v>17057</v>
      </c>
      <c r="F2288" s="26">
        <v>30</v>
      </c>
      <c r="G2288" s="24" t="s">
        <v>12819</v>
      </c>
      <c r="H2288" s="24" t="s">
        <v>13470</v>
      </c>
      <c r="I2288" s="6" t="s">
        <v>17064</v>
      </c>
    </row>
    <row r="2289" spans="1:9" ht="15">
      <c r="A2289" s="24" t="s">
        <v>19356</v>
      </c>
      <c r="B2289" s="24" t="s">
        <v>72</v>
      </c>
      <c r="C2289" s="12">
        <v>202131.3</v>
      </c>
      <c r="D2289" s="12">
        <v>163426.9</v>
      </c>
      <c r="E2289" s="24" t="s">
        <v>17057</v>
      </c>
      <c r="F2289" s="26">
        <v>34</v>
      </c>
      <c r="G2289" s="24" t="s">
        <v>12819</v>
      </c>
      <c r="H2289" s="24" t="s">
        <v>13105</v>
      </c>
      <c r="I2289" s="6" t="s">
        <v>17089</v>
      </c>
    </row>
    <row r="2290" spans="1:9" ht="15">
      <c r="A2290" s="24" t="s">
        <v>19357</v>
      </c>
      <c r="B2290" s="24" t="s">
        <v>56</v>
      </c>
      <c r="C2290" s="12">
        <v>54314.27</v>
      </c>
      <c r="D2290" s="12">
        <v>49477.25</v>
      </c>
      <c r="E2290" s="24" t="s">
        <v>17057</v>
      </c>
      <c r="F2290" s="26">
        <v>5</v>
      </c>
      <c r="G2290" s="24" t="s">
        <v>12835</v>
      </c>
      <c r="H2290" s="24" t="s">
        <v>13163</v>
      </c>
      <c r="I2290" s="6" t="s">
        <v>17079</v>
      </c>
    </row>
    <row r="2291" spans="1:9" ht="15">
      <c r="A2291" s="24" t="s">
        <v>19358</v>
      </c>
      <c r="B2291" s="24" t="s">
        <v>62</v>
      </c>
      <c r="C2291" s="12">
        <v>234669.9</v>
      </c>
      <c r="D2291" s="12">
        <v>0</v>
      </c>
      <c r="E2291" s="24" t="s">
        <v>17070</v>
      </c>
      <c r="F2291" s="26">
        <v>23</v>
      </c>
      <c r="G2291" s="24" t="s">
        <v>12835</v>
      </c>
      <c r="H2291" s="24"/>
      <c r="I2291" s="6" t="s">
        <v>17060</v>
      </c>
    </row>
    <row r="2292" spans="1:9" ht="15">
      <c r="A2292" s="24" t="s">
        <v>19359</v>
      </c>
      <c r="B2292" s="24" t="s">
        <v>62</v>
      </c>
      <c r="C2292" s="12">
        <v>320431.99</v>
      </c>
      <c r="D2292" s="12">
        <v>256986.34</v>
      </c>
      <c r="E2292" s="24" t="s">
        <v>17057</v>
      </c>
      <c r="F2292" s="26">
        <v>40</v>
      </c>
      <c r="G2292" s="24" t="s">
        <v>12835</v>
      </c>
      <c r="H2292" s="24" t="s">
        <v>13346</v>
      </c>
      <c r="I2292" s="6" t="s">
        <v>17060</v>
      </c>
    </row>
    <row r="2293" spans="1:9" ht="15">
      <c r="A2293" s="24" t="s">
        <v>19360</v>
      </c>
      <c r="B2293" s="24" t="s">
        <v>66</v>
      </c>
      <c r="C2293" s="12">
        <v>72295.94</v>
      </c>
      <c r="D2293" s="12">
        <v>63286.39</v>
      </c>
      <c r="E2293" s="24" t="s">
        <v>17057</v>
      </c>
      <c r="F2293" s="26">
        <v>56</v>
      </c>
      <c r="G2293" s="24" t="s">
        <v>12835</v>
      </c>
      <c r="H2293" s="24" t="s">
        <v>13364</v>
      </c>
      <c r="I2293" s="6" t="s">
        <v>17087</v>
      </c>
    </row>
    <row r="2294" spans="1:9" ht="15">
      <c r="A2294" s="24" t="s">
        <v>19361</v>
      </c>
      <c r="B2294" s="24" t="s">
        <v>56</v>
      </c>
      <c r="C2294" s="12">
        <v>91350.09</v>
      </c>
      <c r="D2294" s="12">
        <v>0</v>
      </c>
      <c r="E2294" s="24" t="s">
        <v>17070</v>
      </c>
      <c r="F2294" s="26">
        <v>10</v>
      </c>
      <c r="G2294" s="24" t="s">
        <v>12850</v>
      </c>
      <c r="H2294" s="24"/>
      <c r="I2294" s="6" t="s">
        <v>17079</v>
      </c>
    </row>
    <row r="2295" spans="1:9" ht="15">
      <c r="A2295" s="24" t="s">
        <v>19362</v>
      </c>
      <c r="B2295" s="24" t="s">
        <v>58</v>
      </c>
      <c r="C2295" s="12">
        <v>33308.78</v>
      </c>
      <c r="D2295" s="12">
        <v>30256.91</v>
      </c>
      <c r="E2295" s="24" t="s">
        <v>17057</v>
      </c>
      <c r="F2295" s="26">
        <v>9</v>
      </c>
      <c r="G2295" s="24" t="s">
        <v>12850</v>
      </c>
      <c r="H2295" s="24" t="s">
        <v>13152</v>
      </c>
      <c r="I2295" s="6" t="s">
        <v>17066</v>
      </c>
    </row>
    <row r="2296" spans="1:9" ht="15">
      <c r="A2296" s="24" t="s">
        <v>19363</v>
      </c>
      <c r="B2296" s="24" t="s">
        <v>60</v>
      </c>
      <c r="C2296" s="12">
        <v>22781.040000000001</v>
      </c>
      <c r="D2296" s="12">
        <v>21847.279999999999</v>
      </c>
      <c r="E2296" s="24" t="s">
        <v>17057</v>
      </c>
      <c r="F2296" s="26">
        <v>21</v>
      </c>
      <c r="G2296" s="24" t="s">
        <v>12850</v>
      </c>
      <c r="H2296" s="24" t="s">
        <v>13399</v>
      </c>
      <c r="I2296" s="6" t="s">
        <v>17058</v>
      </c>
    </row>
    <row r="2297" spans="1:9" ht="15">
      <c r="A2297" s="24" t="s">
        <v>19364</v>
      </c>
      <c r="B2297" s="24" t="s">
        <v>62</v>
      </c>
      <c r="C2297" s="12">
        <v>348289.01</v>
      </c>
      <c r="D2297" s="12">
        <v>0</v>
      </c>
      <c r="E2297" s="24" t="s">
        <v>17070</v>
      </c>
      <c r="F2297" s="26">
        <v>36</v>
      </c>
      <c r="G2297" s="24" t="s">
        <v>12850</v>
      </c>
      <c r="H2297" s="24"/>
      <c r="I2297" s="6" t="s">
        <v>17060</v>
      </c>
    </row>
    <row r="2298" spans="1:9" ht="15">
      <c r="A2298" s="24" t="s">
        <v>19365</v>
      </c>
      <c r="B2298" s="24" t="s">
        <v>64</v>
      </c>
      <c r="C2298" s="12">
        <v>217686.03</v>
      </c>
      <c r="D2298" s="12">
        <v>0</v>
      </c>
      <c r="E2298" s="24" t="s">
        <v>17070</v>
      </c>
      <c r="F2298" s="26">
        <v>33</v>
      </c>
      <c r="G2298" s="24" t="s">
        <v>12850</v>
      </c>
      <c r="H2298" s="24"/>
      <c r="I2298" s="6" t="s">
        <v>17062</v>
      </c>
    </row>
    <row r="2299" spans="1:9" ht="15">
      <c r="A2299" s="24" t="s">
        <v>19366</v>
      </c>
      <c r="B2299" s="24" t="s">
        <v>70</v>
      </c>
      <c r="C2299" s="12">
        <v>73425.600000000006</v>
      </c>
      <c r="D2299" s="12">
        <v>65101.13</v>
      </c>
      <c r="E2299" s="24" t="s">
        <v>17057</v>
      </c>
      <c r="F2299" s="26">
        <v>18</v>
      </c>
      <c r="G2299" s="24" t="s">
        <v>12850</v>
      </c>
      <c r="H2299" s="24" t="s">
        <v>13152</v>
      </c>
      <c r="I2299" s="6" t="s">
        <v>17072</v>
      </c>
    </row>
    <row r="2300" spans="1:9" ht="15">
      <c r="A2300" s="24" t="s">
        <v>19367</v>
      </c>
      <c r="B2300" s="24" t="s">
        <v>60</v>
      </c>
      <c r="C2300" s="12">
        <v>84221.39</v>
      </c>
      <c r="D2300" s="12">
        <v>0</v>
      </c>
      <c r="E2300" s="24" t="s">
        <v>17070</v>
      </c>
      <c r="F2300" s="26">
        <v>18</v>
      </c>
      <c r="G2300" s="24" t="s">
        <v>12866</v>
      </c>
      <c r="H2300" s="24"/>
      <c r="I2300" s="6" t="s">
        <v>17058</v>
      </c>
    </row>
    <row r="2301" spans="1:9" ht="15">
      <c r="A2301" s="24" t="s">
        <v>19368</v>
      </c>
      <c r="B2301" s="24" t="s">
        <v>60</v>
      </c>
      <c r="C2301" s="12">
        <v>147234.26</v>
      </c>
      <c r="D2301" s="12">
        <v>0</v>
      </c>
      <c r="E2301" s="24" t="s">
        <v>17070</v>
      </c>
      <c r="F2301" s="26">
        <v>43</v>
      </c>
      <c r="G2301" s="24" t="s">
        <v>12866</v>
      </c>
      <c r="H2301" s="24"/>
      <c r="I2301" s="6" t="s">
        <v>17058</v>
      </c>
    </row>
    <row r="2302" spans="1:9" ht="15">
      <c r="A2302" s="24" t="s">
        <v>19369</v>
      </c>
      <c r="B2302" s="24" t="s">
        <v>62</v>
      </c>
      <c r="C2302" s="12">
        <v>123710.17</v>
      </c>
      <c r="D2302" s="12">
        <v>109398.15</v>
      </c>
      <c r="E2302" s="24" t="s">
        <v>17057</v>
      </c>
      <c r="F2302" s="26">
        <v>38</v>
      </c>
      <c r="G2302" s="24" t="s">
        <v>12866</v>
      </c>
      <c r="H2302" s="24" t="s">
        <v>13383</v>
      </c>
      <c r="I2302" s="6" t="s">
        <v>17060</v>
      </c>
    </row>
    <row r="2303" spans="1:9" ht="15">
      <c r="A2303" s="24" t="s">
        <v>19370</v>
      </c>
      <c r="B2303" s="24" t="s">
        <v>66</v>
      </c>
      <c r="C2303" s="12">
        <v>124885.48</v>
      </c>
      <c r="D2303" s="12">
        <v>100544.23</v>
      </c>
      <c r="E2303" s="24" t="s">
        <v>17057</v>
      </c>
      <c r="F2303" s="26">
        <v>43</v>
      </c>
      <c r="G2303" s="24" t="s">
        <v>12866</v>
      </c>
      <c r="H2303" s="24" t="s">
        <v>13608</v>
      </c>
      <c r="I2303" s="6" t="s">
        <v>17087</v>
      </c>
    </row>
    <row r="2304" spans="1:9" ht="15">
      <c r="A2304" s="24" t="s">
        <v>19371</v>
      </c>
      <c r="B2304" s="24" t="s">
        <v>66</v>
      </c>
      <c r="C2304" s="12">
        <v>222247.24</v>
      </c>
      <c r="D2304" s="12">
        <v>183864.98</v>
      </c>
      <c r="E2304" s="24" t="s">
        <v>17057</v>
      </c>
      <c r="F2304" s="26">
        <v>26</v>
      </c>
      <c r="G2304" s="24" t="s">
        <v>12866</v>
      </c>
      <c r="H2304" s="24" t="s">
        <v>13184</v>
      </c>
      <c r="I2304" s="6" t="s">
        <v>17087</v>
      </c>
    </row>
    <row r="2305" spans="1:9" ht="15">
      <c r="A2305" s="24" t="s">
        <v>19372</v>
      </c>
      <c r="B2305" s="24" t="s">
        <v>60</v>
      </c>
      <c r="C2305" s="12">
        <v>158394.21</v>
      </c>
      <c r="D2305" s="12">
        <v>0</v>
      </c>
      <c r="E2305" s="24" t="s">
        <v>17084</v>
      </c>
      <c r="F2305" s="26">
        <v>0</v>
      </c>
      <c r="G2305" s="24" t="s">
        <v>12877</v>
      </c>
      <c r="H2305" s="24" t="s">
        <v>13429</v>
      </c>
      <c r="I2305" s="6" t="s">
        <v>17058</v>
      </c>
    </row>
    <row r="2306" spans="1:9" ht="15">
      <c r="A2306" s="24" t="s">
        <v>19373</v>
      </c>
      <c r="B2306" s="24" t="s">
        <v>64</v>
      </c>
      <c r="C2306" s="12">
        <v>285314.39</v>
      </c>
      <c r="D2306" s="12">
        <v>234978.33</v>
      </c>
      <c r="E2306" s="24" t="s">
        <v>17057</v>
      </c>
      <c r="F2306" s="26">
        <v>19</v>
      </c>
      <c r="G2306" s="24" t="s">
        <v>12877</v>
      </c>
      <c r="H2306" s="24" t="s">
        <v>13184</v>
      </c>
      <c r="I2306" s="6" t="s">
        <v>17062</v>
      </c>
    </row>
    <row r="2307" spans="1:9" ht="15">
      <c r="A2307" s="24" t="s">
        <v>19374</v>
      </c>
      <c r="B2307" s="24" t="s">
        <v>66</v>
      </c>
      <c r="C2307" s="12">
        <v>62579.99</v>
      </c>
      <c r="D2307" s="12">
        <v>0</v>
      </c>
      <c r="E2307" s="24" t="s">
        <v>17070</v>
      </c>
      <c r="F2307" s="26">
        <v>15</v>
      </c>
      <c r="G2307" s="24" t="s">
        <v>12877</v>
      </c>
      <c r="H2307" s="24"/>
      <c r="I2307" s="6" t="s">
        <v>17087</v>
      </c>
    </row>
    <row r="2308" spans="1:9" ht="15">
      <c r="A2308" s="24" t="s">
        <v>19375</v>
      </c>
      <c r="B2308" s="24" t="s">
        <v>68</v>
      </c>
      <c r="C2308" s="12">
        <v>181710.01</v>
      </c>
      <c r="D2308" s="12">
        <v>148194.16</v>
      </c>
      <c r="E2308" s="24" t="s">
        <v>17057</v>
      </c>
      <c r="F2308" s="26">
        <v>26</v>
      </c>
      <c r="G2308" s="24" t="s">
        <v>12877</v>
      </c>
      <c r="H2308" s="24" t="s">
        <v>13438</v>
      </c>
      <c r="I2308" s="6" t="s">
        <v>17064</v>
      </c>
    </row>
    <row r="2309" spans="1:9" ht="15">
      <c r="A2309" s="24" t="s">
        <v>19376</v>
      </c>
      <c r="B2309" s="24" t="s">
        <v>60</v>
      </c>
      <c r="C2309" s="12">
        <v>112583.31</v>
      </c>
      <c r="D2309" s="12">
        <v>0</v>
      </c>
      <c r="E2309" s="24" t="s">
        <v>17070</v>
      </c>
      <c r="F2309" s="26">
        <v>3</v>
      </c>
      <c r="G2309" s="24" t="s">
        <v>12889</v>
      </c>
      <c r="H2309" s="24"/>
      <c r="I2309" s="6" t="s">
        <v>17058</v>
      </c>
    </row>
    <row r="2310" spans="1:9" ht="15">
      <c r="A2310" s="24" t="s">
        <v>19377</v>
      </c>
      <c r="B2310" s="24" t="s">
        <v>62</v>
      </c>
      <c r="C2310" s="12">
        <v>66309.490000000005</v>
      </c>
      <c r="D2310" s="12">
        <v>0</v>
      </c>
      <c r="E2310" s="24" t="s">
        <v>17084</v>
      </c>
      <c r="F2310" s="26">
        <v>0</v>
      </c>
      <c r="G2310" s="24" t="s">
        <v>12889</v>
      </c>
      <c r="H2310" s="24" t="s">
        <v>13294</v>
      </c>
      <c r="I2310" s="6" t="s">
        <v>17060</v>
      </c>
    </row>
    <row r="2311" spans="1:9" ht="15">
      <c r="A2311" s="24" t="s">
        <v>19378</v>
      </c>
      <c r="B2311" s="24" t="s">
        <v>66</v>
      </c>
      <c r="C2311" s="12">
        <v>232279.96</v>
      </c>
      <c r="D2311" s="12">
        <v>222176.27</v>
      </c>
      <c r="E2311" s="24" t="s">
        <v>17057</v>
      </c>
      <c r="F2311" s="26">
        <v>26</v>
      </c>
      <c r="G2311" s="24" t="s">
        <v>12889</v>
      </c>
      <c r="H2311" s="24" t="s">
        <v>13212</v>
      </c>
      <c r="I2311" s="6" t="s">
        <v>17087</v>
      </c>
    </row>
    <row r="2312" spans="1:9" ht="15">
      <c r="A2312" s="24" t="s">
        <v>19379</v>
      </c>
      <c r="B2312" s="24" t="s">
        <v>68</v>
      </c>
      <c r="C2312" s="12">
        <v>284626.12</v>
      </c>
      <c r="D2312" s="12">
        <v>229779.9</v>
      </c>
      <c r="E2312" s="24" t="s">
        <v>17057</v>
      </c>
      <c r="F2312" s="26">
        <v>54</v>
      </c>
      <c r="G2312" s="24" t="s">
        <v>12889</v>
      </c>
      <c r="H2312" s="24" t="s">
        <v>13535</v>
      </c>
      <c r="I2312" s="6" t="s">
        <v>17064</v>
      </c>
    </row>
    <row r="2313" spans="1:9" ht="15">
      <c r="A2313" s="24" t="s">
        <v>19380</v>
      </c>
      <c r="B2313" s="24" t="s">
        <v>56</v>
      </c>
      <c r="C2313" s="12">
        <v>237791.12</v>
      </c>
      <c r="D2313" s="12">
        <v>227286.45</v>
      </c>
      <c r="E2313" s="24" t="s">
        <v>17057</v>
      </c>
      <c r="F2313" s="26">
        <v>48</v>
      </c>
      <c r="G2313" s="24" t="s">
        <v>12898</v>
      </c>
      <c r="H2313" s="24" t="s">
        <v>13750</v>
      </c>
      <c r="I2313" s="6" t="s">
        <v>17079</v>
      </c>
    </row>
    <row r="2314" spans="1:9" ht="15">
      <c r="A2314" s="24" t="s">
        <v>19381</v>
      </c>
      <c r="B2314" s="24" t="s">
        <v>60</v>
      </c>
      <c r="C2314" s="12">
        <v>151701.93</v>
      </c>
      <c r="D2314" s="12">
        <v>0</v>
      </c>
      <c r="E2314" s="24" t="s">
        <v>17070</v>
      </c>
      <c r="F2314" s="26">
        <v>10</v>
      </c>
      <c r="G2314" s="24" t="s">
        <v>12898</v>
      </c>
      <c r="H2314" s="24"/>
      <c r="I2314" s="6" t="s">
        <v>17058</v>
      </c>
    </row>
    <row r="2315" spans="1:9" ht="15">
      <c r="A2315" s="24" t="s">
        <v>19382</v>
      </c>
      <c r="B2315" s="24" t="s">
        <v>66</v>
      </c>
      <c r="C2315" s="12">
        <v>37474.300000000003</v>
      </c>
      <c r="D2315" s="12">
        <v>32864.559999999998</v>
      </c>
      <c r="E2315" s="24" t="s">
        <v>17057</v>
      </c>
      <c r="F2315" s="26">
        <v>29</v>
      </c>
      <c r="G2315" s="24" t="s">
        <v>12898</v>
      </c>
      <c r="H2315" s="24" t="s">
        <v>13496</v>
      </c>
      <c r="I2315" s="6" t="s">
        <v>17087</v>
      </c>
    </row>
    <row r="2316" spans="1:9" ht="15">
      <c r="A2316" s="24" t="s">
        <v>19383</v>
      </c>
      <c r="B2316" s="24" t="s">
        <v>68</v>
      </c>
      <c r="C2316" s="12">
        <v>170026.62</v>
      </c>
      <c r="D2316" s="12">
        <v>145411.91</v>
      </c>
      <c r="E2316" s="24" t="s">
        <v>17057</v>
      </c>
      <c r="F2316" s="26">
        <v>46</v>
      </c>
      <c r="G2316" s="24" t="s">
        <v>12898</v>
      </c>
      <c r="H2316" s="24" t="s">
        <v>13212</v>
      </c>
      <c r="I2316" s="6" t="s">
        <v>17064</v>
      </c>
    </row>
    <row r="2317" spans="1:9" ht="15">
      <c r="A2317" s="24" t="s">
        <v>19384</v>
      </c>
      <c r="B2317" s="24" t="s">
        <v>74</v>
      </c>
      <c r="C2317" s="12">
        <v>100146.43</v>
      </c>
      <c r="D2317" s="12">
        <v>84524.46</v>
      </c>
      <c r="E2317" s="24" t="s">
        <v>17057</v>
      </c>
      <c r="F2317" s="26">
        <v>49</v>
      </c>
      <c r="G2317" s="24" t="s">
        <v>12898</v>
      </c>
      <c r="H2317" s="24" t="s">
        <v>13283</v>
      </c>
      <c r="I2317" s="6" t="s">
        <v>17077</v>
      </c>
    </row>
    <row r="2318" spans="1:9" ht="15">
      <c r="A2318" s="24" t="s">
        <v>19385</v>
      </c>
      <c r="B2318" s="24" t="s">
        <v>60</v>
      </c>
      <c r="C2318" s="12">
        <v>339883.17</v>
      </c>
      <c r="D2318" s="12">
        <v>0</v>
      </c>
      <c r="E2318" s="24" t="s">
        <v>17070</v>
      </c>
      <c r="F2318" s="26">
        <v>4</v>
      </c>
      <c r="G2318" s="24" t="s">
        <v>12919</v>
      </c>
      <c r="H2318" s="24"/>
      <c r="I2318" s="6" t="s">
        <v>17058</v>
      </c>
    </row>
    <row r="2319" spans="1:9" ht="15">
      <c r="A2319" s="24" t="s">
        <v>19386</v>
      </c>
      <c r="B2319" s="24" t="s">
        <v>64</v>
      </c>
      <c r="C2319" s="12">
        <v>288973.98</v>
      </c>
      <c r="D2319" s="12">
        <v>280911.08</v>
      </c>
      <c r="E2319" s="24" t="s">
        <v>17057</v>
      </c>
      <c r="F2319" s="26">
        <v>28</v>
      </c>
      <c r="G2319" s="24" t="s">
        <v>12919</v>
      </c>
      <c r="H2319" s="24" t="s">
        <v>13558</v>
      </c>
      <c r="I2319" s="6" t="s">
        <v>17062</v>
      </c>
    </row>
    <row r="2320" spans="1:9" ht="15">
      <c r="A2320" s="24" t="s">
        <v>19387</v>
      </c>
      <c r="B2320" s="24" t="s">
        <v>66</v>
      </c>
      <c r="C2320" s="12">
        <v>121335.74</v>
      </c>
      <c r="D2320" s="12">
        <v>0</v>
      </c>
      <c r="E2320" s="24" t="s">
        <v>17084</v>
      </c>
      <c r="F2320" s="26">
        <v>0</v>
      </c>
      <c r="G2320" s="24" t="s">
        <v>12919</v>
      </c>
      <c r="H2320" s="24" t="s">
        <v>13254</v>
      </c>
      <c r="I2320" s="6" t="s">
        <v>17087</v>
      </c>
    </row>
    <row r="2321" spans="1:9" ht="15">
      <c r="A2321" s="24" t="s">
        <v>19388</v>
      </c>
      <c r="B2321" s="24" t="s">
        <v>60</v>
      </c>
      <c r="C2321" s="12">
        <v>168907.9</v>
      </c>
      <c r="D2321" s="12">
        <v>143659.38</v>
      </c>
      <c r="E2321" s="24" t="s">
        <v>17057</v>
      </c>
      <c r="F2321" s="26">
        <v>20</v>
      </c>
      <c r="G2321" s="24" t="s">
        <v>12938</v>
      </c>
      <c r="H2321" s="24" t="s">
        <v>13163</v>
      </c>
      <c r="I2321" s="6" t="s">
        <v>17058</v>
      </c>
    </row>
    <row r="2322" spans="1:9" ht="15">
      <c r="A2322" s="24" t="s">
        <v>19389</v>
      </c>
      <c r="B2322" s="24" t="s">
        <v>72</v>
      </c>
      <c r="C2322" s="12">
        <v>227287.97</v>
      </c>
      <c r="D2322" s="12">
        <v>201047.41</v>
      </c>
      <c r="E2322" s="24" t="s">
        <v>17057</v>
      </c>
      <c r="F2322" s="26">
        <v>9</v>
      </c>
      <c r="G2322" s="24" t="s">
        <v>12938</v>
      </c>
      <c r="H2322" s="24" t="s">
        <v>13163</v>
      </c>
      <c r="I2322" s="6" t="s">
        <v>17089</v>
      </c>
    </row>
    <row r="2323" spans="1:9" ht="15">
      <c r="A2323" s="24" t="s">
        <v>19390</v>
      </c>
      <c r="B2323" s="24" t="s">
        <v>66</v>
      </c>
      <c r="C2323" s="12">
        <v>348622.45</v>
      </c>
      <c r="D2323" s="12">
        <v>0</v>
      </c>
      <c r="E2323" s="24" t="s">
        <v>17070</v>
      </c>
      <c r="F2323" s="26">
        <v>9</v>
      </c>
      <c r="G2323" s="24" t="s">
        <v>12953</v>
      </c>
      <c r="H2323" s="24"/>
      <c r="I2323" s="6" t="s">
        <v>17087</v>
      </c>
    </row>
    <row r="2324" spans="1:9" ht="15">
      <c r="A2324" s="24" t="s">
        <v>19391</v>
      </c>
      <c r="B2324" s="24" t="s">
        <v>68</v>
      </c>
      <c r="C2324" s="12">
        <v>339456.79</v>
      </c>
      <c r="D2324" s="12">
        <v>326637.11</v>
      </c>
      <c r="E2324" s="24" t="s">
        <v>17057</v>
      </c>
      <c r="F2324" s="26">
        <v>37</v>
      </c>
      <c r="G2324" s="24" t="s">
        <v>12953</v>
      </c>
      <c r="H2324" s="24" t="s">
        <v>13305</v>
      </c>
      <c r="I2324" s="6" t="s">
        <v>17064</v>
      </c>
    </row>
    <row r="2325" spans="1:9" ht="15">
      <c r="A2325" s="24" t="s">
        <v>19392</v>
      </c>
      <c r="B2325" s="24" t="s">
        <v>70</v>
      </c>
      <c r="C2325" s="12">
        <v>61312.68</v>
      </c>
      <c r="D2325" s="12">
        <v>58519.199999999997</v>
      </c>
      <c r="E2325" s="24" t="s">
        <v>17057</v>
      </c>
      <c r="F2325" s="26">
        <v>27</v>
      </c>
      <c r="G2325" s="24" t="s">
        <v>12953</v>
      </c>
      <c r="H2325" s="24" t="s">
        <v>13364</v>
      </c>
      <c r="I2325" s="6" t="s">
        <v>17072</v>
      </c>
    </row>
    <row r="2326" spans="1:9" ht="15">
      <c r="A2326" s="24" t="s">
        <v>19393</v>
      </c>
      <c r="B2326" s="24" t="s">
        <v>66</v>
      </c>
      <c r="C2326" s="12">
        <v>187397.19</v>
      </c>
      <c r="D2326" s="12">
        <v>0</v>
      </c>
      <c r="E2326" s="24" t="s">
        <v>17084</v>
      </c>
      <c r="F2326" s="26">
        <v>0</v>
      </c>
      <c r="G2326" s="24" t="s">
        <v>12972</v>
      </c>
      <c r="H2326" s="24" t="s">
        <v>13294</v>
      </c>
      <c r="I2326" s="6" t="s">
        <v>17087</v>
      </c>
    </row>
    <row r="2327" spans="1:9" ht="15">
      <c r="A2327" s="24" t="s">
        <v>19394</v>
      </c>
      <c r="B2327" s="24" t="s">
        <v>70</v>
      </c>
      <c r="C2327" s="12">
        <v>284937.96999999997</v>
      </c>
      <c r="D2327" s="12">
        <v>259320.85</v>
      </c>
      <c r="E2327" s="24" t="s">
        <v>17057</v>
      </c>
      <c r="F2327" s="26">
        <v>16</v>
      </c>
      <c r="G2327" s="24" t="s">
        <v>12972</v>
      </c>
      <c r="H2327" s="24" t="s">
        <v>13902</v>
      </c>
      <c r="I2327" s="6" t="s">
        <v>17072</v>
      </c>
    </row>
    <row r="2328" spans="1:9" ht="15">
      <c r="A2328" s="24" t="s">
        <v>19395</v>
      </c>
      <c r="B2328" s="24" t="s">
        <v>72</v>
      </c>
      <c r="C2328" s="12">
        <v>269715.14</v>
      </c>
      <c r="D2328" s="12">
        <v>0</v>
      </c>
      <c r="E2328" s="24" t="s">
        <v>17084</v>
      </c>
      <c r="F2328" s="26">
        <v>0</v>
      </c>
      <c r="G2328" s="24" t="s">
        <v>12972</v>
      </c>
      <c r="H2328" s="24" t="s">
        <v>13239</v>
      </c>
      <c r="I2328" s="6" t="s">
        <v>17089</v>
      </c>
    </row>
    <row r="2329" spans="1:9" ht="15">
      <c r="A2329" s="24" t="s">
        <v>19396</v>
      </c>
      <c r="B2329" s="24" t="s">
        <v>74</v>
      </c>
      <c r="C2329" s="12">
        <v>231689.26</v>
      </c>
      <c r="D2329" s="12">
        <v>0</v>
      </c>
      <c r="E2329" s="24" t="s">
        <v>17070</v>
      </c>
      <c r="F2329" s="26">
        <v>10</v>
      </c>
      <c r="G2329" s="24" t="s">
        <v>12972</v>
      </c>
      <c r="H2329" s="24"/>
      <c r="I2329" s="6" t="s">
        <v>17077</v>
      </c>
    </row>
    <row r="2330" spans="1:9" ht="15">
      <c r="A2330" s="24" t="s">
        <v>19397</v>
      </c>
      <c r="B2330" s="24" t="s">
        <v>58</v>
      </c>
      <c r="C2330" s="12">
        <v>216288.21</v>
      </c>
      <c r="D2330" s="12">
        <v>186931.12</v>
      </c>
      <c r="E2330" s="24" t="s">
        <v>17057</v>
      </c>
      <c r="F2330" s="26">
        <v>19</v>
      </c>
      <c r="G2330" s="24" t="s">
        <v>12989</v>
      </c>
      <c r="H2330" s="24" t="s">
        <v>13750</v>
      </c>
      <c r="I2330" s="6" t="s">
        <v>17066</v>
      </c>
    </row>
    <row r="2331" spans="1:9" ht="15">
      <c r="A2331" s="24" t="s">
        <v>19398</v>
      </c>
      <c r="B2331" s="24" t="s">
        <v>58</v>
      </c>
      <c r="C2331" s="12">
        <v>343082.1</v>
      </c>
      <c r="D2331" s="12">
        <v>331196.46999999997</v>
      </c>
      <c r="E2331" s="24" t="s">
        <v>17057</v>
      </c>
      <c r="F2331" s="26">
        <v>14</v>
      </c>
      <c r="G2331" s="24" t="s">
        <v>12997</v>
      </c>
      <c r="H2331" s="24" t="s">
        <v>13438</v>
      </c>
      <c r="I2331" s="6" t="s">
        <v>17066</v>
      </c>
    </row>
    <row r="2332" spans="1:9" ht="15">
      <c r="A2332" s="24" t="s">
        <v>19399</v>
      </c>
      <c r="B2332" s="24" t="s">
        <v>58</v>
      </c>
      <c r="C2332" s="12">
        <v>232753.2</v>
      </c>
      <c r="D2332" s="12">
        <v>0</v>
      </c>
      <c r="E2332" s="24" t="s">
        <v>17084</v>
      </c>
      <c r="F2332" s="26">
        <v>0</v>
      </c>
      <c r="G2332" s="24" t="s">
        <v>12997</v>
      </c>
      <c r="H2332" s="24" t="s">
        <v>13392</v>
      </c>
      <c r="I2332" s="6" t="s">
        <v>17066</v>
      </c>
    </row>
    <row r="2333" spans="1:9" ht="15">
      <c r="A2333" s="24" t="s">
        <v>19400</v>
      </c>
      <c r="B2333" s="24" t="s">
        <v>60</v>
      </c>
      <c r="C2333" s="12">
        <v>224590.28</v>
      </c>
      <c r="D2333" s="12">
        <v>0</v>
      </c>
      <c r="E2333" s="24" t="s">
        <v>17070</v>
      </c>
      <c r="F2333" s="26">
        <v>24</v>
      </c>
      <c r="G2333" s="24" t="s">
        <v>12997</v>
      </c>
      <c r="H2333" s="24"/>
      <c r="I2333" s="6" t="s">
        <v>17058</v>
      </c>
    </row>
    <row r="2334" spans="1:9" ht="15">
      <c r="A2334" s="24" t="s">
        <v>19401</v>
      </c>
      <c r="B2334" s="24" t="s">
        <v>62</v>
      </c>
      <c r="C2334" s="12">
        <v>59916.74</v>
      </c>
      <c r="D2334" s="12">
        <v>50430.77</v>
      </c>
      <c r="E2334" s="24" t="s">
        <v>17057</v>
      </c>
      <c r="F2334" s="26">
        <v>56</v>
      </c>
      <c r="G2334" s="24" t="s">
        <v>12997</v>
      </c>
      <c r="H2334" s="24" t="s">
        <v>13677</v>
      </c>
      <c r="I2334" s="6" t="s">
        <v>17060</v>
      </c>
    </row>
    <row r="2335" spans="1:9" ht="15">
      <c r="A2335" s="24" t="s">
        <v>19402</v>
      </c>
      <c r="B2335" s="24" t="s">
        <v>64</v>
      </c>
      <c r="C2335" s="12">
        <v>226105.43</v>
      </c>
      <c r="D2335" s="12">
        <v>203433.49</v>
      </c>
      <c r="E2335" s="24" t="s">
        <v>17057</v>
      </c>
      <c r="F2335" s="26">
        <v>39</v>
      </c>
      <c r="G2335" s="24" t="s">
        <v>13012</v>
      </c>
      <c r="H2335" s="24" t="s">
        <v>13392</v>
      </c>
      <c r="I2335" s="6" t="s">
        <v>17062</v>
      </c>
    </row>
    <row r="2336" spans="1:9" ht="15">
      <c r="A2336" s="24" t="s">
        <v>19403</v>
      </c>
      <c r="B2336" s="24" t="s">
        <v>70</v>
      </c>
      <c r="C2336" s="12">
        <v>32572.37</v>
      </c>
      <c r="D2336" s="12">
        <v>30700.3</v>
      </c>
      <c r="E2336" s="24" t="s">
        <v>17057</v>
      </c>
      <c r="F2336" s="26">
        <v>28</v>
      </c>
      <c r="G2336" s="24" t="s">
        <v>13036</v>
      </c>
      <c r="H2336" s="24" t="s">
        <v>13926</v>
      </c>
      <c r="I2336" s="6" t="s">
        <v>17072</v>
      </c>
    </row>
    <row r="2337" spans="1:9" ht="15">
      <c r="A2337" s="24" t="s">
        <v>19404</v>
      </c>
      <c r="B2337" s="24" t="s">
        <v>74</v>
      </c>
      <c r="C2337" s="12">
        <v>30414.59</v>
      </c>
      <c r="D2337" s="12">
        <v>0</v>
      </c>
      <c r="E2337" s="24" t="s">
        <v>17070</v>
      </c>
      <c r="F2337" s="26">
        <v>25</v>
      </c>
      <c r="G2337" s="24" t="s">
        <v>13036</v>
      </c>
      <c r="H2337" s="24"/>
      <c r="I2337" s="6" t="s">
        <v>17077</v>
      </c>
    </row>
    <row r="2338" spans="1:9" ht="15">
      <c r="A2338" s="24" t="s">
        <v>19405</v>
      </c>
      <c r="B2338" s="24" t="s">
        <v>56</v>
      </c>
      <c r="C2338" s="12">
        <v>299575.28000000003</v>
      </c>
      <c r="D2338" s="12">
        <v>249948.02</v>
      </c>
      <c r="E2338" s="24" t="s">
        <v>17057</v>
      </c>
      <c r="F2338" s="26">
        <v>23</v>
      </c>
      <c r="G2338" s="24" t="s">
        <v>13053</v>
      </c>
      <c r="H2338" s="24" t="s">
        <v>13496</v>
      </c>
      <c r="I2338" s="6" t="s">
        <v>17079</v>
      </c>
    </row>
    <row r="2339" spans="1:9" ht="15">
      <c r="A2339" s="24" t="s">
        <v>19406</v>
      </c>
      <c r="B2339" s="24" t="s">
        <v>58</v>
      </c>
      <c r="C2339" s="12">
        <v>83678.03</v>
      </c>
      <c r="D2339" s="12">
        <v>73492.62</v>
      </c>
      <c r="E2339" s="24" t="s">
        <v>17057</v>
      </c>
      <c r="F2339" s="26">
        <v>9</v>
      </c>
      <c r="G2339" s="24" t="s">
        <v>13053</v>
      </c>
      <c r="H2339" s="24" t="s">
        <v>13438</v>
      </c>
      <c r="I2339" s="6" t="s">
        <v>17066</v>
      </c>
    </row>
    <row r="2340" spans="1:9" ht="15">
      <c r="A2340" s="24" t="s">
        <v>19407</v>
      </c>
      <c r="B2340" s="24" t="s">
        <v>64</v>
      </c>
      <c r="C2340" s="12">
        <v>133022.24</v>
      </c>
      <c r="D2340" s="12">
        <v>112030.14</v>
      </c>
      <c r="E2340" s="24" t="s">
        <v>17057</v>
      </c>
      <c r="F2340" s="26">
        <v>44</v>
      </c>
      <c r="G2340" s="24" t="s">
        <v>13053</v>
      </c>
      <c r="H2340" s="24" t="s">
        <v>13459</v>
      </c>
      <c r="I2340" s="6" t="s">
        <v>17062</v>
      </c>
    </row>
    <row r="2341" spans="1:9" ht="15">
      <c r="A2341" s="24" t="s">
        <v>19408</v>
      </c>
      <c r="B2341" s="24" t="s">
        <v>70</v>
      </c>
      <c r="C2341" s="12">
        <v>333335.84000000003</v>
      </c>
      <c r="D2341" s="12">
        <v>325464.13</v>
      </c>
      <c r="E2341" s="24" t="s">
        <v>17057</v>
      </c>
      <c r="F2341" s="26">
        <v>22</v>
      </c>
      <c r="G2341" s="24" t="s">
        <v>13053</v>
      </c>
      <c r="H2341" s="24" t="s">
        <v>13535</v>
      </c>
      <c r="I2341" s="6" t="s">
        <v>17072</v>
      </c>
    </row>
    <row r="2342" spans="1:9" ht="15">
      <c r="A2342" s="24" t="s">
        <v>19409</v>
      </c>
      <c r="B2342" s="24" t="s">
        <v>74</v>
      </c>
      <c r="C2342" s="12">
        <v>337875.73</v>
      </c>
      <c r="D2342" s="12">
        <v>0</v>
      </c>
      <c r="E2342" s="24" t="s">
        <v>17070</v>
      </c>
      <c r="F2342" s="26">
        <v>13</v>
      </c>
      <c r="G2342" s="24" t="s">
        <v>13053</v>
      </c>
      <c r="H2342" s="24"/>
      <c r="I2342" s="6" t="s">
        <v>17077</v>
      </c>
    </row>
    <row r="2343" spans="1:9" ht="15">
      <c r="A2343" s="24" t="s">
        <v>19410</v>
      </c>
      <c r="B2343" s="24" t="s">
        <v>56</v>
      </c>
      <c r="C2343" s="12">
        <v>318632.02</v>
      </c>
      <c r="D2343" s="12">
        <v>0</v>
      </c>
      <c r="E2343" s="24" t="s">
        <v>17084</v>
      </c>
      <c r="F2343" s="26">
        <v>0</v>
      </c>
      <c r="G2343" s="24" t="s">
        <v>13070</v>
      </c>
      <c r="H2343" s="24" t="s">
        <v>13677</v>
      </c>
      <c r="I2343" s="6" t="s">
        <v>17079</v>
      </c>
    </row>
    <row r="2344" spans="1:9" ht="15">
      <c r="A2344" s="24" t="s">
        <v>19411</v>
      </c>
      <c r="B2344" s="24" t="s">
        <v>60</v>
      </c>
      <c r="C2344" s="12">
        <v>275076.32</v>
      </c>
      <c r="D2344" s="12">
        <v>0</v>
      </c>
      <c r="E2344" s="24" t="s">
        <v>17070</v>
      </c>
      <c r="F2344" s="26">
        <v>9</v>
      </c>
      <c r="G2344" s="24" t="s">
        <v>13070</v>
      </c>
      <c r="H2344" s="24"/>
      <c r="I2344" s="6" t="s">
        <v>17058</v>
      </c>
    </row>
    <row r="2345" spans="1:9" ht="15">
      <c r="A2345" s="24" t="s">
        <v>19412</v>
      </c>
      <c r="B2345" s="24" t="s">
        <v>64</v>
      </c>
      <c r="C2345" s="12">
        <v>235738.89</v>
      </c>
      <c r="D2345" s="12">
        <v>0</v>
      </c>
      <c r="E2345" s="24" t="s">
        <v>17070</v>
      </c>
      <c r="F2345" s="26">
        <v>33</v>
      </c>
      <c r="G2345" s="24" t="s">
        <v>13088</v>
      </c>
      <c r="H2345" s="24"/>
      <c r="I2345" s="6" t="s">
        <v>17062</v>
      </c>
    </row>
    <row r="2346" spans="1:9" ht="15">
      <c r="A2346" s="24" t="s">
        <v>19413</v>
      </c>
      <c r="B2346" s="24" t="s">
        <v>58</v>
      </c>
      <c r="C2346" s="12">
        <v>143290.35999999999</v>
      </c>
      <c r="D2346" s="12">
        <v>130030.65</v>
      </c>
      <c r="E2346" s="24" t="s">
        <v>17057</v>
      </c>
      <c r="F2346" s="26">
        <v>24</v>
      </c>
      <c r="G2346" s="24" t="s">
        <v>13105</v>
      </c>
      <c r="H2346" s="24" t="s">
        <v>13848</v>
      </c>
      <c r="I2346" s="6" t="s">
        <v>17066</v>
      </c>
    </row>
    <row r="2347" spans="1:9" ht="15">
      <c r="A2347" s="24" t="s">
        <v>19414</v>
      </c>
      <c r="B2347" s="24" t="s">
        <v>60</v>
      </c>
      <c r="C2347" s="12">
        <v>103673.46</v>
      </c>
      <c r="D2347" s="12">
        <v>0</v>
      </c>
      <c r="E2347" s="24" t="s">
        <v>17084</v>
      </c>
      <c r="F2347" s="26">
        <v>0</v>
      </c>
      <c r="G2347" s="24" t="s">
        <v>13105</v>
      </c>
      <c r="H2347" s="24" t="s">
        <v>13792</v>
      </c>
      <c r="I2347" s="6" t="s">
        <v>17058</v>
      </c>
    </row>
    <row r="2348" spans="1:9" ht="15">
      <c r="A2348" s="24" t="s">
        <v>19415</v>
      </c>
      <c r="B2348" s="24" t="s">
        <v>60</v>
      </c>
      <c r="C2348" s="12">
        <v>182759.76</v>
      </c>
      <c r="D2348" s="12">
        <v>164810.4</v>
      </c>
      <c r="E2348" s="24" t="s">
        <v>17057</v>
      </c>
      <c r="F2348" s="26">
        <v>38</v>
      </c>
      <c r="G2348" s="24" t="s">
        <v>13105</v>
      </c>
      <c r="H2348" s="24" t="s">
        <v>13364</v>
      </c>
      <c r="I2348" s="6" t="s">
        <v>17058</v>
      </c>
    </row>
    <row r="2349" spans="1:9" ht="15">
      <c r="A2349" s="24" t="s">
        <v>19416</v>
      </c>
      <c r="B2349" s="24" t="s">
        <v>70</v>
      </c>
      <c r="C2349" s="12">
        <v>88452.56</v>
      </c>
      <c r="D2349" s="12">
        <v>86586.13</v>
      </c>
      <c r="E2349" s="24" t="s">
        <v>17057</v>
      </c>
      <c r="F2349" s="26">
        <v>18</v>
      </c>
      <c r="G2349" s="24" t="s">
        <v>13105</v>
      </c>
      <c r="H2349" s="24" t="s">
        <v>13621</v>
      </c>
      <c r="I2349" s="6" t="s">
        <v>17072</v>
      </c>
    </row>
    <row r="2350" spans="1:9" ht="15">
      <c r="A2350" s="24" t="s">
        <v>19417</v>
      </c>
      <c r="B2350" s="24" t="s">
        <v>74</v>
      </c>
      <c r="C2350" s="12">
        <v>232881.75</v>
      </c>
      <c r="D2350" s="12">
        <v>212146.64</v>
      </c>
      <c r="E2350" s="24" t="s">
        <v>17057</v>
      </c>
      <c r="F2350" s="26">
        <v>51</v>
      </c>
      <c r="G2350" s="24" t="s">
        <v>13105</v>
      </c>
      <c r="H2350" s="24" t="s">
        <v>14017</v>
      </c>
      <c r="I2350" s="6" t="s">
        <v>17077</v>
      </c>
    </row>
    <row r="2351" spans="1:9" ht="15">
      <c r="A2351" s="24" t="s">
        <v>19418</v>
      </c>
      <c r="B2351" s="24" t="s">
        <v>56</v>
      </c>
      <c r="C2351" s="12">
        <v>83407.12</v>
      </c>
      <c r="D2351" s="12">
        <v>0</v>
      </c>
      <c r="E2351" s="24" t="s">
        <v>17070</v>
      </c>
      <c r="F2351" s="26">
        <v>31</v>
      </c>
      <c r="G2351" s="24" t="s">
        <v>13120</v>
      </c>
      <c r="H2351" s="24"/>
      <c r="I2351" s="6" t="s">
        <v>17079</v>
      </c>
    </row>
    <row r="2352" spans="1:9" ht="15">
      <c r="A2352" s="24" t="s">
        <v>19419</v>
      </c>
      <c r="B2352" s="24" t="s">
        <v>62</v>
      </c>
      <c r="C2352" s="12">
        <v>308450.15000000002</v>
      </c>
      <c r="D2352" s="12">
        <v>0</v>
      </c>
      <c r="E2352" s="24" t="s">
        <v>17070</v>
      </c>
      <c r="F2352" s="26">
        <v>36</v>
      </c>
      <c r="G2352" s="24" t="s">
        <v>13120</v>
      </c>
      <c r="H2352" s="24"/>
      <c r="I2352" s="6" t="s">
        <v>17060</v>
      </c>
    </row>
    <row r="2353" spans="1:9" ht="15">
      <c r="A2353" s="24" t="s">
        <v>19420</v>
      </c>
      <c r="B2353" s="24" t="s">
        <v>74</v>
      </c>
      <c r="C2353" s="12">
        <v>115989.03</v>
      </c>
      <c r="D2353" s="12">
        <v>0</v>
      </c>
      <c r="E2353" s="24" t="s">
        <v>17070</v>
      </c>
      <c r="F2353" s="26">
        <v>1</v>
      </c>
      <c r="G2353" s="24" t="s">
        <v>13120</v>
      </c>
      <c r="H2353" s="24"/>
      <c r="I2353" s="6" t="s">
        <v>17077</v>
      </c>
    </row>
    <row r="2354" spans="1:9" ht="15">
      <c r="A2354" s="24" t="s">
        <v>19421</v>
      </c>
      <c r="B2354" s="24" t="s">
        <v>72</v>
      </c>
      <c r="C2354" s="12">
        <v>159119.62</v>
      </c>
      <c r="D2354" s="12">
        <v>143278.42000000001</v>
      </c>
      <c r="E2354" s="24" t="s">
        <v>17057</v>
      </c>
      <c r="F2354" s="26">
        <v>14</v>
      </c>
      <c r="G2354" s="24" t="s">
        <v>13125</v>
      </c>
      <c r="H2354" s="24" t="s">
        <v>13621</v>
      </c>
      <c r="I2354" s="6" t="s">
        <v>17089</v>
      </c>
    </row>
    <row r="2355" spans="1:9" ht="15">
      <c r="A2355" s="24" t="s">
        <v>19422</v>
      </c>
      <c r="B2355" s="24" t="s">
        <v>56</v>
      </c>
      <c r="C2355" s="12">
        <v>227761.23</v>
      </c>
      <c r="D2355" s="12">
        <v>193553.88</v>
      </c>
      <c r="E2355" s="24" t="s">
        <v>17057</v>
      </c>
      <c r="F2355" s="26">
        <v>11</v>
      </c>
      <c r="G2355" s="24" t="s">
        <v>13132</v>
      </c>
      <c r="H2355" s="24" t="s">
        <v>13608</v>
      </c>
      <c r="I2355" s="6" t="s">
        <v>17079</v>
      </c>
    </row>
    <row r="2356" spans="1:9" ht="15">
      <c r="A2356" s="24" t="s">
        <v>19423</v>
      </c>
      <c r="B2356" s="24" t="s">
        <v>58</v>
      </c>
      <c r="C2356" s="12">
        <v>314646.94</v>
      </c>
      <c r="D2356" s="12">
        <v>279160.7</v>
      </c>
      <c r="E2356" s="24" t="s">
        <v>17057</v>
      </c>
      <c r="F2356" s="26">
        <v>5</v>
      </c>
      <c r="G2356" s="24" t="s">
        <v>13152</v>
      </c>
      <c r="H2356" s="24" t="s">
        <v>13438</v>
      </c>
      <c r="I2356" s="6" t="s">
        <v>17066</v>
      </c>
    </row>
    <row r="2357" spans="1:9" ht="15">
      <c r="A2357" s="24" t="s">
        <v>19424</v>
      </c>
      <c r="B2357" s="24" t="s">
        <v>72</v>
      </c>
      <c r="C2357" s="12">
        <v>258850.64</v>
      </c>
      <c r="D2357" s="12">
        <v>233928.99</v>
      </c>
      <c r="E2357" s="24" t="s">
        <v>17057</v>
      </c>
      <c r="F2357" s="26">
        <v>38</v>
      </c>
      <c r="G2357" s="24" t="s">
        <v>13152</v>
      </c>
      <c r="H2357" s="24" t="s">
        <v>13505</v>
      </c>
      <c r="I2357" s="6" t="s">
        <v>17089</v>
      </c>
    </row>
    <row r="2358" spans="1:9" ht="15">
      <c r="A2358" s="24" t="s">
        <v>19425</v>
      </c>
      <c r="B2358" s="24" t="s">
        <v>74</v>
      </c>
      <c r="C2358" s="12">
        <v>276888.02</v>
      </c>
      <c r="D2358" s="12">
        <v>0</v>
      </c>
      <c r="E2358" s="24" t="s">
        <v>17070</v>
      </c>
      <c r="F2358" s="26">
        <v>13</v>
      </c>
      <c r="G2358" s="24" t="s">
        <v>13152</v>
      </c>
      <c r="H2358" s="24"/>
      <c r="I2358" s="6" t="s">
        <v>17077</v>
      </c>
    </row>
    <row r="2359" spans="1:9" ht="15">
      <c r="A2359" s="24" t="s">
        <v>19426</v>
      </c>
      <c r="B2359" s="24" t="s">
        <v>56</v>
      </c>
      <c r="C2359" s="12">
        <v>158106.45000000001</v>
      </c>
      <c r="D2359" s="12">
        <v>142815.95000000001</v>
      </c>
      <c r="E2359" s="24" t="s">
        <v>17057</v>
      </c>
      <c r="F2359" s="26">
        <v>34</v>
      </c>
      <c r="G2359" s="24" t="s">
        <v>13163</v>
      </c>
      <c r="H2359" s="24" t="s">
        <v>13933</v>
      </c>
      <c r="I2359" s="6" t="s">
        <v>17079</v>
      </c>
    </row>
    <row r="2360" spans="1:9" ht="15">
      <c r="A2360" s="24" t="s">
        <v>19427</v>
      </c>
      <c r="B2360" s="24" t="s">
        <v>58</v>
      </c>
      <c r="C2360" s="12">
        <v>118730</v>
      </c>
      <c r="D2360" s="12">
        <v>114278.75</v>
      </c>
      <c r="E2360" s="24" t="s">
        <v>17057</v>
      </c>
      <c r="F2360" s="26">
        <v>5</v>
      </c>
      <c r="G2360" s="24" t="s">
        <v>13163</v>
      </c>
      <c r="H2360" s="24" t="s">
        <v>13399</v>
      </c>
      <c r="I2360" s="6" t="s">
        <v>17066</v>
      </c>
    </row>
    <row r="2361" spans="1:9" ht="15">
      <c r="A2361" s="24" t="s">
        <v>19428</v>
      </c>
      <c r="B2361" s="24" t="s">
        <v>68</v>
      </c>
      <c r="C2361" s="12">
        <v>66084.22</v>
      </c>
      <c r="D2361" s="12">
        <v>62538.8</v>
      </c>
      <c r="E2361" s="24" t="s">
        <v>17057</v>
      </c>
      <c r="F2361" s="26">
        <v>30</v>
      </c>
      <c r="G2361" s="24" t="s">
        <v>13163</v>
      </c>
      <c r="H2361" s="24" t="s">
        <v>13926</v>
      </c>
      <c r="I2361" s="6" t="s">
        <v>17064</v>
      </c>
    </row>
    <row r="2362" spans="1:9" ht="15">
      <c r="A2362" s="24" t="s">
        <v>19429</v>
      </c>
      <c r="B2362" s="24" t="s">
        <v>68</v>
      </c>
      <c r="C2362" s="12">
        <v>121810.76</v>
      </c>
      <c r="D2362" s="12">
        <v>98468.19</v>
      </c>
      <c r="E2362" s="24" t="s">
        <v>17057</v>
      </c>
      <c r="F2362" s="26">
        <v>43</v>
      </c>
      <c r="G2362" s="24" t="s">
        <v>13184</v>
      </c>
      <c r="H2362" s="24" t="s">
        <v>13470</v>
      </c>
      <c r="I2362" s="6" t="s">
        <v>17064</v>
      </c>
    </row>
    <row r="2363" spans="1:9" ht="15">
      <c r="A2363" s="24" t="s">
        <v>19430</v>
      </c>
      <c r="B2363" s="24" t="s">
        <v>68</v>
      </c>
      <c r="C2363" s="12">
        <v>180434.83</v>
      </c>
      <c r="D2363" s="12">
        <v>0</v>
      </c>
      <c r="E2363" s="24" t="s">
        <v>17070</v>
      </c>
      <c r="F2363" s="26">
        <v>37</v>
      </c>
      <c r="G2363" s="24" t="s">
        <v>13184</v>
      </c>
      <c r="H2363" s="24"/>
      <c r="I2363" s="6" t="s">
        <v>17064</v>
      </c>
    </row>
    <row r="2364" spans="1:9" ht="15">
      <c r="A2364" s="24" t="s">
        <v>19431</v>
      </c>
      <c r="B2364" s="24" t="s">
        <v>70</v>
      </c>
      <c r="C2364" s="12">
        <v>195414.93</v>
      </c>
      <c r="D2364" s="12">
        <v>0</v>
      </c>
      <c r="E2364" s="24" t="s">
        <v>17070</v>
      </c>
      <c r="F2364" s="26">
        <v>22</v>
      </c>
      <c r="G2364" s="24" t="s">
        <v>13184</v>
      </c>
      <c r="H2364" s="24"/>
      <c r="I2364" s="6" t="s">
        <v>17072</v>
      </c>
    </row>
    <row r="2365" spans="1:9" ht="15">
      <c r="A2365" s="24" t="s">
        <v>19432</v>
      </c>
      <c r="B2365" s="24" t="s">
        <v>56</v>
      </c>
      <c r="C2365" s="12">
        <v>137908.28</v>
      </c>
      <c r="D2365" s="12">
        <v>0</v>
      </c>
      <c r="E2365" s="24" t="s">
        <v>17070</v>
      </c>
      <c r="F2365" s="26">
        <v>18</v>
      </c>
      <c r="G2365" s="24" t="s">
        <v>13199</v>
      </c>
      <c r="H2365" s="24"/>
      <c r="I2365" s="6" t="s">
        <v>17079</v>
      </c>
    </row>
    <row r="2366" spans="1:9" ht="15">
      <c r="A2366" s="24" t="s">
        <v>19433</v>
      </c>
      <c r="B2366" s="24" t="s">
        <v>68</v>
      </c>
      <c r="C2366" s="12">
        <v>225649.88</v>
      </c>
      <c r="D2366" s="12">
        <v>190925.37</v>
      </c>
      <c r="E2366" s="24" t="s">
        <v>17057</v>
      </c>
      <c r="F2366" s="26">
        <v>15</v>
      </c>
      <c r="G2366" s="24" t="s">
        <v>13199</v>
      </c>
      <c r="H2366" s="24" t="s">
        <v>14036</v>
      </c>
      <c r="I2366" s="6" t="s">
        <v>17064</v>
      </c>
    </row>
    <row r="2367" spans="1:9" ht="15">
      <c r="A2367" s="24" t="s">
        <v>19434</v>
      </c>
      <c r="B2367" s="24" t="s">
        <v>74</v>
      </c>
      <c r="C2367" s="12">
        <v>313943.92</v>
      </c>
      <c r="D2367" s="12">
        <v>0</v>
      </c>
      <c r="E2367" s="24" t="s">
        <v>17070</v>
      </c>
      <c r="F2367" s="26">
        <v>7</v>
      </c>
      <c r="G2367" s="24" t="s">
        <v>13199</v>
      </c>
      <c r="H2367" s="24"/>
      <c r="I2367" s="6" t="s">
        <v>17077</v>
      </c>
    </row>
    <row r="2368" spans="1:9" ht="15">
      <c r="A2368" s="24" t="s">
        <v>19435</v>
      </c>
      <c r="B2368" s="24" t="s">
        <v>58</v>
      </c>
      <c r="C2368" s="12">
        <v>96606.09</v>
      </c>
      <c r="D2368" s="12">
        <v>0</v>
      </c>
      <c r="E2368" s="24" t="s">
        <v>17084</v>
      </c>
      <c r="F2368" s="26">
        <v>0</v>
      </c>
      <c r="G2368" s="24" t="s">
        <v>13212</v>
      </c>
      <c r="H2368" s="24" t="s">
        <v>13677</v>
      </c>
      <c r="I2368" s="6" t="s">
        <v>17066</v>
      </c>
    </row>
    <row r="2369" spans="1:9" ht="15">
      <c r="A2369" s="24" t="s">
        <v>19436</v>
      </c>
      <c r="B2369" s="24" t="s">
        <v>70</v>
      </c>
      <c r="C2369" s="12">
        <v>208604.26</v>
      </c>
      <c r="D2369" s="12">
        <v>188717.15</v>
      </c>
      <c r="E2369" s="24" t="s">
        <v>17057</v>
      </c>
      <c r="F2369" s="26">
        <v>33</v>
      </c>
      <c r="G2369" s="24" t="s">
        <v>13212</v>
      </c>
      <c r="H2369" s="24" t="s">
        <v>13692</v>
      </c>
      <c r="I2369" s="6" t="s">
        <v>17072</v>
      </c>
    </row>
    <row r="2370" spans="1:9" ht="15">
      <c r="A2370" s="24" t="s">
        <v>19437</v>
      </c>
      <c r="B2370" s="24" t="s">
        <v>74</v>
      </c>
      <c r="C2370" s="12">
        <v>179922.59</v>
      </c>
      <c r="D2370" s="12">
        <v>0</v>
      </c>
      <c r="E2370" s="24" t="s">
        <v>17070</v>
      </c>
      <c r="F2370" s="26">
        <v>37</v>
      </c>
      <c r="G2370" s="24" t="s">
        <v>13212</v>
      </c>
      <c r="H2370" s="24"/>
      <c r="I2370" s="6" t="s">
        <v>17077</v>
      </c>
    </row>
    <row r="2371" spans="1:9" ht="15">
      <c r="A2371" s="24" t="s">
        <v>19438</v>
      </c>
      <c r="B2371" s="24" t="s">
        <v>58</v>
      </c>
      <c r="C2371" s="12">
        <v>66932.899999999994</v>
      </c>
      <c r="D2371" s="12">
        <v>59145.08</v>
      </c>
      <c r="E2371" s="24" t="s">
        <v>17057</v>
      </c>
      <c r="F2371" s="26">
        <v>18</v>
      </c>
      <c r="G2371" s="24" t="s">
        <v>13239</v>
      </c>
      <c r="H2371" s="24" t="s">
        <v>13470</v>
      </c>
      <c r="I2371" s="6" t="s">
        <v>17066</v>
      </c>
    </row>
    <row r="2372" spans="1:9" ht="15">
      <c r="A2372" s="24" t="s">
        <v>19439</v>
      </c>
      <c r="B2372" s="24" t="s">
        <v>66</v>
      </c>
      <c r="C2372" s="12">
        <v>238142.92</v>
      </c>
      <c r="D2372" s="12">
        <v>224632.81</v>
      </c>
      <c r="E2372" s="24" t="s">
        <v>17057</v>
      </c>
      <c r="F2372" s="26">
        <v>30</v>
      </c>
      <c r="G2372" s="24" t="s">
        <v>13239</v>
      </c>
      <c r="H2372" s="24" t="s">
        <v>13692</v>
      </c>
      <c r="I2372" s="6" t="s">
        <v>17087</v>
      </c>
    </row>
    <row r="2373" spans="1:9" ht="15">
      <c r="A2373" s="24" t="s">
        <v>19440</v>
      </c>
      <c r="B2373" s="24" t="s">
        <v>62</v>
      </c>
      <c r="C2373" s="12">
        <v>82749.070000000007</v>
      </c>
      <c r="D2373" s="12">
        <v>77877.16</v>
      </c>
      <c r="E2373" s="24" t="s">
        <v>17057</v>
      </c>
      <c r="F2373" s="26">
        <v>10</v>
      </c>
      <c r="G2373" s="24" t="s">
        <v>13254</v>
      </c>
      <c r="H2373" s="24" t="s">
        <v>14077</v>
      </c>
      <c r="I2373" s="6" t="s">
        <v>17060</v>
      </c>
    </row>
    <row r="2374" spans="1:9" ht="15">
      <c r="A2374" s="24" t="s">
        <v>19441</v>
      </c>
      <c r="B2374" s="24" t="s">
        <v>72</v>
      </c>
      <c r="C2374" s="12">
        <v>254111.03</v>
      </c>
      <c r="D2374" s="12">
        <v>237158.42</v>
      </c>
      <c r="E2374" s="24" t="s">
        <v>17057</v>
      </c>
      <c r="F2374" s="26">
        <v>41</v>
      </c>
      <c r="G2374" s="24" t="s">
        <v>13254</v>
      </c>
      <c r="H2374" s="24" t="s">
        <v>13577</v>
      </c>
      <c r="I2374" s="6" t="s">
        <v>17089</v>
      </c>
    </row>
    <row r="2375" spans="1:9" ht="15">
      <c r="A2375" s="24" t="s">
        <v>19442</v>
      </c>
      <c r="B2375" s="24" t="s">
        <v>58</v>
      </c>
      <c r="C2375" s="12">
        <v>21385.9</v>
      </c>
      <c r="D2375" s="12">
        <v>0</v>
      </c>
      <c r="E2375" s="24" t="s">
        <v>17070</v>
      </c>
      <c r="F2375" s="26">
        <v>29</v>
      </c>
      <c r="G2375" s="24" t="s">
        <v>13269</v>
      </c>
      <c r="H2375" s="24"/>
      <c r="I2375" s="6" t="s">
        <v>17066</v>
      </c>
    </row>
    <row r="2376" spans="1:9" ht="15">
      <c r="A2376" s="24" t="s">
        <v>19443</v>
      </c>
      <c r="B2376" s="24" t="s">
        <v>62</v>
      </c>
      <c r="C2376" s="12">
        <v>246144.92</v>
      </c>
      <c r="D2376" s="12">
        <v>205424.16</v>
      </c>
      <c r="E2376" s="24" t="s">
        <v>17057</v>
      </c>
      <c r="F2376" s="26">
        <v>40</v>
      </c>
      <c r="G2376" s="24" t="s">
        <v>13269</v>
      </c>
      <c r="H2376" s="24" t="s">
        <v>13915</v>
      </c>
      <c r="I2376" s="6" t="s">
        <v>17060</v>
      </c>
    </row>
    <row r="2377" spans="1:9" ht="15">
      <c r="A2377" s="24" t="s">
        <v>19444</v>
      </c>
      <c r="B2377" s="24" t="s">
        <v>72</v>
      </c>
      <c r="C2377" s="12">
        <v>263925.52</v>
      </c>
      <c r="D2377" s="12">
        <v>236109.1</v>
      </c>
      <c r="E2377" s="24" t="s">
        <v>17057</v>
      </c>
      <c r="F2377" s="26">
        <v>28</v>
      </c>
      <c r="G2377" s="24" t="s">
        <v>13269</v>
      </c>
      <c r="H2377" s="24" t="s">
        <v>13978</v>
      </c>
      <c r="I2377" s="6" t="s">
        <v>17089</v>
      </c>
    </row>
    <row r="2378" spans="1:9" ht="15">
      <c r="A2378" s="24" t="s">
        <v>19445</v>
      </c>
      <c r="B2378" s="24" t="s">
        <v>66</v>
      </c>
      <c r="C2378" s="12">
        <v>245330.33</v>
      </c>
      <c r="D2378" s="12">
        <v>0</v>
      </c>
      <c r="E2378" s="24" t="s">
        <v>17070</v>
      </c>
      <c r="F2378" s="26">
        <v>23</v>
      </c>
      <c r="G2378" s="24" t="s">
        <v>13283</v>
      </c>
      <c r="H2378" s="24"/>
      <c r="I2378" s="6" t="s">
        <v>17087</v>
      </c>
    </row>
    <row r="2379" spans="1:9" ht="15">
      <c r="A2379" s="24" t="s">
        <v>19446</v>
      </c>
      <c r="B2379" s="24" t="s">
        <v>58</v>
      </c>
      <c r="C2379" s="12">
        <v>42993.63</v>
      </c>
      <c r="D2379" s="12">
        <v>34818.92</v>
      </c>
      <c r="E2379" s="24" t="s">
        <v>17057</v>
      </c>
      <c r="F2379" s="26">
        <v>31</v>
      </c>
      <c r="G2379" s="24" t="s">
        <v>13294</v>
      </c>
      <c r="H2379" s="24" t="s">
        <v>13889</v>
      </c>
      <c r="I2379" s="6" t="s">
        <v>17066</v>
      </c>
    </row>
    <row r="2380" spans="1:9" ht="15">
      <c r="A2380" s="24" t="s">
        <v>19447</v>
      </c>
      <c r="B2380" s="24" t="s">
        <v>58</v>
      </c>
      <c r="C2380" s="12">
        <v>107531.21</v>
      </c>
      <c r="D2380" s="12">
        <v>0</v>
      </c>
      <c r="E2380" s="24" t="s">
        <v>17070</v>
      </c>
      <c r="F2380" s="26">
        <v>1</v>
      </c>
      <c r="G2380" s="24" t="s">
        <v>13294</v>
      </c>
      <c r="H2380" s="24"/>
      <c r="I2380" s="6" t="s">
        <v>17066</v>
      </c>
    </row>
    <row r="2381" spans="1:9" ht="15">
      <c r="A2381" s="24" t="s">
        <v>19448</v>
      </c>
      <c r="B2381" s="24" t="s">
        <v>58</v>
      </c>
      <c r="C2381" s="12">
        <v>207049.79</v>
      </c>
      <c r="D2381" s="12">
        <v>0</v>
      </c>
      <c r="E2381" s="24" t="s">
        <v>17070</v>
      </c>
      <c r="F2381" s="26">
        <v>14</v>
      </c>
      <c r="G2381" s="24" t="s">
        <v>13294</v>
      </c>
      <c r="H2381" s="24"/>
      <c r="I2381" s="6" t="s">
        <v>17066</v>
      </c>
    </row>
    <row r="2382" spans="1:9" ht="15">
      <c r="A2382" s="24" t="s">
        <v>19449</v>
      </c>
      <c r="B2382" s="24" t="s">
        <v>64</v>
      </c>
      <c r="C2382" s="12">
        <v>104497.66</v>
      </c>
      <c r="D2382" s="12">
        <v>85642.27</v>
      </c>
      <c r="E2382" s="24" t="s">
        <v>17057</v>
      </c>
      <c r="F2382" s="26">
        <v>36</v>
      </c>
      <c r="G2382" s="24" t="s">
        <v>13294</v>
      </c>
      <c r="H2382" s="24" t="s">
        <v>13933</v>
      </c>
      <c r="I2382" s="6" t="s">
        <v>17062</v>
      </c>
    </row>
    <row r="2383" spans="1:9" ht="15">
      <c r="A2383" s="24" t="s">
        <v>19450</v>
      </c>
      <c r="B2383" s="24" t="s">
        <v>64</v>
      </c>
      <c r="C2383" s="12">
        <v>289333.28999999998</v>
      </c>
      <c r="D2383" s="12">
        <v>256497.08</v>
      </c>
      <c r="E2383" s="24" t="s">
        <v>17057</v>
      </c>
      <c r="F2383" s="26">
        <v>7</v>
      </c>
      <c r="G2383" s="24" t="s">
        <v>13294</v>
      </c>
      <c r="H2383" s="24" t="s">
        <v>13577</v>
      </c>
      <c r="I2383" s="6" t="s">
        <v>17062</v>
      </c>
    </row>
    <row r="2384" spans="1:9" ht="15">
      <c r="A2384" s="24" t="s">
        <v>19451</v>
      </c>
      <c r="B2384" s="24" t="s">
        <v>68</v>
      </c>
      <c r="C2384" s="12">
        <v>201700.92</v>
      </c>
      <c r="D2384" s="12">
        <v>0</v>
      </c>
      <c r="E2384" s="24" t="s">
        <v>17070</v>
      </c>
      <c r="F2384" s="26">
        <v>0</v>
      </c>
      <c r="G2384" s="24" t="s">
        <v>13294</v>
      </c>
      <c r="H2384" s="24"/>
      <c r="I2384" s="6" t="s">
        <v>17064</v>
      </c>
    </row>
    <row r="2385" spans="1:9" ht="15">
      <c r="A2385" s="24" t="s">
        <v>19452</v>
      </c>
      <c r="B2385" s="24" t="s">
        <v>70</v>
      </c>
      <c r="C2385" s="12">
        <v>312623.09000000003</v>
      </c>
      <c r="D2385" s="12">
        <v>0</v>
      </c>
      <c r="E2385" s="24" t="s">
        <v>17070</v>
      </c>
      <c r="F2385" s="26">
        <v>40</v>
      </c>
      <c r="G2385" s="24" t="s">
        <v>13294</v>
      </c>
      <c r="H2385" s="24"/>
      <c r="I2385" s="6" t="s">
        <v>17072</v>
      </c>
    </row>
    <row r="2386" spans="1:9" ht="15">
      <c r="A2386" s="24" t="s">
        <v>19453</v>
      </c>
      <c r="B2386" s="24" t="s">
        <v>58</v>
      </c>
      <c r="C2386" s="12">
        <v>222726.97</v>
      </c>
      <c r="D2386" s="12">
        <v>0</v>
      </c>
      <c r="E2386" s="24" t="s">
        <v>17070</v>
      </c>
      <c r="F2386" s="26">
        <v>32</v>
      </c>
      <c r="G2386" s="24" t="s">
        <v>13305</v>
      </c>
      <c r="H2386" s="24"/>
      <c r="I2386" s="6" t="s">
        <v>17066</v>
      </c>
    </row>
    <row r="2387" spans="1:9" ht="15">
      <c r="A2387" s="24" t="s">
        <v>19454</v>
      </c>
      <c r="B2387" s="24" t="s">
        <v>60</v>
      </c>
      <c r="C2387" s="12">
        <v>112204.43</v>
      </c>
      <c r="D2387" s="12">
        <v>0</v>
      </c>
      <c r="E2387" s="24" t="s">
        <v>17070</v>
      </c>
      <c r="F2387" s="26">
        <v>21</v>
      </c>
      <c r="G2387" s="24" t="s">
        <v>13305</v>
      </c>
      <c r="H2387" s="24"/>
      <c r="I2387" s="6" t="s">
        <v>17058</v>
      </c>
    </row>
    <row r="2388" spans="1:9" ht="15">
      <c r="A2388" s="24" t="s">
        <v>19455</v>
      </c>
      <c r="B2388" s="24" t="s">
        <v>68</v>
      </c>
      <c r="C2388" s="12">
        <v>154803.76</v>
      </c>
      <c r="D2388" s="12">
        <v>141830.18</v>
      </c>
      <c r="E2388" s="24" t="s">
        <v>17057</v>
      </c>
      <c r="F2388" s="26">
        <v>29</v>
      </c>
      <c r="G2388" s="24" t="s">
        <v>13305</v>
      </c>
      <c r="H2388" s="24" t="s">
        <v>14060</v>
      </c>
      <c r="I2388" s="6" t="s">
        <v>17064</v>
      </c>
    </row>
    <row r="2389" spans="1:9" ht="15">
      <c r="A2389" s="24" t="s">
        <v>19456</v>
      </c>
      <c r="B2389" s="24" t="s">
        <v>70</v>
      </c>
      <c r="C2389" s="12">
        <v>256312.03</v>
      </c>
      <c r="D2389" s="12">
        <v>245282.57</v>
      </c>
      <c r="E2389" s="24" t="s">
        <v>17057</v>
      </c>
      <c r="F2389" s="26">
        <v>49</v>
      </c>
      <c r="G2389" s="24" t="s">
        <v>13305</v>
      </c>
      <c r="H2389" s="24" t="s">
        <v>13644</v>
      </c>
      <c r="I2389" s="6" t="s">
        <v>17072</v>
      </c>
    </row>
    <row r="2390" spans="1:9" ht="15">
      <c r="A2390" s="24" t="s">
        <v>19457</v>
      </c>
      <c r="B2390" s="24" t="s">
        <v>72</v>
      </c>
      <c r="C2390" s="12">
        <v>212506.6</v>
      </c>
      <c r="D2390" s="12">
        <v>188691.68</v>
      </c>
      <c r="E2390" s="24" t="s">
        <v>17057</v>
      </c>
      <c r="F2390" s="26">
        <v>23</v>
      </c>
      <c r="G2390" s="24" t="s">
        <v>13305</v>
      </c>
      <c r="H2390" s="24" t="s">
        <v>13661</v>
      </c>
      <c r="I2390" s="6" t="s">
        <v>17089</v>
      </c>
    </row>
    <row r="2391" spans="1:9" ht="15">
      <c r="A2391" s="24" t="s">
        <v>19458</v>
      </c>
      <c r="B2391" s="24" t="s">
        <v>56</v>
      </c>
      <c r="C2391" s="12">
        <v>149570.79</v>
      </c>
      <c r="D2391" s="12">
        <v>133886.72</v>
      </c>
      <c r="E2391" s="24" t="s">
        <v>17057</v>
      </c>
      <c r="F2391" s="26">
        <v>23</v>
      </c>
      <c r="G2391" s="24" t="s">
        <v>13334</v>
      </c>
      <c r="H2391" s="24" t="s">
        <v>14051</v>
      </c>
      <c r="I2391" s="6" t="s">
        <v>17079</v>
      </c>
    </row>
    <row r="2392" spans="1:9" ht="15">
      <c r="A2392" s="24" t="s">
        <v>19459</v>
      </c>
      <c r="B2392" s="24" t="s">
        <v>60</v>
      </c>
      <c r="C2392" s="12">
        <v>263778.28000000003</v>
      </c>
      <c r="D2392" s="12">
        <v>0</v>
      </c>
      <c r="E2392" s="24" t="s">
        <v>17070</v>
      </c>
      <c r="F2392" s="26">
        <v>44</v>
      </c>
      <c r="G2392" s="24" t="s">
        <v>13334</v>
      </c>
      <c r="H2392" s="24"/>
      <c r="I2392" s="6" t="s">
        <v>17058</v>
      </c>
    </row>
    <row r="2393" spans="1:9" ht="15">
      <c r="A2393" s="24" t="s">
        <v>19460</v>
      </c>
      <c r="B2393" s="24" t="s">
        <v>64</v>
      </c>
      <c r="C2393" s="12">
        <v>78470.62</v>
      </c>
      <c r="D2393" s="12">
        <v>0</v>
      </c>
      <c r="E2393" s="24" t="s">
        <v>17070</v>
      </c>
      <c r="F2393" s="26">
        <v>15</v>
      </c>
      <c r="G2393" s="24" t="s">
        <v>13334</v>
      </c>
      <c r="H2393" s="24"/>
      <c r="I2393" s="6" t="s">
        <v>17062</v>
      </c>
    </row>
    <row r="2394" spans="1:9" ht="15">
      <c r="A2394" s="24" t="s">
        <v>19461</v>
      </c>
      <c r="B2394" s="24" t="s">
        <v>66</v>
      </c>
      <c r="C2394" s="12">
        <v>79715.509999999995</v>
      </c>
      <c r="D2394" s="12">
        <v>0</v>
      </c>
      <c r="E2394" s="24" t="s">
        <v>17070</v>
      </c>
      <c r="F2394" s="26">
        <v>27</v>
      </c>
      <c r="G2394" s="24" t="s">
        <v>13334</v>
      </c>
      <c r="H2394" s="24"/>
      <c r="I2394" s="6" t="s">
        <v>17087</v>
      </c>
    </row>
    <row r="2395" spans="1:9" ht="15">
      <c r="A2395" s="24" t="s">
        <v>19462</v>
      </c>
      <c r="B2395" s="24" t="s">
        <v>66</v>
      </c>
      <c r="C2395" s="12">
        <v>150192.47</v>
      </c>
      <c r="D2395" s="12">
        <v>124523.65</v>
      </c>
      <c r="E2395" s="24" t="s">
        <v>17057</v>
      </c>
      <c r="F2395" s="26">
        <v>5</v>
      </c>
      <c r="G2395" s="24" t="s">
        <v>13334</v>
      </c>
      <c r="H2395" s="24" t="s">
        <v>13848</v>
      </c>
      <c r="I2395" s="6" t="s">
        <v>17087</v>
      </c>
    </row>
    <row r="2396" spans="1:9" ht="15">
      <c r="A2396" s="24" t="s">
        <v>19463</v>
      </c>
      <c r="B2396" s="24" t="s">
        <v>72</v>
      </c>
      <c r="C2396" s="12">
        <v>248734.79</v>
      </c>
      <c r="D2396" s="12">
        <v>0</v>
      </c>
      <c r="E2396" s="24" t="s">
        <v>17070</v>
      </c>
      <c r="F2396" s="26">
        <v>4</v>
      </c>
      <c r="G2396" s="24" t="s">
        <v>13334</v>
      </c>
      <c r="H2396" s="24"/>
      <c r="I2396" s="6" t="s">
        <v>17089</v>
      </c>
    </row>
    <row r="2397" spans="1:9" ht="15">
      <c r="A2397" s="24" t="s">
        <v>19464</v>
      </c>
      <c r="B2397" s="24" t="s">
        <v>66</v>
      </c>
      <c r="C2397" s="12">
        <v>344550.77</v>
      </c>
      <c r="D2397" s="12">
        <v>327888.67</v>
      </c>
      <c r="E2397" s="24" t="s">
        <v>17057</v>
      </c>
      <c r="F2397" s="26">
        <v>37</v>
      </c>
      <c r="G2397" s="24" t="s">
        <v>13346</v>
      </c>
      <c r="H2397" s="24" t="s">
        <v>13902</v>
      </c>
      <c r="I2397" s="6" t="s">
        <v>17087</v>
      </c>
    </row>
    <row r="2398" spans="1:9" ht="15">
      <c r="A2398" s="24" t="s">
        <v>19465</v>
      </c>
      <c r="B2398" s="24" t="s">
        <v>70</v>
      </c>
      <c r="C2398" s="12">
        <v>329703.55</v>
      </c>
      <c r="D2398" s="12">
        <v>284848.95</v>
      </c>
      <c r="E2398" s="24" t="s">
        <v>17057</v>
      </c>
      <c r="F2398" s="26">
        <v>28</v>
      </c>
      <c r="G2398" s="24" t="s">
        <v>13346</v>
      </c>
      <c r="H2398" s="24" t="s">
        <v>14205</v>
      </c>
      <c r="I2398" s="6" t="s">
        <v>17072</v>
      </c>
    </row>
    <row r="2399" spans="1:9" ht="15">
      <c r="A2399" s="24" t="s">
        <v>19466</v>
      </c>
      <c r="B2399" s="24" t="s">
        <v>62</v>
      </c>
      <c r="C2399" s="12">
        <v>215083.01</v>
      </c>
      <c r="D2399" s="12">
        <v>0</v>
      </c>
      <c r="E2399" s="24" t="s">
        <v>17070</v>
      </c>
      <c r="F2399" s="26">
        <v>18</v>
      </c>
      <c r="G2399" s="24" t="s">
        <v>13364</v>
      </c>
      <c r="H2399" s="24"/>
      <c r="I2399" s="6" t="s">
        <v>17060</v>
      </c>
    </row>
    <row r="2400" spans="1:9" ht="15">
      <c r="A2400" s="24" t="s">
        <v>19467</v>
      </c>
      <c r="B2400" s="24" t="s">
        <v>74</v>
      </c>
      <c r="C2400" s="12">
        <v>97155.59</v>
      </c>
      <c r="D2400" s="12">
        <v>80348.75</v>
      </c>
      <c r="E2400" s="24" t="s">
        <v>17057</v>
      </c>
      <c r="F2400" s="26">
        <v>29</v>
      </c>
      <c r="G2400" s="24" t="s">
        <v>13364</v>
      </c>
      <c r="H2400" s="24" t="s">
        <v>14270</v>
      </c>
      <c r="I2400" s="6" t="s">
        <v>17077</v>
      </c>
    </row>
    <row r="2401" spans="1:9" ht="15">
      <c r="A2401" s="24" t="s">
        <v>19468</v>
      </c>
      <c r="B2401" s="24" t="s">
        <v>56</v>
      </c>
      <c r="C2401" s="12">
        <v>154188.67000000001</v>
      </c>
      <c r="D2401" s="12">
        <v>127336.94</v>
      </c>
      <c r="E2401" s="24" t="s">
        <v>17057</v>
      </c>
      <c r="F2401" s="26">
        <v>14</v>
      </c>
      <c r="G2401" s="24" t="s">
        <v>13383</v>
      </c>
      <c r="H2401" s="24" t="s">
        <v>14060</v>
      </c>
      <c r="I2401" s="6" t="s">
        <v>17079</v>
      </c>
    </row>
    <row r="2402" spans="1:9" ht="15">
      <c r="A2402" s="24" t="s">
        <v>19469</v>
      </c>
      <c r="B2402" s="24" t="s">
        <v>58</v>
      </c>
      <c r="C2402" s="12">
        <v>83519.19</v>
      </c>
      <c r="D2402" s="12">
        <v>76196.399999999994</v>
      </c>
      <c r="E2402" s="24" t="s">
        <v>17057</v>
      </c>
      <c r="F2402" s="26">
        <v>40</v>
      </c>
      <c r="G2402" s="24" t="s">
        <v>13383</v>
      </c>
      <c r="H2402" s="24" t="s">
        <v>13608</v>
      </c>
      <c r="I2402" s="6" t="s">
        <v>17066</v>
      </c>
    </row>
    <row r="2403" spans="1:9" ht="15">
      <c r="A2403" s="24" t="s">
        <v>19470</v>
      </c>
      <c r="B2403" s="24" t="s">
        <v>64</v>
      </c>
      <c r="C2403" s="12">
        <v>211691.3</v>
      </c>
      <c r="D2403" s="12">
        <v>0</v>
      </c>
      <c r="E2403" s="24" t="s">
        <v>17070</v>
      </c>
      <c r="F2403" s="26">
        <v>16</v>
      </c>
      <c r="G2403" s="24" t="s">
        <v>13383</v>
      </c>
      <c r="H2403" s="24"/>
      <c r="I2403" s="6" t="s">
        <v>17062</v>
      </c>
    </row>
    <row r="2404" spans="1:9" ht="15">
      <c r="A2404" s="24" t="s">
        <v>19471</v>
      </c>
      <c r="B2404" s="24" t="s">
        <v>66</v>
      </c>
      <c r="C2404" s="12">
        <v>238860.23</v>
      </c>
      <c r="D2404" s="12">
        <v>221519.62</v>
      </c>
      <c r="E2404" s="24" t="s">
        <v>17057</v>
      </c>
      <c r="F2404" s="26">
        <v>21</v>
      </c>
      <c r="G2404" s="24" t="s">
        <v>13383</v>
      </c>
      <c r="H2404" s="24" t="s">
        <v>14077</v>
      </c>
      <c r="I2404" s="6" t="s">
        <v>17087</v>
      </c>
    </row>
    <row r="2405" spans="1:9" ht="15">
      <c r="A2405" s="24" t="s">
        <v>19472</v>
      </c>
      <c r="B2405" s="24" t="s">
        <v>68</v>
      </c>
      <c r="C2405" s="12">
        <v>341309.07</v>
      </c>
      <c r="D2405" s="12">
        <v>280310.84000000003</v>
      </c>
      <c r="E2405" s="24" t="s">
        <v>17057</v>
      </c>
      <c r="F2405" s="26">
        <v>6</v>
      </c>
      <c r="G2405" s="24" t="s">
        <v>13383</v>
      </c>
      <c r="H2405" s="24" t="s">
        <v>13608</v>
      </c>
      <c r="I2405" s="6" t="s">
        <v>17064</v>
      </c>
    </row>
    <row r="2406" spans="1:9" ht="15">
      <c r="A2406" s="24" t="s">
        <v>19473</v>
      </c>
      <c r="B2406" s="24" t="s">
        <v>74</v>
      </c>
      <c r="C2406" s="12">
        <v>71734.880000000005</v>
      </c>
      <c r="D2406" s="12">
        <v>61466.38</v>
      </c>
      <c r="E2406" s="24" t="s">
        <v>17057</v>
      </c>
      <c r="F2406" s="26">
        <v>8</v>
      </c>
      <c r="G2406" s="24" t="s">
        <v>13383</v>
      </c>
      <c r="H2406" s="24" t="s">
        <v>14255</v>
      </c>
      <c r="I2406" s="6" t="s">
        <v>17077</v>
      </c>
    </row>
    <row r="2407" spans="1:9" ht="15">
      <c r="A2407" s="24" t="s">
        <v>19474</v>
      </c>
      <c r="B2407" s="24" t="s">
        <v>74</v>
      </c>
      <c r="C2407" s="12">
        <v>270715.57</v>
      </c>
      <c r="D2407" s="12">
        <v>0</v>
      </c>
      <c r="E2407" s="24" t="s">
        <v>17070</v>
      </c>
      <c r="F2407" s="26">
        <v>29</v>
      </c>
      <c r="G2407" s="24" t="s">
        <v>13383</v>
      </c>
      <c r="H2407" s="24"/>
      <c r="I2407" s="6" t="s">
        <v>17077</v>
      </c>
    </row>
    <row r="2408" spans="1:9" ht="15">
      <c r="A2408" s="24" t="s">
        <v>19475</v>
      </c>
      <c r="B2408" s="24" t="s">
        <v>58</v>
      </c>
      <c r="C2408" s="12">
        <v>112857.99</v>
      </c>
      <c r="D2408" s="12">
        <v>91319.51</v>
      </c>
      <c r="E2408" s="24" t="s">
        <v>17057</v>
      </c>
      <c r="F2408" s="26">
        <v>21</v>
      </c>
      <c r="G2408" s="24" t="s">
        <v>13392</v>
      </c>
      <c r="H2408" s="24" t="s">
        <v>13644</v>
      </c>
      <c r="I2408" s="6" t="s">
        <v>17066</v>
      </c>
    </row>
    <row r="2409" spans="1:9" ht="15">
      <c r="A2409" s="24" t="s">
        <v>19476</v>
      </c>
      <c r="B2409" s="24" t="s">
        <v>62</v>
      </c>
      <c r="C2409" s="12">
        <v>227321.71</v>
      </c>
      <c r="D2409" s="12">
        <v>0</v>
      </c>
      <c r="E2409" s="24" t="s">
        <v>17084</v>
      </c>
      <c r="F2409" s="26">
        <v>0</v>
      </c>
      <c r="G2409" s="24" t="s">
        <v>13392</v>
      </c>
      <c r="H2409" s="24" t="s">
        <v>13677</v>
      </c>
      <c r="I2409" s="6" t="s">
        <v>17060</v>
      </c>
    </row>
    <row r="2410" spans="1:9" ht="15">
      <c r="A2410" s="24" t="s">
        <v>19477</v>
      </c>
      <c r="B2410" s="24" t="s">
        <v>64</v>
      </c>
      <c r="C2410" s="12">
        <v>45474.68</v>
      </c>
      <c r="D2410" s="12">
        <v>44412.1</v>
      </c>
      <c r="E2410" s="24" t="s">
        <v>17057</v>
      </c>
      <c r="F2410" s="26">
        <v>43</v>
      </c>
      <c r="G2410" s="24" t="s">
        <v>13392</v>
      </c>
      <c r="H2410" s="24" t="s">
        <v>14135</v>
      </c>
      <c r="I2410" s="6" t="s">
        <v>17062</v>
      </c>
    </row>
    <row r="2411" spans="1:9" ht="15">
      <c r="A2411" s="24" t="s">
        <v>19478</v>
      </c>
      <c r="B2411" s="24" t="s">
        <v>70</v>
      </c>
      <c r="C2411" s="12">
        <v>211213.59</v>
      </c>
      <c r="D2411" s="12">
        <v>181784.68</v>
      </c>
      <c r="E2411" s="24" t="s">
        <v>17057</v>
      </c>
      <c r="F2411" s="26">
        <v>8</v>
      </c>
      <c r="G2411" s="24" t="s">
        <v>13392</v>
      </c>
      <c r="H2411" s="24" t="s">
        <v>13926</v>
      </c>
      <c r="I2411" s="6" t="s">
        <v>17072</v>
      </c>
    </row>
    <row r="2412" spans="1:9" ht="15">
      <c r="A2412" s="24" t="s">
        <v>19479</v>
      </c>
      <c r="B2412" s="24" t="s">
        <v>60</v>
      </c>
      <c r="C2412" s="12">
        <v>110308.79</v>
      </c>
      <c r="D2412" s="12">
        <v>0</v>
      </c>
      <c r="E2412" s="24" t="s">
        <v>17070</v>
      </c>
      <c r="F2412" s="26">
        <v>40</v>
      </c>
      <c r="G2412" s="24" t="s">
        <v>13399</v>
      </c>
      <c r="H2412" s="24"/>
      <c r="I2412" s="6" t="s">
        <v>17058</v>
      </c>
    </row>
    <row r="2413" spans="1:9" ht="15">
      <c r="A2413" s="24" t="s">
        <v>19480</v>
      </c>
      <c r="B2413" s="24" t="s">
        <v>70</v>
      </c>
      <c r="C2413" s="12">
        <v>176339.24</v>
      </c>
      <c r="D2413" s="12">
        <v>166660.95000000001</v>
      </c>
      <c r="E2413" s="24" t="s">
        <v>17057</v>
      </c>
      <c r="F2413" s="26">
        <v>25</v>
      </c>
      <c r="G2413" s="24" t="s">
        <v>13399</v>
      </c>
      <c r="H2413" s="24" t="s">
        <v>13946</v>
      </c>
      <c r="I2413" s="6" t="s">
        <v>17072</v>
      </c>
    </row>
    <row r="2414" spans="1:9" ht="15">
      <c r="A2414" s="24" t="s">
        <v>19481</v>
      </c>
      <c r="B2414" s="24" t="s">
        <v>56</v>
      </c>
      <c r="C2414" s="12">
        <v>174256.8</v>
      </c>
      <c r="D2414" s="12">
        <v>145748.72</v>
      </c>
      <c r="E2414" s="24" t="s">
        <v>17057</v>
      </c>
      <c r="F2414" s="26">
        <v>22</v>
      </c>
      <c r="G2414" s="24" t="s">
        <v>13414</v>
      </c>
      <c r="H2414" s="24" t="s">
        <v>13946</v>
      </c>
      <c r="I2414" s="6" t="s">
        <v>17079</v>
      </c>
    </row>
    <row r="2415" spans="1:9" ht="15">
      <c r="A2415" s="24" t="s">
        <v>19482</v>
      </c>
      <c r="B2415" s="24" t="s">
        <v>68</v>
      </c>
      <c r="C2415" s="12">
        <v>308017.43</v>
      </c>
      <c r="D2415" s="12">
        <v>266637.83</v>
      </c>
      <c r="E2415" s="24" t="s">
        <v>17057</v>
      </c>
      <c r="F2415" s="26">
        <v>34</v>
      </c>
      <c r="G2415" s="24" t="s">
        <v>13414</v>
      </c>
      <c r="H2415" s="24" t="s">
        <v>13996</v>
      </c>
      <c r="I2415" s="6" t="s">
        <v>17064</v>
      </c>
    </row>
    <row r="2416" spans="1:9" ht="15">
      <c r="A2416" s="24" t="s">
        <v>19483</v>
      </c>
      <c r="B2416" s="24" t="s">
        <v>56</v>
      </c>
      <c r="C2416" s="12">
        <v>265083.61</v>
      </c>
      <c r="D2416" s="12">
        <v>246951.33</v>
      </c>
      <c r="E2416" s="24" t="s">
        <v>17057</v>
      </c>
      <c r="F2416" s="26">
        <v>42</v>
      </c>
      <c r="G2416" s="24" t="s">
        <v>13438</v>
      </c>
      <c r="H2416" s="24" t="s">
        <v>13677</v>
      </c>
      <c r="I2416" s="6" t="s">
        <v>17079</v>
      </c>
    </row>
    <row r="2417" spans="1:9" ht="15">
      <c r="A2417" s="24" t="s">
        <v>19484</v>
      </c>
      <c r="B2417" s="24" t="s">
        <v>58</v>
      </c>
      <c r="C2417" s="12">
        <v>129192.78</v>
      </c>
      <c r="D2417" s="12">
        <v>114976.33</v>
      </c>
      <c r="E2417" s="24" t="s">
        <v>17057</v>
      </c>
      <c r="F2417" s="26">
        <v>47</v>
      </c>
      <c r="G2417" s="24" t="s">
        <v>13438</v>
      </c>
      <c r="H2417" s="24" t="s">
        <v>14270</v>
      </c>
      <c r="I2417" s="6" t="s">
        <v>17066</v>
      </c>
    </row>
    <row r="2418" spans="1:9" ht="15">
      <c r="A2418" s="24" t="s">
        <v>19485</v>
      </c>
      <c r="B2418" s="24" t="s">
        <v>66</v>
      </c>
      <c r="C2418" s="12">
        <v>32106.41</v>
      </c>
      <c r="D2418" s="12">
        <v>30063.73</v>
      </c>
      <c r="E2418" s="24" t="s">
        <v>17057</v>
      </c>
      <c r="F2418" s="26">
        <v>21</v>
      </c>
      <c r="G2418" s="24" t="s">
        <v>13438</v>
      </c>
      <c r="H2418" s="24" t="s">
        <v>14230</v>
      </c>
      <c r="I2418" s="6" t="s">
        <v>17087</v>
      </c>
    </row>
    <row r="2419" spans="1:9" ht="15">
      <c r="A2419" s="24" t="s">
        <v>19486</v>
      </c>
      <c r="B2419" s="24" t="s">
        <v>72</v>
      </c>
      <c r="C2419" s="12">
        <v>71330.37</v>
      </c>
      <c r="D2419" s="12">
        <v>60451.87</v>
      </c>
      <c r="E2419" s="24" t="s">
        <v>17057</v>
      </c>
      <c r="F2419" s="26">
        <v>9</v>
      </c>
      <c r="G2419" s="24" t="s">
        <v>13438</v>
      </c>
      <c r="H2419" s="24" t="s">
        <v>14060</v>
      </c>
      <c r="I2419" s="6" t="s">
        <v>17089</v>
      </c>
    </row>
    <row r="2420" spans="1:9" ht="15">
      <c r="A2420" s="24" t="s">
        <v>19487</v>
      </c>
      <c r="B2420" s="24" t="s">
        <v>74</v>
      </c>
      <c r="C2420" s="12">
        <v>71465.05</v>
      </c>
      <c r="D2420" s="12">
        <v>59228.41</v>
      </c>
      <c r="E2420" s="24" t="s">
        <v>17057</v>
      </c>
      <c r="F2420" s="26">
        <v>48</v>
      </c>
      <c r="G2420" s="24" t="s">
        <v>13438</v>
      </c>
      <c r="H2420" s="24" t="s">
        <v>14161</v>
      </c>
      <c r="I2420" s="6" t="s">
        <v>17077</v>
      </c>
    </row>
    <row r="2421" spans="1:9" ht="15">
      <c r="A2421" s="24" t="s">
        <v>19488</v>
      </c>
      <c r="B2421" s="24" t="s">
        <v>58</v>
      </c>
      <c r="C2421" s="12">
        <v>144352.22</v>
      </c>
      <c r="D2421" s="12">
        <v>124384.63</v>
      </c>
      <c r="E2421" s="24" t="s">
        <v>17057</v>
      </c>
      <c r="F2421" s="26">
        <v>17</v>
      </c>
      <c r="G2421" s="24" t="s">
        <v>13459</v>
      </c>
      <c r="H2421" s="24" t="s">
        <v>13792</v>
      </c>
      <c r="I2421" s="6" t="s">
        <v>17066</v>
      </c>
    </row>
    <row r="2422" spans="1:9" ht="15">
      <c r="A2422" s="24" t="s">
        <v>19489</v>
      </c>
      <c r="B2422" s="24" t="s">
        <v>60</v>
      </c>
      <c r="C2422" s="12">
        <v>205223.34</v>
      </c>
      <c r="D2422" s="12">
        <v>0</v>
      </c>
      <c r="E2422" s="24" t="s">
        <v>17084</v>
      </c>
      <c r="F2422" s="26">
        <v>0</v>
      </c>
      <c r="G2422" s="24" t="s">
        <v>13459</v>
      </c>
      <c r="H2422" s="24" t="s">
        <v>13692</v>
      </c>
      <c r="I2422" s="6" t="s">
        <v>17058</v>
      </c>
    </row>
    <row r="2423" spans="1:9" ht="15">
      <c r="A2423" s="24" t="s">
        <v>19490</v>
      </c>
      <c r="B2423" s="24" t="s">
        <v>70</v>
      </c>
      <c r="C2423" s="12">
        <v>20773.12</v>
      </c>
      <c r="D2423" s="12">
        <v>19570.490000000002</v>
      </c>
      <c r="E2423" s="24" t="s">
        <v>17057</v>
      </c>
      <c r="F2423" s="26">
        <v>19</v>
      </c>
      <c r="G2423" s="24" t="s">
        <v>13459</v>
      </c>
      <c r="H2423" s="24" t="s">
        <v>14111</v>
      </c>
      <c r="I2423" s="6" t="s">
        <v>17072</v>
      </c>
    </row>
    <row r="2424" spans="1:9" ht="15">
      <c r="A2424" s="24" t="s">
        <v>19491</v>
      </c>
      <c r="B2424" s="24" t="s">
        <v>74</v>
      </c>
      <c r="C2424" s="12">
        <v>228995.38</v>
      </c>
      <c r="D2424" s="12">
        <v>213822.58</v>
      </c>
      <c r="E2424" s="24" t="s">
        <v>17057</v>
      </c>
      <c r="F2424" s="26">
        <v>35</v>
      </c>
      <c r="G2424" s="24" t="s">
        <v>13459</v>
      </c>
      <c r="H2424" s="24" t="s">
        <v>14111</v>
      </c>
      <c r="I2424" s="6" t="s">
        <v>17077</v>
      </c>
    </row>
    <row r="2425" spans="1:9" ht="15">
      <c r="A2425" s="24" t="s">
        <v>19492</v>
      </c>
      <c r="B2425" s="24" t="s">
        <v>74</v>
      </c>
      <c r="C2425" s="12">
        <v>76679.91</v>
      </c>
      <c r="D2425" s="12">
        <v>61826.31</v>
      </c>
      <c r="E2425" s="24" t="s">
        <v>17057</v>
      </c>
      <c r="F2425" s="26">
        <v>5</v>
      </c>
      <c r="G2425" s="24" t="s">
        <v>13459</v>
      </c>
      <c r="H2425" s="24" t="s">
        <v>13902</v>
      </c>
      <c r="I2425" s="6" t="s">
        <v>17077</v>
      </c>
    </row>
    <row r="2426" spans="1:9" ht="15">
      <c r="A2426" s="24" t="s">
        <v>19493</v>
      </c>
      <c r="B2426" s="24" t="s">
        <v>74</v>
      </c>
      <c r="C2426" s="12">
        <v>305016.55</v>
      </c>
      <c r="D2426" s="12">
        <v>0</v>
      </c>
      <c r="E2426" s="24" t="s">
        <v>17070</v>
      </c>
      <c r="F2426" s="26">
        <v>33</v>
      </c>
      <c r="G2426" s="24" t="s">
        <v>13459</v>
      </c>
      <c r="H2426" s="24"/>
      <c r="I2426" s="6" t="s">
        <v>17077</v>
      </c>
    </row>
    <row r="2427" spans="1:9" ht="15">
      <c r="A2427" s="24" t="s">
        <v>19494</v>
      </c>
      <c r="B2427" s="24" t="s">
        <v>60</v>
      </c>
      <c r="C2427" s="12">
        <v>153790.70000000001</v>
      </c>
      <c r="D2427" s="12">
        <v>0</v>
      </c>
      <c r="E2427" s="24" t="s">
        <v>17084</v>
      </c>
      <c r="F2427" s="26">
        <v>0</v>
      </c>
      <c r="G2427" s="24" t="s">
        <v>13470</v>
      </c>
      <c r="H2427" s="24" t="s">
        <v>13661</v>
      </c>
      <c r="I2427" s="6" t="s">
        <v>17058</v>
      </c>
    </row>
    <row r="2428" spans="1:9" ht="15">
      <c r="A2428" s="24" t="s">
        <v>19495</v>
      </c>
      <c r="B2428" s="24" t="s">
        <v>60</v>
      </c>
      <c r="C2428" s="12">
        <v>84114.57</v>
      </c>
      <c r="D2428" s="12">
        <v>70527.789999999994</v>
      </c>
      <c r="E2428" s="24" t="s">
        <v>17057</v>
      </c>
      <c r="F2428" s="26">
        <v>28</v>
      </c>
      <c r="G2428" s="24" t="s">
        <v>13470</v>
      </c>
      <c r="H2428" s="24" t="s">
        <v>13996</v>
      </c>
      <c r="I2428" s="6" t="s">
        <v>17058</v>
      </c>
    </row>
    <row r="2429" spans="1:9" ht="15">
      <c r="A2429" s="24" t="s">
        <v>19496</v>
      </c>
      <c r="B2429" s="24" t="s">
        <v>66</v>
      </c>
      <c r="C2429" s="12">
        <v>92423.51</v>
      </c>
      <c r="D2429" s="12">
        <v>90355.19</v>
      </c>
      <c r="E2429" s="24" t="s">
        <v>17057</v>
      </c>
      <c r="F2429" s="26">
        <v>54</v>
      </c>
      <c r="G2429" s="24" t="s">
        <v>13470</v>
      </c>
      <c r="H2429" s="24" t="s">
        <v>13915</v>
      </c>
      <c r="I2429" s="6" t="s">
        <v>17087</v>
      </c>
    </row>
    <row r="2430" spans="1:9" ht="15">
      <c r="A2430" s="24" t="s">
        <v>19497</v>
      </c>
      <c r="B2430" s="24" t="s">
        <v>60</v>
      </c>
      <c r="C2430" s="12">
        <v>80693.72</v>
      </c>
      <c r="D2430" s="12">
        <v>0</v>
      </c>
      <c r="E2430" s="24" t="s">
        <v>17070</v>
      </c>
      <c r="F2430" s="26">
        <v>16</v>
      </c>
      <c r="G2430" s="24" t="s">
        <v>13483</v>
      </c>
      <c r="H2430" s="24"/>
      <c r="I2430" s="6" t="s">
        <v>17058</v>
      </c>
    </row>
    <row r="2431" spans="1:9" ht="15">
      <c r="A2431" s="24" t="s">
        <v>19498</v>
      </c>
      <c r="B2431" s="24" t="s">
        <v>60</v>
      </c>
      <c r="C2431" s="12">
        <v>222306.98</v>
      </c>
      <c r="D2431" s="12">
        <v>0</v>
      </c>
      <c r="E2431" s="24" t="s">
        <v>17070</v>
      </c>
      <c r="F2431" s="26">
        <v>32</v>
      </c>
      <c r="G2431" s="24" t="s">
        <v>13483</v>
      </c>
      <c r="H2431" s="24"/>
      <c r="I2431" s="6" t="s">
        <v>17058</v>
      </c>
    </row>
    <row r="2432" spans="1:9" ht="15">
      <c r="A2432" s="24" t="s">
        <v>19499</v>
      </c>
      <c r="B2432" s="24" t="s">
        <v>62</v>
      </c>
      <c r="C2432" s="12">
        <v>67797.3</v>
      </c>
      <c r="D2432" s="12">
        <v>65403.02</v>
      </c>
      <c r="E2432" s="24" t="s">
        <v>17057</v>
      </c>
      <c r="F2432" s="26">
        <v>27</v>
      </c>
      <c r="G2432" s="24" t="s">
        <v>13483</v>
      </c>
      <c r="H2432" s="24" t="s">
        <v>14189</v>
      </c>
      <c r="I2432" s="6" t="s">
        <v>17060</v>
      </c>
    </row>
    <row r="2433" spans="1:9" ht="15">
      <c r="A2433" s="24" t="s">
        <v>19500</v>
      </c>
      <c r="B2433" s="24" t="s">
        <v>68</v>
      </c>
      <c r="C2433" s="12">
        <v>68317.820000000007</v>
      </c>
      <c r="D2433" s="12">
        <v>0</v>
      </c>
      <c r="E2433" s="24" t="s">
        <v>17084</v>
      </c>
      <c r="F2433" s="26">
        <v>0</v>
      </c>
      <c r="G2433" s="24" t="s">
        <v>13483</v>
      </c>
      <c r="H2433" s="24" t="s">
        <v>14036</v>
      </c>
      <c r="I2433" s="6" t="s">
        <v>17064</v>
      </c>
    </row>
    <row r="2434" spans="1:9" ht="15">
      <c r="A2434" s="24" t="s">
        <v>19501</v>
      </c>
      <c r="B2434" s="24" t="s">
        <v>68</v>
      </c>
      <c r="C2434" s="12">
        <v>265340.23</v>
      </c>
      <c r="D2434" s="12">
        <v>0</v>
      </c>
      <c r="E2434" s="24" t="s">
        <v>17084</v>
      </c>
      <c r="F2434" s="26">
        <v>0</v>
      </c>
      <c r="G2434" s="24" t="s">
        <v>13483</v>
      </c>
      <c r="H2434" s="24" t="s">
        <v>14029</v>
      </c>
      <c r="I2434" s="6" t="s">
        <v>17064</v>
      </c>
    </row>
    <row r="2435" spans="1:9" ht="15">
      <c r="A2435" s="24" t="s">
        <v>19502</v>
      </c>
      <c r="B2435" s="24" t="s">
        <v>68</v>
      </c>
      <c r="C2435" s="12">
        <v>251723.33</v>
      </c>
      <c r="D2435" s="12">
        <v>228656.14</v>
      </c>
      <c r="E2435" s="24" t="s">
        <v>17057</v>
      </c>
      <c r="F2435" s="26">
        <v>19</v>
      </c>
      <c r="G2435" s="24" t="s">
        <v>13483</v>
      </c>
      <c r="H2435" s="24" t="s">
        <v>13933</v>
      </c>
      <c r="I2435" s="6" t="s">
        <v>17064</v>
      </c>
    </row>
    <row r="2436" spans="1:9" ht="15">
      <c r="A2436" s="24" t="s">
        <v>19503</v>
      </c>
      <c r="B2436" s="24" t="s">
        <v>56</v>
      </c>
      <c r="C2436" s="12">
        <v>83136.31</v>
      </c>
      <c r="D2436" s="12">
        <v>0</v>
      </c>
      <c r="E2436" s="24" t="s">
        <v>17070</v>
      </c>
      <c r="F2436" s="26">
        <v>18</v>
      </c>
      <c r="G2436" s="24" t="s">
        <v>13496</v>
      </c>
      <c r="H2436" s="24"/>
      <c r="I2436" s="6" t="s">
        <v>17079</v>
      </c>
    </row>
    <row r="2437" spans="1:9" ht="15">
      <c r="A2437" s="24" t="s">
        <v>19504</v>
      </c>
      <c r="B2437" s="24" t="s">
        <v>66</v>
      </c>
      <c r="C2437" s="12">
        <v>334766.78999999998</v>
      </c>
      <c r="D2437" s="12">
        <v>272166.96999999997</v>
      </c>
      <c r="E2437" s="24" t="s">
        <v>17057</v>
      </c>
      <c r="F2437" s="26">
        <v>24</v>
      </c>
      <c r="G2437" s="24" t="s">
        <v>13496</v>
      </c>
      <c r="H2437" s="24" t="s">
        <v>14135</v>
      </c>
      <c r="I2437" s="6" t="s">
        <v>17087</v>
      </c>
    </row>
    <row r="2438" spans="1:9" ht="15">
      <c r="A2438" s="24" t="s">
        <v>19505</v>
      </c>
      <c r="B2438" s="24" t="s">
        <v>72</v>
      </c>
      <c r="C2438" s="12">
        <v>347736.48</v>
      </c>
      <c r="D2438" s="12">
        <v>0</v>
      </c>
      <c r="E2438" s="24" t="s">
        <v>17070</v>
      </c>
      <c r="F2438" s="26">
        <v>19</v>
      </c>
      <c r="G2438" s="24" t="s">
        <v>13496</v>
      </c>
      <c r="H2438" s="24"/>
      <c r="I2438" s="6" t="s">
        <v>17089</v>
      </c>
    </row>
    <row r="2439" spans="1:9" ht="15">
      <c r="A2439" s="24" t="s">
        <v>19506</v>
      </c>
      <c r="B2439" s="24" t="s">
        <v>68</v>
      </c>
      <c r="C2439" s="12">
        <v>95195.33</v>
      </c>
      <c r="D2439" s="12">
        <v>90245.95</v>
      </c>
      <c r="E2439" s="24" t="s">
        <v>17057</v>
      </c>
      <c r="F2439" s="26">
        <v>54</v>
      </c>
      <c r="G2439" s="24" t="s">
        <v>13505</v>
      </c>
      <c r="H2439" s="24" t="s">
        <v>14306</v>
      </c>
      <c r="I2439" s="6" t="s">
        <v>17064</v>
      </c>
    </row>
    <row r="2440" spans="1:9" ht="15">
      <c r="A2440" s="24" t="s">
        <v>19507</v>
      </c>
      <c r="B2440" s="24" t="s">
        <v>70</v>
      </c>
      <c r="C2440" s="12">
        <v>174568.15</v>
      </c>
      <c r="D2440" s="12">
        <v>153917.26</v>
      </c>
      <c r="E2440" s="24" t="s">
        <v>17057</v>
      </c>
      <c r="F2440" s="26">
        <v>41</v>
      </c>
      <c r="G2440" s="24" t="s">
        <v>13505</v>
      </c>
      <c r="H2440" s="24" t="s">
        <v>14467</v>
      </c>
      <c r="I2440" s="6" t="s">
        <v>17072</v>
      </c>
    </row>
    <row r="2441" spans="1:9" ht="15">
      <c r="A2441" s="24" t="s">
        <v>19508</v>
      </c>
      <c r="B2441" s="24" t="s">
        <v>62</v>
      </c>
      <c r="C2441" s="12">
        <v>286721.48</v>
      </c>
      <c r="D2441" s="12">
        <v>0</v>
      </c>
      <c r="E2441" s="24" t="s">
        <v>17070</v>
      </c>
      <c r="F2441" s="26">
        <v>44</v>
      </c>
      <c r="G2441" s="24" t="s">
        <v>13526</v>
      </c>
      <c r="H2441" s="24"/>
      <c r="I2441" s="6" t="s">
        <v>17060</v>
      </c>
    </row>
    <row r="2442" spans="1:9" ht="15">
      <c r="A2442" s="24" t="s">
        <v>19509</v>
      </c>
      <c r="B2442" s="24" t="s">
        <v>62</v>
      </c>
      <c r="C2442" s="12">
        <v>243666.16</v>
      </c>
      <c r="D2442" s="12">
        <v>212343.65</v>
      </c>
      <c r="E2442" s="24" t="s">
        <v>17057</v>
      </c>
      <c r="F2442" s="26">
        <v>51</v>
      </c>
      <c r="G2442" s="24" t="s">
        <v>13526</v>
      </c>
      <c r="H2442" s="24" t="s">
        <v>13874</v>
      </c>
      <c r="I2442" s="6" t="s">
        <v>17060</v>
      </c>
    </row>
    <row r="2443" spans="1:9" ht="15">
      <c r="A2443" s="24" t="s">
        <v>19510</v>
      </c>
      <c r="B2443" s="24" t="s">
        <v>64</v>
      </c>
      <c r="C2443" s="12">
        <v>299431.15000000002</v>
      </c>
      <c r="D2443" s="12">
        <v>0</v>
      </c>
      <c r="E2443" s="24" t="s">
        <v>17070</v>
      </c>
      <c r="F2443" s="26">
        <v>21</v>
      </c>
      <c r="G2443" s="24" t="s">
        <v>13526</v>
      </c>
      <c r="H2443" s="24"/>
      <c r="I2443" s="6" t="s">
        <v>17062</v>
      </c>
    </row>
    <row r="2444" spans="1:9" ht="15">
      <c r="A2444" s="24" t="s">
        <v>19511</v>
      </c>
      <c r="B2444" s="24" t="s">
        <v>74</v>
      </c>
      <c r="C2444" s="12">
        <v>57087.35</v>
      </c>
      <c r="D2444" s="12">
        <v>49052.71</v>
      </c>
      <c r="E2444" s="24" t="s">
        <v>17057</v>
      </c>
      <c r="F2444" s="26">
        <v>17</v>
      </c>
      <c r="G2444" s="24" t="s">
        <v>13526</v>
      </c>
      <c r="H2444" s="24" t="s">
        <v>14150</v>
      </c>
      <c r="I2444" s="6" t="s">
        <v>17077</v>
      </c>
    </row>
    <row r="2445" spans="1:9" ht="15">
      <c r="A2445" s="24" t="s">
        <v>19512</v>
      </c>
      <c r="B2445" s="24" t="s">
        <v>58</v>
      </c>
      <c r="C2445" s="12">
        <v>25810.22</v>
      </c>
      <c r="D2445" s="12">
        <v>21222.79</v>
      </c>
      <c r="E2445" s="24" t="s">
        <v>17057</v>
      </c>
      <c r="F2445" s="26">
        <v>20</v>
      </c>
      <c r="G2445" s="24" t="s">
        <v>13535</v>
      </c>
      <c r="H2445" s="24" t="s">
        <v>14443</v>
      </c>
      <c r="I2445" s="6" t="s">
        <v>17066</v>
      </c>
    </row>
    <row r="2446" spans="1:9" ht="15">
      <c r="A2446" s="24" t="s">
        <v>19513</v>
      </c>
      <c r="B2446" s="24" t="s">
        <v>68</v>
      </c>
      <c r="C2446" s="12">
        <v>335931.85</v>
      </c>
      <c r="D2446" s="12">
        <v>0</v>
      </c>
      <c r="E2446" s="24" t="s">
        <v>17070</v>
      </c>
      <c r="F2446" s="26">
        <v>22</v>
      </c>
      <c r="G2446" s="24" t="s">
        <v>13535</v>
      </c>
      <c r="H2446" s="24"/>
      <c r="I2446" s="6" t="s">
        <v>17064</v>
      </c>
    </row>
    <row r="2447" spans="1:9" ht="15">
      <c r="A2447" s="24" t="s">
        <v>19514</v>
      </c>
      <c r="B2447" s="24" t="s">
        <v>72</v>
      </c>
      <c r="C2447" s="12">
        <v>168442.83</v>
      </c>
      <c r="D2447" s="12">
        <v>163018.71</v>
      </c>
      <c r="E2447" s="24" t="s">
        <v>17057</v>
      </c>
      <c r="F2447" s="26">
        <v>49</v>
      </c>
      <c r="G2447" s="24" t="s">
        <v>13535</v>
      </c>
      <c r="H2447" s="24" t="s">
        <v>14270</v>
      </c>
      <c r="I2447" s="6" t="s">
        <v>17089</v>
      </c>
    </row>
    <row r="2448" spans="1:9" ht="15">
      <c r="A2448" s="24" t="s">
        <v>19515</v>
      </c>
      <c r="B2448" s="24" t="s">
        <v>60</v>
      </c>
      <c r="C2448" s="12">
        <v>117867.57</v>
      </c>
      <c r="D2448" s="12">
        <v>0</v>
      </c>
      <c r="E2448" s="24" t="s">
        <v>17070</v>
      </c>
      <c r="F2448" s="26">
        <v>33</v>
      </c>
      <c r="G2448" s="24" t="s">
        <v>13558</v>
      </c>
      <c r="H2448" s="24"/>
      <c r="I2448" s="6" t="s">
        <v>17058</v>
      </c>
    </row>
    <row r="2449" spans="1:9" ht="15">
      <c r="A2449" s="24" t="s">
        <v>19516</v>
      </c>
      <c r="B2449" s="24" t="s">
        <v>64</v>
      </c>
      <c r="C2449" s="12">
        <v>315140.40999999997</v>
      </c>
      <c r="D2449" s="12">
        <v>278831.09999999998</v>
      </c>
      <c r="E2449" s="24" t="s">
        <v>17057</v>
      </c>
      <c r="F2449" s="26">
        <v>36</v>
      </c>
      <c r="G2449" s="24" t="s">
        <v>13558</v>
      </c>
      <c r="H2449" s="24" t="s">
        <v>14499</v>
      </c>
      <c r="I2449" s="6" t="s">
        <v>17062</v>
      </c>
    </row>
    <row r="2450" spans="1:9" ht="15">
      <c r="A2450" s="24" t="s">
        <v>19517</v>
      </c>
      <c r="B2450" s="24" t="s">
        <v>68</v>
      </c>
      <c r="C2450" s="12">
        <v>142269.49</v>
      </c>
      <c r="D2450" s="12">
        <v>128142.81</v>
      </c>
      <c r="E2450" s="24" t="s">
        <v>17057</v>
      </c>
      <c r="F2450" s="26">
        <v>23</v>
      </c>
      <c r="G2450" s="24" t="s">
        <v>13558</v>
      </c>
      <c r="H2450" s="24" t="s">
        <v>14051</v>
      </c>
      <c r="I2450" s="6" t="s">
        <v>17064</v>
      </c>
    </row>
    <row r="2451" spans="1:9" ht="15">
      <c r="A2451" s="24" t="s">
        <v>19518</v>
      </c>
      <c r="B2451" s="24" t="s">
        <v>62</v>
      </c>
      <c r="C2451" s="12">
        <v>213948.82</v>
      </c>
      <c r="D2451" s="12">
        <v>199434.19</v>
      </c>
      <c r="E2451" s="24" t="s">
        <v>17057</v>
      </c>
      <c r="F2451" s="26">
        <v>56</v>
      </c>
      <c r="G2451" s="24" t="s">
        <v>13577</v>
      </c>
      <c r="H2451" s="24" t="s">
        <v>13978</v>
      </c>
      <c r="I2451" s="6" t="s">
        <v>17060</v>
      </c>
    </row>
    <row r="2452" spans="1:9" ht="15">
      <c r="A2452" s="24" t="s">
        <v>19519</v>
      </c>
      <c r="B2452" s="24" t="s">
        <v>74</v>
      </c>
      <c r="C2452" s="12">
        <v>275561.44</v>
      </c>
      <c r="D2452" s="12">
        <v>249505.25</v>
      </c>
      <c r="E2452" s="24" t="s">
        <v>17057</v>
      </c>
      <c r="F2452" s="26">
        <v>15</v>
      </c>
      <c r="G2452" s="24" t="s">
        <v>13577</v>
      </c>
      <c r="H2452" s="24" t="s">
        <v>13957</v>
      </c>
      <c r="I2452" s="6" t="s">
        <v>17077</v>
      </c>
    </row>
    <row r="2453" spans="1:9" ht="15">
      <c r="A2453" s="24" t="s">
        <v>19520</v>
      </c>
      <c r="B2453" s="24" t="s">
        <v>56</v>
      </c>
      <c r="C2453" s="12">
        <v>66496.820000000007</v>
      </c>
      <c r="D2453" s="12">
        <v>57790.44</v>
      </c>
      <c r="E2453" s="24" t="s">
        <v>17057</v>
      </c>
      <c r="F2453" s="26">
        <v>26</v>
      </c>
      <c r="G2453" s="24" t="s">
        <v>13596</v>
      </c>
      <c r="H2453" s="24" t="s">
        <v>14135</v>
      </c>
      <c r="I2453" s="6" t="s">
        <v>17079</v>
      </c>
    </row>
    <row r="2454" spans="1:9" ht="15">
      <c r="A2454" s="24" t="s">
        <v>19521</v>
      </c>
      <c r="B2454" s="24" t="s">
        <v>56</v>
      </c>
      <c r="C2454" s="12">
        <v>170260.65</v>
      </c>
      <c r="D2454" s="12">
        <v>158492.65</v>
      </c>
      <c r="E2454" s="24" t="s">
        <v>17057</v>
      </c>
      <c r="F2454" s="26">
        <v>45</v>
      </c>
      <c r="G2454" s="24" t="s">
        <v>13596</v>
      </c>
      <c r="H2454" s="24" t="s">
        <v>14531</v>
      </c>
      <c r="I2454" s="6" t="s">
        <v>17079</v>
      </c>
    </row>
    <row r="2455" spans="1:9" ht="15">
      <c r="A2455" s="24" t="s">
        <v>19522</v>
      </c>
      <c r="B2455" s="24" t="s">
        <v>58</v>
      </c>
      <c r="C2455" s="12">
        <v>292841.5</v>
      </c>
      <c r="D2455" s="12">
        <v>259635.41</v>
      </c>
      <c r="E2455" s="24" t="s">
        <v>17057</v>
      </c>
      <c r="F2455" s="26">
        <v>59</v>
      </c>
      <c r="G2455" s="24" t="s">
        <v>13596</v>
      </c>
      <c r="H2455" s="24" t="s">
        <v>13933</v>
      </c>
      <c r="I2455" s="6" t="s">
        <v>17066</v>
      </c>
    </row>
    <row r="2456" spans="1:9" ht="15">
      <c r="A2456" s="24" t="s">
        <v>19523</v>
      </c>
      <c r="B2456" s="24" t="s">
        <v>62</v>
      </c>
      <c r="C2456" s="12">
        <v>302148.8</v>
      </c>
      <c r="D2456" s="12">
        <v>254733.4</v>
      </c>
      <c r="E2456" s="24" t="s">
        <v>17057</v>
      </c>
      <c r="F2456" s="26">
        <v>5</v>
      </c>
      <c r="G2456" s="24" t="s">
        <v>13596</v>
      </c>
      <c r="H2456" s="24" t="s">
        <v>14416</v>
      </c>
      <c r="I2456" s="6" t="s">
        <v>17060</v>
      </c>
    </row>
    <row r="2457" spans="1:9" ht="15">
      <c r="A2457" s="24" t="s">
        <v>19524</v>
      </c>
      <c r="B2457" s="24" t="s">
        <v>62</v>
      </c>
      <c r="C2457" s="12">
        <v>145890.47</v>
      </c>
      <c r="D2457" s="12">
        <v>0</v>
      </c>
      <c r="E2457" s="24" t="s">
        <v>17084</v>
      </c>
      <c r="F2457" s="26">
        <v>0</v>
      </c>
      <c r="G2457" s="24" t="s">
        <v>13596</v>
      </c>
      <c r="H2457" s="24" t="s">
        <v>13933</v>
      </c>
      <c r="I2457" s="6" t="s">
        <v>17060</v>
      </c>
    </row>
    <row r="2458" spans="1:9" ht="15">
      <c r="A2458" s="24" t="s">
        <v>19525</v>
      </c>
      <c r="B2458" s="24" t="s">
        <v>66</v>
      </c>
      <c r="C2458" s="12">
        <v>53705.65</v>
      </c>
      <c r="D2458" s="12">
        <v>43654.720000000001</v>
      </c>
      <c r="E2458" s="24" t="s">
        <v>17057</v>
      </c>
      <c r="F2458" s="26">
        <v>9</v>
      </c>
      <c r="G2458" s="24" t="s">
        <v>13596</v>
      </c>
      <c r="H2458" s="24" t="s">
        <v>14443</v>
      </c>
      <c r="I2458" s="6" t="s">
        <v>17087</v>
      </c>
    </row>
    <row r="2459" spans="1:9" ht="15">
      <c r="A2459" s="24" t="s">
        <v>19526</v>
      </c>
      <c r="B2459" s="24" t="s">
        <v>70</v>
      </c>
      <c r="C2459" s="12">
        <v>66332.56</v>
      </c>
      <c r="D2459" s="12">
        <v>62581.74</v>
      </c>
      <c r="E2459" s="24" t="s">
        <v>17057</v>
      </c>
      <c r="F2459" s="26">
        <v>46</v>
      </c>
      <c r="G2459" s="24" t="s">
        <v>13596</v>
      </c>
      <c r="H2459" s="24" t="s">
        <v>13957</v>
      </c>
      <c r="I2459" s="6" t="s">
        <v>17072</v>
      </c>
    </row>
    <row r="2460" spans="1:9" ht="15">
      <c r="A2460" s="24" t="s">
        <v>19527</v>
      </c>
      <c r="B2460" s="24" t="s">
        <v>72</v>
      </c>
      <c r="C2460" s="12">
        <v>251219.29</v>
      </c>
      <c r="D2460" s="12">
        <v>237988.59</v>
      </c>
      <c r="E2460" s="24" t="s">
        <v>17057</v>
      </c>
      <c r="F2460" s="26">
        <v>44</v>
      </c>
      <c r="G2460" s="24" t="s">
        <v>13596</v>
      </c>
      <c r="H2460" s="24" t="s">
        <v>14135</v>
      </c>
      <c r="I2460" s="6" t="s">
        <v>17089</v>
      </c>
    </row>
    <row r="2461" spans="1:9" ht="15">
      <c r="A2461" s="24" t="s">
        <v>19528</v>
      </c>
      <c r="B2461" s="24" t="s">
        <v>58</v>
      </c>
      <c r="C2461" s="12">
        <v>330095.46000000002</v>
      </c>
      <c r="D2461" s="12">
        <v>304752.37</v>
      </c>
      <c r="E2461" s="24" t="s">
        <v>17057</v>
      </c>
      <c r="F2461" s="26">
        <v>18</v>
      </c>
      <c r="G2461" s="24" t="s">
        <v>13608</v>
      </c>
      <c r="H2461" s="24" t="s">
        <v>14454</v>
      </c>
      <c r="I2461" s="6" t="s">
        <v>17066</v>
      </c>
    </row>
    <row r="2462" spans="1:9" ht="15">
      <c r="A2462" s="24" t="s">
        <v>19529</v>
      </c>
      <c r="B2462" s="24" t="s">
        <v>60</v>
      </c>
      <c r="C2462" s="12">
        <v>250708.62</v>
      </c>
      <c r="D2462" s="12">
        <v>0</v>
      </c>
      <c r="E2462" s="24" t="s">
        <v>17070</v>
      </c>
      <c r="F2462" s="26">
        <v>29</v>
      </c>
      <c r="G2462" s="24" t="s">
        <v>13608</v>
      </c>
      <c r="H2462" s="24"/>
      <c r="I2462" s="6" t="s">
        <v>17058</v>
      </c>
    </row>
    <row r="2463" spans="1:9" ht="15">
      <c r="A2463" s="24" t="s">
        <v>19530</v>
      </c>
      <c r="B2463" s="24" t="s">
        <v>64</v>
      </c>
      <c r="C2463" s="12">
        <v>40227.75</v>
      </c>
      <c r="D2463" s="12">
        <v>0</v>
      </c>
      <c r="E2463" s="24" t="s">
        <v>17084</v>
      </c>
      <c r="F2463" s="26">
        <v>0</v>
      </c>
      <c r="G2463" s="24" t="s">
        <v>13608</v>
      </c>
      <c r="H2463" s="24" t="s">
        <v>14092</v>
      </c>
      <c r="I2463" s="6" t="s">
        <v>17062</v>
      </c>
    </row>
    <row r="2464" spans="1:9" ht="15">
      <c r="A2464" s="24" t="s">
        <v>19531</v>
      </c>
      <c r="B2464" s="24" t="s">
        <v>56</v>
      </c>
      <c r="C2464" s="12">
        <v>128147.51</v>
      </c>
      <c r="D2464" s="12">
        <v>119003.93</v>
      </c>
      <c r="E2464" s="24" t="s">
        <v>17057</v>
      </c>
      <c r="F2464" s="26">
        <v>28</v>
      </c>
      <c r="G2464" s="24" t="s">
        <v>13621</v>
      </c>
      <c r="H2464" s="24" t="s">
        <v>13933</v>
      </c>
      <c r="I2464" s="6" t="s">
        <v>17079</v>
      </c>
    </row>
    <row r="2465" spans="1:9" ht="15">
      <c r="A2465" s="24" t="s">
        <v>19532</v>
      </c>
      <c r="B2465" s="24" t="s">
        <v>62</v>
      </c>
      <c r="C2465" s="12">
        <v>17112.16</v>
      </c>
      <c r="D2465" s="12">
        <v>14057.54</v>
      </c>
      <c r="E2465" s="24" t="s">
        <v>17057</v>
      </c>
      <c r="F2465" s="26">
        <v>29</v>
      </c>
      <c r="G2465" s="24" t="s">
        <v>13621</v>
      </c>
      <c r="H2465" s="24" t="s">
        <v>14486</v>
      </c>
      <c r="I2465" s="6" t="s">
        <v>17060</v>
      </c>
    </row>
    <row r="2466" spans="1:9" ht="15">
      <c r="A2466" s="24" t="s">
        <v>19533</v>
      </c>
      <c r="B2466" s="24" t="s">
        <v>64</v>
      </c>
      <c r="C2466" s="12">
        <v>95761.23</v>
      </c>
      <c r="D2466" s="12">
        <v>89329.91</v>
      </c>
      <c r="E2466" s="24" t="s">
        <v>17057</v>
      </c>
      <c r="F2466" s="26">
        <v>27</v>
      </c>
      <c r="G2466" s="24" t="s">
        <v>13621</v>
      </c>
      <c r="H2466" s="24" t="s">
        <v>14366</v>
      </c>
      <c r="I2466" s="6" t="s">
        <v>17062</v>
      </c>
    </row>
    <row r="2467" spans="1:9" ht="15">
      <c r="A2467" s="24" t="s">
        <v>19534</v>
      </c>
      <c r="B2467" s="24" t="s">
        <v>66</v>
      </c>
      <c r="C2467" s="12">
        <v>246595.27</v>
      </c>
      <c r="D2467" s="12">
        <v>231593.26</v>
      </c>
      <c r="E2467" s="24" t="s">
        <v>17057</v>
      </c>
      <c r="F2467" s="26">
        <v>40</v>
      </c>
      <c r="G2467" s="24" t="s">
        <v>13621</v>
      </c>
      <c r="H2467" s="24" t="s">
        <v>14467</v>
      </c>
      <c r="I2467" s="6" t="s">
        <v>17087</v>
      </c>
    </row>
    <row r="2468" spans="1:9" ht="15">
      <c r="A2468" s="24" t="s">
        <v>19535</v>
      </c>
      <c r="B2468" s="24" t="s">
        <v>60</v>
      </c>
      <c r="C2468" s="12">
        <v>340052.34</v>
      </c>
      <c r="D2468" s="12">
        <v>0</v>
      </c>
      <c r="E2468" s="24" t="s">
        <v>17070</v>
      </c>
      <c r="F2468" s="26">
        <v>33</v>
      </c>
      <c r="G2468" s="24" t="s">
        <v>13644</v>
      </c>
      <c r="H2468" s="24"/>
      <c r="I2468" s="6" t="s">
        <v>17058</v>
      </c>
    </row>
    <row r="2469" spans="1:9" ht="15">
      <c r="A2469" s="24" t="s">
        <v>19536</v>
      </c>
      <c r="B2469" s="24" t="s">
        <v>62</v>
      </c>
      <c r="C2469" s="12">
        <v>42579.67</v>
      </c>
      <c r="D2469" s="12">
        <v>0</v>
      </c>
      <c r="E2469" s="24" t="s">
        <v>17084</v>
      </c>
      <c r="F2469" s="26">
        <v>0</v>
      </c>
      <c r="G2469" s="24" t="s">
        <v>13644</v>
      </c>
      <c r="H2469" s="24" t="s">
        <v>13915</v>
      </c>
      <c r="I2469" s="6" t="s">
        <v>17060</v>
      </c>
    </row>
    <row r="2470" spans="1:9" ht="15">
      <c r="A2470" s="24" t="s">
        <v>19537</v>
      </c>
      <c r="B2470" s="24" t="s">
        <v>70</v>
      </c>
      <c r="C2470" s="12">
        <v>302547.71000000002</v>
      </c>
      <c r="D2470" s="12">
        <v>283259.75</v>
      </c>
      <c r="E2470" s="24" t="s">
        <v>17057</v>
      </c>
      <c r="F2470" s="26">
        <v>51</v>
      </c>
      <c r="G2470" s="24" t="s">
        <v>13644</v>
      </c>
      <c r="H2470" s="24" t="s">
        <v>14230</v>
      </c>
      <c r="I2470" s="6" t="s">
        <v>17072</v>
      </c>
    </row>
    <row r="2471" spans="1:9" ht="15">
      <c r="A2471" s="24" t="s">
        <v>19538</v>
      </c>
      <c r="B2471" s="24" t="s">
        <v>70</v>
      </c>
      <c r="C2471" s="12">
        <v>320393.28999999998</v>
      </c>
      <c r="D2471" s="12">
        <v>0</v>
      </c>
      <c r="E2471" s="24" t="s">
        <v>17070</v>
      </c>
      <c r="F2471" s="26">
        <v>4</v>
      </c>
      <c r="G2471" s="24" t="s">
        <v>13644</v>
      </c>
      <c r="H2471" s="24"/>
      <c r="I2471" s="6" t="s">
        <v>17072</v>
      </c>
    </row>
    <row r="2472" spans="1:9" ht="15">
      <c r="A2472" s="24" t="s">
        <v>19539</v>
      </c>
      <c r="B2472" s="24" t="s">
        <v>72</v>
      </c>
      <c r="C2472" s="12">
        <v>233852.94</v>
      </c>
      <c r="D2472" s="12">
        <v>0</v>
      </c>
      <c r="E2472" s="24" t="s">
        <v>17070</v>
      </c>
      <c r="F2472" s="26">
        <v>29</v>
      </c>
      <c r="G2472" s="24" t="s">
        <v>13644</v>
      </c>
      <c r="H2472" s="24"/>
      <c r="I2472" s="6" t="s">
        <v>17089</v>
      </c>
    </row>
    <row r="2473" spans="1:9" ht="15">
      <c r="A2473" s="24" t="s">
        <v>19540</v>
      </c>
      <c r="B2473" s="24" t="s">
        <v>64</v>
      </c>
      <c r="C2473" s="12">
        <v>190668.27</v>
      </c>
      <c r="D2473" s="12">
        <v>0</v>
      </c>
      <c r="E2473" s="24" t="s">
        <v>17070</v>
      </c>
      <c r="F2473" s="26">
        <v>35</v>
      </c>
      <c r="G2473" s="24" t="s">
        <v>13661</v>
      </c>
      <c r="H2473" s="24"/>
      <c r="I2473" s="6" t="s">
        <v>17062</v>
      </c>
    </row>
    <row r="2474" spans="1:9" ht="15">
      <c r="A2474" s="24" t="s">
        <v>19541</v>
      </c>
      <c r="B2474" s="24" t="s">
        <v>66</v>
      </c>
      <c r="C2474" s="12">
        <v>204869.43</v>
      </c>
      <c r="D2474" s="12">
        <v>0</v>
      </c>
      <c r="E2474" s="24" t="s">
        <v>17070</v>
      </c>
      <c r="F2474" s="26">
        <v>42</v>
      </c>
      <c r="G2474" s="24" t="s">
        <v>13661</v>
      </c>
      <c r="H2474" s="24"/>
      <c r="I2474" s="6" t="s">
        <v>17087</v>
      </c>
    </row>
    <row r="2475" spans="1:9" ht="15">
      <c r="A2475" s="24" t="s">
        <v>19542</v>
      </c>
      <c r="B2475" s="24" t="s">
        <v>56</v>
      </c>
      <c r="C2475" s="12">
        <v>348486</v>
      </c>
      <c r="D2475" s="12">
        <v>315171.37</v>
      </c>
      <c r="E2475" s="24" t="s">
        <v>17057</v>
      </c>
      <c r="F2475" s="26">
        <v>14</v>
      </c>
      <c r="G2475" s="24" t="s">
        <v>13677</v>
      </c>
      <c r="H2475" s="24" t="s">
        <v>14467</v>
      </c>
      <c r="I2475" s="6" t="s">
        <v>17079</v>
      </c>
    </row>
    <row r="2476" spans="1:9" ht="15">
      <c r="A2476" s="24" t="s">
        <v>19543</v>
      </c>
      <c r="B2476" s="24" t="s">
        <v>58</v>
      </c>
      <c r="C2476" s="12">
        <v>230790.29</v>
      </c>
      <c r="D2476" s="12">
        <v>207844.19</v>
      </c>
      <c r="E2476" s="24" t="s">
        <v>17057</v>
      </c>
      <c r="F2476" s="26">
        <v>40</v>
      </c>
      <c r="G2476" s="24" t="s">
        <v>13677</v>
      </c>
      <c r="H2476" s="24" t="s">
        <v>14036</v>
      </c>
      <c r="I2476" s="6" t="s">
        <v>17066</v>
      </c>
    </row>
    <row r="2477" spans="1:9" ht="15">
      <c r="A2477" s="24" t="s">
        <v>19544</v>
      </c>
      <c r="B2477" s="24" t="s">
        <v>68</v>
      </c>
      <c r="C2477" s="12">
        <v>40134.5</v>
      </c>
      <c r="D2477" s="12">
        <v>33206.54</v>
      </c>
      <c r="E2477" s="24" t="s">
        <v>17057</v>
      </c>
      <c r="F2477" s="26">
        <v>8</v>
      </c>
      <c r="G2477" s="24" t="s">
        <v>13677</v>
      </c>
      <c r="H2477" s="24" t="s">
        <v>14051</v>
      </c>
      <c r="I2477" s="6" t="s">
        <v>17064</v>
      </c>
    </row>
    <row r="2478" spans="1:9" ht="15">
      <c r="A2478" s="24" t="s">
        <v>19545</v>
      </c>
      <c r="B2478" s="24" t="s">
        <v>70</v>
      </c>
      <c r="C2478" s="12">
        <v>192064.74</v>
      </c>
      <c r="D2478" s="12">
        <v>0</v>
      </c>
      <c r="E2478" s="24" t="s">
        <v>17084</v>
      </c>
      <c r="F2478" s="26">
        <v>0</v>
      </c>
      <c r="G2478" s="24" t="s">
        <v>13677</v>
      </c>
      <c r="H2478" s="24" t="s">
        <v>14036</v>
      </c>
      <c r="I2478" s="6" t="s">
        <v>17072</v>
      </c>
    </row>
    <row r="2479" spans="1:9" ht="15">
      <c r="A2479" s="24" t="s">
        <v>19546</v>
      </c>
      <c r="B2479" s="24" t="s">
        <v>74</v>
      </c>
      <c r="C2479" s="12">
        <v>323689.06</v>
      </c>
      <c r="D2479" s="12">
        <v>270625.17</v>
      </c>
      <c r="E2479" s="24" t="s">
        <v>17057</v>
      </c>
      <c r="F2479" s="26">
        <v>51</v>
      </c>
      <c r="G2479" s="24" t="s">
        <v>13677</v>
      </c>
      <c r="H2479" s="24" t="s">
        <v>14574</v>
      </c>
      <c r="I2479" s="6" t="s">
        <v>17077</v>
      </c>
    </row>
    <row r="2480" spans="1:9" ht="15">
      <c r="A2480" s="24" t="s">
        <v>19547</v>
      </c>
      <c r="B2480" s="24" t="s">
        <v>58</v>
      </c>
      <c r="C2480" s="12">
        <v>91307.1</v>
      </c>
      <c r="D2480" s="12">
        <v>0</v>
      </c>
      <c r="E2480" s="24" t="s">
        <v>17070</v>
      </c>
      <c r="F2480" s="26">
        <v>4</v>
      </c>
      <c r="G2480" s="24" t="s">
        <v>13692</v>
      </c>
      <c r="H2480" s="24"/>
      <c r="I2480" s="6" t="s">
        <v>17066</v>
      </c>
    </row>
    <row r="2481" spans="1:9" ht="15">
      <c r="A2481" s="24" t="s">
        <v>19548</v>
      </c>
      <c r="B2481" s="24" t="s">
        <v>70</v>
      </c>
      <c r="C2481" s="12">
        <v>202936.63</v>
      </c>
      <c r="D2481" s="12">
        <v>0</v>
      </c>
      <c r="E2481" s="24" t="s">
        <v>17070</v>
      </c>
      <c r="F2481" s="26">
        <v>6</v>
      </c>
      <c r="G2481" s="24" t="s">
        <v>13692</v>
      </c>
      <c r="H2481" s="24"/>
      <c r="I2481" s="6" t="s">
        <v>17072</v>
      </c>
    </row>
    <row r="2482" spans="1:9" ht="15">
      <c r="A2482" s="24" t="s">
        <v>19549</v>
      </c>
      <c r="B2482" s="24" t="s">
        <v>72</v>
      </c>
      <c r="C2482" s="12">
        <v>224031.93</v>
      </c>
      <c r="D2482" s="12">
        <v>0</v>
      </c>
      <c r="E2482" s="24" t="s">
        <v>17070</v>
      </c>
      <c r="F2482" s="26">
        <v>13</v>
      </c>
      <c r="G2482" s="24" t="s">
        <v>13692</v>
      </c>
      <c r="H2482" s="24"/>
      <c r="I2482" s="6" t="s">
        <v>17089</v>
      </c>
    </row>
    <row r="2483" spans="1:9" ht="15">
      <c r="A2483" s="24" t="s">
        <v>19550</v>
      </c>
      <c r="B2483" s="24" t="s">
        <v>56</v>
      </c>
      <c r="C2483" s="12">
        <v>250583.85</v>
      </c>
      <c r="D2483" s="12">
        <v>0</v>
      </c>
      <c r="E2483" s="24" t="s">
        <v>17070</v>
      </c>
      <c r="F2483" s="26">
        <v>2</v>
      </c>
      <c r="G2483" s="24" t="s">
        <v>13727</v>
      </c>
      <c r="H2483" s="24"/>
      <c r="I2483" s="6" t="s">
        <v>17079</v>
      </c>
    </row>
    <row r="2484" spans="1:9" ht="15">
      <c r="A2484" s="24" t="s">
        <v>19551</v>
      </c>
      <c r="B2484" s="24" t="s">
        <v>60</v>
      </c>
      <c r="C2484" s="12">
        <v>21133.55</v>
      </c>
      <c r="D2484" s="12">
        <v>19506.310000000001</v>
      </c>
      <c r="E2484" s="24" t="s">
        <v>17057</v>
      </c>
      <c r="F2484" s="26">
        <v>27</v>
      </c>
      <c r="G2484" s="24" t="s">
        <v>13727</v>
      </c>
      <c r="H2484" s="24" t="s">
        <v>14678</v>
      </c>
      <c r="I2484" s="6" t="s">
        <v>17058</v>
      </c>
    </row>
    <row r="2485" spans="1:9" ht="15">
      <c r="A2485" s="24" t="s">
        <v>19552</v>
      </c>
      <c r="B2485" s="24" t="s">
        <v>64</v>
      </c>
      <c r="C2485" s="12">
        <v>59531.13</v>
      </c>
      <c r="D2485" s="12">
        <v>48993.19</v>
      </c>
      <c r="E2485" s="24" t="s">
        <v>17057</v>
      </c>
      <c r="F2485" s="26">
        <v>48</v>
      </c>
      <c r="G2485" s="24" t="s">
        <v>13727</v>
      </c>
      <c r="H2485" s="24" t="s">
        <v>14255</v>
      </c>
      <c r="I2485" s="6" t="s">
        <v>17062</v>
      </c>
    </row>
    <row r="2486" spans="1:9" ht="15">
      <c r="A2486" s="24" t="s">
        <v>19553</v>
      </c>
      <c r="B2486" s="24" t="s">
        <v>66</v>
      </c>
      <c r="C2486" s="12">
        <v>196280.68</v>
      </c>
      <c r="D2486" s="12">
        <v>175031.48</v>
      </c>
      <c r="E2486" s="24" t="s">
        <v>17057</v>
      </c>
      <c r="F2486" s="26">
        <v>57</v>
      </c>
      <c r="G2486" s="24" t="s">
        <v>13727</v>
      </c>
      <c r="H2486" s="24" t="s">
        <v>14111</v>
      </c>
      <c r="I2486" s="6" t="s">
        <v>17087</v>
      </c>
    </row>
    <row r="2487" spans="1:9" ht="15">
      <c r="A2487" s="24" t="s">
        <v>19554</v>
      </c>
      <c r="B2487" s="24" t="s">
        <v>68</v>
      </c>
      <c r="C2487" s="12">
        <v>111088.66</v>
      </c>
      <c r="D2487" s="12">
        <v>0</v>
      </c>
      <c r="E2487" s="24" t="s">
        <v>17070</v>
      </c>
      <c r="F2487" s="26">
        <v>23</v>
      </c>
      <c r="G2487" s="24" t="s">
        <v>13727</v>
      </c>
      <c r="H2487" s="24"/>
      <c r="I2487" s="6" t="s">
        <v>17064</v>
      </c>
    </row>
    <row r="2488" spans="1:9" ht="15">
      <c r="A2488" s="24" t="s">
        <v>19555</v>
      </c>
      <c r="B2488" s="24" t="s">
        <v>70</v>
      </c>
      <c r="C2488" s="12">
        <v>149517.18</v>
      </c>
      <c r="D2488" s="12">
        <v>139089.29999999999</v>
      </c>
      <c r="E2488" s="24" t="s">
        <v>17057</v>
      </c>
      <c r="F2488" s="26">
        <v>45</v>
      </c>
      <c r="G2488" s="24" t="s">
        <v>13727</v>
      </c>
      <c r="H2488" s="24" t="s">
        <v>14612</v>
      </c>
      <c r="I2488" s="6" t="s">
        <v>17072</v>
      </c>
    </row>
    <row r="2489" spans="1:9" ht="15">
      <c r="A2489" s="24" t="s">
        <v>19556</v>
      </c>
      <c r="B2489" s="24" t="s">
        <v>72</v>
      </c>
      <c r="C2489" s="12">
        <v>339734.95</v>
      </c>
      <c r="D2489" s="12">
        <v>298430.27</v>
      </c>
      <c r="E2489" s="24" t="s">
        <v>17057</v>
      </c>
      <c r="F2489" s="26">
        <v>59</v>
      </c>
      <c r="G2489" s="24" t="s">
        <v>13727</v>
      </c>
      <c r="H2489" s="24" t="s">
        <v>14629</v>
      </c>
      <c r="I2489" s="6" t="s">
        <v>17089</v>
      </c>
    </row>
    <row r="2490" spans="1:9" ht="15">
      <c r="A2490" s="24" t="s">
        <v>19557</v>
      </c>
      <c r="B2490" s="24" t="s">
        <v>74</v>
      </c>
      <c r="C2490" s="12">
        <v>338982.91</v>
      </c>
      <c r="D2490" s="12">
        <v>300547.68</v>
      </c>
      <c r="E2490" s="24" t="s">
        <v>17057</v>
      </c>
      <c r="F2490" s="26">
        <v>31</v>
      </c>
      <c r="G2490" s="24" t="s">
        <v>13727</v>
      </c>
      <c r="H2490" s="24" t="s">
        <v>13978</v>
      </c>
      <c r="I2490" s="6" t="s">
        <v>17077</v>
      </c>
    </row>
    <row r="2491" spans="1:9" ht="15">
      <c r="A2491" s="24" t="s">
        <v>19558</v>
      </c>
      <c r="B2491" s="24" t="s">
        <v>62</v>
      </c>
      <c r="C2491" s="12">
        <v>225900.97</v>
      </c>
      <c r="D2491" s="12">
        <v>203139.14</v>
      </c>
      <c r="E2491" s="24" t="s">
        <v>17057</v>
      </c>
      <c r="F2491" s="26">
        <v>18</v>
      </c>
      <c r="G2491" s="24" t="s">
        <v>13750</v>
      </c>
      <c r="H2491" s="24" t="s">
        <v>14051</v>
      </c>
      <c r="I2491" s="6" t="s">
        <v>17060</v>
      </c>
    </row>
    <row r="2492" spans="1:9" ht="15">
      <c r="A2492" s="24" t="s">
        <v>19559</v>
      </c>
      <c r="B2492" s="24" t="s">
        <v>70</v>
      </c>
      <c r="C2492" s="12">
        <v>17920.939999999999</v>
      </c>
      <c r="D2492" s="12">
        <v>17513.68</v>
      </c>
      <c r="E2492" s="24" t="s">
        <v>17057</v>
      </c>
      <c r="F2492" s="26">
        <v>20</v>
      </c>
      <c r="G2492" s="24" t="s">
        <v>13750</v>
      </c>
      <c r="H2492" s="24" t="s">
        <v>14514</v>
      </c>
      <c r="I2492" s="6" t="s">
        <v>17072</v>
      </c>
    </row>
    <row r="2493" spans="1:9" ht="15">
      <c r="A2493" s="24" t="s">
        <v>19560</v>
      </c>
      <c r="B2493" s="24" t="s">
        <v>72</v>
      </c>
      <c r="C2493" s="12">
        <v>74719.94</v>
      </c>
      <c r="D2493" s="12">
        <v>73145.039999999994</v>
      </c>
      <c r="E2493" s="24" t="s">
        <v>17057</v>
      </c>
      <c r="F2493" s="26">
        <v>54</v>
      </c>
      <c r="G2493" s="24" t="s">
        <v>13750</v>
      </c>
      <c r="H2493" s="24" t="s">
        <v>14150</v>
      </c>
      <c r="I2493" s="6" t="s">
        <v>17089</v>
      </c>
    </row>
    <row r="2494" spans="1:9" ht="15">
      <c r="A2494" s="24" t="s">
        <v>19561</v>
      </c>
      <c r="B2494" s="24" t="s">
        <v>74</v>
      </c>
      <c r="C2494" s="12">
        <v>38821.26</v>
      </c>
      <c r="D2494" s="12">
        <v>0</v>
      </c>
      <c r="E2494" s="24" t="s">
        <v>17070</v>
      </c>
      <c r="F2494" s="26">
        <v>5</v>
      </c>
      <c r="G2494" s="24" t="s">
        <v>13750</v>
      </c>
      <c r="H2494" s="24"/>
      <c r="I2494" s="6" t="s">
        <v>17077</v>
      </c>
    </row>
    <row r="2495" spans="1:9" ht="15">
      <c r="A2495" s="24" t="s">
        <v>19562</v>
      </c>
      <c r="B2495" s="24" t="s">
        <v>66</v>
      </c>
      <c r="C2495" s="12">
        <v>96397.6</v>
      </c>
      <c r="D2495" s="12">
        <v>0</v>
      </c>
      <c r="E2495" s="24" t="s">
        <v>17084</v>
      </c>
      <c r="F2495" s="26">
        <v>0</v>
      </c>
      <c r="G2495" s="24" t="s">
        <v>13792</v>
      </c>
      <c r="H2495" s="24" t="s">
        <v>14255</v>
      </c>
      <c r="I2495" s="6" t="s">
        <v>17087</v>
      </c>
    </row>
    <row r="2496" spans="1:9" ht="15">
      <c r="A2496" s="24" t="s">
        <v>19563</v>
      </c>
      <c r="B2496" s="24" t="s">
        <v>56</v>
      </c>
      <c r="C2496" s="12">
        <v>195593.06</v>
      </c>
      <c r="D2496" s="12">
        <v>0</v>
      </c>
      <c r="E2496" s="24" t="s">
        <v>17070</v>
      </c>
      <c r="F2496" s="26">
        <v>15</v>
      </c>
      <c r="G2496" s="24" t="s">
        <v>13811</v>
      </c>
      <c r="H2496" s="24"/>
      <c r="I2496" s="6" t="s">
        <v>17079</v>
      </c>
    </row>
    <row r="2497" spans="1:9" ht="15">
      <c r="A2497" s="24" t="s">
        <v>19564</v>
      </c>
      <c r="B2497" s="24" t="s">
        <v>56</v>
      </c>
      <c r="C2497" s="12">
        <v>63386.68</v>
      </c>
      <c r="D2497" s="12">
        <v>0</v>
      </c>
      <c r="E2497" s="24" t="s">
        <v>17070</v>
      </c>
      <c r="F2497" s="26">
        <v>26</v>
      </c>
      <c r="G2497" s="24" t="s">
        <v>13811</v>
      </c>
      <c r="H2497" s="24"/>
      <c r="I2497" s="6" t="s">
        <v>17079</v>
      </c>
    </row>
    <row r="2498" spans="1:9" ht="15">
      <c r="A2498" s="24" t="s">
        <v>19565</v>
      </c>
      <c r="B2498" s="24" t="s">
        <v>64</v>
      </c>
      <c r="C2498" s="12">
        <v>201076.41</v>
      </c>
      <c r="D2498" s="12">
        <v>0</v>
      </c>
      <c r="E2498" s="24" t="s">
        <v>17084</v>
      </c>
      <c r="F2498" s="26">
        <v>0</v>
      </c>
      <c r="G2498" s="24" t="s">
        <v>13811</v>
      </c>
      <c r="H2498" s="24" t="s">
        <v>14443</v>
      </c>
      <c r="I2498" s="6" t="s">
        <v>17062</v>
      </c>
    </row>
    <row r="2499" spans="1:9" ht="15">
      <c r="A2499" s="24" t="s">
        <v>19566</v>
      </c>
      <c r="B2499" s="24" t="s">
        <v>68</v>
      </c>
      <c r="C2499" s="12">
        <v>305782.31</v>
      </c>
      <c r="D2499" s="12">
        <v>297691.02</v>
      </c>
      <c r="E2499" s="24" t="s">
        <v>17057</v>
      </c>
      <c r="F2499" s="26">
        <v>33</v>
      </c>
      <c r="G2499" s="24" t="s">
        <v>13811</v>
      </c>
      <c r="H2499" s="24" t="s">
        <v>14092</v>
      </c>
      <c r="I2499" s="6" t="s">
        <v>17064</v>
      </c>
    </row>
    <row r="2500" spans="1:9" ht="15">
      <c r="A2500" s="24" t="s">
        <v>19567</v>
      </c>
      <c r="B2500" s="24" t="s">
        <v>72</v>
      </c>
      <c r="C2500" s="12">
        <v>305790.09000000003</v>
      </c>
      <c r="D2500" s="12">
        <v>284360.56</v>
      </c>
      <c r="E2500" s="24" t="s">
        <v>17057</v>
      </c>
      <c r="F2500" s="26">
        <v>47</v>
      </c>
      <c r="G2500" s="24" t="s">
        <v>13811</v>
      </c>
      <c r="H2500" s="24" t="s">
        <v>14161</v>
      </c>
      <c r="I2500" s="6" t="s">
        <v>17089</v>
      </c>
    </row>
    <row r="2501" spans="1:9" ht="15">
      <c r="A2501" s="24" t="s">
        <v>19568</v>
      </c>
      <c r="B2501" s="24" t="s">
        <v>72</v>
      </c>
      <c r="C2501" s="12">
        <v>23439.09</v>
      </c>
      <c r="D2501" s="12">
        <v>21242.1</v>
      </c>
      <c r="E2501" s="24" t="s">
        <v>17057</v>
      </c>
      <c r="F2501" s="26">
        <v>30</v>
      </c>
      <c r="G2501" s="24" t="s">
        <v>13811</v>
      </c>
      <c r="H2501" s="24" t="s">
        <v>14051</v>
      </c>
      <c r="I2501" s="6" t="s">
        <v>17089</v>
      </c>
    </row>
    <row r="2502" spans="1:9" ht="15">
      <c r="A2502" s="24" t="s">
        <v>19569</v>
      </c>
      <c r="B2502" s="24" t="s">
        <v>66</v>
      </c>
      <c r="C2502" s="12">
        <v>200490.61</v>
      </c>
      <c r="D2502" s="12">
        <v>175499.89</v>
      </c>
      <c r="E2502" s="24" t="s">
        <v>17057</v>
      </c>
      <c r="F2502" s="26">
        <v>48</v>
      </c>
      <c r="G2502" s="24" t="s">
        <v>13825</v>
      </c>
      <c r="H2502" s="24" t="s">
        <v>14642</v>
      </c>
      <c r="I2502" s="6" t="s">
        <v>17087</v>
      </c>
    </row>
    <row r="2503" spans="1:9" ht="15">
      <c r="A2503" s="24" t="s">
        <v>19570</v>
      </c>
      <c r="B2503" s="24" t="s">
        <v>68</v>
      </c>
      <c r="C2503" s="12">
        <v>62755.82</v>
      </c>
      <c r="D2503" s="12">
        <v>58137.23</v>
      </c>
      <c r="E2503" s="24" t="s">
        <v>17057</v>
      </c>
      <c r="F2503" s="26">
        <v>29</v>
      </c>
      <c r="G2503" s="24" t="s">
        <v>13825</v>
      </c>
      <c r="H2503" s="24" t="s">
        <v>14306</v>
      </c>
      <c r="I2503" s="6" t="s">
        <v>17064</v>
      </c>
    </row>
    <row r="2504" spans="1:9" ht="15">
      <c r="A2504" s="24" t="s">
        <v>19571</v>
      </c>
      <c r="B2504" s="24" t="s">
        <v>68</v>
      </c>
      <c r="C2504" s="12">
        <v>26201.919999999998</v>
      </c>
      <c r="D2504" s="12">
        <v>21395.26</v>
      </c>
      <c r="E2504" s="24" t="s">
        <v>17057</v>
      </c>
      <c r="F2504" s="26">
        <v>26</v>
      </c>
      <c r="G2504" s="24" t="s">
        <v>13825</v>
      </c>
      <c r="H2504" s="24" t="s">
        <v>14366</v>
      </c>
      <c r="I2504" s="6" t="s">
        <v>17064</v>
      </c>
    </row>
    <row r="2505" spans="1:9" ht="15">
      <c r="A2505" s="24" t="s">
        <v>19572</v>
      </c>
      <c r="B2505" s="24" t="s">
        <v>68</v>
      </c>
      <c r="C2505" s="12">
        <v>342128.09</v>
      </c>
      <c r="D2505" s="12">
        <v>0</v>
      </c>
      <c r="E2505" s="24" t="s">
        <v>17070</v>
      </c>
      <c r="F2505" s="26">
        <v>28</v>
      </c>
      <c r="G2505" s="24" t="s">
        <v>13825</v>
      </c>
      <c r="H2505" s="24"/>
      <c r="I2505" s="6" t="s">
        <v>17064</v>
      </c>
    </row>
    <row r="2506" spans="1:9" ht="15">
      <c r="A2506" s="24" t="s">
        <v>19573</v>
      </c>
      <c r="B2506" s="24" t="s">
        <v>74</v>
      </c>
      <c r="C2506" s="12">
        <v>164120.29</v>
      </c>
      <c r="D2506" s="12">
        <v>141038.67000000001</v>
      </c>
      <c r="E2506" s="24" t="s">
        <v>17057</v>
      </c>
      <c r="F2506" s="26">
        <v>34</v>
      </c>
      <c r="G2506" s="24" t="s">
        <v>13825</v>
      </c>
      <c r="H2506" s="24" t="s">
        <v>14077</v>
      </c>
      <c r="I2506" s="6" t="s">
        <v>17077</v>
      </c>
    </row>
    <row r="2507" spans="1:9" ht="15">
      <c r="A2507" s="24" t="s">
        <v>19574</v>
      </c>
      <c r="B2507" s="24" t="s">
        <v>68</v>
      </c>
      <c r="C2507" s="12">
        <v>101075.91</v>
      </c>
      <c r="D2507" s="12">
        <v>85601.24</v>
      </c>
      <c r="E2507" s="24" t="s">
        <v>17057</v>
      </c>
      <c r="F2507" s="26">
        <v>8</v>
      </c>
      <c r="G2507" s="24" t="s">
        <v>13859</v>
      </c>
      <c r="H2507" s="24" t="s">
        <v>14531</v>
      </c>
      <c r="I2507" s="6" t="s">
        <v>17064</v>
      </c>
    </row>
    <row r="2508" spans="1:9" ht="15">
      <c r="A2508" s="24" t="s">
        <v>19575</v>
      </c>
      <c r="B2508" s="24" t="s">
        <v>74</v>
      </c>
      <c r="C2508" s="12">
        <v>127131.54</v>
      </c>
      <c r="D2508" s="12">
        <v>108551.73</v>
      </c>
      <c r="E2508" s="24" t="s">
        <v>17057</v>
      </c>
      <c r="F2508" s="26">
        <v>10</v>
      </c>
      <c r="G2508" s="24" t="s">
        <v>13859</v>
      </c>
      <c r="H2508" s="24" t="s">
        <v>14399</v>
      </c>
      <c r="I2508" s="6" t="s">
        <v>17077</v>
      </c>
    </row>
    <row r="2509" spans="1:9" ht="15">
      <c r="A2509" s="24" t="s">
        <v>19576</v>
      </c>
      <c r="B2509" s="24" t="s">
        <v>56</v>
      </c>
      <c r="C2509" s="12">
        <v>286403.31</v>
      </c>
      <c r="D2509" s="12">
        <v>249714.6</v>
      </c>
      <c r="E2509" s="24" t="s">
        <v>17057</v>
      </c>
      <c r="F2509" s="26">
        <v>58</v>
      </c>
      <c r="G2509" s="24" t="s">
        <v>13874</v>
      </c>
      <c r="H2509" s="24" t="s">
        <v>14161</v>
      </c>
      <c r="I2509" s="6" t="s">
        <v>17079</v>
      </c>
    </row>
    <row r="2510" spans="1:9" ht="15">
      <c r="A2510" s="24" t="s">
        <v>19577</v>
      </c>
      <c r="B2510" s="24" t="s">
        <v>58</v>
      </c>
      <c r="C2510" s="12">
        <v>334090.23</v>
      </c>
      <c r="D2510" s="12">
        <v>281771.83</v>
      </c>
      <c r="E2510" s="24" t="s">
        <v>17057</v>
      </c>
      <c r="F2510" s="26">
        <v>50</v>
      </c>
      <c r="G2510" s="24" t="s">
        <v>13874</v>
      </c>
      <c r="H2510" s="24" t="s">
        <v>14111</v>
      </c>
      <c r="I2510" s="6" t="s">
        <v>17066</v>
      </c>
    </row>
    <row r="2511" spans="1:9" ht="15">
      <c r="A2511" s="24" t="s">
        <v>19578</v>
      </c>
      <c r="B2511" s="24" t="s">
        <v>70</v>
      </c>
      <c r="C2511" s="12">
        <v>48348.99</v>
      </c>
      <c r="D2511" s="12">
        <v>0</v>
      </c>
      <c r="E2511" s="24" t="s">
        <v>17070</v>
      </c>
      <c r="F2511" s="26">
        <v>2</v>
      </c>
      <c r="G2511" s="24" t="s">
        <v>13874</v>
      </c>
      <c r="H2511" s="24"/>
      <c r="I2511" s="6" t="s">
        <v>17072</v>
      </c>
    </row>
    <row r="2512" spans="1:9" ht="15">
      <c r="A2512" s="24" t="s">
        <v>19579</v>
      </c>
      <c r="B2512" s="24" t="s">
        <v>58</v>
      </c>
      <c r="C2512" s="12">
        <v>168981.7</v>
      </c>
      <c r="D2512" s="12">
        <v>142596.76</v>
      </c>
      <c r="E2512" s="24" t="s">
        <v>17057</v>
      </c>
      <c r="F2512" s="26">
        <v>15</v>
      </c>
      <c r="G2512" s="24" t="s">
        <v>13889</v>
      </c>
      <c r="H2512" s="24" t="s">
        <v>14486</v>
      </c>
      <c r="I2512" s="6" t="s">
        <v>17066</v>
      </c>
    </row>
    <row r="2513" spans="1:9" ht="15">
      <c r="A2513" s="24" t="s">
        <v>19580</v>
      </c>
      <c r="B2513" s="24" t="s">
        <v>74</v>
      </c>
      <c r="C2513" s="12">
        <v>166684.45000000001</v>
      </c>
      <c r="D2513" s="12">
        <v>133787.49</v>
      </c>
      <c r="E2513" s="24" t="s">
        <v>17057</v>
      </c>
      <c r="F2513" s="26">
        <v>34</v>
      </c>
      <c r="G2513" s="24" t="s">
        <v>13889</v>
      </c>
      <c r="H2513" s="24" t="s">
        <v>14202</v>
      </c>
      <c r="I2513" s="6" t="s">
        <v>17077</v>
      </c>
    </row>
    <row r="2514" spans="1:9" ht="15">
      <c r="A2514" s="24" t="s">
        <v>19581</v>
      </c>
      <c r="B2514" s="24" t="s">
        <v>60</v>
      </c>
      <c r="C2514" s="12">
        <v>183528.03</v>
      </c>
      <c r="D2514" s="12">
        <v>169316.08</v>
      </c>
      <c r="E2514" s="24" t="s">
        <v>17057</v>
      </c>
      <c r="F2514" s="26">
        <v>54</v>
      </c>
      <c r="G2514" s="24" t="s">
        <v>13902</v>
      </c>
      <c r="H2514" s="24" t="s">
        <v>14416</v>
      </c>
      <c r="I2514" s="6" t="s">
        <v>17058</v>
      </c>
    </row>
    <row r="2515" spans="1:9" ht="15">
      <c r="A2515" s="24" t="s">
        <v>19582</v>
      </c>
      <c r="B2515" s="24" t="s">
        <v>66</v>
      </c>
      <c r="C2515" s="12">
        <v>123187.11</v>
      </c>
      <c r="D2515" s="12">
        <v>109483.68</v>
      </c>
      <c r="E2515" s="24" t="s">
        <v>17057</v>
      </c>
      <c r="F2515" s="26">
        <v>25</v>
      </c>
      <c r="G2515" s="24" t="s">
        <v>13902</v>
      </c>
      <c r="H2515" s="24" t="s">
        <v>14697</v>
      </c>
      <c r="I2515" s="6" t="s">
        <v>17087</v>
      </c>
    </row>
    <row r="2516" spans="1:9" ht="15">
      <c r="A2516" s="24" t="s">
        <v>19583</v>
      </c>
      <c r="B2516" s="24" t="s">
        <v>68</v>
      </c>
      <c r="C2516" s="12">
        <v>46211.26</v>
      </c>
      <c r="D2516" s="12">
        <v>40698.879999999997</v>
      </c>
      <c r="E2516" s="24" t="s">
        <v>17057</v>
      </c>
      <c r="F2516" s="26">
        <v>16</v>
      </c>
      <c r="G2516" s="24" t="s">
        <v>13902</v>
      </c>
      <c r="H2516" s="24" t="s">
        <v>14351</v>
      </c>
      <c r="I2516" s="6" t="s">
        <v>17064</v>
      </c>
    </row>
    <row r="2517" spans="1:9" ht="15">
      <c r="A2517" s="24" t="s">
        <v>19584</v>
      </c>
      <c r="B2517" s="24" t="s">
        <v>72</v>
      </c>
      <c r="C2517" s="12">
        <v>125304.47</v>
      </c>
      <c r="D2517" s="12">
        <v>100833.79</v>
      </c>
      <c r="E2517" s="24" t="s">
        <v>17057</v>
      </c>
      <c r="F2517" s="26">
        <v>16</v>
      </c>
      <c r="G2517" s="24" t="s">
        <v>13902</v>
      </c>
      <c r="H2517" s="24" t="s">
        <v>14655</v>
      </c>
      <c r="I2517" s="6" t="s">
        <v>17089</v>
      </c>
    </row>
    <row r="2518" spans="1:9" ht="15">
      <c r="A2518" s="24" t="s">
        <v>19585</v>
      </c>
      <c r="B2518" s="24" t="s">
        <v>66</v>
      </c>
      <c r="C2518" s="12">
        <v>130134.56</v>
      </c>
      <c r="D2518" s="12">
        <v>113000.28</v>
      </c>
      <c r="E2518" s="24" t="s">
        <v>17057</v>
      </c>
      <c r="F2518" s="26">
        <v>8</v>
      </c>
      <c r="G2518" s="24" t="s">
        <v>13915</v>
      </c>
      <c r="H2518" s="24" t="s">
        <v>14399</v>
      </c>
      <c r="I2518" s="6" t="s">
        <v>17087</v>
      </c>
    </row>
    <row r="2519" spans="1:9" ht="15">
      <c r="A2519" s="24" t="s">
        <v>19586</v>
      </c>
      <c r="B2519" s="24" t="s">
        <v>70</v>
      </c>
      <c r="C2519" s="12">
        <v>100939.95</v>
      </c>
      <c r="D2519" s="12">
        <v>84312.74</v>
      </c>
      <c r="E2519" s="24" t="s">
        <v>17057</v>
      </c>
      <c r="F2519" s="26">
        <v>14</v>
      </c>
      <c r="G2519" s="24" t="s">
        <v>13915</v>
      </c>
      <c r="H2519" s="24" t="s">
        <v>14399</v>
      </c>
      <c r="I2519" s="6" t="s">
        <v>17072</v>
      </c>
    </row>
    <row r="2520" spans="1:9" ht="15">
      <c r="A2520" s="24" t="s">
        <v>19587</v>
      </c>
      <c r="B2520" s="24" t="s">
        <v>74</v>
      </c>
      <c r="C2520" s="12">
        <v>50089.81</v>
      </c>
      <c r="D2520" s="12">
        <v>0</v>
      </c>
      <c r="E2520" s="24" t="s">
        <v>17070</v>
      </c>
      <c r="F2520" s="26">
        <v>18</v>
      </c>
      <c r="G2520" s="24" t="s">
        <v>13915</v>
      </c>
      <c r="H2520" s="24"/>
      <c r="I2520" s="6" t="s">
        <v>17077</v>
      </c>
    </row>
    <row r="2521" spans="1:9" ht="15">
      <c r="A2521" s="24" t="s">
        <v>19588</v>
      </c>
      <c r="B2521" s="24" t="s">
        <v>58</v>
      </c>
      <c r="C2521" s="12">
        <v>163755.97</v>
      </c>
      <c r="D2521" s="12">
        <v>0</v>
      </c>
      <c r="E2521" s="24" t="s">
        <v>17084</v>
      </c>
      <c r="F2521" s="26">
        <v>0</v>
      </c>
      <c r="G2521" s="24" t="s">
        <v>13926</v>
      </c>
      <c r="H2521" s="24" t="s">
        <v>14230</v>
      </c>
      <c r="I2521" s="6" t="s">
        <v>17066</v>
      </c>
    </row>
    <row r="2522" spans="1:9" ht="15">
      <c r="A2522" s="24" t="s">
        <v>19589</v>
      </c>
      <c r="B2522" s="24" t="s">
        <v>60</v>
      </c>
      <c r="C2522" s="12">
        <v>145603.57999999999</v>
      </c>
      <c r="D2522" s="12">
        <v>0</v>
      </c>
      <c r="E2522" s="24" t="s">
        <v>17084</v>
      </c>
      <c r="F2522" s="26">
        <v>0</v>
      </c>
      <c r="G2522" s="24" t="s">
        <v>13926</v>
      </c>
      <c r="H2522" s="24" t="s">
        <v>14230</v>
      </c>
      <c r="I2522" s="6" t="s">
        <v>17058</v>
      </c>
    </row>
    <row r="2523" spans="1:9" ht="15">
      <c r="A2523" s="24" t="s">
        <v>19590</v>
      </c>
      <c r="B2523" s="24" t="s">
        <v>62</v>
      </c>
      <c r="C2523" s="12">
        <v>55989.95</v>
      </c>
      <c r="D2523" s="12">
        <v>46997.02</v>
      </c>
      <c r="E2523" s="24" t="s">
        <v>17057</v>
      </c>
      <c r="F2523" s="26">
        <v>26</v>
      </c>
      <c r="G2523" s="24" t="s">
        <v>13926</v>
      </c>
      <c r="H2523" s="24" t="s">
        <v>14776</v>
      </c>
      <c r="I2523" s="6" t="s">
        <v>17060</v>
      </c>
    </row>
    <row r="2524" spans="1:9" ht="15">
      <c r="A2524" s="24" t="s">
        <v>19591</v>
      </c>
      <c r="B2524" s="24" t="s">
        <v>72</v>
      </c>
      <c r="C2524" s="12">
        <v>191909.98</v>
      </c>
      <c r="D2524" s="12">
        <v>0</v>
      </c>
      <c r="E2524" s="24" t="s">
        <v>17084</v>
      </c>
      <c r="F2524" s="26">
        <v>0</v>
      </c>
      <c r="G2524" s="24" t="s">
        <v>13926</v>
      </c>
      <c r="H2524" s="24" t="s">
        <v>14255</v>
      </c>
      <c r="I2524" s="6" t="s">
        <v>17089</v>
      </c>
    </row>
    <row r="2525" spans="1:9" ht="15">
      <c r="A2525" s="24" t="s">
        <v>19592</v>
      </c>
      <c r="B2525" s="24" t="s">
        <v>66</v>
      </c>
      <c r="C2525" s="12">
        <v>57909.79</v>
      </c>
      <c r="D2525" s="12">
        <v>52095.65</v>
      </c>
      <c r="E2525" s="24" t="s">
        <v>17057</v>
      </c>
      <c r="F2525" s="26">
        <v>41</v>
      </c>
      <c r="G2525" s="24" t="s">
        <v>13933</v>
      </c>
      <c r="H2525" s="24" t="s">
        <v>14366</v>
      </c>
      <c r="I2525" s="6" t="s">
        <v>17087</v>
      </c>
    </row>
    <row r="2526" spans="1:9" ht="15">
      <c r="A2526" s="24" t="s">
        <v>19593</v>
      </c>
      <c r="B2526" s="24" t="s">
        <v>68</v>
      </c>
      <c r="C2526" s="12">
        <v>38938.42</v>
      </c>
      <c r="D2526" s="12">
        <v>33256.400000000001</v>
      </c>
      <c r="E2526" s="24" t="s">
        <v>17057</v>
      </c>
      <c r="F2526" s="26">
        <v>44</v>
      </c>
      <c r="G2526" s="24" t="s">
        <v>13933</v>
      </c>
      <c r="H2526" s="24" t="s">
        <v>14189</v>
      </c>
      <c r="I2526" s="6" t="s">
        <v>17064</v>
      </c>
    </row>
    <row r="2527" spans="1:9" ht="15">
      <c r="A2527" s="24" t="s">
        <v>19594</v>
      </c>
      <c r="B2527" s="24" t="s">
        <v>70</v>
      </c>
      <c r="C2527" s="12">
        <v>338203.65</v>
      </c>
      <c r="D2527" s="12">
        <v>0</v>
      </c>
      <c r="E2527" s="24" t="s">
        <v>17084</v>
      </c>
      <c r="F2527" s="26">
        <v>0</v>
      </c>
      <c r="G2527" s="24" t="s">
        <v>13933</v>
      </c>
      <c r="H2527" s="24" t="s">
        <v>14306</v>
      </c>
      <c r="I2527" s="6" t="s">
        <v>17072</v>
      </c>
    </row>
    <row r="2528" spans="1:9" ht="15">
      <c r="A2528" s="24" t="s">
        <v>19595</v>
      </c>
      <c r="B2528" s="24" t="s">
        <v>74</v>
      </c>
      <c r="C2528" s="12">
        <v>94161.04</v>
      </c>
      <c r="D2528" s="12">
        <v>0</v>
      </c>
      <c r="E2528" s="24" t="s">
        <v>17070</v>
      </c>
      <c r="F2528" s="26">
        <v>28</v>
      </c>
      <c r="G2528" s="24" t="s">
        <v>13933</v>
      </c>
      <c r="H2528" s="24"/>
      <c r="I2528" s="6" t="s">
        <v>17077</v>
      </c>
    </row>
    <row r="2529" spans="1:9" ht="15">
      <c r="A2529" s="24" t="s">
        <v>19596</v>
      </c>
      <c r="B2529" s="24" t="s">
        <v>74</v>
      </c>
      <c r="C2529" s="12">
        <v>144273.25</v>
      </c>
      <c r="D2529" s="12">
        <v>0</v>
      </c>
      <c r="E2529" s="24" t="s">
        <v>17070</v>
      </c>
      <c r="F2529" s="26">
        <v>43</v>
      </c>
      <c r="G2529" s="24" t="s">
        <v>13933</v>
      </c>
      <c r="H2529" s="24"/>
      <c r="I2529" s="6" t="s">
        <v>17077</v>
      </c>
    </row>
    <row r="2530" spans="1:9" ht="15">
      <c r="A2530" s="24" t="s">
        <v>19597</v>
      </c>
      <c r="B2530" s="24" t="s">
        <v>56</v>
      </c>
      <c r="C2530" s="12">
        <v>38585.65</v>
      </c>
      <c r="D2530" s="12">
        <v>36089.699999999997</v>
      </c>
      <c r="E2530" s="24" t="s">
        <v>17057</v>
      </c>
      <c r="F2530" s="26">
        <v>53</v>
      </c>
      <c r="G2530" s="24" t="s">
        <v>13946</v>
      </c>
      <c r="H2530" s="24" t="s">
        <v>14642</v>
      </c>
      <c r="I2530" s="6" t="s">
        <v>17079</v>
      </c>
    </row>
    <row r="2531" spans="1:9" ht="15">
      <c r="A2531" s="24" t="s">
        <v>19598</v>
      </c>
      <c r="B2531" s="24" t="s">
        <v>72</v>
      </c>
      <c r="C2531" s="12">
        <v>206994.83</v>
      </c>
      <c r="D2531" s="12">
        <v>185070.44</v>
      </c>
      <c r="E2531" s="24" t="s">
        <v>17057</v>
      </c>
      <c r="F2531" s="26">
        <v>43</v>
      </c>
      <c r="G2531" s="24" t="s">
        <v>13957</v>
      </c>
      <c r="H2531" s="24" t="s">
        <v>14735</v>
      </c>
      <c r="I2531" s="6" t="s">
        <v>17089</v>
      </c>
    </row>
    <row r="2532" spans="1:9" ht="15">
      <c r="A2532" s="24" t="s">
        <v>19599</v>
      </c>
      <c r="B2532" s="24" t="s">
        <v>56</v>
      </c>
      <c r="C2532" s="12">
        <v>272739.40000000002</v>
      </c>
      <c r="D2532" s="12">
        <v>241183.12</v>
      </c>
      <c r="E2532" s="24" t="s">
        <v>17057</v>
      </c>
      <c r="F2532" s="26">
        <v>9</v>
      </c>
      <c r="G2532" s="24" t="s">
        <v>13978</v>
      </c>
      <c r="H2532" s="24" t="s">
        <v>14230</v>
      </c>
      <c r="I2532" s="6" t="s">
        <v>17079</v>
      </c>
    </row>
    <row r="2533" spans="1:9" ht="15">
      <c r="A2533" s="24" t="s">
        <v>19600</v>
      </c>
      <c r="B2533" s="24" t="s">
        <v>60</v>
      </c>
      <c r="C2533" s="12">
        <v>119482.45</v>
      </c>
      <c r="D2533" s="12">
        <v>0</v>
      </c>
      <c r="E2533" s="24" t="s">
        <v>17070</v>
      </c>
      <c r="F2533" s="26">
        <v>29</v>
      </c>
      <c r="G2533" s="24" t="s">
        <v>13978</v>
      </c>
      <c r="H2533" s="24"/>
      <c r="I2533" s="6" t="s">
        <v>17058</v>
      </c>
    </row>
    <row r="2534" spans="1:9" ht="15">
      <c r="A2534" s="24" t="s">
        <v>19601</v>
      </c>
      <c r="B2534" s="24" t="s">
        <v>68</v>
      </c>
      <c r="C2534" s="12">
        <v>171394.09</v>
      </c>
      <c r="D2534" s="12">
        <v>143202.98000000001</v>
      </c>
      <c r="E2534" s="24" t="s">
        <v>17057</v>
      </c>
      <c r="F2534" s="26">
        <v>48</v>
      </c>
      <c r="G2534" s="24" t="s">
        <v>13996</v>
      </c>
      <c r="H2534" s="24" t="s">
        <v>14255</v>
      </c>
      <c r="I2534" s="6" t="s">
        <v>17064</v>
      </c>
    </row>
    <row r="2535" spans="1:9" ht="15">
      <c r="A2535" s="24" t="s">
        <v>19602</v>
      </c>
      <c r="B2535" s="24" t="s">
        <v>70</v>
      </c>
      <c r="C2535" s="12">
        <v>56415.22</v>
      </c>
      <c r="D2535" s="12">
        <v>0</v>
      </c>
      <c r="E2535" s="24" t="s">
        <v>17070</v>
      </c>
      <c r="F2535" s="26">
        <v>10</v>
      </c>
      <c r="G2535" s="24" t="s">
        <v>13996</v>
      </c>
      <c r="H2535" s="24"/>
      <c r="I2535" s="6" t="s">
        <v>17072</v>
      </c>
    </row>
    <row r="2536" spans="1:9" ht="15">
      <c r="A2536" s="24" t="s">
        <v>19603</v>
      </c>
      <c r="B2536" s="24" t="s">
        <v>58</v>
      </c>
      <c r="C2536" s="12">
        <v>304237.48</v>
      </c>
      <c r="D2536" s="12">
        <v>259664.95</v>
      </c>
      <c r="E2536" s="24" t="s">
        <v>17057</v>
      </c>
      <c r="F2536" s="26">
        <v>44</v>
      </c>
      <c r="G2536" s="24" t="s">
        <v>14017</v>
      </c>
      <c r="H2536" s="24" t="s">
        <v>14776</v>
      </c>
      <c r="I2536" s="6" t="s">
        <v>17066</v>
      </c>
    </row>
    <row r="2537" spans="1:9" ht="15">
      <c r="A2537" s="24" t="s">
        <v>19604</v>
      </c>
      <c r="B2537" s="24" t="s">
        <v>58</v>
      </c>
      <c r="C2537" s="12">
        <v>55158.64</v>
      </c>
      <c r="D2537" s="12">
        <v>0</v>
      </c>
      <c r="E2537" s="24" t="s">
        <v>17070</v>
      </c>
      <c r="F2537" s="26">
        <v>17</v>
      </c>
      <c r="G2537" s="24" t="s">
        <v>14017</v>
      </c>
      <c r="H2537" s="24"/>
      <c r="I2537" s="6" t="s">
        <v>17066</v>
      </c>
    </row>
    <row r="2538" spans="1:9" ht="15">
      <c r="A2538" s="24" t="s">
        <v>19605</v>
      </c>
      <c r="B2538" s="24" t="s">
        <v>62</v>
      </c>
      <c r="C2538" s="12">
        <v>50203.05</v>
      </c>
      <c r="D2538" s="12">
        <v>44108.22</v>
      </c>
      <c r="E2538" s="24" t="s">
        <v>17057</v>
      </c>
      <c r="F2538" s="26">
        <v>49</v>
      </c>
      <c r="G2538" s="24" t="s">
        <v>14017</v>
      </c>
      <c r="H2538" s="24" t="s">
        <v>14555</v>
      </c>
      <c r="I2538" s="6" t="s">
        <v>17060</v>
      </c>
    </row>
    <row r="2539" spans="1:9" ht="15">
      <c r="A2539" s="24" t="s">
        <v>19606</v>
      </c>
      <c r="B2539" s="24" t="s">
        <v>64</v>
      </c>
      <c r="C2539" s="12">
        <v>258286.34</v>
      </c>
      <c r="D2539" s="12">
        <v>0</v>
      </c>
      <c r="E2539" s="24" t="s">
        <v>17070</v>
      </c>
      <c r="F2539" s="26">
        <v>21</v>
      </c>
      <c r="G2539" s="24" t="s">
        <v>14017</v>
      </c>
      <c r="H2539" s="24"/>
      <c r="I2539" s="6" t="s">
        <v>17062</v>
      </c>
    </row>
    <row r="2540" spans="1:9" ht="15">
      <c r="A2540" s="24" t="s">
        <v>19607</v>
      </c>
      <c r="B2540" s="24" t="s">
        <v>70</v>
      </c>
      <c r="C2540" s="12">
        <v>259573.16</v>
      </c>
      <c r="D2540" s="12">
        <v>248237.9</v>
      </c>
      <c r="E2540" s="24" t="s">
        <v>17057</v>
      </c>
      <c r="F2540" s="26">
        <v>32</v>
      </c>
      <c r="G2540" s="24" t="s">
        <v>14017</v>
      </c>
      <c r="H2540" s="24" t="s">
        <v>14574</v>
      </c>
      <c r="I2540" s="6" t="s">
        <v>17072</v>
      </c>
    </row>
    <row r="2541" spans="1:9" ht="15">
      <c r="A2541" s="24" t="s">
        <v>19608</v>
      </c>
      <c r="B2541" s="24" t="s">
        <v>70</v>
      </c>
      <c r="C2541" s="12">
        <v>92695.38</v>
      </c>
      <c r="D2541" s="12">
        <v>0</v>
      </c>
      <c r="E2541" s="24" t="s">
        <v>17070</v>
      </c>
      <c r="F2541" s="26">
        <v>13</v>
      </c>
      <c r="G2541" s="24" t="s">
        <v>14029</v>
      </c>
      <c r="H2541" s="24"/>
      <c r="I2541" s="6" t="s">
        <v>17072</v>
      </c>
    </row>
    <row r="2542" spans="1:9" ht="15">
      <c r="A2542" s="24" t="s">
        <v>19609</v>
      </c>
      <c r="B2542" s="24" t="s">
        <v>58</v>
      </c>
      <c r="C2542" s="12">
        <v>158457.76999999999</v>
      </c>
      <c r="D2542" s="12">
        <v>0</v>
      </c>
      <c r="E2542" s="24" t="s">
        <v>17084</v>
      </c>
      <c r="F2542" s="26">
        <v>0</v>
      </c>
      <c r="G2542" s="24" t="s">
        <v>14036</v>
      </c>
      <c r="H2542" s="24" t="s">
        <v>14486</v>
      </c>
      <c r="I2542" s="6" t="s">
        <v>17066</v>
      </c>
    </row>
    <row r="2543" spans="1:9" ht="15">
      <c r="A2543" s="24" t="s">
        <v>19610</v>
      </c>
      <c r="B2543" s="24" t="s">
        <v>68</v>
      </c>
      <c r="C2543" s="12">
        <v>336474.46</v>
      </c>
      <c r="D2543" s="12">
        <v>293351.86</v>
      </c>
      <c r="E2543" s="24" t="s">
        <v>17057</v>
      </c>
      <c r="F2543" s="26">
        <v>43</v>
      </c>
      <c r="G2543" s="24" t="s">
        <v>14036</v>
      </c>
      <c r="H2543" s="24" t="s">
        <v>14814</v>
      </c>
      <c r="I2543" s="6" t="s">
        <v>17064</v>
      </c>
    </row>
    <row r="2544" spans="1:9" ht="15">
      <c r="A2544" s="24" t="s">
        <v>19611</v>
      </c>
      <c r="B2544" s="24" t="s">
        <v>72</v>
      </c>
      <c r="C2544" s="12">
        <v>323377.01</v>
      </c>
      <c r="D2544" s="12">
        <v>0</v>
      </c>
      <c r="E2544" s="24" t="s">
        <v>17070</v>
      </c>
      <c r="F2544" s="26">
        <v>0</v>
      </c>
      <c r="G2544" s="24" t="s">
        <v>14051</v>
      </c>
      <c r="H2544" s="24"/>
      <c r="I2544" s="6" t="s">
        <v>17089</v>
      </c>
    </row>
    <row r="2545" spans="1:9" ht="15">
      <c r="A2545" s="24" t="s">
        <v>19612</v>
      </c>
      <c r="B2545" s="24" t="s">
        <v>58</v>
      </c>
      <c r="C2545" s="12">
        <v>20771.61</v>
      </c>
      <c r="D2545" s="12">
        <v>0</v>
      </c>
      <c r="E2545" s="24" t="s">
        <v>17084</v>
      </c>
      <c r="F2545" s="26">
        <v>0</v>
      </c>
      <c r="G2545" s="24" t="s">
        <v>14060</v>
      </c>
      <c r="H2545" s="24" t="s">
        <v>14202</v>
      </c>
      <c r="I2545" s="6" t="s">
        <v>17066</v>
      </c>
    </row>
    <row r="2546" spans="1:9" ht="15">
      <c r="A2546" s="24" t="s">
        <v>19613</v>
      </c>
      <c r="B2546" s="24" t="s">
        <v>60</v>
      </c>
      <c r="C2546" s="12">
        <v>199335.07</v>
      </c>
      <c r="D2546" s="12">
        <v>166996.42000000001</v>
      </c>
      <c r="E2546" s="24" t="s">
        <v>17057</v>
      </c>
      <c r="F2546" s="26">
        <v>8</v>
      </c>
      <c r="G2546" s="24" t="s">
        <v>14060</v>
      </c>
      <c r="H2546" s="24" t="s">
        <v>14820</v>
      </c>
      <c r="I2546" s="6" t="s">
        <v>17058</v>
      </c>
    </row>
    <row r="2547" spans="1:9" ht="15">
      <c r="A2547" s="24" t="s">
        <v>19614</v>
      </c>
      <c r="B2547" s="24" t="s">
        <v>68</v>
      </c>
      <c r="C2547" s="12">
        <v>60946.93</v>
      </c>
      <c r="D2547" s="12">
        <v>0</v>
      </c>
      <c r="E2547" s="24" t="s">
        <v>17084</v>
      </c>
      <c r="F2547" s="26">
        <v>0</v>
      </c>
      <c r="G2547" s="24" t="s">
        <v>14060</v>
      </c>
      <c r="H2547" s="24" t="s">
        <v>14787</v>
      </c>
      <c r="I2547" s="6" t="s">
        <v>17064</v>
      </c>
    </row>
    <row r="2548" spans="1:9" ht="15">
      <c r="A2548" s="24" t="s">
        <v>19615</v>
      </c>
      <c r="B2548" s="24" t="s">
        <v>74</v>
      </c>
      <c r="C2548" s="12">
        <v>297185.13</v>
      </c>
      <c r="D2548" s="12">
        <v>273071</v>
      </c>
      <c r="E2548" s="24" t="s">
        <v>17057</v>
      </c>
      <c r="F2548" s="26">
        <v>28</v>
      </c>
      <c r="G2548" s="24" t="s">
        <v>14077</v>
      </c>
      <c r="H2548" s="24" t="s">
        <v>14735</v>
      </c>
      <c r="I2548" s="6" t="s">
        <v>17077</v>
      </c>
    </row>
    <row r="2549" spans="1:9" ht="15">
      <c r="A2549" s="24" t="s">
        <v>19616</v>
      </c>
      <c r="B2549" s="24" t="s">
        <v>74</v>
      </c>
      <c r="C2549" s="12">
        <v>109037.05</v>
      </c>
      <c r="D2549" s="12">
        <v>97798.83</v>
      </c>
      <c r="E2549" s="24" t="s">
        <v>17057</v>
      </c>
      <c r="F2549" s="26">
        <v>45</v>
      </c>
      <c r="G2549" s="24" t="s">
        <v>14077</v>
      </c>
      <c r="H2549" s="24" t="s">
        <v>14366</v>
      </c>
      <c r="I2549" s="6" t="s">
        <v>17077</v>
      </c>
    </row>
    <row r="2550" spans="1:9" ht="15">
      <c r="A2550" s="24" t="s">
        <v>19617</v>
      </c>
      <c r="B2550" s="24" t="s">
        <v>68</v>
      </c>
      <c r="C2550" s="12">
        <v>137105.72</v>
      </c>
      <c r="D2550" s="12">
        <v>123839.23</v>
      </c>
      <c r="E2550" s="24" t="s">
        <v>17057</v>
      </c>
      <c r="F2550" s="26">
        <v>34</v>
      </c>
      <c r="G2550" s="24" t="s">
        <v>14092</v>
      </c>
      <c r="H2550" s="24" t="s">
        <v>15015</v>
      </c>
      <c r="I2550" s="6" t="s">
        <v>17064</v>
      </c>
    </row>
    <row r="2551" spans="1:9" ht="15">
      <c r="A2551" s="24" t="s">
        <v>19618</v>
      </c>
      <c r="B2551" s="24" t="s">
        <v>58</v>
      </c>
      <c r="C2551" s="12">
        <v>198598.73</v>
      </c>
      <c r="D2551" s="12">
        <v>194148.81</v>
      </c>
      <c r="E2551" s="24" t="s">
        <v>17057</v>
      </c>
      <c r="F2551" s="26">
        <v>45</v>
      </c>
      <c r="G2551" s="24" t="s">
        <v>14111</v>
      </c>
      <c r="H2551" s="24" t="s">
        <v>14351</v>
      </c>
      <c r="I2551" s="6" t="s">
        <v>17066</v>
      </c>
    </row>
    <row r="2552" spans="1:9" ht="15">
      <c r="A2552" s="24" t="s">
        <v>19619</v>
      </c>
      <c r="B2552" s="24" t="s">
        <v>62</v>
      </c>
      <c r="C2552" s="12">
        <v>146506.01999999999</v>
      </c>
      <c r="D2552" s="12">
        <v>119806.9</v>
      </c>
      <c r="E2552" s="24" t="s">
        <v>17057</v>
      </c>
      <c r="F2552" s="26">
        <v>55</v>
      </c>
      <c r="G2552" s="24" t="s">
        <v>14111</v>
      </c>
      <c r="H2552" s="24" t="s">
        <v>15055</v>
      </c>
      <c r="I2552" s="6" t="s">
        <v>17060</v>
      </c>
    </row>
    <row r="2553" spans="1:9" ht="15">
      <c r="A2553" s="24" t="s">
        <v>19620</v>
      </c>
      <c r="B2553" s="24" t="s">
        <v>62</v>
      </c>
      <c r="C2553" s="12">
        <v>260691.54</v>
      </c>
      <c r="D2553" s="12">
        <v>0</v>
      </c>
      <c r="E2553" s="24" t="s">
        <v>17070</v>
      </c>
      <c r="F2553" s="26">
        <v>10</v>
      </c>
      <c r="G2553" s="24" t="s">
        <v>14111</v>
      </c>
      <c r="H2553" s="24"/>
      <c r="I2553" s="6" t="s">
        <v>17060</v>
      </c>
    </row>
    <row r="2554" spans="1:9" ht="15">
      <c r="A2554" s="24" t="s">
        <v>19621</v>
      </c>
      <c r="B2554" s="24" t="s">
        <v>66</v>
      </c>
      <c r="C2554" s="12">
        <v>118838.59</v>
      </c>
      <c r="D2554" s="12">
        <v>0</v>
      </c>
      <c r="E2554" s="24" t="s">
        <v>17070</v>
      </c>
      <c r="F2554" s="26">
        <v>9</v>
      </c>
      <c r="G2554" s="24" t="s">
        <v>14111</v>
      </c>
      <c r="H2554" s="24"/>
      <c r="I2554" s="6" t="s">
        <v>17087</v>
      </c>
    </row>
    <row r="2555" spans="1:9" ht="15">
      <c r="A2555" s="24" t="s">
        <v>19622</v>
      </c>
      <c r="B2555" s="24" t="s">
        <v>68</v>
      </c>
      <c r="C2555" s="12">
        <v>237632.24</v>
      </c>
      <c r="D2555" s="12">
        <v>191146.43</v>
      </c>
      <c r="E2555" s="24" t="s">
        <v>17057</v>
      </c>
      <c r="F2555" s="26">
        <v>59</v>
      </c>
      <c r="G2555" s="24" t="s">
        <v>14111</v>
      </c>
      <c r="H2555" s="24" t="s">
        <v>14942</v>
      </c>
      <c r="I2555" s="6" t="s">
        <v>17064</v>
      </c>
    </row>
    <row r="2556" spans="1:9" ht="15">
      <c r="A2556" s="24" t="s">
        <v>19623</v>
      </c>
      <c r="B2556" s="24" t="s">
        <v>72</v>
      </c>
      <c r="C2556" s="12">
        <v>194869.41</v>
      </c>
      <c r="D2556" s="12">
        <v>0</v>
      </c>
      <c r="E2556" s="24" t="s">
        <v>17070</v>
      </c>
      <c r="F2556" s="26">
        <v>31</v>
      </c>
      <c r="G2556" s="24" t="s">
        <v>14111</v>
      </c>
      <c r="H2556" s="24"/>
      <c r="I2556" s="6" t="s">
        <v>17089</v>
      </c>
    </row>
    <row r="2557" spans="1:9" ht="15">
      <c r="A2557" s="24" t="s">
        <v>19624</v>
      </c>
      <c r="B2557" s="24" t="s">
        <v>66</v>
      </c>
      <c r="C2557" s="12">
        <v>67881.570000000007</v>
      </c>
      <c r="D2557" s="12">
        <v>0</v>
      </c>
      <c r="E2557" s="24" t="s">
        <v>17070</v>
      </c>
      <c r="F2557" s="26">
        <v>6</v>
      </c>
      <c r="G2557" s="24" t="s">
        <v>14122</v>
      </c>
      <c r="H2557" s="24"/>
      <c r="I2557" s="6" t="s">
        <v>17087</v>
      </c>
    </row>
    <row r="2558" spans="1:9" ht="15">
      <c r="A2558" s="24" t="s">
        <v>19625</v>
      </c>
      <c r="B2558" s="24" t="s">
        <v>72</v>
      </c>
      <c r="C2558" s="12">
        <v>228810.72</v>
      </c>
      <c r="D2558" s="12">
        <v>184498.01</v>
      </c>
      <c r="E2558" s="24" t="s">
        <v>17057</v>
      </c>
      <c r="F2558" s="26">
        <v>17</v>
      </c>
      <c r="G2558" s="24" t="s">
        <v>14122</v>
      </c>
      <c r="H2558" s="24" t="s">
        <v>14929</v>
      </c>
      <c r="I2558" s="6" t="s">
        <v>17089</v>
      </c>
    </row>
    <row r="2559" spans="1:9" ht="15">
      <c r="A2559" s="24" t="s">
        <v>19626</v>
      </c>
      <c r="B2559" s="24" t="s">
        <v>74</v>
      </c>
      <c r="C2559" s="12">
        <v>208746.9</v>
      </c>
      <c r="D2559" s="12">
        <v>189528.56</v>
      </c>
      <c r="E2559" s="24" t="s">
        <v>17057</v>
      </c>
      <c r="F2559" s="26">
        <v>10</v>
      </c>
      <c r="G2559" s="24" t="s">
        <v>14122</v>
      </c>
      <c r="H2559" s="24" t="s">
        <v>14678</v>
      </c>
      <c r="I2559" s="6" t="s">
        <v>17077</v>
      </c>
    </row>
    <row r="2560" spans="1:9" ht="15">
      <c r="A2560" s="24" t="s">
        <v>19627</v>
      </c>
      <c r="B2560" s="24" t="s">
        <v>56</v>
      </c>
      <c r="C2560" s="12">
        <v>298474.77</v>
      </c>
      <c r="D2560" s="12">
        <v>0</v>
      </c>
      <c r="E2560" s="24" t="s">
        <v>17070</v>
      </c>
      <c r="F2560" s="26">
        <v>27</v>
      </c>
      <c r="G2560" s="24" t="s">
        <v>14135</v>
      </c>
      <c r="H2560" s="24"/>
      <c r="I2560" s="6" t="s">
        <v>17079</v>
      </c>
    </row>
    <row r="2561" spans="1:9" ht="15">
      <c r="A2561" s="24" t="s">
        <v>19628</v>
      </c>
      <c r="B2561" s="24" t="s">
        <v>62</v>
      </c>
      <c r="C2561" s="12">
        <v>188629.93</v>
      </c>
      <c r="D2561" s="12">
        <v>0</v>
      </c>
      <c r="E2561" s="24" t="s">
        <v>17084</v>
      </c>
      <c r="F2561" s="26">
        <v>0</v>
      </c>
      <c r="G2561" s="24" t="s">
        <v>14150</v>
      </c>
      <c r="H2561" s="24" t="s">
        <v>14820</v>
      </c>
      <c r="I2561" s="6" t="s">
        <v>17060</v>
      </c>
    </row>
    <row r="2562" spans="1:9" ht="15">
      <c r="A2562" s="24" t="s">
        <v>19629</v>
      </c>
      <c r="B2562" s="24" t="s">
        <v>64</v>
      </c>
      <c r="C2562" s="12">
        <v>347897.86</v>
      </c>
      <c r="D2562" s="12">
        <v>0</v>
      </c>
      <c r="E2562" s="24" t="s">
        <v>17070</v>
      </c>
      <c r="F2562" s="26">
        <v>15</v>
      </c>
      <c r="G2562" s="24" t="s">
        <v>14150</v>
      </c>
      <c r="H2562" s="24"/>
      <c r="I2562" s="6" t="s">
        <v>17062</v>
      </c>
    </row>
    <row r="2563" spans="1:9" ht="15">
      <c r="A2563" s="24" t="s">
        <v>19630</v>
      </c>
      <c r="B2563" s="24" t="s">
        <v>56</v>
      </c>
      <c r="C2563" s="12">
        <v>268521.15999999997</v>
      </c>
      <c r="D2563" s="12">
        <v>229717.15</v>
      </c>
      <c r="E2563" s="24" t="s">
        <v>17057</v>
      </c>
      <c r="F2563" s="26">
        <v>53</v>
      </c>
      <c r="G2563" s="24" t="s">
        <v>14161</v>
      </c>
      <c r="H2563" s="24" t="s">
        <v>14880</v>
      </c>
      <c r="I2563" s="6" t="s">
        <v>17079</v>
      </c>
    </row>
    <row r="2564" spans="1:9" ht="15">
      <c r="A2564" s="24" t="s">
        <v>19631</v>
      </c>
      <c r="B2564" s="24" t="s">
        <v>64</v>
      </c>
      <c r="C2564" s="12">
        <v>113186.73</v>
      </c>
      <c r="D2564" s="12">
        <v>97610</v>
      </c>
      <c r="E2564" s="24" t="s">
        <v>17057</v>
      </c>
      <c r="F2564" s="26">
        <v>20</v>
      </c>
      <c r="G2564" s="24" t="s">
        <v>14161</v>
      </c>
      <c r="H2564" s="24" t="s">
        <v>14833</v>
      </c>
      <c r="I2564" s="6" t="s">
        <v>17062</v>
      </c>
    </row>
    <row r="2565" spans="1:9" ht="15">
      <c r="A2565" s="24" t="s">
        <v>19632</v>
      </c>
      <c r="B2565" s="24" t="s">
        <v>70</v>
      </c>
      <c r="C2565" s="12">
        <v>141810.75</v>
      </c>
      <c r="D2565" s="12">
        <v>127817.5</v>
      </c>
      <c r="E2565" s="24" t="s">
        <v>17057</v>
      </c>
      <c r="F2565" s="26">
        <v>17</v>
      </c>
      <c r="G2565" s="24" t="s">
        <v>14161</v>
      </c>
      <c r="H2565" s="24" t="s">
        <v>14895</v>
      </c>
      <c r="I2565" s="6" t="s">
        <v>17072</v>
      </c>
    </row>
    <row r="2566" spans="1:9" ht="15">
      <c r="A2566" s="24" t="s">
        <v>19633</v>
      </c>
      <c r="B2566" s="24" t="s">
        <v>72</v>
      </c>
      <c r="C2566" s="12">
        <v>53206.74</v>
      </c>
      <c r="D2566" s="12">
        <v>44906.25</v>
      </c>
      <c r="E2566" s="24" t="s">
        <v>17057</v>
      </c>
      <c r="F2566" s="26">
        <v>39</v>
      </c>
      <c r="G2566" s="24" t="s">
        <v>14161</v>
      </c>
      <c r="H2566" s="24" t="s">
        <v>15046</v>
      </c>
      <c r="I2566" s="6" t="s">
        <v>17089</v>
      </c>
    </row>
    <row r="2567" spans="1:9" ht="15">
      <c r="A2567" s="24" t="s">
        <v>19634</v>
      </c>
      <c r="B2567" s="24" t="s">
        <v>64</v>
      </c>
      <c r="C2567" s="12">
        <v>94596.5</v>
      </c>
      <c r="D2567" s="12">
        <v>0</v>
      </c>
      <c r="E2567" s="24" t="s">
        <v>17084</v>
      </c>
      <c r="F2567" s="26">
        <v>0</v>
      </c>
      <c r="G2567" s="24" t="s">
        <v>14174</v>
      </c>
      <c r="H2567" s="24" t="s">
        <v>14555</v>
      </c>
      <c r="I2567" s="6" t="s">
        <v>17062</v>
      </c>
    </row>
    <row r="2568" spans="1:9" ht="15">
      <c r="A2568" s="24" t="s">
        <v>19635</v>
      </c>
      <c r="B2568" s="24" t="s">
        <v>68</v>
      </c>
      <c r="C2568" s="12">
        <v>214135.63</v>
      </c>
      <c r="D2568" s="12">
        <v>194505.4</v>
      </c>
      <c r="E2568" s="24" t="s">
        <v>17057</v>
      </c>
      <c r="F2568" s="26">
        <v>11</v>
      </c>
      <c r="G2568" s="24" t="s">
        <v>14174</v>
      </c>
      <c r="H2568" s="24" t="s">
        <v>14514</v>
      </c>
      <c r="I2568" s="6" t="s">
        <v>17064</v>
      </c>
    </row>
    <row r="2569" spans="1:9" ht="15">
      <c r="A2569" s="24" t="s">
        <v>19636</v>
      </c>
      <c r="B2569" s="24" t="s">
        <v>72</v>
      </c>
      <c r="C2569" s="12">
        <v>109757.13</v>
      </c>
      <c r="D2569" s="12">
        <v>0</v>
      </c>
      <c r="E2569" s="24" t="s">
        <v>17070</v>
      </c>
      <c r="F2569" s="26">
        <v>42</v>
      </c>
      <c r="G2569" s="24" t="s">
        <v>14174</v>
      </c>
      <c r="H2569" s="24"/>
      <c r="I2569" s="6" t="s">
        <v>17089</v>
      </c>
    </row>
    <row r="2570" spans="1:9" ht="15">
      <c r="A2570" s="24" t="s">
        <v>19637</v>
      </c>
      <c r="B2570" s="24" t="s">
        <v>56</v>
      </c>
      <c r="C2570" s="12">
        <v>326532.28000000003</v>
      </c>
      <c r="D2570" s="12">
        <v>309564.28000000003</v>
      </c>
      <c r="E2570" s="24" t="s">
        <v>17057</v>
      </c>
      <c r="F2570" s="26">
        <v>28</v>
      </c>
      <c r="G2570" s="24" t="s">
        <v>14189</v>
      </c>
      <c r="H2570" s="24" t="s">
        <v>14454</v>
      </c>
      <c r="I2570" s="6" t="s">
        <v>17079</v>
      </c>
    </row>
    <row r="2571" spans="1:9" ht="15">
      <c r="A2571" s="24" t="s">
        <v>19638</v>
      </c>
      <c r="B2571" s="24" t="s">
        <v>64</v>
      </c>
      <c r="C2571" s="12">
        <v>66037.179999999993</v>
      </c>
      <c r="D2571" s="12">
        <v>60061</v>
      </c>
      <c r="E2571" s="24" t="s">
        <v>17057</v>
      </c>
      <c r="F2571" s="26">
        <v>56</v>
      </c>
      <c r="G2571" s="24" t="s">
        <v>14189</v>
      </c>
      <c r="H2571" s="24" t="s">
        <v>15062</v>
      </c>
      <c r="I2571" s="6" t="s">
        <v>17062</v>
      </c>
    </row>
    <row r="2572" spans="1:9" ht="15">
      <c r="A2572" s="24" t="s">
        <v>19639</v>
      </c>
      <c r="B2572" s="24" t="s">
        <v>66</v>
      </c>
      <c r="C2572" s="12">
        <v>273340.06</v>
      </c>
      <c r="D2572" s="12">
        <v>219467.85</v>
      </c>
      <c r="E2572" s="24" t="s">
        <v>17057</v>
      </c>
      <c r="F2572" s="26">
        <v>56</v>
      </c>
      <c r="G2572" s="24" t="s">
        <v>14189</v>
      </c>
      <c r="H2572" s="24" t="s">
        <v>15069</v>
      </c>
      <c r="I2572" s="6" t="s">
        <v>17087</v>
      </c>
    </row>
    <row r="2573" spans="1:9" ht="15">
      <c r="A2573" s="24" t="s">
        <v>19640</v>
      </c>
      <c r="B2573" s="24" t="s">
        <v>68</v>
      </c>
      <c r="C2573" s="12">
        <v>215771.85</v>
      </c>
      <c r="D2573" s="12">
        <v>198059.87</v>
      </c>
      <c r="E2573" s="24" t="s">
        <v>17057</v>
      </c>
      <c r="F2573" s="26">
        <v>25</v>
      </c>
      <c r="G2573" s="24" t="s">
        <v>14189</v>
      </c>
      <c r="H2573" s="24" t="s">
        <v>14993</v>
      </c>
      <c r="I2573" s="6" t="s">
        <v>17064</v>
      </c>
    </row>
    <row r="2574" spans="1:9" ht="15">
      <c r="A2574" s="24" t="s">
        <v>19641</v>
      </c>
      <c r="B2574" s="24" t="s">
        <v>70</v>
      </c>
      <c r="C2574" s="12">
        <v>348144.72</v>
      </c>
      <c r="D2574" s="12">
        <v>339558.58</v>
      </c>
      <c r="E2574" s="24" t="s">
        <v>17057</v>
      </c>
      <c r="F2574" s="26">
        <v>57</v>
      </c>
      <c r="G2574" s="24" t="s">
        <v>14189</v>
      </c>
      <c r="H2574" s="24" t="s">
        <v>15062</v>
      </c>
      <c r="I2574" s="6" t="s">
        <v>17072</v>
      </c>
    </row>
    <row r="2575" spans="1:9" ht="15">
      <c r="A2575" s="24" t="s">
        <v>19642</v>
      </c>
      <c r="B2575" s="24" t="s">
        <v>70</v>
      </c>
      <c r="C2575" s="12">
        <v>127549.92</v>
      </c>
      <c r="D2575" s="12">
        <v>0</v>
      </c>
      <c r="E2575" s="24" t="s">
        <v>17070</v>
      </c>
      <c r="F2575" s="26">
        <v>4</v>
      </c>
      <c r="G2575" s="24" t="s">
        <v>14189</v>
      </c>
      <c r="H2575" s="24"/>
      <c r="I2575" s="6" t="s">
        <v>17072</v>
      </c>
    </row>
    <row r="2576" spans="1:9" ht="15">
      <c r="A2576" s="24" t="s">
        <v>19643</v>
      </c>
      <c r="B2576" s="24" t="s">
        <v>56</v>
      </c>
      <c r="C2576" s="12">
        <v>203893.19</v>
      </c>
      <c r="D2576" s="12">
        <v>0</v>
      </c>
      <c r="E2576" s="24" t="s">
        <v>17070</v>
      </c>
      <c r="F2576" s="26">
        <v>1</v>
      </c>
      <c r="G2576" s="24" t="s">
        <v>14202</v>
      </c>
      <c r="H2576" s="24"/>
      <c r="I2576" s="6" t="s">
        <v>17079</v>
      </c>
    </row>
    <row r="2577" spans="1:9" ht="15">
      <c r="A2577" s="24" t="s">
        <v>19644</v>
      </c>
      <c r="B2577" s="24" t="s">
        <v>68</v>
      </c>
      <c r="C2577" s="12">
        <v>323127.25</v>
      </c>
      <c r="D2577" s="12">
        <v>0</v>
      </c>
      <c r="E2577" s="24" t="s">
        <v>17070</v>
      </c>
      <c r="F2577" s="26">
        <v>6</v>
      </c>
      <c r="G2577" s="24" t="s">
        <v>14202</v>
      </c>
      <c r="H2577" s="24"/>
      <c r="I2577" s="6" t="s">
        <v>17064</v>
      </c>
    </row>
    <row r="2578" spans="1:9" ht="15">
      <c r="A2578" s="24" t="s">
        <v>19645</v>
      </c>
      <c r="B2578" s="24" t="s">
        <v>58</v>
      </c>
      <c r="C2578" s="12">
        <v>241752.34</v>
      </c>
      <c r="D2578" s="12">
        <v>221299.25</v>
      </c>
      <c r="E2578" s="24" t="s">
        <v>17057</v>
      </c>
      <c r="F2578" s="26">
        <v>44</v>
      </c>
      <c r="G2578" s="24" t="s">
        <v>14205</v>
      </c>
      <c r="H2578" s="24" t="s">
        <v>15004</v>
      </c>
      <c r="I2578" s="6" t="s">
        <v>17066</v>
      </c>
    </row>
    <row r="2579" spans="1:9" ht="15">
      <c r="A2579" s="24" t="s">
        <v>19646</v>
      </c>
      <c r="B2579" s="24" t="s">
        <v>64</v>
      </c>
      <c r="C2579" s="12">
        <v>203828.74</v>
      </c>
      <c r="D2579" s="12">
        <v>0</v>
      </c>
      <c r="E2579" s="24" t="s">
        <v>17084</v>
      </c>
      <c r="F2579" s="26">
        <v>0</v>
      </c>
      <c r="G2579" s="24" t="s">
        <v>14205</v>
      </c>
      <c r="H2579" s="24" t="s">
        <v>14752</v>
      </c>
      <c r="I2579" s="6" t="s">
        <v>17062</v>
      </c>
    </row>
    <row r="2580" spans="1:9" ht="15">
      <c r="A2580" s="24" t="s">
        <v>19647</v>
      </c>
      <c r="B2580" s="24" t="s">
        <v>68</v>
      </c>
      <c r="C2580" s="12">
        <v>225396.97</v>
      </c>
      <c r="D2580" s="12">
        <v>0</v>
      </c>
      <c r="E2580" s="24" t="s">
        <v>17084</v>
      </c>
      <c r="F2580" s="26">
        <v>0</v>
      </c>
      <c r="G2580" s="24" t="s">
        <v>14205</v>
      </c>
      <c r="H2580" s="24" t="s">
        <v>14957</v>
      </c>
      <c r="I2580" s="6" t="s">
        <v>17064</v>
      </c>
    </row>
    <row r="2581" spans="1:9" ht="15">
      <c r="A2581" s="24" t="s">
        <v>19648</v>
      </c>
      <c r="B2581" s="24" t="s">
        <v>56</v>
      </c>
      <c r="C2581" s="12">
        <v>341282.09</v>
      </c>
      <c r="D2581" s="12">
        <v>316388.56</v>
      </c>
      <c r="E2581" s="24" t="s">
        <v>17057</v>
      </c>
      <c r="F2581" s="26">
        <v>42</v>
      </c>
      <c r="G2581" s="24" t="s">
        <v>14230</v>
      </c>
      <c r="H2581" s="24" t="s">
        <v>14974</v>
      </c>
      <c r="I2581" s="6" t="s">
        <v>17079</v>
      </c>
    </row>
    <row r="2582" spans="1:9" ht="15">
      <c r="A2582" s="24" t="s">
        <v>19649</v>
      </c>
      <c r="B2582" s="24" t="s">
        <v>56</v>
      </c>
      <c r="C2582" s="12">
        <v>60705.13</v>
      </c>
      <c r="D2582" s="12">
        <v>53598.96</v>
      </c>
      <c r="E2582" s="24" t="s">
        <v>17057</v>
      </c>
      <c r="F2582" s="26">
        <v>50</v>
      </c>
      <c r="G2582" s="24" t="s">
        <v>14230</v>
      </c>
      <c r="H2582" s="24" t="s">
        <v>15069</v>
      </c>
      <c r="I2582" s="6" t="s">
        <v>17079</v>
      </c>
    </row>
    <row r="2583" spans="1:9" ht="15">
      <c r="A2583" s="24" t="s">
        <v>19650</v>
      </c>
      <c r="B2583" s="24" t="s">
        <v>66</v>
      </c>
      <c r="C2583" s="12">
        <v>70499.570000000007</v>
      </c>
      <c r="D2583" s="12">
        <v>68942.22</v>
      </c>
      <c r="E2583" s="24" t="s">
        <v>17057</v>
      </c>
      <c r="F2583" s="26">
        <v>9</v>
      </c>
      <c r="G2583" s="24" t="s">
        <v>14230</v>
      </c>
      <c r="H2583" s="24" t="s">
        <v>14787</v>
      </c>
      <c r="I2583" s="6" t="s">
        <v>17087</v>
      </c>
    </row>
    <row r="2584" spans="1:9" ht="15">
      <c r="A2584" s="24" t="s">
        <v>19651</v>
      </c>
      <c r="B2584" s="24" t="s">
        <v>70</v>
      </c>
      <c r="C2584" s="12">
        <v>179425.88</v>
      </c>
      <c r="D2584" s="12">
        <v>174144.57</v>
      </c>
      <c r="E2584" s="24" t="s">
        <v>17057</v>
      </c>
      <c r="F2584" s="26">
        <v>43</v>
      </c>
      <c r="G2584" s="24" t="s">
        <v>14230</v>
      </c>
      <c r="H2584" s="24" t="s">
        <v>14820</v>
      </c>
      <c r="I2584" s="6" t="s">
        <v>17072</v>
      </c>
    </row>
    <row r="2585" spans="1:9" ht="15">
      <c r="A2585" s="24" t="s">
        <v>19652</v>
      </c>
      <c r="B2585" s="24" t="s">
        <v>72</v>
      </c>
      <c r="C2585" s="12">
        <v>329673.25</v>
      </c>
      <c r="D2585" s="12">
        <v>308399.25</v>
      </c>
      <c r="E2585" s="24" t="s">
        <v>17057</v>
      </c>
      <c r="F2585" s="26">
        <v>18</v>
      </c>
      <c r="G2585" s="24" t="s">
        <v>14230</v>
      </c>
      <c r="H2585" s="24" t="s">
        <v>15101</v>
      </c>
      <c r="I2585" s="6" t="s">
        <v>17089</v>
      </c>
    </row>
    <row r="2586" spans="1:9" ht="15">
      <c r="A2586" s="24" t="s">
        <v>19653</v>
      </c>
      <c r="B2586" s="24" t="s">
        <v>72</v>
      </c>
      <c r="C2586" s="12">
        <v>335034.89</v>
      </c>
      <c r="D2586" s="12">
        <v>328268.17</v>
      </c>
      <c r="E2586" s="24" t="s">
        <v>17057</v>
      </c>
      <c r="F2586" s="26">
        <v>16</v>
      </c>
      <c r="G2586" s="24" t="s">
        <v>14230</v>
      </c>
      <c r="H2586" s="24" t="s">
        <v>14880</v>
      </c>
      <c r="I2586" s="6" t="s">
        <v>17089</v>
      </c>
    </row>
    <row r="2587" spans="1:9" ht="15">
      <c r="A2587" s="24" t="s">
        <v>19654</v>
      </c>
      <c r="B2587" s="24" t="s">
        <v>60</v>
      </c>
      <c r="C2587" s="12">
        <v>332353.65999999997</v>
      </c>
      <c r="D2587" s="12">
        <v>294118.62</v>
      </c>
      <c r="E2587" s="24" t="s">
        <v>17057</v>
      </c>
      <c r="F2587" s="26">
        <v>13</v>
      </c>
      <c r="G2587" s="24" t="s">
        <v>14255</v>
      </c>
      <c r="H2587" s="24" t="s">
        <v>15025</v>
      </c>
      <c r="I2587" s="6" t="s">
        <v>17058</v>
      </c>
    </row>
    <row r="2588" spans="1:9" ht="15">
      <c r="A2588" s="24" t="s">
        <v>19655</v>
      </c>
      <c r="B2588" s="24" t="s">
        <v>62</v>
      </c>
      <c r="C2588" s="12">
        <v>102618.4</v>
      </c>
      <c r="D2588" s="12">
        <v>93309.01</v>
      </c>
      <c r="E2588" s="24" t="s">
        <v>17057</v>
      </c>
      <c r="F2588" s="26">
        <v>40</v>
      </c>
      <c r="G2588" s="24" t="s">
        <v>14255</v>
      </c>
      <c r="H2588" s="24" t="s">
        <v>14642</v>
      </c>
      <c r="I2588" s="6" t="s">
        <v>17060</v>
      </c>
    </row>
    <row r="2589" spans="1:9" ht="15">
      <c r="A2589" s="24" t="s">
        <v>19656</v>
      </c>
      <c r="B2589" s="24" t="s">
        <v>62</v>
      </c>
      <c r="C2589" s="12">
        <v>112311.62</v>
      </c>
      <c r="D2589" s="12">
        <v>0</v>
      </c>
      <c r="E2589" s="24" t="s">
        <v>17070</v>
      </c>
      <c r="F2589" s="26">
        <v>2</v>
      </c>
      <c r="G2589" s="24" t="s">
        <v>14255</v>
      </c>
      <c r="H2589" s="24"/>
      <c r="I2589" s="6" t="s">
        <v>17060</v>
      </c>
    </row>
    <row r="2590" spans="1:9" ht="15">
      <c r="A2590" s="24" t="s">
        <v>19657</v>
      </c>
      <c r="B2590" s="24" t="s">
        <v>72</v>
      </c>
      <c r="C2590" s="12">
        <v>346780.86</v>
      </c>
      <c r="D2590" s="12">
        <v>0</v>
      </c>
      <c r="E2590" s="24" t="s">
        <v>17070</v>
      </c>
      <c r="F2590" s="26">
        <v>31</v>
      </c>
      <c r="G2590" s="24" t="s">
        <v>14255</v>
      </c>
      <c r="H2590" s="24"/>
      <c r="I2590" s="6" t="s">
        <v>17089</v>
      </c>
    </row>
    <row r="2591" spans="1:9" ht="15">
      <c r="A2591" s="24" t="s">
        <v>19658</v>
      </c>
      <c r="B2591" s="24" t="s">
        <v>60</v>
      </c>
      <c r="C2591" s="12">
        <v>179143.91</v>
      </c>
      <c r="D2591" s="12">
        <v>147138.6</v>
      </c>
      <c r="E2591" s="24" t="s">
        <v>17057</v>
      </c>
      <c r="F2591" s="26">
        <v>47</v>
      </c>
      <c r="G2591" s="24" t="s">
        <v>14270</v>
      </c>
      <c r="H2591" s="24" t="s">
        <v>14642</v>
      </c>
      <c r="I2591" s="6" t="s">
        <v>17058</v>
      </c>
    </row>
    <row r="2592" spans="1:9" ht="15">
      <c r="A2592" s="24" t="s">
        <v>19659</v>
      </c>
      <c r="B2592" s="24" t="s">
        <v>60</v>
      </c>
      <c r="C2592" s="12">
        <v>214494.17</v>
      </c>
      <c r="D2592" s="12">
        <v>195005.2</v>
      </c>
      <c r="E2592" s="24" t="s">
        <v>17057</v>
      </c>
      <c r="F2592" s="26">
        <v>39</v>
      </c>
      <c r="G2592" s="24" t="s">
        <v>14289</v>
      </c>
      <c r="H2592" s="24" t="s">
        <v>15200</v>
      </c>
      <c r="I2592" s="6" t="s">
        <v>17058</v>
      </c>
    </row>
    <row r="2593" spans="1:9" ht="15">
      <c r="A2593" s="24" t="s">
        <v>19660</v>
      </c>
      <c r="B2593" s="24" t="s">
        <v>72</v>
      </c>
      <c r="C2593" s="12">
        <v>72341.399999999994</v>
      </c>
      <c r="D2593" s="12">
        <v>61175.18</v>
      </c>
      <c r="E2593" s="24" t="s">
        <v>17057</v>
      </c>
      <c r="F2593" s="26">
        <v>53</v>
      </c>
      <c r="G2593" s="24" t="s">
        <v>14289</v>
      </c>
      <c r="H2593" s="24" t="s">
        <v>15142</v>
      </c>
      <c r="I2593" s="6" t="s">
        <v>17089</v>
      </c>
    </row>
    <row r="2594" spans="1:9" ht="15">
      <c r="A2594" s="24" t="s">
        <v>19661</v>
      </c>
      <c r="B2594" s="24" t="s">
        <v>60</v>
      </c>
      <c r="C2594" s="12">
        <v>182756.49</v>
      </c>
      <c r="D2594" s="12">
        <v>0</v>
      </c>
      <c r="E2594" s="24" t="s">
        <v>17070</v>
      </c>
      <c r="F2594" s="26">
        <v>25</v>
      </c>
      <c r="G2594" s="24" t="s">
        <v>14306</v>
      </c>
      <c r="H2594" s="24"/>
      <c r="I2594" s="6" t="s">
        <v>17058</v>
      </c>
    </row>
    <row r="2595" spans="1:9" ht="15">
      <c r="A2595" s="24" t="s">
        <v>19662</v>
      </c>
      <c r="B2595" s="24" t="s">
        <v>62</v>
      </c>
      <c r="C2595" s="12">
        <v>293233.53000000003</v>
      </c>
      <c r="D2595" s="12">
        <v>260289.8</v>
      </c>
      <c r="E2595" s="24" t="s">
        <v>17057</v>
      </c>
      <c r="F2595" s="26">
        <v>46</v>
      </c>
      <c r="G2595" s="24" t="s">
        <v>14306</v>
      </c>
      <c r="H2595" s="24" t="s">
        <v>14629</v>
      </c>
      <c r="I2595" s="6" t="s">
        <v>17060</v>
      </c>
    </row>
    <row r="2596" spans="1:9" ht="15">
      <c r="A2596" s="24" t="s">
        <v>19663</v>
      </c>
      <c r="B2596" s="24" t="s">
        <v>74</v>
      </c>
      <c r="C2596" s="12">
        <v>213491.93</v>
      </c>
      <c r="D2596" s="12">
        <v>189446.87</v>
      </c>
      <c r="E2596" s="24" t="s">
        <v>17057</v>
      </c>
      <c r="F2596" s="26">
        <v>42</v>
      </c>
      <c r="G2596" s="24" t="s">
        <v>14306</v>
      </c>
      <c r="H2596" s="24" t="s">
        <v>15118</v>
      </c>
      <c r="I2596" s="6" t="s">
        <v>17077</v>
      </c>
    </row>
    <row r="2597" spans="1:9" ht="15">
      <c r="A2597" s="24" t="s">
        <v>19664</v>
      </c>
      <c r="B2597" s="24" t="s">
        <v>60</v>
      </c>
      <c r="C2597" s="12">
        <v>118804.27</v>
      </c>
      <c r="D2597" s="12">
        <v>0</v>
      </c>
      <c r="E2597" s="24" t="s">
        <v>17070</v>
      </c>
      <c r="F2597" s="26">
        <v>14</v>
      </c>
      <c r="G2597" s="24" t="s">
        <v>14333</v>
      </c>
      <c r="H2597" s="24"/>
      <c r="I2597" s="6" t="s">
        <v>17058</v>
      </c>
    </row>
    <row r="2598" spans="1:9" ht="15">
      <c r="A2598" s="24" t="s">
        <v>19665</v>
      </c>
      <c r="B2598" s="24" t="s">
        <v>62</v>
      </c>
      <c r="C2598" s="12">
        <v>275076.03999999998</v>
      </c>
      <c r="D2598" s="12">
        <v>0</v>
      </c>
      <c r="E2598" s="24" t="s">
        <v>17070</v>
      </c>
      <c r="F2598" s="26">
        <v>0</v>
      </c>
      <c r="G2598" s="24" t="s">
        <v>14333</v>
      </c>
      <c r="H2598" s="24"/>
      <c r="I2598" s="6" t="s">
        <v>17060</v>
      </c>
    </row>
    <row r="2599" spans="1:9" ht="15">
      <c r="A2599" s="24" t="s">
        <v>19666</v>
      </c>
      <c r="B2599" s="24" t="s">
        <v>62</v>
      </c>
      <c r="C2599" s="12">
        <v>41556.949999999997</v>
      </c>
      <c r="D2599" s="12">
        <v>35682</v>
      </c>
      <c r="E2599" s="24" t="s">
        <v>17057</v>
      </c>
      <c r="F2599" s="26">
        <v>10</v>
      </c>
      <c r="G2599" s="24" t="s">
        <v>14351</v>
      </c>
      <c r="H2599" s="24" t="s">
        <v>14842</v>
      </c>
      <c r="I2599" s="6" t="s">
        <v>17060</v>
      </c>
    </row>
    <row r="2600" spans="1:9" ht="15">
      <c r="A2600" s="24" t="s">
        <v>19667</v>
      </c>
      <c r="B2600" s="24" t="s">
        <v>64</v>
      </c>
      <c r="C2600" s="12">
        <v>46670.75</v>
      </c>
      <c r="D2600" s="12">
        <v>43886.87</v>
      </c>
      <c r="E2600" s="24" t="s">
        <v>17057</v>
      </c>
      <c r="F2600" s="26">
        <v>15</v>
      </c>
      <c r="G2600" s="24" t="s">
        <v>14351</v>
      </c>
      <c r="H2600" s="24" t="s">
        <v>14880</v>
      </c>
      <c r="I2600" s="6" t="s">
        <v>17062</v>
      </c>
    </row>
    <row r="2601" spans="1:9" ht="15">
      <c r="A2601" s="24" t="s">
        <v>19668</v>
      </c>
      <c r="B2601" s="24" t="s">
        <v>64</v>
      </c>
      <c r="C2601" s="12">
        <v>318381.99</v>
      </c>
      <c r="D2601" s="12">
        <v>0</v>
      </c>
      <c r="E2601" s="24" t="s">
        <v>17070</v>
      </c>
      <c r="F2601" s="26">
        <v>22</v>
      </c>
      <c r="G2601" s="24" t="s">
        <v>14351</v>
      </c>
      <c r="H2601" s="24"/>
      <c r="I2601" s="6" t="s">
        <v>17062</v>
      </c>
    </row>
    <row r="2602" spans="1:9" ht="15">
      <c r="A2602" s="24" t="s">
        <v>19669</v>
      </c>
      <c r="B2602" s="24" t="s">
        <v>66</v>
      </c>
      <c r="C2602" s="12">
        <v>96787.28</v>
      </c>
      <c r="D2602" s="12">
        <v>94551.89</v>
      </c>
      <c r="E2602" s="24" t="s">
        <v>17057</v>
      </c>
      <c r="F2602" s="26">
        <v>34</v>
      </c>
      <c r="G2602" s="24" t="s">
        <v>14351</v>
      </c>
      <c r="H2602" s="24" t="s">
        <v>14629</v>
      </c>
      <c r="I2602" s="6" t="s">
        <v>17087</v>
      </c>
    </row>
    <row r="2603" spans="1:9" ht="15">
      <c r="A2603" s="24" t="s">
        <v>19670</v>
      </c>
      <c r="B2603" s="24" t="s">
        <v>66</v>
      </c>
      <c r="C2603" s="12">
        <v>96207.88</v>
      </c>
      <c r="D2603" s="12">
        <v>0</v>
      </c>
      <c r="E2603" s="24" t="s">
        <v>17070</v>
      </c>
      <c r="F2603" s="26">
        <v>12</v>
      </c>
      <c r="G2603" s="24" t="s">
        <v>14351</v>
      </c>
      <c r="H2603" s="24"/>
      <c r="I2603" s="6" t="s">
        <v>17087</v>
      </c>
    </row>
    <row r="2604" spans="1:9" ht="15">
      <c r="A2604" s="24" t="s">
        <v>19671</v>
      </c>
      <c r="B2604" s="24" t="s">
        <v>60</v>
      </c>
      <c r="C2604" s="12">
        <v>128677.61</v>
      </c>
      <c r="D2604" s="12">
        <v>109470.71</v>
      </c>
      <c r="E2604" s="24" t="s">
        <v>17057</v>
      </c>
      <c r="F2604" s="26">
        <v>5</v>
      </c>
      <c r="G2604" s="24" t="s">
        <v>14366</v>
      </c>
      <c r="H2604" s="24" t="s">
        <v>14833</v>
      </c>
      <c r="I2604" s="6" t="s">
        <v>17058</v>
      </c>
    </row>
    <row r="2605" spans="1:9" ht="15">
      <c r="A2605" s="24" t="s">
        <v>19672</v>
      </c>
      <c r="B2605" s="24" t="s">
        <v>64</v>
      </c>
      <c r="C2605" s="12">
        <v>97559.12</v>
      </c>
      <c r="D2605" s="12">
        <v>91268.37</v>
      </c>
      <c r="E2605" s="24" t="s">
        <v>17057</v>
      </c>
      <c r="F2605" s="26">
        <v>15</v>
      </c>
      <c r="G2605" s="24" t="s">
        <v>14366</v>
      </c>
      <c r="H2605" s="24" t="s">
        <v>14787</v>
      </c>
      <c r="I2605" s="6" t="s">
        <v>17062</v>
      </c>
    </row>
    <row r="2606" spans="1:9" ht="15">
      <c r="A2606" s="24" t="s">
        <v>19673</v>
      </c>
      <c r="B2606" s="24" t="s">
        <v>64</v>
      </c>
      <c r="C2606" s="12">
        <v>226637.71</v>
      </c>
      <c r="D2606" s="12">
        <v>0</v>
      </c>
      <c r="E2606" s="24" t="s">
        <v>17084</v>
      </c>
      <c r="F2606" s="26">
        <v>0</v>
      </c>
      <c r="G2606" s="24" t="s">
        <v>14366</v>
      </c>
      <c r="H2606" s="24" t="s">
        <v>15015</v>
      </c>
      <c r="I2606" s="6" t="s">
        <v>17062</v>
      </c>
    </row>
    <row r="2607" spans="1:9" ht="15">
      <c r="A2607" s="24" t="s">
        <v>19674</v>
      </c>
      <c r="B2607" s="24" t="s">
        <v>66</v>
      </c>
      <c r="C2607" s="12">
        <v>69336.320000000007</v>
      </c>
      <c r="D2607" s="12">
        <v>59326.39</v>
      </c>
      <c r="E2607" s="24" t="s">
        <v>17057</v>
      </c>
      <c r="F2607" s="26">
        <v>8</v>
      </c>
      <c r="G2607" s="24" t="s">
        <v>14366</v>
      </c>
      <c r="H2607" s="24" t="s">
        <v>14895</v>
      </c>
      <c r="I2607" s="6" t="s">
        <v>17087</v>
      </c>
    </row>
    <row r="2608" spans="1:9" ht="15">
      <c r="A2608" s="24" t="s">
        <v>19675</v>
      </c>
      <c r="B2608" s="24" t="s">
        <v>60</v>
      </c>
      <c r="C2608" s="12">
        <v>132786.44</v>
      </c>
      <c r="D2608" s="12">
        <v>0</v>
      </c>
      <c r="E2608" s="24" t="s">
        <v>17070</v>
      </c>
      <c r="F2608" s="26">
        <v>21</v>
      </c>
      <c r="G2608" s="24" t="s">
        <v>14381</v>
      </c>
      <c r="H2608" s="24"/>
      <c r="I2608" s="6" t="s">
        <v>17058</v>
      </c>
    </row>
    <row r="2609" spans="1:9" ht="15">
      <c r="A2609" s="24" t="s">
        <v>19676</v>
      </c>
      <c r="B2609" s="24" t="s">
        <v>62</v>
      </c>
      <c r="C2609" s="12">
        <v>214005.85</v>
      </c>
      <c r="D2609" s="12">
        <v>0</v>
      </c>
      <c r="E2609" s="24" t="s">
        <v>17070</v>
      </c>
      <c r="F2609" s="26">
        <v>14</v>
      </c>
      <c r="G2609" s="24" t="s">
        <v>14381</v>
      </c>
      <c r="H2609" s="24"/>
      <c r="I2609" s="6" t="s">
        <v>17060</v>
      </c>
    </row>
    <row r="2610" spans="1:9" ht="15">
      <c r="A2610" s="24" t="s">
        <v>19677</v>
      </c>
      <c r="B2610" s="24" t="s">
        <v>66</v>
      </c>
      <c r="C2610" s="12">
        <v>78221.13</v>
      </c>
      <c r="D2610" s="12">
        <v>0</v>
      </c>
      <c r="E2610" s="24" t="s">
        <v>17070</v>
      </c>
      <c r="F2610" s="26">
        <v>16</v>
      </c>
      <c r="G2610" s="24" t="s">
        <v>14381</v>
      </c>
      <c r="H2610" s="24"/>
      <c r="I2610" s="6" t="s">
        <v>17087</v>
      </c>
    </row>
    <row r="2611" spans="1:9" ht="15">
      <c r="A2611" s="24" t="s">
        <v>19678</v>
      </c>
      <c r="B2611" s="24" t="s">
        <v>72</v>
      </c>
      <c r="C2611" s="12">
        <v>29862.02</v>
      </c>
      <c r="D2611" s="12">
        <v>24854.2</v>
      </c>
      <c r="E2611" s="24" t="s">
        <v>17057</v>
      </c>
      <c r="F2611" s="26">
        <v>56</v>
      </c>
      <c r="G2611" s="24" t="s">
        <v>14381</v>
      </c>
      <c r="H2611" s="24" t="s">
        <v>14842</v>
      </c>
      <c r="I2611" s="6" t="s">
        <v>17089</v>
      </c>
    </row>
    <row r="2612" spans="1:9" ht="15">
      <c r="A2612" s="24" t="s">
        <v>19679</v>
      </c>
      <c r="B2612" s="24" t="s">
        <v>62</v>
      </c>
      <c r="C2612" s="12">
        <v>266636.38</v>
      </c>
      <c r="D2612" s="12">
        <v>0</v>
      </c>
      <c r="E2612" s="24" t="s">
        <v>17084</v>
      </c>
      <c r="F2612" s="26">
        <v>0</v>
      </c>
      <c r="G2612" s="24" t="s">
        <v>14399</v>
      </c>
      <c r="H2612" s="24" t="s">
        <v>14914</v>
      </c>
      <c r="I2612" s="6" t="s">
        <v>17060</v>
      </c>
    </row>
    <row r="2613" spans="1:9" ht="15">
      <c r="A2613" s="24" t="s">
        <v>19680</v>
      </c>
      <c r="B2613" s="24" t="s">
        <v>62</v>
      </c>
      <c r="C2613" s="12">
        <v>263506.12</v>
      </c>
      <c r="D2613" s="12">
        <v>0</v>
      </c>
      <c r="E2613" s="24" t="s">
        <v>17084</v>
      </c>
      <c r="F2613" s="26">
        <v>0</v>
      </c>
      <c r="G2613" s="24" t="s">
        <v>14399</v>
      </c>
      <c r="H2613" s="24" t="s">
        <v>14974</v>
      </c>
      <c r="I2613" s="6" t="s">
        <v>17060</v>
      </c>
    </row>
    <row r="2614" spans="1:9" ht="15">
      <c r="A2614" s="24" t="s">
        <v>19681</v>
      </c>
      <c r="B2614" s="24" t="s">
        <v>56</v>
      </c>
      <c r="C2614" s="12">
        <v>296377.36</v>
      </c>
      <c r="D2614" s="12">
        <v>261394.9</v>
      </c>
      <c r="E2614" s="24" t="s">
        <v>17057</v>
      </c>
      <c r="F2614" s="26">
        <v>20</v>
      </c>
      <c r="G2614" s="24" t="s">
        <v>14416</v>
      </c>
      <c r="H2614" s="24" t="s">
        <v>14697</v>
      </c>
      <c r="I2614" s="6" t="s">
        <v>17079</v>
      </c>
    </row>
    <row r="2615" spans="1:9" ht="15">
      <c r="A2615" s="24" t="s">
        <v>19682</v>
      </c>
      <c r="B2615" s="24" t="s">
        <v>64</v>
      </c>
      <c r="C2615" s="12">
        <v>272765.88</v>
      </c>
      <c r="D2615" s="12">
        <v>0</v>
      </c>
      <c r="E2615" s="24" t="s">
        <v>17084</v>
      </c>
      <c r="F2615" s="26">
        <v>0</v>
      </c>
      <c r="G2615" s="24" t="s">
        <v>14416</v>
      </c>
      <c r="H2615" s="24" t="s">
        <v>14993</v>
      </c>
      <c r="I2615" s="6" t="s">
        <v>17062</v>
      </c>
    </row>
    <row r="2616" spans="1:9" ht="15">
      <c r="A2616" s="24" t="s">
        <v>19683</v>
      </c>
      <c r="B2616" s="24" t="s">
        <v>70</v>
      </c>
      <c r="C2616" s="12">
        <v>198388.53</v>
      </c>
      <c r="D2616" s="12">
        <v>167719.18</v>
      </c>
      <c r="E2616" s="24" t="s">
        <v>17057</v>
      </c>
      <c r="F2616" s="26">
        <v>9</v>
      </c>
      <c r="G2616" s="24" t="s">
        <v>14416</v>
      </c>
      <c r="H2616" s="24" t="s">
        <v>15069</v>
      </c>
      <c r="I2616" s="6" t="s">
        <v>17072</v>
      </c>
    </row>
    <row r="2617" spans="1:9" ht="15">
      <c r="A2617" s="24" t="s">
        <v>19684</v>
      </c>
      <c r="B2617" s="24" t="s">
        <v>72</v>
      </c>
      <c r="C2617" s="12">
        <v>255431.95</v>
      </c>
      <c r="D2617" s="12">
        <v>0</v>
      </c>
      <c r="E2617" s="24" t="s">
        <v>17084</v>
      </c>
      <c r="F2617" s="26">
        <v>0</v>
      </c>
      <c r="G2617" s="24" t="s">
        <v>14416</v>
      </c>
      <c r="H2617" s="24" t="s">
        <v>15118</v>
      </c>
      <c r="I2617" s="6" t="s">
        <v>17089</v>
      </c>
    </row>
    <row r="2618" spans="1:9" ht="15">
      <c r="A2618" s="24" t="s">
        <v>19685</v>
      </c>
      <c r="B2618" s="24" t="s">
        <v>56</v>
      </c>
      <c r="C2618" s="12">
        <v>332355.07</v>
      </c>
      <c r="D2618" s="12">
        <v>276766.88</v>
      </c>
      <c r="E2618" s="24" t="s">
        <v>17057</v>
      </c>
      <c r="F2618" s="26">
        <v>38</v>
      </c>
      <c r="G2618" s="24" t="s">
        <v>14443</v>
      </c>
      <c r="H2618" s="24" t="s">
        <v>14718</v>
      </c>
      <c r="I2618" s="6" t="s">
        <v>17079</v>
      </c>
    </row>
    <row r="2619" spans="1:9" ht="15">
      <c r="A2619" s="24" t="s">
        <v>19686</v>
      </c>
      <c r="B2619" s="24" t="s">
        <v>62</v>
      </c>
      <c r="C2619" s="12">
        <v>88258.61</v>
      </c>
      <c r="D2619" s="12">
        <v>0</v>
      </c>
      <c r="E2619" s="24" t="s">
        <v>17070</v>
      </c>
      <c r="F2619" s="26">
        <v>4</v>
      </c>
      <c r="G2619" s="24" t="s">
        <v>14443</v>
      </c>
      <c r="H2619" s="24"/>
      <c r="I2619" s="6" t="s">
        <v>17060</v>
      </c>
    </row>
    <row r="2620" spans="1:9" ht="15">
      <c r="A2620" s="24" t="s">
        <v>19687</v>
      </c>
      <c r="B2620" s="24" t="s">
        <v>64</v>
      </c>
      <c r="C2620" s="12">
        <v>75766.36</v>
      </c>
      <c r="D2620" s="12">
        <v>0</v>
      </c>
      <c r="E2620" s="24" t="s">
        <v>17070</v>
      </c>
      <c r="F2620" s="26">
        <v>6</v>
      </c>
      <c r="G2620" s="24" t="s">
        <v>14443</v>
      </c>
      <c r="H2620" s="24"/>
      <c r="I2620" s="6" t="s">
        <v>17062</v>
      </c>
    </row>
    <row r="2621" spans="1:9" ht="15">
      <c r="A2621" s="24" t="s">
        <v>19688</v>
      </c>
      <c r="B2621" s="24" t="s">
        <v>70</v>
      </c>
      <c r="C2621" s="12">
        <v>22900.04</v>
      </c>
      <c r="D2621" s="12">
        <v>19051.96</v>
      </c>
      <c r="E2621" s="24" t="s">
        <v>17057</v>
      </c>
      <c r="F2621" s="26">
        <v>26</v>
      </c>
      <c r="G2621" s="24" t="s">
        <v>14443</v>
      </c>
      <c r="H2621" s="24" t="s">
        <v>15055</v>
      </c>
      <c r="I2621" s="6" t="s">
        <v>17072</v>
      </c>
    </row>
    <row r="2622" spans="1:9" ht="15">
      <c r="A2622" s="24" t="s">
        <v>19689</v>
      </c>
      <c r="B2622" s="24" t="s">
        <v>72</v>
      </c>
      <c r="C2622" s="12">
        <v>130648.72</v>
      </c>
      <c r="D2622" s="12">
        <v>0</v>
      </c>
      <c r="E2622" s="24" t="s">
        <v>17070</v>
      </c>
      <c r="F2622" s="26">
        <v>32</v>
      </c>
      <c r="G2622" s="24" t="s">
        <v>14443</v>
      </c>
      <c r="H2622" s="24"/>
      <c r="I2622" s="6" t="s">
        <v>17089</v>
      </c>
    </row>
    <row r="2623" spans="1:9" ht="15">
      <c r="A2623" s="24" t="s">
        <v>19690</v>
      </c>
      <c r="B2623" s="24" t="s">
        <v>74</v>
      </c>
      <c r="C2623" s="12">
        <v>118661.29</v>
      </c>
      <c r="D2623" s="12">
        <v>0</v>
      </c>
      <c r="E2623" s="24" t="s">
        <v>17084</v>
      </c>
      <c r="F2623" s="26">
        <v>0</v>
      </c>
      <c r="G2623" s="24" t="s">
        <v>14443</v>
      </c>
      <c r="H2623" s="24" t="s">
        <v>14718</v>
      </c>
      <c r="I2623" s="6" t="s">
        <v>17077</v>
      </c>
    </row>
    <row r="2624" spans="1:9" ht="15">
      <c r="A2624" s="24" t="s">
        <v>19691</v>
      </c>
      <c r="B2624" s="24" t="s">
        <v>74</v>
      </c>
      <c r="C2624" s="12">
        <v>20483.32</v>
      </c>
      <c r="D2624" s="12">
        <v>18432.38</v>
      </c>
      <c r="E2624" s="24" t="s">
        <v>17057</v>
      </c>
      <c r="F2624" s="26">
        <v>21</v>
      </c>
      <c r="G2624" s="24" t="s">
        <v>14443</v>
      </c>
      <c r="H2624" s="24" t="s">
        <v>14718</v>
      </c>
      <c r="I2624" s="6" t="s">
        <v>17077</v>
      </c>
    </row>
    <row r="2625" spans="1:9" ht="15">
      <c r="A2625" s="24" t="s">
        <v>19692</v>
      </c>
      <c r="B2625" s="24" t="s">
        <v>56</v>
      </c>
      <c r="C2625" s="12">
        <v>269006.32</v>
      </c>
      <c r="D2625" s="12">
        <v>226490.68</v>
      </c>
      <c r="E2625" s="24" t="s">
        <v>17057</v>
      </c>
      <c r="F2625" s="26">
        <v>58</v>
      </c>
      <c r="G2625" s="24" t="s">
        <v>14454</v>
      </c>
      <c r="H2625" s="24" t="s">
        <v>15046</v>
      </c>
      <c r="I2625" s="6" t="s">
        <v>17079</v>
      </c>
    </row>
    <row r="2626" spans="1:9" ht="15">
      <c r="A2626" s="24" t="s">
        <v>19693</v>
      </c>
      <c r="B2626" s="24" t="s">
        <v>58</v>
      </c>
      <c r="C2626" s="12">
        <v>262191.87</v>
      </c>
      <c r="D2626" s="12">
        <v>225221.63</v>
      </c>
      <c r="E2626" s="24" t="s">
        <v>17057</v>
      </c>
      <c r="F2626" s="26">
        <v>17</v>
      </c>
      <c r="G2626" s="24" t="s">
        <v>14454</v>
      </c>
      <c r="H2626" s="24" t="s">
        <v>15323</v>
      </c>
      <c r="I2626" s="6" t="s">
        <v>17066</v>
      </c>
    </row>
    <row r="2627" spans="1:9" ht="15">
      <c r="A2627" s="24" t="s">
        <v>19694</v>
      </c>
      <c r="B2627" s="24" t="s">
        <v>62</v>
      </c>
      <c r="C2627" s="12">
        <v>207399.7</v>
      </c>
      <c r="D2627" s="12">
        <v>197129.16</v>
      </c>
      <c r="E2627" s="24" t="s">
        <v>17057</v>
      </c>
      <c r="F2627" s="26">
        <v>11</v>
      </c>
      <c r="G2627" s="24" t="s">
        <v>14454</v>
      </c>
      <c r="H2627" s="24" t="s">
        <v>14814</v>
      </c>
      <c r="I2627" s="6" t="s">
        <v>17060</v>
      </c>
    </row>
    <row r="2628" spans="1:9" ht="15">
      <c r="A2628" s="24" t="s">
        <v>19695</v>
      </c>
      <c r="B2628" s="24" t="s">
        <v>58</v>
      </c>
      <c r="C2628" s="12">
        <v>301382.49</v>
      </c>
      <c r="D2628" s="12">
        <v>271068.42</v>
      </c>
      <c r="E2628" s="24" t="s">
        <v>17057</v>
      </c>
      <c r="F2628" s="26">
        <v>46</v>
      </c>
      <c r="G2628" s="24" t="s">
        <v>14467</v>
      </c>
      <c r="H2628" s="24" t="s">
        <v>15378</v>
      </c>
      <c r="I2628" s="6" t="s">
        <v>17066</v>
      </c>
    </row>
    <row r="2629" spans="1:9" ht="15">
      <c r="A2629" s="24" t="s">
        <v>19696</v>
      </c>
      <c r="B2629" s="24" t="s">
        <v>62</v>
      </c>
      <c r="C2629" s="12">
        <v>326813.64</v>
      </c>
      <c r="D2629" s="12">
        <v>288840.06</v>
      </c>
      <c r="E2629" s="24" t="s">
        <v>17057</v>
      </c>
      <c r="F2629" s="26">
        <v>5</v>
      </c>
      <c r="G2629" s="24" t="s">
        <v>14467</v>
      </c>
      <c r="H2629" s="24" t="s">
        <v>14929</v>
      </c>
      <c r="I2629" s="6" t="s">
        <v>17060</v>
      </c>
    </row>
    <row r="2630" spans="1:9" ht="15">
      <c r="A2630" s="24" t="s">
        <v>19697</v>
      </c>
      <c r="B2630" s="24" t="s">
        <v>64</v>
      </c>
      <c r="C2630" s="12">
        <v>161332.78</v>
      </c>
      <c r="D2630" s="12">
        <v>129903.4</v>
      </c>
      <c r="E2630" s="24" t="s">
        <v>17057</v>
      </c>
      <c r="F2630" s="26">
        <v>18</v>
      </c>
      <c r="G2630" s="24" t="s">
        <v>14467</v>
      </c>
      <c r="H2630" s="24" t="s">
        <v>15004</v>
      </c>
      <c r="I2630" s="6" t="s">
        <v>17062</v>
      </c>
    </row>
    <row r="2631" spans="1:9" ht="15">
      <c r="A2631" s="24" t="s">
        <v>19698</v>
      </c>
      <c r="B2631" s="24" t="s">
        <v>64</v>
      </c>
      <c r="C2631" s="12">
        <v>169175.59</v>
      </c>
      <c r="D2631" s="12">
        <v>0</v>
      </c>
      <c r="E2631" s="24" t="s">
        <v>17070</v>
      </c>
      <c r="F2631" s="26">
        <v>37</v>
      </c>
      <c r="G2631" s="24" t="s">
        <v>14467</v>
      </c>
      <c r="H2631" s="24"/>
      <c r="I2631" s="6" t="s">
        <v>17062</v>
      </c>
    </row>
    <row r="2632" spans="1:9" ht="15">
      <c r="A2632" s="24" t="s">
        <v>19699</v>
      </c>
      <c r="B2632" s="24" t="s">
        <v>68</v>
      </c>
      <c r="C2632" s="12">
        <v>43046.61</v>
      </c>
      <c r="D2632" s="12">
        <v>39491.269999999997</v>
      </c>
      <c r="E2632" s="24" t="s">
        <v>17057</v>
      </c>
      <c r="F2632" s="26">
        <v>6</v>
      </c>
      <c r="G2632" s="24" t="s">
        <v>14467</v>
      </c>
      <c r="H2632" s="24" t="s">
        <v>14929</v>
      </c>
      <c r="I2632" s="6" t="s">
        <v>17064</v>
      </c>
    </row>
    <row r="2633" spans="1:9" ht="15">
      <c r="A2633" s="24" t="s">
        <v>19700</v>
      </c>
      <c r="B2633" s="24" t="s">
        <v>68</v>
      </c>
      <c r="C2633" s="12">
        <v>340827.19</v>
      </c>
      <c r="D2633" s="12">
        <v>0</v>
      </c>
      <c r="E2633" s="24" t="s">
        <v>17070</v>
      </c>
      <c r="F2633" s="26">
        <v>6</v>
      </c>
      <c r="G2633" s="24" t="s">
        <v>14467</v>
      </c>
      <c r="H2633" s="24"/>
      <c r="I2633" s="6" t="s">
        <v>17064</v>
      </c>
    </row>
    <row r="2634" spans="1:9" ht="15">
      <c r="A2634" s="24" t="s">
        <v>19701</v>
      </c>
      <c r="B2634" s="24" t="s">
        <v>70</v>
      </c>
      <c r="C2634" s="12">
        <v>309169.25</v>
      </c>
      <c r="D2634" s="12">
        <v>281897.43</v>
      </c>
      <c r="E2634" s="24" t="s">
        <v>17057</v>
      </c>
      <c r="F2634" s="26">
        <v>24</v>
      </c>
      <c r="G2634" s="24" t="s">
        <v>14467</v>
      </c>
      <c r="H2634" s="24" t="s">
        <v>15127</v>
      </c>
      <c r="I2634" s="6" t="s">
        <v>17072</v>
      </c>
    </row>
    <row r="2635" spans="1:9" ht="15">
      <c r="A2635" s="24" t="s">
        <v>19702</v>
      </c>
      <c r="B2635" s="24" t="s">
        <v>74</v>
      </c>
      <c r="C2635" s="12">
        <v>29681.5</v>
      </c>
      <c r="D2635" s="12">
        <v>25697.43</v>
      </c>
      <c r="E2635" s="24" t="s">
        <v>17057</v>
      </c>
      <c r="F2635" s="26">
        <v>49</v>
      </c>
      <c r="G2635" s="24" t="s">
        <v>14467</v>
      </c>
      <c r="H2635" s="24" t="s">
        <v>14993</v>
      </c>
      <c r="I2635" s="6" t="s">
        <v>17077</v>
      </c>
    </row>
    <row r="2636" spans="1:9" ht="15">
      <c r="A2636" s="24" t="s">
        <v>19703</v>
      </c>
      <c r="B2636" s="24" t="s">
        <v>66</v>
      </c>
      <c r="C2636" s="12">
        <v>221294.7</v>
      </c>
      <c r="D2636" s="12">
        <v>205604.78</v>
      </c>
      <c r="E2636" s="24" t="s">
        <v>17057</v>
      </c>
      <c r="F2636" s="26">
        <v>29</v>
      </c>
      <c r="G2636" s="24" t="s">
        <v>14486</v>
      </c>
      <c r="H2636" s="24" t="s">
        <v>15046</v>
      </c>
      <c r="I2636" s="6" t="s">
        <v>17087</v>
      </c>
    </row>
    <row r="2637" spans="1:9" ht="15">
      <c r="A2637" s="24" t="s">
        <v>19704</v>
      </c>
      <c r="B2637" s="24" t="s">
        <v>68</v>
      </c>
      <c r="C2637" s="12">
        <v>311055.57</v>
      </c>
      <c r="D2637" s="12">
        <v>0</v>
      </c>
      <c r="E2637" s="24" t="s">
        <v>17070</v>
      </c>
      <c r="F2637" s="26">
        <v>23</v>
      </c>
      <c r="G2637" s="24" t="s">
        <v>14486</v>
      </c>
      <c r="H2637" s="24"/>
      <c r="I2637" s="6" t="s">
        <v>17064</v>
      </c>
    </row>
    <row r="2638" spans="1:9" ht="15">
      <c r="A2638" s="24" t="s">
        <v>19705</v>
      </c>
      <c r="B2638" s="24" t="s">
        <v>56</v>
      </c>
      <c r="C2638" s="12">
        <v>332385.40999999997</v>
      </c>
      <c r="D2638" s="12">
        <v>325215.02</v>
      </c>
      <c r="E2638" s="24" t="s">
        <v>17057</v>
      </c>
      <c r="F2638" s="26">
        <v>48</v>
      </c>
      <c r="G2638" s="24" t="s">
        <v>14499</v>
      </c>
      <c r="H2638" s="24" t="s">
        <v>14914</v>
      </c>
      <c r="I2638" s="6" t="s">
        <v>17079</v>
      </c>
    </row>
    <row r="2639" spans="1:9" ht="15">
      <c r="A2639" s="24" t="s">
        <v>19706</v>
      </c>
      <c r="B2639" s="24" t="s">
        <v>62</v>
      </c>
      <c r="C2639" s="12">
        <v>82314.47</v>
      </c>
      <c r="D2639" s="12">
        <v>0</v>
      </c>
      <c r="E2639" s="24" t="s">
        <v>17070</v>
      </c>
      <c r="F2639" s="26">
        <v>16</v>
      </c>
      <c r="G2639" s="24" t="s">
        <v>14499</v>
      </c>
      <c r="H2639" s="24"/>
      <c r="I2639" s="6" t="s">
        <v>17060</v>
      </c>
    </row>
    <row r="2640" spans="1:9" ht="15">
      <c r="A2640" s="24" t="s">
        <v>19707</v>
      </c>
      <c r="B2640" s="24" t="s">
        <v>62</v>
      </c>
      <c r="C2640" s="12">
        <v>88265.17</v>
      </c>
      <c r="D2640" s="12">
        <v>77175.27</v>
      </c>
      <c r="E2640" s="24" t="s">
        <v>17057</v>
      </c>
      <c r="F2640" s="26">
        <v>31</v>
      </c>
      <c r="G2640" s="24" t="s">
        <v>14499</v>
      </c>
      <c r="H2640" s="24" t="s">
        <v>14914</v>
      </c>
      <c r="I2640" s="6" t="s">
        <v>17060</v>
      </c>
    </row>
    <row r="2641" spans="1:9" ht="15">
      <c r="A2641" s="24" t="s">
        <v>19708</v>
      </c>
      <c r="B2641" s="24" t="s">
        <v>66</v>
      </c>
      <c r="C2641" s="12">
        <v>192627.05</v>
      </c>
      <c r="D2641" s="12">
        <v>176919.04000000001</v>
      </c>
      <c r="E2641" s="24" t="s">
        <v>17057</v>
      </c>
      <c r="F2641" s="26">
        <v>37</v>
      </c>
      <c r="G2641" s="24" t="s">
        <v>14499</v>
      </c>
      <c r="H2641" s="24" t="s">
        <v>14993</v>
      </c>
      <c r="I2641" s="6" t="s">
        <v>17087</v>
      </c>
    </row>
    <row r="2642" spans="1:9" ht="15">
      <c r="A2642" s="24" t="s">
        <v>19709</v>
      </c>
      <c r="B2642" s="24" t="s">
        <v>56</v>
      </c>
      <c r="C2642" s="12">
        <v>280359.99</v>
      </c>
      <c r="D2642" s="12">
        <v>0</v>
      </c>
      <c r="E2642" s="24" t="s">
        <v>17070</v>
      </c>
      <c r="F2642" s="26">
        <v>2</v>
      </c>
      <c r="G2642" s="24" t="s">
        <v>14531</v>
      </c>
      <c r="H2642" s="24"/>
      <c r="I2642" s="6" t="s">
        <v>17079</v>
      </c>
    </row>
    <row r="2643" spans="1:9" ht="15">
      <c r="A2643" s="24" t="s">
        <v>19710</v>
      </c>
      <c r="B2643" s="24" t="s">
        <v>62</v>
      </c>
      <c r="C2643" s="12">
        <v>338012.43</v>
      </c>
      <c r="D2643" s="12">
        <v>0</v>
      </c>
      <c r="E2643" s="24" t="s">
        <v>17084</v>
      </c>
      <c r="F2643" s="26">
        <v>0</v>
      </c>
      <c r="G2643" s="24" t="s">
        <v>14531</v>
      </c>
      <c r="H2643" s="24" t="s">
        <v>15062</v>
      </c>
      <c r="I2643" s="6" t="s">
        <v>17060</v>
      </c>
    </row>
    <row r="2644" spans="1:9" ht="15">
      <c r="A2644" s="24" t="s">
        <v>19711</v>
      </c>
      <c r="B2644" s="24" t="s">
        <v>70</v>
      </c>
      <c r="C2644" s="12">
        <v>346902.64</v>
      </c>
      <c r="D2644" s="12">
        <v>297861.93</v>
      </c>
      <c r="E2644" s="24" t="s">
        <v>17057</v>
      </c>
      <c r="F2644" s="26">
        <v>38</v>
      </c>
      <c r="G2644" s="24" t="s">
        <v>14531</v>
      </c>
      <c r="H2644" s="24" t="s">
        <v>15378</v>
      </c>
      <c r="I2644" s="6" t="s">
        <v>17072</v>
      </c>
    </row>
    <row r="2645" spans="1:9" ht="15">
      <c r="A2645" s="24" t="s">
        <v>19712</v>
      </c>
      <c r="B2645" s="24" t="s">
        <v>66</v>
      </c>
      <c r="C2645" s="12">
        <v>15959.57</v>
      </c>
      <c r="D2645" s="12">
        <v>14885.14</v>
      </c>
      <c r="E2645" s="24" t="s">
        <v>17057</v>
      </c>
      <c r="F2645" s="26">
        <v>47</v>
      </c>
      <c r="G2645" s="24" t="s">
        <v>14555</v>
      </c>
      <c r="H2645" s="24" t="s">
        <v>14853</v>
      </c>
      <c r="I2645" s="6" t="s">
        <v>17087</v>
      </c>
    </row>
    <row r="2646" spans="1:9" ht="15">
      <c r="A2646" s="24" t="s">
        <v>19713</v>
      </c>
      <c r="B2646" s="24" t="s">
        <v>60</v>
      </c>
      <c r="C2646" s="12">
        <v>101543.1</v>
      </c>
      <c r="D2646" s="12">
        <v>86827.38</v>
      </c>
      <c r="E2646" s="24" t="s">
        <v>17057</v>
      </c>
      <c r="F2646" s="26">
        <v>53</v>
      </c>
      <c r="G2646" s="24" t="s">
        <v>14574</v>
      </c>
      <c r="H2646" s="24" t="s">
        <v>15393</v>
      </c>
      <c r="I2646" s="6" t="s">
        <v>17058</v>
      </c>
    </row>
    <row r="2647" spans="1:9" ht="15">
      <c r="A2647" s="24" t="s">
        <v>19714</v>
      </c>
      <c r="B2647" s="24" t="s">
        <v>66</v>
      </c>
      <c r="C2647" s="12">
        <v>172569.17</v>
      </c>
      <c r="D2647" s="12">
        <v>158744.21</v>
      </c>
      <c r="E2647" s="24" t="s">
        <v>17057</v>
      </c>
      <c r="F2647" s="26">
        <v>7</v>
      </c>
      <c r="G2647" s="24" t="s">
        <v>14574</v>
      </c>
      <c r="H2647" s="24" t="s">
        <v>15456</v>
      </c>
      <c r="I2647" s="6" t="s">
        <v>17087</v>
      </c>
    </row>
    <row r="2648" spans="1:9" ht="15">
      <c r="A2648" s="24" t="s">
        <v>19715</v>
      </c>
      <c r="B2648" s="24" t="s">
        <v>70</v>
      </c>
      <c r="C2648" s="12">
        <v>172843.86</v>
      </c>
      <c r="D2648" s="12">
        <v>0</v>
      </c>
      <c r="E2648" s="24" t="s">
        <v>17070</v>
      </c>
      <c r="F2648" s="26">
        <v>11</v>
      </c>
      <c r="G2648" s="24" t="s">
        <v>14574</v>
      </c>
      <c r="H2648" s="24"/>
      <c r="I2648" s="6" t="s">
        <v>17072</v>
      </c>
    </row>
    <row r="2649" spans="1:9" ht="15">
      <c r="A2649" s="24" t="s">
        <v>19716</v>
      </c>
      <c r="B2649" s="24" t="s">
        <v>62</v>
      </c>
      <c r="C2649" s="12">
        <v>68995.990000000005</v>
      </c>
      <c r="D2649" s="12">
        <v>0</v>
      </c>
      <c r="E2649" s="24" t="s">
        <v>17084</v>
      </c>
      <c r="F2649" s="26">
        <v>0</v>
      </c>
      <c r="G2649" s="24" t="s">
        <v>14585</v>
      </c>
      <c r="H2649" s="24" t="s">
        <v>14776</v>
      </c>
      <c r="I2649" s="6" t="s">
        <v>17060</v>
      </c>
    </row>
    <row r="2650" spans="1:9" ht="15">
      <c r="A2650" s="24" t="s">
        <v>19717</v>
      </c>
      <c r="B2650" s="24" t="s">
        <v>62</v>
      </c>
      <c r="C2650" s="12">
        <v>67649.59</v>
      </c>
      <c r="D2650" s="12">
        <v>54625.09</v>
      </c>
      <c r="E2650" s="24" t="s">
        <v>17057</v>
      </c>
      <c r="F2650" s="26">
        <v>18</v>
      </c>
      <c r="G2650" s="24" t="s">
        <v>14585</v>
      </c>
      <c r="H2650" s="24" t="s">
        <v>15223</v>
      </c>
      <c r="I2650" s="6" t="s">
        <v>17060</v>
      </c>
    </row>
    <row r="2651" spans="1:9" ht="15">
      <c r="A2651" s="24" t="s">
        <v>19718</v>
      </c>
      <c r="B2651" s="24" t="s">
        <v>74</v>
      </c>
      <c r="C2651" s="12">
        <v>336850.13</v>
      </c>
      <c r="D2651" s="12">
        <v>326265.74</v>
      </c>
      <c r="E2651" s="24" t="s">
        <v>17057</v>
      </c>
      <c r="F2651" s="26">
        <v>24</v>
      </c>
      <c r="G2651" s="24" t="s">
        <v>14585</v>
      </c>
      <c r="H2651" s="24" t="s">
        <v>14993</v>
      </c>
      <c r="I2651" s="6" t="s">
        <v>17077</v>
      </c>
    </row>
    <row r="2652" spans="1:9" ht="15">
      <c r="A2652" s="24" t="s">
        <v>19719</v>
      </c>
      <c r="B2652" s="24" t="s">
        <v>74</v>
      </c>
      <c r="C2652" s="12">
        <v>48764.17</v>
      </c>
      <c r="D2652" s="12">
        <v>0</v>
      </c>
      <c r="E2652" s="24" t="s">
        <v>17070</v>
      </c>
      <c r="F2652" s="26">
        <v>6</v>
      </c>
      <c r="G2652" s="24" t="s">
        <v>14585</v>
      </c>
      <c r="H2652" s="24"/>
      <c r="I2652" s="6" t="s">
        <v>17077</v>
      </c>
    </row>
    <row r="2653" spans="1:9" ht="15">
      <c r="A2653" s="24" t="s">
        <v>19720</v>
      </c>
      <c r="B2653" s="24" t="s">
        <v>64</v>
      </c>
      <c r="C2653" s="12">
        <v>246996.1</v>
      </c>
      <c r="D2653" s="12">
        <v>0</v>
      </c>
      <c r="E2653" s="24" t="s">
        <v>17070</v>
      </c>
      <c r="F2653" s="26">
        <v>21</v>
      </c>
      <c r="G2653" s="24" t="s">
        <v>14612</v>
      </c>
      <c r="H2653" s="24"/>
      <c r="I2653" s="6" t="s">
        <v>17062</v>
      </c>
    </row>
    <row r="2654" spans="1:9" ht="15">
      <c r="A2654" s="24" t="s">
        <v>19721</v>
      </c>
      <c r="B2654" s="24" t="s">
        <v>64</v>
      </c>
      <c r="C2654" s="12">
        <v>244833.74</v>
      </c>
      <c r="D2654" s="12">
        <v>214439.01</v>
      </c>
      <c r="E2654" s="24" t="s">
        <v>17057</v>
      </c>
      <c r="F2654" s="26">
        <v>37</v>
      </c>
      <c r="G2654" s="24" t="s">
        <v>14612</v>
      </c>
      <c r="H2654" s="24" t="s">
        <v>15200</v>
      </c>
      <c r="I2654" s="6" t="s">
        <v>17062</v>
      </c>
    </row>
    <row r="2655" spans="1:9" ht="15">
      <c r="A2655" s="24" t="s">
        <v>19722</v>
      </c>
      <c r="B2655" s="24" t="s">
        <v>68</v>
      </c>
      <c r="C2655" s="12">
        <v>203354.49</v>
      </c>
      <c r="D2655" s="12">
        <v>0</v>
      </c>
      <c r="E2655" s="24" t="s">
        <v>17070</v>
      </c>
      <c r="F2655" s="26">
        <v>41</v>
      </c>
      <c r="G2655" s="24" t="s">
        <v>14612</v>
      </c>
      <c r="H2655" s="24"/>
      <c r="I2655" s="6" t="s">
        <v>17064</v>
      </c>
    </row>
    <row r="2656" spans="1:9" ht="15">
      <c r="A2656" s="24" t="s">
        <v>19723</v>
      </c>
      <c r="B2656" s="24" t="s">
        <v>72</v>
      </c>
      <c r="C2656" s="12">
        <v>192814.39</v>
      </c>
      <c r="D2656" s="12">
        <v>170816.89</v>
      </c>
      <c r="E2656" s="24" t="s">
        <v>17057</v>
      </c>
      <c r="F2656" s="26">
        <v>40</v>
      </c>
      <c r="G2656" s="24" t="s">
        <v>14612</v>
      </c>
      <c r="H2656" s="24" t="s">
        <v>15238</v>
      </c>
      <c r="I2656" s="6" t="s">
        <v>17089</v>
      </c>
    </row>
    <row r="2657" spans="1:9" ht="15">
      <c r="A2657" s="24" t="s">
        <v>19724</v>
      </c>
      <c r="B2657" s="24" t="s">
        <v>62</v>
      </c>
      <c r="C2657" s="12">
        <v>151929.28</v>
      </c>
      <c r="D2657" s="12">
        <v>0</v>
      </c>
      <c r="E2657" s="24" t="s">
        <v>17084</v>
      </c>
      <c r="F2657" s="26">
        <v>0</v>
      </c>
      <c r="G2657" s="24" t="s">
        <v>14629</v>
      </c>
      <c r="H2657" s="24" t="s">
        <v>14929</v>
      </c>
      <c r="I2657" s="6" t="s">
        <v>17060</v>
      </c>
    </row>
    <row r="2658" spans="1:9" ht="15">
      <c r="A2658" s="24" t="s">
        <v>19725</v>
      </c>
      <c r="B2658" s="24" t="s">
        <v>64</v>
      </c>
      <c r="C2658" s="12">
        <v>60348.23</v>
      </c>
      <c r="D2658" s="12">
        <v>0</v>
      </c>
      <c r="E2658" s="24" t="s">
        <v>17070</v>
      </c>
      <c r="F2658" s="26">
        <v>38</v>
      </c>
      <c r="G2658" s="24" t="s">
        <v>14629</v>
      </c>
      <c r="H2658" s="24"/>
      <c r="I2658" s="6" t="s">
        <v>17062</v>
      </c>
    </row>
    <row r="2659" spans="1:9" ht="15">
      <c r="A2659" s="24" t="s">
        <v>19726</v>
      </c>
      <c r="B2659" s="24" t="s">
        <v>70</v>
      </c>
      <c r="C2659" s="12">
        <v>135407.18</v>
      </c>
      <c r="D2659" s="12">
        <v>115434.69</v>
      </c>
      <c r="E2659" s="24" t="s">
        <v>17057</v>
      </c>
      <c r="F2659" s="26">
        <v>35</v>
      </c>
      <c r="G2659" s="24" t="s">
        <v>14629</v>
      </c>
      <c r="H2659" s="24" t="s">
        <v>15238</v>
      </c>
      <c r="I2659" s="6" t="s">
        <v>17072</v>
      </c>
    </row>
    <row r="2660" spans="1:9" ht="15">
      <c r="A2660" s="24" t="s">
        <v>19727</v>
      </c>
      <c r="B2660" s="24" t="s">
        <v>72</v>
      </c>
      <c r="C2660" s="12">
        <v>127683.54</v>
      </c>
      <c r="D2660" s="12">
        <v>0</v>
      </c>
      <c r="E2660" s="24" t="s">
        <v>17070</v>
      </c>
      <c r="F2660" s="26">
        <v>3</v>
      </c>
      <c r="G2660" s="24" t="s">
        <v>14629</v>
      </c>
      <c r="H2660" s="24"/>
      <c r="I2660" s="6" t="s">
        <v>17089</v>
      </c>
    </row>
    <row r="2661" spans="1:9" ht="15">
      <c r="A2661" s="24" t="s">
        <v>19728</v>
      </c>
      <c r="B2661" s="24" t="s">
        <v>62</v>
      </c>
      <c r="C2661" s="12">
        <v>274239.84999999998</v>
      </c>
      <c r="D2661" s="12">
        <v>247244.44</v>
      </c>
      <c r="E2661" s="24" t="s">
        <v>17057</v>
      </c>
      <c r="F2661" s="26">
        <v>56</v>
      </c>
      <c r="G2661" s="24" t="s">
        <v>14642</v>
      </c>
      <c r="H2661" s="24" t="s">
        <v>15393</v>
      </c>
      <c r="I2661" s="6" t="s">
        <v>17060</v>
      </c>
    </row>
    <row r="2662" spans="1:9" ht="15">
      <c r="A2662" s="24" t="s">
        <v>19729</v>
      </c>
      <c r="B2662" s="24" t="s">
        <v>62</v>
      </c>
      <c r="C2662" s="12">
        <v>345806.98</v>
      </c>
      <c r="D2662" s="12">
        <v>306297.48</v>
      </c>
      <c r="E2662" s="24" t="s">
        <v>17057</v>
      </c>
      <c r="F2662" s="26">
        <v>11</v>
      </c>
      <c r="G2662" s="24" t="s">
        <v>14642</v>
      </c>
      <c r="H2662" s="24" t="s">
        <v>15238</v>
      </c>
      <c r="I2662" s="6" t="s">
        <v>17060</v>
      </c>
    </row>
    <row r="2663" spans="1:9" ht="15">
      <c r="A2663" s="24" t="s">
        <v>19730</v>
      </c>
      <c r="B2663" s="24" t="s">
        <v>66</v>
      </c>
      <c r="C2663" s="12">
        <v>275727.81</v>
      </c>
      <c r="D2663" s="12">
        <v>260173.58</v>
      </c>
      <c r="E2663" s="24" t="s">
        <v>17057</v>
      </c>
      <c r="F2663" s="26">
        <v>59</v>
      </c>
      <c r="G2663" s="24" t="s">
        <v>14642</v>
      </c>
      <c r="H2663" s="24" t="s">
        <v>15142</v>
      </c>
      <c r="I2663" s="6" t="s">
        <v>17087</v>
      </c>
    </row>
    <row r="2664" spans="1:9" ht="15">
      <c r="A2664" s="24" t="s">
        <v>19731</v>
      </c>
      <c r="B2664" s="24" t="s">
        <v>56</v>
      </c>
      <c r="C2664" s="12">
        <v>233272.87</v>
      </c>
      <c r="D2664" s="12">
        <v>0</v>
      </c>
      <c r="E2664" s="24" t="s">
        <v>17070</v>
      </c>
      <c r="F2664" s="26">
        <v>16</v>
      </c>
      <c r="G2664" s="24" t="s">
        <v>14655</v>
      </c>
      <c r="H2664" s="24"/>
      <c r="I2664" s="6" t="s">
        <v>17079</v>
      </c>
    </row>
    <row r="2665" spans="1:9" ht="15">
      <c r="A2665" s="24" t="s">
        <v>19732</v>
      </c>
      <c r="B2665" s="24" t="s">
        <v>58</v>
      </c>
      <c r="C2665" s="12">
        <v>17504.32</v>
      </c>
      <c r="D2665" s="12">
        <v>15949.75</v>
      </c>
      <c r="E2665" s="24" t="s">
        <v>17057</v>
      </c>
      <c r="F2665" s="26">
        <v>13</v>
      </c>
      <c r="G2665" s="24" t="s">
        <v>14655</v>
      </c>
      <c r="H2665" s="24" t="s">
        <v>15440</v>
      </c>
      <c r="I2665" s="6" t="s">
        <v>17066</v>
      </c>
    </row>
    <row r="2666" spans="1:9" ht="15">
      <c r="A2666" s="24" t="s">
        <v>19733</v>
      </c>
      <c r="B2666" s="24" t="s">
        <v>62</v>
      </c>
      <c r="C2666" s="12">
        <v>95102.8</v>
      </c>
      <c r="D2666" s="12">
        <v>0</v>
      </c>
      <c r="E2666" s="24" t="s">
        <v>17084</v>
      </c>
      <c r="F2666" s="26">
        <v>0</v>
      </c>
      <c r="G2666" s="24" t="s">
        <v>14655</v>
      </c>
      <c r="H2666" s="24" t="s">
        <v>15200</v>
      </c>
      <c r="I2666" s="6" t="s">
        <v>17060</v>
      </c>
    </row>
    <row r="2667" spans="1:9" ht="15">
      <c r="A2667" s="24" t="s">
        <v>19734</v>
      </c>
      <c r="B2667" s="24" t="s">
        <v>64</v>
      </c>
      <c r="C2667" s="12">
        <v>193576.01</v>
      </c>
      <c r="D2667" s="12">
        <v>0</v>
      </c>
      <c r="E2667" s="24" t="s">
        <v>17070</v>
      </c>
      <c r="F2667" s="26">
        <v>35</v>
      </c>
      <c r="G2667" s="24" t="s">
        <v>14655</v>
      </c>
      <c r="H2667" s="24"/>
      <c r="I2667" s="6" t="s">
        <v>17062</v>
      </c>
    </row>
    <row r="2668" spans="1:9" ht="15">
      <c r="A2668" s="24" t="s">
        <v>19735</v>
      </c>
      <c r="B2668" s="24" t="s">
        <v>68</v>
      </c>
      <c r="C2668" s="12">
        <v>210980.23</v>
      </c>
      <c r="D2668" s="12">
        <v>0</v>
      </c>
      <c r="E2668" s="24" t="s">
        <v>17070</v>
      </c>
      <c r="F2668" s="26">
        <v>14</v>
      </c>
      <c r="G2668" s="24" t="s">
        <v>14655</v>
      </c>
      <c r="H2668" s="24"/>
      <c r="I2668" s="6" t="s">
        <v>17064</v>
      </c>
    </row>
    <row r="2669" spans="1:9" ht="15">
      <c r="A2669" s="24" t="s">
        <v>19736</v>
      </c>
      <c r="B2669" s="24" t="s">
        <v>60</v>
      </c>
      <c r="C2669" s="12">
        <v>255129.79</v>
      </c>
      <c r="D2669" s="12">
        <v>230230.69</v>
      </c>
      <c r="E2669" s="24" t="s">
        <v>17057</v>
      </c>
      <c r="F2669" s="26">
        <v>10</v>
      </c>
      <c r="G2669" s="24" t="s">
        <v>14678</v>
      </c>
      <c r="H2669" s="24" t="s">
        <v>15414</v>
      </c>
      <c r="I2669" s="6" t="s">
        <v>17058</v>
      </c>
    </row>
    <row r="2670" spans="1:9" ht="15">
      <c r="A2670" s="24" t="s">
        <v>19737</v>
      </c>
      <c r="B2670" s="24" t="s">
        <v>64</v>
      </c>
      <c r="C2670" s="12">
        <v>272230.2</v>
      </c>
      <c r="D2670" s="12">
        <v>0</v>
      </c>
      <c r="E2670" s="24" t="s">
        <v>17070</v>
      </c>
      <c r="F2670" s="26">
        <v>41</v>
      </c>
      <c r="G2670" s="24" t="s">
        <v>14678</v>
      </c>
      <c r="H2670" s="24"/>
      <c r="I2670" s="6" t="s">
        <v>17062</v>
      </c>
    </row>
    <row r="2671" spans="1:9" ht="15">
      <c r="A2671" s="24" t="s">
        <v>19738</v>
      </c>
      <c r="B2671" s="24" t="s">
        <v>64</v>
      </c>
      <c r="C2671" s="12">
        <v>16207.04</v>
      </c>
      <c r="D2671" s="12">
        <v>13578.72</v>
      </c>
      <c r="E2671" s="24" t="s">
        <v>17057</v>
      </c>
      <c r="F2671" s="26">
        <v>54</v>
      </c>
      <c r="G2671" s="24" t="s">
        <v>14678</v>
      </c>
      <c r="H2671" s="24" t="s">
        <v>14929</v>
      </c>
      <c r="I2671" s="6" t="s">
        <v>17062</v>
      </c>
    </row>
    <row r="2672" spans="1:9" ht="15">
      <c r="A2672" s="24" t="s">
        <v>19739</v>
      </c>
      <c r="B2672" s="24" t="s">
        <v>66</v>
      </c>
      <c r="C2672" s="12">
        <v>96424.39</v>
      </c>
      <c r="D2672" s="12">
        <v>91129.12</v>
      </c>
      <c r="E2672" s="24" t="s">
        <v>17057</v>
      </c>
      <c r="F2672" s="26">
        <v>26</v>
      </c>
      <c r="G2672" s="24" t="s">
        <v>14678</v>
      </c>
      <c r="H2672" s="24" t="s">
        <v>15062</v>
      </c>
      <c r="I2672" s="6" t="s">
        <v>17087</v>
      </c>
    </row>
    <row r="2673" spans="1:9" ht="15">
      <c r="A2673" s="24" t="s">
        <v>19740</v>
      </c>
      <c r="B2673" s="24" t="s">
        <v>66</v>
      </c>
      <c r="C2673" s="12">
        <v>280640.98</v>
      </c>
      <c r="D2673" s="12">
        <v>253840.78</v>
      </c>
      <c r="E2673" s="24" t="s">
        <v>17057</v>
      </c>
      <c r="F2673" s="26">
        <v>10</v>
      </c>
      <c r="G2673" s="24" t="s">
        <v>14678</v>
      </c>
      <c r="H2673" s="24" t="s">
        <v>14974</v>
      </c>
      <c r="I2673" s="6" t="s">
        <v>17087</v>
      </c>
    </row>
    <row r="2674" spans="1:9" ht="15">
      <c r="A2674" s="24" t="s">
        <v>19741</v>
      </c>
      <c r="B2674" s="24" t="s">
        <v>68</v>
      </c>
      <c r="C2674" s="12">
        <v>327414.8</v>
      </c>
      <c r="D2674" s="12">
        <v>0</v>
      </c>
      <c r="E2674" s="24" t="s">
        <v>17070</v>
      </c>
      <c r="F2674" s="26">
        <v>13</v>
      </c>
      <c r="G2674" s="24" t="s">
        <v>14678</v>
      </c>
      <c r="H2674" s="24"/>
      <c r="I2674" s="6" t="s">
        <v>17064</v>
      </c>
    </row>
    <row r="2675" spans="1:9" ht="15">
      <c r="A2675" s="24" t="s">
        <v>19742</v>
      </c>
      <c r="B2675" s="24" t="s">
        <v>58</v>
      </c>
      <c r="C2675" s="12">
        <v>329165.2</v>
      </c>
      <c r="D2675" s="12">
        <v>303565.48</v>
      </c>
      <c r="E2675" s="24" t="s">
        <v>17057</v>
      </c>
      <c r="F2675" s="26">
        <v>6</v>
      </c>
      <c r="G2675" s="24" t="s">
        <v>14697</v>
      </c>
      <c r="H2675" s="24" t="s">
        <v>15510</v>
      </c>
      <c r="I2675" s="6" t="s">
        <v>17066</v>
      </c>
    </row>
    <row r="2676" spans="1:9" ht="15">
      <c r="A2676" s="24" t="s">
        <v>19743</v>
      </c>
      <c r="B2676" s="24" t="s">
        <v>58</v>
      </c>
      <c r="C2676" s="12">
        <v>207394.87</v>
      </c>
      <c r="D2676" s="12">
        <v>176136.52</v>
      </c>
      <c r="E2676" s="24" t="s">
        <v>17057</v>
      </c>
      <c r="F2676" s="26">
        <v>52</v>
      </c>
      <c r="G2676" s="24" t="s">
        <v>14697</v>
      </c>
      <c r="H2676" s="24" t="s">
        <v>15340</v>
      </c>
      <c r="I2676" s="6" t="s">
        <v>17066</v>
      </c>
    </row>
    <row r="2677" spans="1:9" ht="15">
      <c r="A2677" s="24" t="s">
        <v>19744</v>
      </c>
      <c r="B2677" s="24" t="s">
        <v>62</v>
      </c>
      <c r="C2677" s="12">
        <v>345574.9</v>
      </c>
      <c r="D2677" s="12">
        <v>290417.08</v>
      </c>
      <c r="E2677" s="24" t="s">
        <v>17057</v>
      </c>
      <c r="F2677" s="26">
        <v>42</v>
      </c>
      <c r="G2677" s="24" t="s">
        <v>14697</v>
      </c>
      <c r="H2677" s="24" t="s">
        <v>15046</v>
      </c>
      <c r="I2677" s="6" t="s">
        <v>17060</v>
      </c>
    </row>
    <row r="2678" spans="1:9" ht="15">
      <c r="A2678" s="24" t="s">
        <v>19745</v>
      </c>
      <c r="B2678" s="24" t="s">
        <v>70</v>
      </c>
      <c r="C2678" s="12">
        <v>238546.05</v>
      </c>
      <c r="D2678" s="12">
        <v>0</v>
      </c>
      <c r="E2678" s="24" t="s">
        <v>17070</v>
      </c>
      <c r="F2678" s="26">
        <v>22</v>
      </c>
      <c r="G2678" s="24" t="s">
        <v>14697</v>
      </c>
      <c r="H2678" s="24"/>
      <c r="I2678" s="6" t="s">
        <v>17072</v>
      </c>
    </row>
    <row r="2679" spans="1:9" ht="15">
      <c r="A2679" s="24" t="s">
        <v>19746</v>
      </c>
      <c r="B2679" s="24" t="s">
        <v>72</v>
      </c>
      <c r="C2679" s="12">
        <v>345050.6</v>
      </c>
      <c r="D2679" s="12">
        <v>323346.63</v>
      </c>
      <c r="E2679" s="24" t="s">
        <v>17057</v>
      </c>
      <c r="F2679" s="26">
        <v>20</v>
      </c>
      <c r="G2679" s="24" t="s">
        <v>14697</v>
      </c>
      <c r="H2679" s="24" t="s">
        <v>15523</v>
      </c>
      <c r="I2679" s="6" t="s">
        <v>17089</v>
      </c>
    </row>
    <row r="2680" spans="1:9" ht="15">
      <c r="A2680" s="24" t="s">
        <v>19747</v>
      </c>
      <c r="B2680" s="24" t="s">
        <v>74</v>
      </c>
      <c r="C2680" s="12">
        <v>294981.56</v>
      </c>
      <c r="D2680" s="12">
        <v>272633.08</v>
      </c>
      <c r="E2680" s="24" t="s">
        <v>17057</v>
      </c>
      <c r="F2680" s="26">
        <v>48</v>
      </c>
      <c r="G2680" s="24" t="s">
        <v>14697</v>
      </c>
      <c r="H2680" s="24" t="s">
        <v>15015</v>
      </c>
      <c r="I2680" s="6" t="s">
        <v>17077</v>
      </c>
    </row>
    <row r="2681" spans="1:9" ht="15">
      <c r="A2681" s="24" t="s">
        <v>19748</v>
      </c>
      <c r="B2681" s="24" t="s">
        <v>74</v>
      </c>
      <c r="C2681" s="12">
        <v>211144.43</v>
      </c>
      <c r="D2681" s="12">
        <v>184220.18</v>
      </c>
      <c r="E2681" s="24" t="s">
        <v>17057</v>
      </c>
      <c r="F2681" s="26">
        <v>53</v>
      </c>
      <c r="G2681" s="24" t="s">
        <v>14697</v>
      </c>
      <c r="H2681" s="24" t="s">
        <v>15004</v>
      </c>
      <c r="I2681" s="6" t="s">
        <v>17077</v>
      </c>
    </row>
    <row r="2682" spans="1:9" ht="15">
      <c r="A2682" s="24" t="s">
        <v>19749</v>
      </c>
      <c r="B2682" s="24" t="s">
        <v>70</v>
      </c>
      <c r="C2682" s="12">
        <v>97475.96</v>
      </c>
      <c r="D2682" s="12">
        <v>78740.63</v>
      </c>
      <c r="E2682" s="24" t="s">
        <v>17057</v>
      </c>
      <c r="F2682" s="26">
        <v>32</v>
      </c>
      <c r="G2682" s="24" t="s">
        <v>14718</v>
      </c>
      <c r="H2682" s="24" t="s">
        <v>15378</v>
      </c>
      <c r="I2682" s="6" t="s">
        <v>17072</v>
      </c>
    </row>
    <row r="2683" spans="1:9" ht="15">
      <c r="A2683" s="24" t="s">
        <v>19750</v>
      </c>
      <c r="B2683" s="24" t="s">
        <v>66</v>
      </c>
      <c r="C2683" s="12">
        <v>308058.96999999997</v>
      </c>
      <c r="D2683" s="12">
        <v>0</v>
      </c>
      <c r="E2683" s="24" t="s">
        <v>17070</v>
      </c>
      <c r="F2683" s="26">
        <v>3</v>
      </c>
      <c r="G2683" s="24" t="s">
        <v>14735</v>
      </c>
      <c r="H2683" s="24"/>
      <c r="I2683" s="6" t="s">
        <v>17087</v>
      </c>
    </row>
    <row r="2684" spans="1:9" ht="15">
      <c r="A2684" s="24" t="s">
        <v>19751</v>
      </c>
      <c r="B2684" s="24" t="s">
        <v>64</v>
      </c>
      <c r="C2684" s="12">
        <v>292717.03000000003</v>
      </c>
      <c r="D2684" s="12">
        <v>0</v>
      </c>
      <c r="E2684" s="24" t="s">
        <v>17070</v>
      </c>
      <c r="F2684" s="26">
        <v>42</v>
      </c>
      <c r="G2684" s="24" t="s">
        <v>14752</v>
      </c>
      <c r="H2684" s="24"/>
      <c r="I2684" s="6" t="s">
        <v>17062</v>
      </c>
    </row>
    <row r="2685" spans="1:9" ht="15">
      <c r="A2685" s="24" t="s">
        <v>19752</v>
      </c>
      <c r="B2685" s="24" t="s">
        <v>68</v>
      </c>
      <c r="C2685" s="12">
        <v>131925.74</v>
      </c>
      <c r="D2685" s="12">
        <v>0</v>
      </c>
      <c r="E2685" s="24" t="s">
        <v>17070</v>
      </c>
      <c r="F2685" s="26">
        <v>9</v>
      </c>
      <c r="G2685" s="24" t="s">
        <v>14752</v>
      </c>
      <c r="H2685" s="24"/>
      <c r="I2685" s="6" t="s">
        <v>17064</v>
      </c>
    </row>
    <row r="2686" spans="1:9" ht="15">
      <c r="A2686" s="24" t="s">
        <v>19753</v>
      </c>
      <c r="B2686" s="24" t="s">
        <v>56</v>
      </c>
      <c r="C2686" s="12">
        <v>276924.3</v>
      </c>
      <c r="D2686" s="12">
        <v>0</v>
      </c>
      <c r="E2686" s="24" t="s">
        <v>17070</v>
      </c>
      <c r="F2686" s="26">
        <v>36</v>
      </c>
      <c r="G2686" s="24" t="s">
        <v>14776</v>
      </c>
      <c r="H2686" s="24"/>
      <c r="I2686" s="6" t="s">
        <v>17079</v>
      </c>
    </row>
    <row r="2687" spans="1:9" ht="15">
      <c r="A2687" s="24" t="s">
        <v>19754</v>
      </c>
      <c r="B2687" s="24" t="s">
        <v>64</v>
      </c>
      <c r="C2687" s="12">
        <v>336969.97</v>
      </c>
      <c r="D2687" s="12">
        <v>0</v>
      </c>
      <c r="E2687" s="24" t="s">
        <v>17070</v>
      </c>
      <c r="F2687" s="26">
        <v>8</v>
      </c>
      <c r="G2687" s="24" t="s">
        <v>14776</v>
      </c>
      <c r="H2687" s="24"/>
      <c r="I2687" s="6" t="s">
        <v>17062</v>
      </c>
    </row>
    <row r="2688" spans="1:9" ht="15">
      <c r="A2688" s="24" t="s">
        <v>19755</v>
      </c>
      <c r="B2688" s="24" t="s">
        <v>64</v>
      </c>
      <c r="C2688" s="12">
        <v>319707.89</v>
      </c>
      <c r="D2688" s="12">
        <v>0</v>
      </c>
      <c r="E2688" s="24" t="s">
        <v>17084</v>
      </c>
      <c r="F2688" s="26">
        <v>0</v>
      </c>
      <c r="G2688" s="24" t="s">
        <v>14776</v>
      </c>
      <c r="H2688" s="24" t="s">
        <v>15267</v>
      </c>
      <c r="I2688" s="6" t="s">
        <v>17062</v>
      </c>
    </row>
    <row r="2689" spans="1:9" ht="15">
      <c r="A2689" s="24" t="s">
        <v>19756</v>
      </c>
      <c r="B2689" s="24" t="s">
        <v>68</v>
      </c>
      <c r="C2689" s="12">
        <v>202206.76</v>
      </c>
      <c r="D2689" s="12">
        <v>0</v>
      </c>
      <c r="E2689" s="24" t="s">
        <v>17070</v>
      </c>
      <c r="F2689" s="26">
        <v>31</v>
      </c>
      <c r="G2689" s="24" t="s">
        <v>14776</v>
      </c>
      <c r="H2689" s="24"/>
      <c r="I2689" s="6" t="s">
        <v>17064</v>
      </c>
    </row>
    <row r="2690" spans="1:9" ht="15">
      <c r="A2690" s="24" t="s">
        <v>19757</v>
      </c>
      <c r="B2690" s="24" t="s">
        <v>68</v>
      </c>
      <c r="C2690" s="12">
        <v>192462.23</v>
      </c>
      <c r="D2690" s="12">
        <v>0</v>
      </c>
      <c r="E2690" s="24" t="s">
        <v>17070</v>
      </c>
      <c r="F2690" s="26">
        <v>9</v>
      </c>
      <c r="G2690" s="24" t="s">
        <v>14776</v>
      </c>
      <c r="H2690" s="24"/>
      <c r="I2690" s="6" t="s">
        <v>17064</v>
      </c>
    </row>
    <row r="2691" spans="1:9" ht="15">
      <c r="A2691" s="24" t="s">
        <v>19758</v>
      </c>
      <c r="B2691" s="24" t="s">
        <v>70</v>
      </c>
      <c r="C2691" s="12">
        <v>77009.600000000006</v>
      </c>
      <c r="D2691" s="12">
        <v>68599.13</v>
      </c>
      <c r="E2691" s="24" t="s">
        <v>17057</v>
      </c>
      <c r="F2691" s="26">
        <v>53</v>
      </c>
      <c r="G2691" s="24" t="s">
        <v>14776</v>
      </c>
      <c r="H2691" s="24" t="s">
        <v>15301</v>
      </c>
      <c r="I2691" s="6" t="s">
        <v>17072</v>
      </c>
    </row>
    <row r="2692" spans="1:9" ht="15">
      <c r="A2692" s="24" t="s">
        <v>19759</v>
      </c>
      <c r="B2692" s="24" t="s">
        <v>58</v>
      </c>
      <c r="C2692" s="12">
        <v>22712.82</v>
      </c>
      <c r="D2692" s="12">
        <v>0</v>
      </c>
      <c r="E2692" s="24" t="s">
        <v>17070</v>
      </c>
      <c r="F2692" s="26">
        <v>6</v>
      </c>
      <c r="G2692" s="24" t="s">
        <v>14814</v>
      </c>
      <c r="H2692" s="24"/>
      <c r="I2692" s="6" t="s">
        <v>17066</v>
      </c>
    </row>
    <row r="2693" spans="1:9" ht="15">
      <c r="A2693" s="24" t="s">
        <v>19760</v>
      </c>
      <c r="B2693" s="24" t="s">
        <v>74</v>
      </c>
      <c r="C2693" s="12">
        <v>164171.25</v>
      </c>
      <c r="D2693" s="12">
        <v>0</v>
      </c>
      <c r="E2693" s="24" t="s">
        <v>17084</v>
      </c>
      <c r="F2693" s="26">
        <v>0</v>
      </c>
      <c r="G2693" s="24" t="s">
        <v>14814</v>
      </c>
      <c r="H2693" s="24" t="s">
        <v>15069</v>
      </c>
      <c r="I2693" s="6" t="s">
        <v>17077</v>
      </c>
    </row>
    <row r="2694" spans="1:9" ht="15">
      <c r="A2694" s="24" t="s">
        <v>19761</v>
      </c>
      <c r="B2694" s="24" t="s">
        <v>74</v>
      </c>
      <c r="C2694" s="12">
        <v>29416.78</v>
      </c>
      <c r="D2694" s="12">
        <v>28692.73</v>
      </c>
      <c r="E2694" s="24" t="s">
        <v>17057</v>
      </c>
      <c r="F2694" s="26">
        <v>23</v>
      </c>
      <c r="G2694" s="24" t="s">
        <v>14814</v>
      </c>
      <c r="H2694" s="24" t="s">
        <v>15378</v>
      </c>
      <c r="I2694" s="6" t="s">
        <v>17077</v>
      </c>
    </row>
    <row r="2695" spans="1:9" ht="15">
      <c r="A2695" s="24" t="s">
        <v>19762</v>
      </c>
      <c r="B2695" s="24" t="s">
        <v>56</v>
      </c>
      <c r="C2695" s="12">
        <v>127377.66</v>
      </c>
      <c r="D2695" s="12">
        <v>120476.22</v>
      </c>
      <c r="E2695" s="24" t="s">
        <v>17057</v>
      </c>
      <c r="F2695" s="26">
        <v>16</v>
      </c>
      <c r="G2695" s="24" t="s">
        <v>14820</v>
      </c>
      <c r="H2695" s="24" t="s">
        <v>15316</v>
      </c>
      <c r="I2695" s="6" t="s">
        <v>17079</v>
      </c>
    </row>
    <row r="2696" spans="1:9" ht="15">
      <c r="A2696" s="24" t="s">
        <v>19763</v>
      </c>
      <c r="B2696" s="24" t="s">
        <v>66</v>
      </c>
      <c r="C2696" s="12">
        <v>154494.26999999999</v>
      </c>
      <c r="D2696" s="12">
        <v>0</v>
      </c>
      <c r="E2696" s="24" t="s">
        <v>17070</v>
      </c>
      <c r="F2696" s="26">
        <v>14</v>
      </c>
      <c r="G2696" s="24" t="s">
        <v>14820</v>
      </c>
      <c r="H2696" s="24"/>
      <c r="I2696" s="6" t="s">
        <v>17087</v>
      </c>
    </row>
    <row r="2697" spans="1:9" ht="15">
      <c r="A2697" s="24" t="s">
        <v>19764</v>
      </c>
      <c r="B2697" s="24" t="s">
        <v>68</v>
      </c>
      <c r="C2697" s="12">
        <v>179742.65</v>
      </c>
      <c r="D2697" s="12">
        <v>0</v>
      </c>
      <c r="E2697" s="24" t="s">
        <v>17070</v>
      </c>
      <c r="F2697" s="26">
        <v>4</v>
      </c>
      <c r="G2697" s="24" t="s">
        <v>14820</v>
      </c>
      <c r="H2697" s="24"/>
      <c r="I2697" s="6" t="s">
        <v>17064</v>
      </c>
    </row>
    <row r="2698" spans="1:9" ht="15">
      <c r="A2698" s="24" t="s">
        <v>19765</v>
      </c>
      <c r="B2698" s="24" t="s">
        <v>60</v>
      </c>
      <c r="C2698" s="12">
        <v>135800.01</v>
      </c>
      <c r="D2698" s="12">
        <v>0</v>
      </c>
      <c r="E2698" s="24" t="s">
        <v>17070</v>
      </c>
      <c r="F2698" s="26">
        <v>17</v>
      </c>
      <c r="G2698" s="24" t="s">
        <v>14842</v>
      </c>
      <c r="H2698" s="24"/>
      <c r="I2698" s="6" t="s">
        <v>17058</v>
      </c>
    </row>
    <row r="2699" spans="1:9" ht="15">
      <c r="A2699" s="24" t="s">
        <v>19766</v>
      </c>
      <c r="B2699" s="24" t="s">
        <v>74</v>
      </c>
      <c r="C2699" s="12">
        <v>259752.91</v>
      </c>
      <c r="D2699" s="12">
        <v>0</v>
      </c>
      <c r="E2699" s="24" t="s">
        <v>17084</v>
      </c>
      <c r="F2699" s="26">
        <v>0</v>
      </c>
      <c r="G2699" s="24" t="s">
        <v>14842</v>
      </c>
      <c r="H2699" s="24" t="s">
        <v>15267</v>
      </c>
      <c r="I2699" s="6" t="s">
        <v>17077</v>
      </c>
    </row>
    <row r="2700" spans="1:9" ht="15">
      <c r="A2700" s="24" t="s">
        <v>19767</v>
      </c>
      <c r="B2700" s="24" t="s">
        <v>60</v>
      </c>
      <c r="C2700" s="12">
        <v>329472.64000000001</v>
      </c>
      <c r="D2700" s="12">
        <v>0</v>
      </c>
      <c r="E2700" s="24" t="s">
        <v>17070</v>
      </c>
      <c r="F2700" s="26">
        <v>40</v>
      </c>
      <c r="G2700" s="24" t="s">
        <v>14853</v>
      </c>
      <c r="H2700" s="24"/>
      <c r="I2700" s="6" t="s">
        <v>17058</v>
      </c>
    </row>
    <row r="2701" spans="1:9" ht="15">
      <c r="A2701" s="24" t="s">
        <v>19768</v>
      </c>
      <c r="B2701" s="24" t="s">
        <v>62</v>
      </c>
      <c r="C2701" s="12">
        <v>226146.08</v>
      </c>
      <c r="D2701" s="12">
        <v>0</v>
      </c>
      <c r="E2701" s="24" t="s">
        <v>17070</v>
      </c>
      <c r="F2701" s="26">
        <v>1</v>
      </c>
      <c r="G2701" s="24" t="s">
        <v>14853</v>
      </c>
      <c r="H2701" s="24"/>
      <c r="I2701" s="6" t="s">
        <v>17060</v>
      </c>
    </row>
    <row r="2702" spans="1:9" ht="15">
      <c r="A2702" s="24" t="s">
        <v>19769</v>
      </c>
      <c r="B2702" s="24" t="s">
        <v>72</v>
      </c>
      <c r="C2702" s="12">
        <v>60492.62</v>
      </c>
      <c r="D2702" s="12">
        <v>0</v>
      </c>
      <c r="E2702" s="24" t="s">
        <v>17070</v>
      </c>
      <c r="F2702" s="26">
        <v>42</v>
      </c>
      <c r="G2702" s="24" t="s">
        <v>14853</v>
      </c>
      <c r="H2702" s="24"/>
      <c r="I2702" s="6" t="s">
        <v>17089</v>
      </c>
    </row>
    <row r="2703" spans="1:9" ht="15">
      <c r="A2703" s="24" t="s">
        <v>19770</v>
      </c>
      <c r="B2703" s="24" t="s">
        <v>72</v>
      </c>
      <c r="C2703" s="12">
        <v>255438.55</v>
      </c>
      <c r="D2703" s="12">
        <v>243741.02</v>
      </c>
      <c r="E2703" s="24" t="s">
        <v>17057</v>
      </c>
      <c r="F2703" s="26">
        <v>52</v>
      </c>
      <c r="G2703" s="24" t="s">
        <v>14853</v>
      </c>
      <c r="H2703" s="24" t="s">
        <v>15706</v>
      </c>
      <c r="I2703" s="6" t="s">
        <v>17089</v>
      </c>
    </row>
    <row r="2704" spans="1:9" ht="15">
      <c r="A2704" s="24" t="s">
        <v>19771</v>
      </c>
      <c r="B2704" s="24" t="s">
        <v>56</v>
      </c>
      <c r="C2704" s="12">
        <v>180835.22</v>
      </c>
      <c r="D2704" s="12">
        <v>174282.54</v>
      </c>
      <c r="E2704" s="24" t="s">
        <v>17057</v>
      </c>
      <c r="F2704" s="26">
        <v>38</v>
      </c>
      <c r="G2704" s="24" t="s">
        <v>14880</v>
      </c>
      <c r="H2704" s="24" t="s">
        <v>15101</v>
      </c>
      <c r="I2704" s="6" t="s">
        <v>17079</v>
      </c>
    </row>
    <row r="2705" spans="1:9" ht="15">
      <c r="A2705" s="24" t="s">
        <v>19772</v>
      </c>
      <c r="B2705" s="24" t="s">
        <v>56</v>
      </c>
      <c r="C2705" s="12">
        <v>233763.47</v>
      </c>
      <c r="D2705" s="12">
        <v>210361.57</v>
      </c>
      <c r="E2705" s="24" t="s">
        <v>17057</v>
      </c>
      <c r="F2705" s="26">
        <v>13</v>
      </c>
      <c r="G2705" s="24" t="s">
        <v>14880</v>
      </c>
      <c r="H2705" s="24" t="s">
        <v>15798</v>
      </c>
      <c r="I2705" s="6" t="s">
        <v>17079</v>
      </c>
    </row>
    <row r="2706" spans="1:9" ht="15">
      <c r="A2706" s="24" t="s">
        <v>19773</v>
      </c>
      <c r="B2706" s="24" t="s">
        <v>58</v>
      </c>
      <c r="C2706" s="12">
        <v>94391.93</v>
      </c>
      <c r="D2706" s="12">
        <v>0</v>
      </c>
      <c r="E2706" s="24" t="s">
        <v>17070</v>
      </c>
      <c r="F2706" s="26">
        <v>39</v>
      </c>
      <c r="G2706" s="24" t="s">
        <v>14880</v>
      </c>
      <c r="H2706" s="24"/>
      <c r="I2706" s="6" t="s">
        <v>17066</v>
      </c>
    </row>
    <row r="2707" spans="1:9" ht="15">
      <c r="A2707" s="24" t="s">
        <v>19774</v>
      </c>
      <c r="B2707" s="24" t="s">
        <v>60</v>
      </c>
      <c r="C2707" s="12">
        <v>90833.42</v>
      </c>
      <c r="D2707" s="12">
        <v>87742.99</v>
      </c>
      <c r="E2707" s="24" t="s">
        <v>17057</v>
      </c>
      <c r="F2707" s="26">
        <v>30</v>
      </c>
      <c r="G2707" s="24" t="s">
        <v>14880</v>
      </c>
      <c r="H2707" s="24" t="s">
        <v>15610</v>
      </c>
      <c r="I2707" s="6" t="s">
        <v>17058</v>
      </c>
    </row>
    <row r="2708" spans="1:9" ht="15">
      <c r="A2708" s="24" t="s">
        <v>19775</v>
      </c>
      <c r="B2708" s="24" t="s">
        <v>60</v>
      </c>
      <c r="C2708" s="12">
        <v>154983.87</v>
      </c>
      <c r="D2708" s="12">
        <v>0</v>
      </c>
      <c r="E2708" s="24" t="s">
        <v>17070</v>
      </c>
      <c r="F2708" s="26">
        <v>14</v>
      </c>
      <c r="G2708" s="24" t="s">
        <v>14880</v>
      </c>
      <c r="H2708" s="24"/>
      <c r="I2708" s="6" t="s">
        <v>17058</v>
      </c>
    </row>
    <row r="2709" spans="1:9" ht="15">
      <c r="A2709" s="24" t="s">
        <v>19776</v>
      </c>
      <c r="B2709" s="24" t="s">
        <v>68</v>
      </c>
      <c r="C2709" s="12">
        <v>265415.17</v>
      </c>
      <c r="D2709" s="12">
        <v>0</v>
      </c>
      <c r="E2709" s="24" t="s">
        <v>17070</v>
      </c>
      <c r="F2709" s="26">
        <v>17</v>
      </c>
      <c r="G2709" s="24" t="s">
        <v>14880</v>
      </c>
      <c r="H2709" s="24"/>
      <c r="I2709" s="6" t="s">
        <v>17064</v>
      </c>
    </row>
    <row r="2710" spans="1:9" ht="15">
      <c r="A2710" s="24" t="s">
        <v>19777</v>
      </c>
      <c r="B2710" s="24" t="s">
        <v>68</v>
      </c>
      <c r="C2710" s="12">
        <v>88911.14</v>
      </c>
      <c r="D2710" s="12">
        <v>80603.490000000005</v>
      </c>
      <c r="E2710" s="24" t="s">
        <v>17057</v>
      </c>
      <c r="F2710" s="26">
        <v>50</v>
      </c>
      <c r="G2710" s="24" t="s">
        <v>14880</v>
      </c>
      <c r="H2710" s="24" t="s">
        <v>15127</v>
      </c>
      <c r="I2710" s="6" t="s">
        <v>17064</v>
      </c>
    </row>
    <row r="2711" spans="1:9" ht="15">
      <c r="A2711" s="24" t="s">
        <v>19778</v>
      </c>
      <c r="B2711" s="24" t="s">
        <v>68</v>
      </c>
      <c r="C2711" s="12">
        <v>251559.29</v>
      </c>
      <c r="D2711" s="12">
        <v>0</v>
      </c>
      <c r="E2711" s="24" t="s">
        <v>17084</v>
      </c>
      <c r="F2711" s="26">
        <v>0</v>
      </c>
      <c r="G2711" s="24" t="s">
        <v>14880</v>
      </c>
      <c r="H2711" s="24" t="s">
        <v>15543</v>
      </c>
      <c r="I2711" s="6" t="s">
        <v>17064</v>
      </c>
    </row>
    <row r="2712" spans="1:9" ht="15">
      <c r="A2712" s="24" t="s">
        <v>19779</v>
      </c>
      <c r="B2712" s="24" t="s">
        <v>68</v>
      </c>
      <c r="C2712" s="12">
        <v>136113.84</v>
      </c>
      <c r="D2712" s="12">
        <v>0</v>
      </c>
      <c r="E2712" s="24" t="s">
        <v>17084</v>
      </c>
      <c r="F2712" s="26">
        <v>0</v>
      </c>
      <c r="G2712" s="24" t="s">
        <v>14880</v>
      </c>
      <c r="H2712" s="24" t="s">
        <v>15118</v>
      </c>
      <c r="I2712" s="6" t="s">
        <v>17064</v>
      </c>
    </row>
    <row r="2713" spans="1:9" ht="15">
      <c r="A2713" s="24" t="s">
        <v>19780</v>
      </c>
      <c r="B2713" s="24" t="s">
        <v>72</v>
      </c>
      <c r="C2713" s="12">
        <v>288535.05</v>
      </c>
      <c r="D2713" s="12">
        <v>0</v>
      </c>
      <c r="E2713" s="24" t="s">
        <v>17084</v>
      </c>
      <c r="F2713" s="26">
        <v>0</v>
      </c>
      <c r="G2713" s="24" t="s">
        <v>14895</v>
      </c>
      <c r="H2713" s="24" t="s">
        <v>15238</v>
      </c>
      <c r="I2713" s="6" t="s">
        <v>17089</v>
      </c>
    </row>
    <row r="2714" spans="1:9" ht="15">
      <c r="A2714" s="24" t="s">
        <v>19781</v>
      </c>
      <c r="B2714" s="24" t="s">
        <v>74</v>
      </c>
      <c r="C2714" s="12">
        <v>69394.37</v>
      </c>
      <c r="D2714" s="12">
        <v>67236.73</v>
      </c>
      <c r="E2714" s="24" t="s">
        <v>17057</v>
      </c>
      <c r="F2714" s="26">
        <v>11</v>
      </c>
      <c r="G2714" s="24" t="s">
        <v>14895</v>
      </c>
      <c r="H2714" s="24" t="s">
        <v>15740</v>
      </c>
      <c r="I2714" s="6" t="s">
        <v>17077</v>
      </c>
    </row>
    <row r="2715" spans="1:9" ht="15">
      <c r="A2715" s="24" t="s">
        <v>19782</v>
      </c>
      <c r="B2715" s="24" t="s">
        <v>60</v>
      </c>
      <c r="C2715" s="12">
        <v>277120.67</v>
      </c>
      <c r="D2715" s="12">
        <v>264408.55</v>
      </c>
      <c r="E2715" s="24" t="s">
        <v>17057</v>
      </c>
      <c r="F2715" s="26">
        <v>30</v>
      </c>
      <c r="G2715" s="24" t="s">
        <v>14914</v>
      </c>
      <c r="H2715" s="24" t="s">
        <v>15316</v>
      </c>
      <c r="I2715" s="6" t="s">
        <v>17058</v>
      </c>
    </row>
    <row r="2716" spans="1:9" ht="15">
      <c r="A2716" s="24" t="s">
        <v>19783</v>
      </c>
      <c r="B2716" s="24" t="s">
        <v>70</v>
      </c>
      <c r="C2716" s="12">
        <v>136672.62</v>
      </c>
      <c r="D2716" s="12">
        <v>128928.64</v>
      </c>
      <c r="E2716" s="24" t="s">
        <v>17057</v>
      </c>
      <c r="F2716" s="26">
        <v>16</v>
      </c>
      <c r="G2716" s="24" t="s">
        <v>14914</v>
      </c>
      <c r="H2716" s="24" t="s">
        <v>15798</v>
      </c>
      <c r="I2716" s="6" t="s">
        <v>17072</v>
      </c>
    </row>
    <row r="2717" spans="1:9" ht="15">
      <c r="A2717" s="24" t="s">
        <v>19784</v>
      </c>
      <c r="B2717" s="24" t="s">
        <v>70</v>
      </c>
      <c r="C2717" s="12">
        <v>159226.94</v>
      </c>
      <c r="D2717" s="12">
        <v>0</v>
      </c>
      <c r="E2717" s="24" t="s">
        <v>17070</v>
      </c>
      <c r="F2717" s="26">
        <v>19</v>
      </c>
      <c r="G2717" s="24" t="s">
        <v>14914</v>
      </c>
      <c r="H2717" s="24"/>
      <c r="I2717" s="6" t="s">
        <v>17072</v>
      </c>
    </row>
    <row r="2718" spans="1:9" ht="15">
      <c r="A2718" s="24" t="s">
        <v>19785</v>
      </c>
      <c r="B2718" s="24" t="s">
        <v>74</v>
      </c>
      <c r="C2718" s="12">
        <v>126707.53</v>
      </c>
      <c r="D2718" s="12">
        <v>0</v>
      </c>
      <c r="E2718" s="24" t="s">
        <v>17070</v>
      </c>
      <c r="F2718" s="26">
        <v>38</v>
      </c>
      <c r="G2718" s="24" t="s">
        <v>14914</v>
      </c>
      <c r="H2718" s="24"/>
      <c r="I2718" s="6" t="s">
        <v>17077</v>
      </c>
    </row>
    <row r="2719" spans="1:9" ht="15">
      <c r="A2719" s="24" t="s">
        <v>19786</v>
      </c>
      <c r="B2719" s="24" t="s">
        <v>56</v>
      </c>
      <c r="C2719" s="12">
        <v>188745.88</v>
      </c>
      <c r="D2719" s="12">
        <v>152612.74</v>
      </c>
      <c r="E2719" s="24" t="s">
        <v>17057</v>
      </c>
      <c r="F2719" s="26">
        <v>48</v>
      </c>
      <c r="G2719" s="24" t="s">
        <v>14929</v>
      </c>
      <c r="H2719" s="24" t="s">
        <v>15659</v>
      </c>
      <c r="I2719" s="6" t="s">
        <v>17079</v>
      </c>
    </row>
    <row r="2720" spans="1:9" ht="15">
      <c r="A2720" s="24" t="s">
        <v>19787</v>
      </c>
      <c r="B2720" s="24" t="s">
        <v>58</v>
      </c>
      <c r="C2720" s="12">
        <v>214733.54</v>
      </c>
      <c r="D2720" s="12">
        <v>199840.68</v>
      </c>
      <c r="E2720" s="24" t="s">
        <v>17057</v>
      </c>
      <c r="F2720" s="26">
        <v>5</v>
      </c>
      <c r="G2720" s="24" t="s">
        <v>14929</v>
      </c>
      <c r="H2720" s="24" t="s">
        <v>15601</v>
      </c>
      <c r="I2720" s="6" t="s">
        <v>17066</v>
      </c>
    </row>
    <row r="2721" spans="1:9" ht="15">
      <c r="A2721" s="24" t="s">
        <v>19788</v>
      </c>
      <c r="B2721" s="24" t="s">
        <v>64</v>
      </c>
      <c r="C2721" s="12">
        <v>142368.99</v>
      </c>
      <c r="D2721" s="12">
        <v>0</v>
      </c>
      <c r="E2721" s="24" t="s">
        <v>17084</v>
      </c>
      <c r="F2721" s="26">
        <v>0</v>
      </c>
      <c r="G2721" s="24" t="s">
        <v>14929</v>
      </c>
      <c r="H2721" s="24" t="s">
        <v>15456</v>
      </c>
      <c r="I2721" s="6" t="s">
        <v>17062</v>
      </c>
    </row>
    <row r="2722" spans="1:9" ht="15">
      <c r="A2722" s="24" t="s">
        <v>19789</v>
      </c>
      <c r="B2722" s="24" t="s">
        <v>74</v>
      </c>
      <c r="C2722" s="12">
        <v>56533.81</v>
      </c>
      <c r="D2722" s="12">
        <v>46201.19</v>
      </c>
      <c r="E2722" s="24" t="s">
        <v>17057</v>
      </c>
      <c r="F2722" s="26">
        <v>9</v>
      </c>
      <c r="G2722" s="24" t="s">
        <v>14929</v>
      </c>
      <c r="H2722" s="24" t="s">
        <v>15378</v>
      </c>
      <c r="I2722" s="6" t="s">
        <v>17077</v>
      </c>
    </row>
    <row r="2723" spans="1:9" ht="15">
      <c r="A2723" s="24" t="s">
        <v>19790</v>
      </c>
      <c r="B2723" s="24" t="s">
        <v>56</v>
      </c>
      <c r="C2723" s="12">
        <v>19860.73</v>
      </c>
      <c r="D2723" s="12">
        <v>0</v>
      </c>
      <c r="E2723" s="24" t="s">
        <v>17070</v>
      </c>
      <c r="F2723" s="26">
        <v>30</v>
      </c>
      <c r="G2723" s="24" t="s">
        <v>14942</v>
      </c>
      <c r="H2723" s="24"/>
      <c r="I2723" s="6" t="s">
        <v>17079</v>
      </c>
    </row>
    <row r="2724" spans="1:9" ht="15">
      <c r="A2724" s="24" t="s">
        <v>19791</v>
      </c>
      <c r="B2724" s="24" t="s">
        <v>66</v>
      </c>
      <c r="C2724" s="12">
        <v>53311.45</v>
      </c>
      <c r="D2724" s="12">
        <v>0</v>
      </c>
      <c r="E2724" s="24" t="s">
        <v>17070</v>
      </c>
      <c r="F2724" s="26">
        <v>24</v>
      </c>
      <c r="G2724" s="24" t="s">
        <v>14942</v>
      </c>
      <c r="H2724" s="24"/>
      <c r="I2724" s="6" t="s">
        <v>17087</v>
      </c>
    </row>
    <row r="2725" spans="1:9" ht="15">
      <c r="A2725" s="24" t="s">
        <v>19792</v>
      </c>
      <c r="B2725" s="24" t="s">
        <v>70</v>
      </c>
      <c r="C2725" s="12">
        <v>265066.8</v>
      </c>
      <c r="D2725" s="12">
        <v>232642.52</v>
      </c>
      <c r="E2725" s="24" t="s">
        <v>17057</v>
      </c>
      <c r="F2725" s="26">
        <v>35</v>
      </c>
      <c r="G2725" s="24" t="s">
        <v>14942</v>
      </c>
      <c r="H2725" s="24" t="s">
        <v>15456</v>
      </c>
      <c r="I2725" s="6" t="s">
        <v>17072</v>
      </c>
    </row>
    <row r="2726" spans="1:9" ht="15">
      <c r="A2726" s="24" t="s">
        <v>19793</v>
      </c>
      <c r="B2726" s="24" t="s">
        <v>72</v>
      </c>
      <c r="C2726" s="12">
        <v>266733.63</v>
      </c>
      <c r="D2726" s="12">
        <v>258514.48</v>
      </c>
      <c r="E2726" s="24" t="s">
        <v>17057</v>
      </c>
      <c r="F2726" s="26">
        <v>59</v>
      </c>
      <c r="G2726" s="24" t="s">
        <v>14942</v>
      </c>
      <c r="H2726" s="24" t="s">
        <v>15562</v>
      </c>
      <c r="I2726" s="6" t="s">
        <v>17089</v>
      </c>
    </row>
    <row r="2727" spans="1:9" ht="15">
      <c r="A2727" s="24" t="s">
        <v>19794</v>
      </c>
      <c r="B2727" s="24" t="s">
        <v>68</v>
      </c>
      <c r="C2727" s="12">
        <v>92777.95</v>
      </c>
      <c r="D2727" s="12">
        <v>0</v>
      </c>
      <c r="E2727" s="24" t="s">
        <v>17070</v>
      </c>
      <c r="F2727" s="26">
        <v>2</v>
      </c>
      <c r="G2727" s="24" t="s">
        <v>14957</v>
      </c>
      <c r="H2727" s="24"/>
      <c r="I2727" s="6" t="s">
        <v>17064</v>
      </c>
    </row>
    <row r="2728" spans="1:9" ht="15">
      <c r="A2728" s="24" t="s">
        <v>19795</v>
      </c>
      <c r="B2728" s="24" t="s">
        <v>70</v>
      </c>
      <c r="C2728" s="12">
        <v>205029.21</v>
      </c>
      <c r="D2728" s="12">
        <v>176721.43</v>
      </c>
      <c r="E2728" s="24" t="s">
        <v>17057</v>
      </c>
      <c r="F2728" s="26">
        <v>24</v>
      </c>
      <c r="G2728" s="24" t="s">
        <v>14957</v>
      </c>
      <c r="H2728" s="24" t="s">
        <v>15433</v>
      </c>
      <c r="I2728" s="6" t="s">
        <v>17072</v>
      </c>
    </row>
    <row r="2729" spans="1:9" ht="15">
      <c r="A2729" s="24" t="s">
        <v>19796</v>
      </c>
      <c r="B2729" s="24" t="s">
        <v>74</v>
      </c>
      <c r="C2729" s="12">
        <v>342352.68</v>
      </c>
      <c r="D2729" s="12">
        <v>276974.40000000002</v>
      </c>
      <c r="E2729" s="24" t="s">
        <v>17057</v>
      </c>
      <c r="F2729" s="26">
        <v>47</v>
      </c>
      <c r="G2729" s="24" t="s">
        <v>14957</v>
      </c>
      <c r="H2729" s="24" t="s">
        <v>15351</v>
      </c>
      <c r="I2729" s="6" t="s">
        <v>17077</v>
      </c>
    </row>
    <row r="2730" spans="1:9" ht="15">
      <c r="A2730" s="24" t="s">
        <v>19797</v>
      </c>
      <c r="B2730" s="24" t="s">
        <v>60</v>
      </c>
      <c r="C2730" s="12">
        <v>324797.71000000002</v>
      </c>
      <c r="D2730" s="12">
        <v>290019.40999999997</v>
      </c>
      <c r="E2730" s="24" t="s">
        <v>17057</v>
      </c>
      <c r="F2730" s="26">
        <v>9</v>
      </c>
      <c r="G2730" s="24" t="s">
        <v>14974</v>
      </c>
      <c r="H2730" s="24" t="s">
        <v>15182</v>
      </c>
      <c r="I2730" s="6" t="s">
        <v>17058</v>
      </c>
    </row>
    <row r="2731" spans="1:9" ht="15">
      <c r="A2731" s="24" t="s">
        <v>19798</v>
      </c>
      <c r="B2731" s="24" t="s">
        <v>66</v>
      </c>
      <c r="C2731" s="12">
        <v>26918.959999999999</v>
      </c>
      <c r="D2731" s="12">
        <v>0</v>
      </c>
      <c r="E2731" s="24" t="s">
        <v>17070</v>
      </c>
      <c r="F2731" s="26">
        <v>17</v>
      </c>
      <c r="G2731" s="24" t="s">
        <v>14974</v>
      </c>
      <c r="H2731" s="24"/>
      <c r="I2731" s="6" t="s">
        <v>17087</v>
      </c>
    </row>
    <row r="2732" spans="1:9" ht="15">
      <c r="A2732" s="24" t="s">
        <v>19799</v>
      </c>
      <c r="B2732" s="24" t="s">
        <v>74</v>
      </c>
      <c r="C2732" s="12">
        <v>236297.07</v>
      </c>
      <c r="D2732" s="12">
        <v>215554.98</v>
      </c>
      <c r="E2732" s="24" t="s">
        <v>17057</v>
      </c>
      <c r="F2732" s="26">
        <v>17</v>
      </c>
      <c r="G2732" s="24" t="s">
        <v>14974</v>
      </c>
      <c r="H2732" s="24" t="s">
        <v>15815</v>
      </c>
      <c r="I2732" s="6" t="s">
        <v>17077</v>
      </c>
    </row>
    <row r="2733" spans="1:9" ht="15">
      <c r="A2733" s="24" t="s">
        <v>19800</v>
      </c>
      <c r="B2733" s="24" t="s">
        <v>58</v>
      </c>
      <c r="C2733" s="12">
        <v>344431.73</v>
      </c>
      <c r="D2733" s="12">
        <v>334395.28000000003</v>
      </c>
      <c r="E2733" s="24" t="s">
        <v>17057</v>
      </c>
      <c r="F2733" s="26">
        <v>21</v>
      </c>
      <c r="G2733" s="24" t="s">
        <v>14993</v>
      </c>
      <c r="H2733" s="24" t="s">
        <v>15775</v>
      </c>
      <c r="I2733" s="6" t="s">
        <v>17066</v>
      </c>
    </row>
    <row r="2734" spans="1:9" ht="15">
      <c r="A2734" s="24" t="s">
        <v>19801</v>
      </c>
      <c r="B2734" s="24" t="s">
        <v>60</v>
      </c>
      <c r="C2734" s="12">
        <v>152533.70000000001</v>
      </c>
      <c r="D2734" s="12">
        <v>143892.99</v>
      </c>
      <c r="E2734" s="24" t="s">
        <v>17057</v>
      </c>
      <c r="F2734" s="26">
        <v>52</v>
      </c>
      <c r="G2734" s="24" t="s">
        <v>15004</v>
      </c>
      <c r="H2734" s="24" t="s">
        <v>15590</v>
      </c>
      <c r="I2734" s="6" t="s">
        <v>17058</v>
      </c>
    </row>
    <row r="2735" spans="1:9" ht="15">
      <c r="A2735" s="24" t="s">
        <v>19802</v>
      </c>
      <c r="B2735" s="24" t="s">
        <v>62</v>
      </c>
      <c r="C2735" s="12">
        <v>135774.10999999999</v>
      </c>
      <c r="D2735" s="12">
        <v>0</v>
      </c>
      <c r="E2735" s="24" t="s">
        <v>17070</v>
      </c>
      <c r="F2735" s="26">
        <v>4</v>
      </c>
      <c r="G2735" s="24" t="s">
        <v>15004</v>
      </c>
      <c r="H2735" s="24"/>
      <c r="I2735" s="6" t="s">
        <v>17060</v>
      </c>
    </row>
    <row r="2736" spans="1:9" ht="15">
      <c r="A2736" s="24" t="s">
        <v>19803</v>
      </c>
      <c r="B2736" s="24" t="s">
        <v>62</v>
      </c>
      <c r="C2736" s="12">
        <v>221891.20000000001</v>
      </c>
      <c r="D2736" s="12">
        <v>0</v>
      </c>
      <c r="E2736" s="24" t="s">
        <v>17070</v>
      </c>
      <c r="F2736" s="26">
        <v>4</v>
      </c>
      <c r="G2736" s="24" t="s">
        <v>15004</v>
      </c>
      <c r="H2736" s="24"/>
      <c r="I2736" s="6" t="s">
        <v>17060</v>
      </c>
    </row>
    <row r="2737" spans="1:9" ht="15">
      <c r="A2737" s="24" t="s">
        <v>19804</v>
      </c>
      <c r="B2737" s="24" t="s">
        <v>66</v>
      </c>
      <c r="C2737" s="12">
        <v>156273.92000000001</v>
      </c>
      <c r="D2737" s="12">
        <v>137851.21</v>
      </c>
      <c r="E2737" s="24" t="s">
        <v>17057</v>
      </c>
      <c r="F2737" s="26">
        <v>52</v>
      </c>
      <c r="G2737" s="24" t="s">
        <v>15004</v>
      </c>
      <c r="H2737" s="24" t="s">
        <v>15267</v>
      </c>
      <c r="I2737" s="6" t="s">
        <v>17087</v>
      </c>
    </row>
    <row r="2738" spans="1:9" ht="15">
      <c r="A2738" s="24" t="s">
        <v>19805</v>
      </c>
      <c r="B2738" s="24" t="s">
        <v>66</v>
      </c>
      <c r="C2738" s="12">
        <v>251635.94</v>
      </c>
      <c r="D2738" s="12">
        <v>232035.23</v>
      </c>
      <c r="E2738" s="24" t="s">
        <v>17057</v>
      </c>
      <c r="F2738" s="26">
        <v>36</v>
      </c>
      <c r="G2738" s="24" t="s">
        <v>15004</v>
      </c>
      <c r="H2738" s="24" t="s">
        <v>15316</v>
      </c>
      <c r="I2738" s="6" t="s">
        <v>17087</v>
      </c>
    </row>
    <row r="2739" spans="1:9" ht="15">
      <c r="A2739" s="24" t="s">
        <v>19806</v>
      </c>
      <c r="B2739" s="24" t="s">
        <v>72</v>
      </c>
      <c r="C2739" s="12">
        <v>122016.25</v>
      </c>
      <c r="D2739" s="12">
        <v>103912.45</v>
      </c>
      <c r="E2739" s="24" t="s">
        <v>17057</v>
      </c>
      <c r="F2739" s="26">
        <v>46</v>
      </c>
      <c r="G2739" s="24" t="s">
        <v>15004</v>
      </c>
      <c r="H2739" s="24" t="s">
        <v>15456</v>
      </c>
      <c r="I2739" s="6" t="s">
        <v>17089</v>
      </c>
    </row>
    <row r="2740" spans="1:9" ht="15">
      <c r="A2740" s="24" t="s">
        <v>19807</v>
      </c>
      <c r="B2740" s="24" t="s">
        <v>56</v>
      </c>
      <c r="C2740" s="12">
        <v>294440.57</v>
      </c>
      <c r="D2740" s="12">
        <v>246820.27</v>
      </c>
      <c r="E2740" s="24" t="s">
        <v>17057</v>
      </c>
      <c r="F2740" s="26">
        <v>31</v>
      </c>
      <c r="G2740" s="24" t="s">
        <v>15015</v>
      </c>
      <c r="H2740" s="24" t="s">
        <v>15706</v>
      </c>
      <c r="I2740" s="6" t="s">
        <v>17079</v>
      </c>
    </row>
    <row r="2741" spans="1:9" ht="15">
      <c r="A2741" s="24" t="s">
        <v>19808</v>
      </c>
      <c r="B2741" s="24" t="s">
        <v>74</v>
      </c>
      <c r="C2741" s="12">
        <v>82600.59</v>
      </c>
      <c r="D2741" s="12">
        <v>0</v>
      </c>
      <c r="E2741" s="24" t="s">
        <v>17070</v>
      </c>
      <c r="F2741" s="26">
        <v>30</v>
      </c>
      <c r="G2741" s="24" t="s">
        <v>15015</v>
      </c>
      <c r="H2741" s="24"/>
      <c r="I2741" s="6" t="s">
        <v>17077</v>
      </c>
    </row>
    <row r="2742" spans="1:9" ht="15">
      <c r="A2742" s="24" t="s">
        <v>19809</v>
      </c>
      <c r="B2742" s="24" t="s">
        <v>62</v>
      </c>
      <c r="C2742" s="12">
        <v>240655.56</v>
      </c>
      <c r="D2742" s="12">
        <v>0</v>
      </c>
      <c r="E2742" s="24" t="s">
        <v>17070</v>
      </c>
      <c r="F2742" s="26">
        <v>16</v>
      </c>
      <c r="G2742" s="24" t="s">
        <v>15025</v>
      </c>
      <c r="H2742" s="24"/>
      <c r="I2742" s="6" t="s">
        <v>17060</v>
      </c>
    </row>
    <row r="2743" spans="1:9" ht="15">
      <c r="A2743" s="24" t="s">
        <v>19810</v>
      </c>
      <c r="B2743" s="24" t="s">
        <v>68</v>
      </c>
      <c r="C2743" s="12">
        <v>303800.03000000003</v>
      </c>
      <c r="D2743" s="12">
        <v>0</v>
      </c>
      <c r="E2743" s="24" t="s">
        <v>17070</v>
      </c>
      <c r="F2743" s="26">
        <v>43</v>
      </c>
      <c r="G2743" s="24" t="s">
        <v>15025</v>
      </c>
      <c r="H2743" s="24"/>
      <c r="I2743" s="6" t="s">
        <v>17064</v>
      </c>
    </row>
    <row r="2744" spans="1:9" ht="15">
      <c r="A2744" s="24" t="s">
        <v>19811</v>
      </c>
      <c r="B2744" s="24" t="s">
        <v>56</v>
      </c>
      <c r="C2744" s="12">
        <v>45385.47</v>
      </c>
      <c r="D2744" s="12">
        <v>0</v>
      </c>
      <c r="E2744" s="24" t="s">
        <v>17070</v>
      </c>
      <c r="F2744" s="26">
        <v>39</v>
      </c>
      <c r="G2744" s="24" t="s">
        <v>15046</v>
      </c>
      <c r="H2744" s="24"/>
      <c r="I2744" s="6" t="s">
        <v>17079</v>
      </c>
    </row>
    <row r="2745" spans="1:9" ht="15">
      <c r="A2745" s="24" t="s">
        <v>19812</v>
      </c>
      <c r="B2745" s="24" t="s">
        <v>64</v>
      </c>
      <c r="C2745" s="12">
        <v>309450.40000000002</v>
      </c>
      <c r="D2745" s="12">
        <v>295402.37</v>
      </c>
      <c r="E2745" s="24" t="s">
        <v>17057</v>
      </c>
      <c r="F2745" s="26">
        <v>21</v>
      </c>
      <c r="G2745" s="24" t="s">
        <v>15046</v>
      </c>
      <c r="H2745" s="24" t="s">
        <v>15922</v>
      </c>
      <c r="I2745" s="6" t="s">
        <v>17062</v>
      </c>
    </row>
    <row r="2746" spans="1:9" ht="15">
      <c r="A2746" s="24" t="s">
        <v>19813</v>
      </c>
      <c r="B2746" s="24" t="s">
        <v>70</v>
      </c>
      <c r="C2746" s="12">
        <v>253641.84</v>
      </c>
      <c r="D2746" s="12">
        <v>0</v>
      </c>
      <c r="E2746" s="24" t="s">
        <v>17070</v>
      </c>
      <c r="F2746" s="26">
        <v>7</v>
      </c>
      <c r="G2746" s="24" t="s">
        <v>15046</v>
      </c>
      <c r="H2746" s="24"/>
      <c r="I2746" s="6" t="s">
        <v>17072</v>
      </c>
    </row>
    <row r="2747" spans="1:9" ht="15">
      <c r="A2747" s="24" t="s">
        <v>19814</v>
      </c>
      <c r="B2747" s="24" t="s">
        <v>70</v>
      </c>
      <c r="C2747" s="12">
        <v>70834.34</v>
      </c>
      <c r="D2747" s="12">
        <v>56887.5</v>
      </c>
      <c r="E2747" s="24" t="s">
        <v>17057</v>
      </c>
      <c r="F2747" s="26">
        <v>59</v>
      </c>
      <c r="G2747" s="24" t="s">
        <v>15055</v>
      </c>
      <c r="H2747" s="24" t="s">
        <v>15695</v>
      </c>
      <c r="I2747" s="6" t="s">
        <v>17072</v>
      </c>
    </row>
    <row r="2748" spans="1:9" ht="15">
      <c r="A2748" s="24" t="s">
        <v>19815</v>
      </c>
      <c r="B2748" s="24" t="s">
        <v>72</v>
      </c>
      <c r="C2748" s="12">
        <v>165078.85</v>
      </c>
      <c r="D2748" s="12">
        <v>145915.45000000001</v>
      </c>
      <c r="E2748" s="24" t="s">
        <v>17057</v>
      </c>
      <c r="F2748" s="26">
        <v>55</v>
      </c>
      <c r="G2748" s="24" t="s">
        <v>15055</v>
      </c>
      <c r="H2748" s="24" t="s">
        <v>15510</v>
      </c>
      <c r="I2748" s="6" t="s">
        <v>17089</v>
      </c>
    </row>
    <row r="2749" spans="1:9" ht="15">
      <c r="A2749" s="24" t="s">
        <v>19816</v>
      </c>
      <c r="B2749" s="24" t="s">
        <v>56</v>
      </c>
      <c r="C2749" s="12">
        <v>58106.19</v>
      </c>
      <c r="D2749" s="12">
        <v>47086.41</v>
      </c>
      <c r="E2749" s="24" t="s">
        <v>17057</v>
      </c>
      <c r="F2749" s="26">
        <v>48</v>
      </c>
      <c r="G2749" s="24" t="s">
        <v>15069</v>
      </c>
      <c r="H2749" s="24" t="s">
        <v>15922</v>
      </c>
      <c r="I2749" s="6" t="s">
        <v>17079</v>
      </c>
    </row>
    <row r="2750" spans="1:9" ht="15">
      <c r="A2750" s="24" t="s">
        <v>19817</v>
      </c>
      <c r="B2750" s="24" t="s">
        <v>60</v>
      </c>
      <c r="C2750" s="12">
        <v>132889.95000000001</v>
      </c>
      <c r="D2750" s="12">
        <v>0</v>
      </c>
      <c r="E2750" s="24" t="s">
        <v>17070</v>
      </c>
      <c r="F2750" s="26">
        <v>19</v>
      </c>
      <c r="G2750" s="24" t="s">
        <v>15069</v>
      </c>
      <c r="H2750" s="24"/>
      <c r="I2750" s="6" t="s">
        <v>17058</v>
      </c>
    </row>
    <row r="2751" spans="1:9" ht="15">
      <c r="A2751" s="24" t="s">
        <v>19818</v>
      </c>
      <c r="B2751" s="24" t="s">
        <v>66</v>
      </c>
      <c r="C2751" s="12">
        <v>227095.79</v>
      </c>
      <c r="D2751" s="12">
        <v>222228.23</v>
      </c>
      <c r="E2751" s="24" t="s">
        <v>17057</v>
      </c>
      <c r="F2751" s="26">
        <v>29</v>
      </c>
      <c r="G2751" s="24" t="s">
        <v>15069</v>
      </c>
      <c r="H2751" s="24" t="s">
        <v>15601</v>
      </c>
      <c r="I2751" s="6" t="s">
        <v>17087</v>
      </c>
    </row>
    <row r="2752" spans="1:9" ht="15">
      <c r="A2752" s="24" t="s">
        <v>19819</v>
      </c>
      <c r="B2752" s="24" t="s">
        <v>70</v>
      </c>
      <c r="C2752" s="12">
        <v>277052.55</v>
      </c>
      <c r="D2752" s="12">
        <v>0</v>
      </c>
      <c r="E2752" s="24" t="s">
        <v>17070</v>
      </c>
      <c r="F2752" s="26">
        <v>20</v>
      </c>
      <c r="G2752" s="24" t="s">
        <v>15069</v>
      </c>
      <c r="H2752" s="24"/>
      <c r="I2752" s="6" t="s">
        <v>17072</v>
      </c>
    </row>
    <row r="2753" spans="1:9" ht="15">
      <c r="A2753" s="24" t="s">
        <v>19820</v>
      </c>
      <c r="B2753" s="24" t="s">
        <v>72</v>
      </c>
      <c r="C2753" s="12">
        <v>342661.79</v>
      </c>
      <c r="D2753" s="12">
        <v>328783.78000000003</v>
      </c>
      <c r="E2753" s="24" t="s">
        <v>17057</v>
      </c>
      <c r="F2753" s="26">
        <v>6</v>
      </c>
      <c r="G2753" s="24" t="s">
        <v>15069</v>
      </c>
      <c r="H2753" s="24" t="s">
        <v>15590</v>
      </c>
      <c r="I2753" s="6" t="s">
        <v>17089</v>
      </c>
    </row>
    <row r="2754" spans="1:9" ht="15">
      <c r="A2754" s="24" t="s">
        <v>19821</v>
      </c>
      <c r="B2754" s="24" t="s">
        <v>58</v>
      </c>
      <c r="C2754" s="12">
        <v>92372.77</v>
      </c>
      <c r="D2754" s="12">
        <v>76535.09</v>
      </c>
      <c r="E2754" s="24" t="s">
        <v>17057</v>
      </c>
      <c r="F2754" s="26">
        <v>19</v>
      </c>
      <c r="G2754" s="24" t="s">
        <v>15084</v>
      </c>
      <c r="H2754" s="24" t="s">
        <v>15590</v>
      </c>
      <c r="I2754" s="6" t="s">
        <v>17066</v>
      </c>
    </row>
    <row r="2755" spans="1:9" ht="15">
      <c r="A2755" s="24" t="s">
        <v>19822</v>
      </c>
      <c r="B2755" s="24" t="s">
        <v>60</v>
      </c>
      <c r="C2755" s="12">
        <v>67049.11</v>
      </c>
      <c r="D2755" s="12">
        <v>63256.98</v>
      </c>
      <c r="E2755" s="24" t="s">
        <v>17057</v>
      </c>
      <c r="F2755" s="26">
        <v>10</v>
      </c>
      <c r="G2755" s="24" t="s">
        <v>15084</v>
      </c>
      <c r="H2755" s="24" t="s">
        <v>15815</v>
      </c>
      <c r="I2755" s="6" t="s">
        <v>17058</v>
      </c>
    </row>
    <row r="2756" spans="1:9" ht="15">
      <c r="A2756" s="24" t="s">
        <v>19823</v>
      </c>
      <c r="B2756" s="24" t="s">
        <v>72</v>
      </c>
      <c r="C2756" s="12">
        <v>63957.440000000002</v>
      </c>
      <c r="D2756" s="12">
        <v>58598.58</v>
      </c>
      <c r="E2756" s="24" t="s">
        <v>17057</v>
      </c>
      <c r="F2756" s="26">
        <v>13</v>
      </c>
      <c r="G2756" s="24" t="s">
        <v>15101</v>
      </c>
      <c r="H2756" s="24" t="s">
        <v>15543</v>
      </c>
      <c r="I2756" s="6" t="s">
        <v>17089</v>
      </c>
    </row>
    <row r="2757" spans="1:9" ht="15">
      <c r="A2757" s="24" t="s">
        <v>19824</v>
      </c>
      <c r="B2757" s="24" t="s">
        <v>56</v>
      </c>
      <c r="C2757" s="12">
        <v>146981.31</v>
      </c>
      <c r="D2757" s="12">
        <v>0</v>
      </c>
      <c r="E2757" s="24" t="s">
        <v>17070</v>
      </c>
      <c r="F2757" s="26">
        <v>42</v>
      </c>
      <c r="G2757" s="24" t="s">
        <v>15118</v>
      </c>
      <c r="H2757" s="24"/>
      <c r="I2757" s="6" t="s">
        <v>17079</v>
      </c>
    </row>
    <row r="2758" spans="1:9" ht="15">
      <c r="A2758" s="24" t="s">
        <v>19825</v>
      </c>
      <c r="B2758" s="24" t="s">
        <v>72</v>
      </c>
      <c r="C2758" s="12">
        <v>245524.45</v>
      </c>
      <c r="D2758" s="12">
        <v>215073.15</v>
      </c>
      <c r="E2758" s="24" t="s">
        <v>17057</v>
      </c>
      <c r="F2758" s="26">
        <v>5</v>
      </c>
      <c r="G2758" s="24" t="s">
        <v>15118</v>
      </c>
      <c r="H2758" s="24" t="s">
        <v>15815</v>
      </c>
      <c r="I2758" s="6" t="s">
        <v>17089</v>
      </c>
    </row>
    <row r="2759" spans="1:9" ht="15">
      <c r="A2759" s="24" t="s">
        <v>19826</v>
      </c>
      <c r="B2759" s="24" t="s">
        <v>56</v>
      </c>
      <c r="C2759" s="12">
        <v>251273.9</v>
      </c>
      <c r="D2759" s="12">
        <v>0</v>
      </c>
      <c r="E2759" s="24" t="s">
        <v>17070</v>
      </c>
      <c r="F2759" s="26">
        <v>42</v>
      </c>
      <c r="G2759" s="24" t="s">
        <v>15127</v>
      </c>
      <c r="H2759" s="24"/>
      <c r="I2759" s="6" t="s">
        <v>17079</v>
      </c>
    </row>
    <row r="2760" spans="1:9" ht="15">
      <c r="A2760" s="24" t="s">
        <v>19827</v>
      </c>
      <c r="B2760" s="24" t="s">
        <v>56</v>
      </c>
      <c r="C2760" s="12">
        <v>316606.90999999997</v>
      </c>
      <c r="D2760" s="12">
        <v>255433.56</v>
      </c>
      <c r="E2760" s="24" t="s">
        <v>17057</v>
      </c>
      <c r="F2760" s="26">
        <v>25</v>
      </c>
      <c r="G2760" s="24" t="s">
        <v>15127</v>
      </c>
      <c r="H2760" s="24" t="s">
        <v>16053</v>
      </c>
      <c r="I2760" s="6" t="s">
        <v>17079</v>
      </c>
    </row>
    <row r="2761" spans="1:9" ht="15">
      <c r="A2761" s="24" t="s">
        <v>19828</v>
      </c>
      <c r="B2761" s="24" t="s">
        <v>70</v>
      </c>
      <c r="C2761" s="12">
        <v>310615.81</v>
      </c>
      <c r="D2761" s="12">
        <v>0</v>
      </c>
      <c r="E2761" s="24" t="s">
        <v>17070</v>
      </c>
      <c r="F2761" s="26">
        <v>37</v>
      </c>
      <c r="G2761" s="24" t="s">
        <v>15127</v>
      </c>
      <c r="H2761" s="24"/>
      <c r="I2761" s="6" t="s">
        <v>17072</v>
      </c>
    </row>
    <row r="2762" spans="1:9" ht="15">
      <c r="A2762" s="24" t="s">
        <v>19829</v>
      </c>
      <c r="B2762" s="24" t="s">
        <v>72</v>
      </c>
      <c r="C2762" s="12">
        <v>315797.99</v>
      </c>
      <c r="D2762" s="12">
        <v>265265.09000000003</v>
      </c>
      <c r="E2762" s="24" t="s">
        <v>17057</v>
      </c>
      <c r="F2762" s="26">
        <v>25</v>
      </c>
      <c r="G2762" s="24" t="s">
        <v>15127</v>
      </c>
      <c r="H2762" s="24" t="s">
        <v>15532</v>
      </c>
      <c r="I2762" s="6" t="s">
        <v>17089</v>
      </c>
    </row>
    <row r="2763" spans="1:9" ht="15">
      <c r="A2763" s="24" t="s">
        <v>19830</v>
      </c>
      <c r="B2763" s="24" t="s">
        <v>58</v>
      </c>
      <c r="C2763" s="12">
        <v>194313.73</v>
      </c>
      <c r="D2763" s="12">
        <v>0</v>
      </c>
      <c r="E2763" s="24" t="s">
        <v>17070</v>
      </c>
      <c r="F2763" s="26">
        <v>19</v>
      </c>
      <c r="G2763" s="24" t="s">
        <v>15142</v>
      </c>
      <c r="H2763" s="24"/>
      <c r="I2763" s="6" t="s">
        <v>17066</v>
      </c>
    </row>
    <row r="2764" spans="1:9" ht="15">
      <c r="A2764" s="24" t="s">
        <v>19831</v>
      </c>
      <c r="B2764" s="24" t="s">
        <v>64</v>
      </c>
      <c r="C2764" s="12">
        <v>88336.76</v>
      </c>
      <c r="D2764" s="12">
        <v>0</v>
      </c>
      <c r="E2764" s="24" t="s">
        <v>17070</v>
      </c>
      <c r="F2764" s="26">
        <v>4</v>
      </c>
      <c r="G2764" s="24" t="s">
        <v>15142</v>
      </c>
      <c r="H2764" s="24"/>
      <c r="I2764" s="6" t="s">
        <v>17062</v>
      </c>
    </row>
    <row r="2765" spans="1:9" ht="15">
      <c r="A2765" s="24" t="s">
        <v>19832</v>
      </c>
      <c r="B2765" s="24" t="s">
        <v>68</v>
      </c>
      <c r="C2765" s="12">
        <v>142163.78</v>
      </c>
      <c r="D2765" s="12">
        <v>136639.22</v>
      </c>
      <c r="E2765" s="24" t="s">
        <v>17057</v>
      </c>
      <c r="F2765" s="26">
        <v>43</v>
      </c>
      <c r="G2765" s="24" t="s">
        <v>15142</v>
      </c>
      <c r="H2765" s="24" t="s">
        <v>16026</v>
      </c>
      <c r="I2765" s="6" t="s">
        <v>17064</v>
      </c>
    </row>
    <row r="2766" spans="1:9" ht="15">
      <c r="A2766" s="24" t="s">
        <v>19833</v>
      </c>
      <c r="B2766" s="24" t="s">
        <v>68</v>
      </c>
      <c r="C2766" s="12">
        <v>265843.82</v>
      </c>
      <c r="D2766" s="12">
        <v>238409.16</v>
      </c>
      <c r="E2766" s="24" t="s">
        <v>17057</v>
      </c>
      <c r="F2766" s="26">
        <v>14</v>
      </c>
      <c r="G2766" s="24" t="s">
        <v>15142</v>
      </c>
      <c r="H2766" s="24" t="s">
        <v>15487</v>
      </c>
      <c r="I2766" s="6" t="s">
        <v>17064</v>
      </c>
    </row>
    <row r="2767" spans="1:9" ht="15">
      <c r="A2767" s="24" t="s">
        <v>19834</v>
      </c>
      <c r="B2767" s="24" t="s">
        <v>72</v>
      </c>
      <c r="C2767" s="12">
        <v>200221.78</v>
      </c>
      <c r="D2767" s="12">
        <v>0</v>
      </c>
      <c r="E2767" s="24" t="s">
        <v>17084</v>
      </c>
      <c r="F2767" s="26">
        <v>0</v>
      </c>
      <c r="G2767" s="24" t="s">
        <v>15142</v>
      </c>
      <c r="H2767" s="24" t="s">
        <v>15659</v>
      </c>
      <c r="I2767" s="6" t="s">
        <v>17089</v>
      </c>
    </row>
    <row r="2768" spans="1:9" ht="15">
      <c r="A2768" s="24" t="s">
        <v>19835</v>
      </c>
      <c r="B2768" s="24" t="s">
        <v>64</v>
      </c>
      <c r="C2768" s="12">
        <v>125354.4</v>
      </c>
      <c r="D2768" s="12">
        <v>122478.98</v>
      </c>
      <c r="E2768" s="24" t="s">
        <v>17057</v>
      </c>
      <c r="F2768" s="26">
        <v>52</v>
      </c>
      <c r="G2768" s="24" t="s">
        <v>15161</v>
      </c>
      <c r="H2768" s="24" t="s">
        <v>16087</v>
      </c>
      <c r="I2768" s="6" t="s">
        <v>17062</v>
      </c>
    </row>
    <row r="2769" spans="1:9" ht="15">
      <c r="A2769" s="24" t="s">
        <v>19836</v>
      </c>
      <c r="B2769" s="24" t="s">
        <v>68</v>
      </c>
      <c r="C2769" s="12">
        <v>157532.96</v>
      </c>
      <c r="D2769" s="12">
        <v>132440.32999999999</v>
      </c>
      <c r="E2769" s="24" t="s">
        <v>17057</v>
      </c>
      <c r="F2769" s="26">
        <v>13</v>
      </c>
      <c r="G2769" s="24" t="s">
        <v>15161</v>
      </c>
      <c r="H2769" s="24" t="s">
        <v>15798</v>
      </c>
      <c r="I2769" s="6" t="s">
        <v>17064</v>
      </c>
    </row>
    <row r="2770" spans="1:9" ht="15">
      <c r="A2770" s="24" t="s">
        <v>19837</v>
      </c>
      <c r="B2770" s="24" t="s">
        <v>60</v>
      </c>
      <c r="C2770" s="12">
        <v>145435.91</v>
      </c>
      <c r="D2770" s="12">
        <v>135729.43</v>
      </c>
      <c r="E2770" s="24" t="s">
        <v>17057</v>
      </c>
      <c r="F2770" s="26">
        <v>27</v>
      </c>
      <c r="G2770" s="24" t="s">
        <v>15182</v>
      </c>
      <c r="H2770" s="24" t="s">
        <v>15857</v>
      </c>
      <c r="I2770" s="6" t="s">
        <v>17058</v>
      </c>
    </row>
    <row r="2771" spans="1:9" ht="15">
      <c r="A2771" s="24" t="s">
        <v>19838</v>
      </c>
      <c r="B2771" s="24" t="s">
        <v>62</v>
      </c>
      <c r="C2771" s="12">
        <v>59405.05</v>
      </c>
      <c r="D2771" s="12">
        <v>0</v>
      </c>
      <c r="E2771" s="24" t="s">
        <v>17070</v>
      </c>
      <c r="F2771" s="26">
        <v>26</v>
      </c>
      <c r="G2771" s="24" t="s">
        <v>15182</v>
      </c>
      <c r="H2771" s="24"/>
      <c r="I2771" s="6" t="s">
        <v>17060</v>
      </c>
    </row>
    <row r="2772" spans="1:9" ht="15">
      <c r="A2772" s="24" t="s">
        <v>19839</v>
      </c>
      <c r="B2772" s="24" t="s">
        <v>66</v>
      </c>
      <c r="C2772" s="12">
        <v>112414.48</v>
      </c>
      <c r="D2772" s="12">
        <v>107825.55</v>
      </c>
      <c r="E2772" s="24" t="s">
        <v>17057</v>
      </c>
      <c r="F2772" s="26">
        <v>56</v>
      </c>
      <c r="G2772" s="24" t="s">
        <v>15182</v>
      </c>
      <c r="H2772" s="24" t="s">
        <v>15922</v>
      </c>
      <c r="I2772" s="6" t="s">
        <v>17087</v>
      </c>
    </row>
    <row r="2773" spans="1:9" ht="15">
      <c r="A2773" s="24" t="s">
        <v>19840</v>
      </c>
      <c r="B2773" s="24" t="s">
        <v>70</v>
      </c>
      <c r="C2773" s="12">
        <v>197382.52</v>
      </c>
      <c r="D2773" s="12">
        <v>0</v>
      </c>
      <c r="E2773" s="24" t="s">
        <v>17084</v>
      </c>
      <c r="F2773" s="26">
        <v>0</v>
      </c>
      <c r="G2773" s="24" t="s">
        <v>15182</v>
      </c>
      <c r="H2773" s="24" t="s">
        <v>15590</v>
      </c>
      <c r="I2773" s="6" t="s">
        <v>17072</v>
      </c>
    </row>
    <row r="2774" spans="1:9" ht="15">
      <c r="A2774" s="24" t="s">
        <v>19841</v>
      </c>
      <c r="B2774" s="24" t="s">
        <v>70</v>
      </c>
      <c r="C2774" s="12">
        <v>173546.7</v>
      </c>
      <c r="D2774" s="12">
        <v>155896.14000000001</v>
      </c>
      <c r="E2774" s="24" t="s">
        <v>17057</v>
      </c>
      <c r="F2774" s="26">
        <v>32</v>
      </c>
      <c r="G2774" s="24" t="s">
        <v>15182</v>
      </c>
      <c r="H2774" s="24" t="s">
        <v>16015</v>
      </c>
      <c r="I2774" s="6" t="s">
        <v>17072</v>
      </c>
    </row>
    <row r="2775" spans="1:9" ht="15">
      <c r="A2775" s="24" t="s">
        <v>19842</v>
      </c>
      <c r="B2775" s="24" t="s">
        <v>74</v>
      </c>
      <c r="C2775" s="12">
        <v>132712.07</v>
      </c>
      <c r="D2775" s="12">
        <v>124700.8</v>
      </c>
      <c r="E2775" s="24" t="s">
        <v>17057</v>
      </c>
      <c r="F2775" s="26">
        <v>27</v>
      </c>
      <c r="G2775" s="24" t="s">
        <v>15195</v>
      </c>
      <c r="H2775" s="24" t="s">
        <v>16087</v>
      </c>
      <c r="I2775" s="6" t="s">
        <v>17077</v>
      </c>
    </row>
    <row r="2776" spans="1:9" ht="15">
      <c r="A2776" s="24" t="s">
        <v>19843</v>
      </c>
      <c r="B2776" s="24" t="s">
        <v>60</v>
      </c>
      <c r="C2776" s="12">
        <v>57991.16</v>
      </c>
      <c r="D2776" s="12">
        <v>47562.91</v>
      </c>
      <c r="E2776" s="24" t="s">
        <v>17057</v>
      </c>
      <c r="F2776" s="26">
        <v>37</v>
      </c>
      <c r="G2776" s="24" t="s">
        <v>15200</v>
      </c>
      <c r="H2776" s="24" t="s">
        <v>15575</v>
      </c>
      <c r="I2776" s="6" t="s">
        <v>17058</v>
      </c>
    </row>
    <row r="2777" spans="1:9" ht="15">
      <c r="A2777" s="24" t="s">
        <v>19844</v>
      </c>
      <c r="B2777" s="24" t="s">
        <v>70</v>
      </c>
      <c r="C2777" s="12">
        <v>296238.44</v>
      </c>
      <c r="D2777" s="12">
        <v>289108.47999999998</v>
      </c>
      <c r="E2777" s="24" t="s">
        <v>17057</v>
      </c>
      <c r="F2777" s="26">
        <v>6</v>
      </c>
      <c r="G2777" s="24" t="s">
        <v>15200</v>
      </c>
      <c r="H2777" s="24" t="s">
        <v>15896</v>
      </c>
      <c r="I2777" s="6" t="s">
        <v>17072</v>
      </c>
    </row>
    <row r="2778" spans="1:9" ht="15">
      <c r="A2778" s="24" t="s">
        <v>19845</v>
      </c>
      <c r="B2778" s="24" t="s">
        <v>56</v>
      </c>
      <c r="C2778" s="12">
        <v>152562.03</v>
      </c>
      <c r="D2778" s="12">
        <v>0</v>
      </c>
      <c r="E2778" s="24" t="s">
        <v>17084</v>
      </c>
      <c r="F2778" s="26">
        <v>0</v>
      </c>
      <c r="G2778" s="24" t="s">
        <v>15223</v>
      </c>
      <c r="H2778" s="24" t="s">
        <v>15922</v>
      </c>
      <c r="I2778" s="6" t="s">
        <v>17079</v>
      </c>
    </row>
    <row r="2779" spans="1:9" ht="15">
      <c r="A2779" s="24" t="s">
        <v>19846</v>
      </c>
      <c r="B2779" s="24" t="s">
        <v>62</v>
      </c>
      <c r="C2779" s="12">
        <v>339119.31</v>
      </c>
      <c r="D2779" s="12">
        <v>328855.98</v>
      </c>
      <c r="E2779" s="24" t="s">
        <v>17057</v>
      </c>
      <c r="F2779" s="26">
        <v>9</v>
      </c>
      <c r="G2779" s="24" t="s">
        <v>15223</v>
      </c>
      <c r="H2779" s="24" t="s">
        <v>15857</v>
      </c>
      <c r="I2779" s="6" t="s">
        <v>17060</v>
      </c>
    </row>
    <row r="2780" spans="1:9" ht="15">
      <c r="A2780" s="24" t="s">
        <v>19847</v>
      </c>
      <c r="B2780" s="24" t="s">
        <v>70</v>
      </c>
      <c r="C2780" s="12">
        <v>231558.7</v>
      </c>
      <c r="D2780" s="12">
        <v>0</v>
      </c>
      <c r="E2780" s="24" t="s">
        <v>17070</v>
      </c>
      <c r="F2780" s="26">
        <v>11</v>
      </c>
      <c r="G2780" s="24" t="s">
        <v>15223</v>
      </c>
      <c r="H2780" s="24"/>
      <c r="I2780" s="6" t="s">
        <v>17072</v>
      </c>
    </row>
    <row r="2781" spans="1:9" ht="15">
      <c r="A2781" s="24" t="s">
        <v>19848</v>
      </c>
      <c r="B2781" s="24" t="s">
        <v>58</v>
      </c>
      <c r="C2781" s="12">
        <v>38110.44</v>
      </c>
      <c r="D2781" s="12">
        <v>0</v>
      </c>
      <c r="E2781" s="24" t="s">
        <v>17070</v>
      </c>
      <c r="F2781" s="26">
        <v>13</v>
      </c>
      <c r="G2781" s="24" t="s">
        <v>15238</v>
      </c>
      <c r="H2781" s="24"/>
      <c r="I2781" s="6" t="s">
        <v>17066</v>
      </c>
    </row>
    <row r="2782" spans="1:9" ht="15">
      <c r="A2782" s="24" t="s">
        <v>19849</v>
      </c>
      <c r="B2782" s="24" t="s">
        <v>58</v>
      </c>
      <c r="C2782" s="12">
        <v>327980.34999999998</v>
      </c>
      <c r="D2782" s="12">
        <v>0</v>
      </c>
      <c r="E2782" s="24" t="s">
        <v>17070</v>
      </c>
      <c r="F2782" s="26">
        <v>17</v>
      </c>
      <c r="G2782" s="24" t="s">
        <v>15238</v>
      </c>
      <c r="H2782" s="24"/>
      <c r="I2782" s="6" t="s">
        <v>17066</v>
      </c>
    </row>
    <row r="2783" spans="1:9" ht="15">
      <c r="A2783" s="24" t="s">
        <v>19850</v>
      </c>
      <c r="B2783" s="24" t="s">
        <v>60</v>
      </c>
      <c r="C2783" s="12">
        <v>107034.56</v>
      </c>
      <c r="D2783" s="12">
        <v>101759.73</v>
      </c>
      <c r="E2783" s="24" t="s">
        <v>17057</v>
      </c>
      <c r="F2783" s="26">
        <v>51</v>
      </c>
      <c r="G2783" s="24" t="s">
        <v>15238</v>
      </c>
      <c r="H2783" s="24" t="s">
        <v>15562</v>
      </c>
      <c r="I2783" s="6" t="s">
        <v>17058</v>
      </c>
    </row>
    <row r="2784" spans="1:9" ht="15">
      <c r="A2784" s="24" t="s">
        <v>19851</v>
      </c>
      <c r="B2784" s="24" t="s">
        <v>62</v>
      </c>
      <c r="C2784" s="12">
        <v>328272.86</v>
      </c>
      <c r="D2784" s="12">
        <v>0</v>
      </c>
      <c r="E2784" s="24" t="s">
        <v>17070</v>
      </c>
      <c r="F2784" s="26">
        <v>21</v>
      </c>
      <c r="G2784" s="24" t="s">
        <v>15238</v>
      </c>
      <c r="H2784" s="24"/>
      <c r="I2784" s="6" t="s">
        <v>17060</v>
      </c>
    </row>
    <row r="2785" spans="1:9" ht="15">
      <c r="A2785" s="24" t="s">
        <v>19852</v>
      </c>
      <c r="B2785" s="24" t="s">
        <v>64</v>
      </c>
      <c r="C2785" s="12">
        <v>311932.53000000003</v>
      </c>
      <c r="D2785" s="12">
        <v>303545.75</v>
      </c>
      <c r="E2785" s="24" t="s">
        <v>17057</v>
      </c>
      <c r="F2785" s="26">
        <v>28</v>
      </c>
      <c r="G2785" s="24" t="s">
        <v>15238</v>
      </c>
      <c r="H2785" s="24" t="s">
        <v>16053</v>
      </c>
      <c r="I2785" s="6" t="s">
        <v>17062</v>
      </c>
    </row>
    <row r="2786" spans="1:9" ht="15">
      <c r="A2786" s="24" t="s">
        <v>19853</v>
      </c>
      <c r="B2786" s="24" t="s">
        <v>64</v>
      </c>
      <c r="C2786" s="12">
        <v>348093.94</v>
      </c>
      <c r="D2786" s="12">
        <v>308533.96000000002</v>
      </c>
      <c r="E2786" s="24" t="s">
        <v>17057</v>
      </c>
      <c r="F2786" s="26">
        <v>41</v>
      </c>
      <c r="G2786" s="24" t="s">
        <v>15238</v>
      </c>
      <c r="H2786" s="24" t="s">
        <v>15798</v>
      </c>
      <c r="I2786" s="6" t="s">
        <v>17062</v>
      </c>
    </row>
    <row r="2787" spans="1:9" ht="15">
      <c r="A2787" s="24" t="s">
        <v>19854</v>
      </c>
      <c r="B2787" s="24" t="s">
        <v>64</v>
      </c>
      <c r="C2787" s="12">
        <v>183163.96</v>
      </c>
      <c r="D2787" s="12">
        <v>169953.1</v>
      </c>
      <c r="E2787" s="24" t="s">
        <v>17057</v>
      </c>
      <c r="F2787" s="26">
        <v>20</v>
      </c>
      <c r="G2787" s="24" t="s">
        <v>15238</v>
      </c>
      <c r="H2787" s="24" t="s">
        <v>15740</v>
      </c>
      <c r="I2787" s="6" t="s">
        <v>17062</v>
      </c>
    </row>
    <row r="2788" spans="1:9" ht="15">
      <c r="A2788" s="24" t="s">
        <v>19855</v>
      </c>
      <c r="B2788" s="24" t="s">
        <v>66</v>
      </c>
      <c r="C2788" s="12">
        <v>119572.01</v>
      </c>
      <c r="D2788" s="12">
        <v>112588.32</v>
      </c>
      <c r="E2788" s="24" t="s">
        <v>17057</v>
      </c>
      <c r="F2788" s="26">
        <v>44</v>
      </c>
      <c r="G2788" s="24" t="s">
        <v>15238</v>
      </c>
      <c r="H2788" s="24" t="s">
        <v>16149</v>
      </c>
      <c r="I2788" s="6" t="s">
        <v>17087</v>
      </c>
    </row>
    <row r="2789" spans="1:9" ht="15">
      <c r="A2789" s="24" t="s">
        <v>19856</v>
      </c>
      <c r="B2789" s="24" t="s">
        <v>68</v>
      </c>
      <c r="C2789" s="12">
        <v>96232.84</v>
      </c>
      <c r="D2789" s="12">
        <v>0</v>
      </c>
      <c r="E2789" s="24" t="s">
        <v>17084</v>
      </c>
      <c r="F2789" s="26">
        <v>0</v>
      </c>
      <c r="G2789" s="24" t="s">
        <v>15238</v>
      </c>
      <c r="H2789" s="24" t="s">
        <v>15510</v>
      </c>
      <c r="I2789" s="6" t="s">
        <v>17064</v>
      </c>
    </row>
    <row r="2790" spans="1:9" ht="15">
      <c r="A2790" s="24" t="s">
        <v>19857</v>
      </c>
      <c r="B2790" s="24" t="s">
        <v>74</v>
      </c>
      <c r="C2790" s="12">
        <v>230062.55</v>
      </c>
      <c r="D2790" s="12">
        <v>214261.53</v>
      </c>
      <c r="E2790" s="24" t="s">
        <v>17057</v>
      </c>
      <c r="F2790" s="26">
        <v>23</v>
      </c>
      <c r="G2790" s="24" t="s">
        <v>15238</v>
      </c>
      <c r="H2790" s="24" t="s">
        <v>15952</v>
      </c>
      <c r="I2790" s="6" t="s">
        <v>17077</v>
      </c>
    </row>
    <row r="2791" spans="1:9" ht="15">
      <c r="A2791" s="24" t="s">
        <v>19858</v>
      </c>
      <c r="B2791" s="24" t="s">
        <v>74</v>
      </c>
      <c r="C2791" s="12">
        <v>248326.19</v>
      </c>
      <c r="D2791" s="12">
        <v>205131.04</v>
      </c>
      <c r="E2791" s="24" t="s">
        <v>17057</v>
      </c>
      <c r="F2791" s="26">
        <v>15</v>
      </c>
      <c r="G2791" s="24" t="s">
        <v>15238</v>
      </c>
      <c r="H2791" s="24" t="s">
        <v>15815</v>
      </c>
      <c r="I2791" s="6" t="s">
        <v>17077</v>
      </c>
    </row>
    <row r="2792" spans="1:9" ht="15">
      <c r="A2792" s="24" t="s">
        <v>19859</v>
      </c>
      <c r="B2792" s="24" t="s">
        <v>58</v>
      </c>
      <c r="C2792" s="12">
        <v>325897.09999999998</v>
      </c>
      <c r="D2792" s="12">
        <v>267596.76</v>
      </c>
      <c r="E2792" s="24" t="s">
        <v>17057</v>
      </c>
      <c r="F2792" s="26">
        <v>36</v>
      </c>
      <c r="G2792" s="24" t="s">
        <v>15267</v>
      </c>
      <c r="H2792" s="24" t="s">
        <v>15659</v>
      </c>
      <c r="I2792" s="6" t="s">
        <v>17066</v>
      </c>
    </row>
    <row r="2793" spans="1:9" ht="15">
      <c r="A2793" s="24" t="s">
        <v>19860</v>
      </c>
      <c r="B2793" s="24" t="s">
        <v>62</v>
      </c>
      <c r="C2793" s="12">
        <v>261750.52</v>
      </c>
      <c r="D2793" s="12">
        <v>229301.37</v>
      </c>
      <c r="E2793" s="24" t="s">
        <v>17057</v>
      </c>
      <c r="F2793" s="26">
        <v>7</v>
      </c>
      <c r="G2793" s="24" t="s">
        <v>15267</v>
      </c>
      <c r="H2793" s="24" t="s">
        <v>16162</v>
      </c>
      <c r="I2793" s="6" t="s">
        <v>17060</v>
      </c>
    </row>
    <row r="2794" spans="1:9" ht="15">
      <c r="A2794" s="24" t="s">
        <v>19861</v>
      </c>
      <c r="B2794" s="24" t="s">
        <v>66</v>
      </c>
      <c r="C2794" s="12">
        <v>23725.72</v>
      </c>
      <c r="D2794" s="12">
        <v>22005.95</v>
      </c>
      <c r="E2794" s="24" t="s">
        <v>17057</v>
      </c>
      <c r="F2794" s="26">
        <v>36</v>
      </c>
      <c r="G2794" s="24" t="s">
        <v>15267</v>
      </c>
      <c r="H2794" s="24" t="s">
        <v>16108</v>
      </c>
      <c r="I2794" s="6" t="s">
        <v>17087</v>
      </c>
    </row>
    <row r="2795" spans="1:9" ht="15">
      <c r="A2795" s="24" t="s">
        <v>19862</v>
      </c>
      <c r="B2795" s="24" t="s">
        <v>58</v>
      </c>
      <c r="C2795" s="12">
        <v>29253.37</v>
      </c>
      <c r="D2795" s="12">
        <v>26433.29</v>
      </c>
      <c r="E2795" s="24" t="s">
        <v>17057</v>
      </c>
      <c r="F2795" s="26">
        <v>44</v>
      </c>
      <c r="G2795" s="24" t="s">
        <v>15282</v>
      </c>
      <c r="H2795" s="24" t="s">
        <v>16026</v>
      </c>
      <c r="I2795" s="6" t="s">
        <v>17066</v>
      </c>
    </row>
    <row r="2796" spans="1:9" ht="15">
      <c r="A2796" s="24" t="s">
        <v>19863</v>
      </c>
      <c r="B2796" s="24" t="s">
        <v>66</v>
      </c>
      <c r="C2796" s="12">
        <v>283084.71999999997</v>
      </c>
      <c r="D2796" s="12">
        <v>230558.32</v>
      </c>
      <c r="E2796" s="24" t="s">
        <v>17057</v>
      </c>
      <c r="F2796" s="26">
        <v>24</v>
      </c>
      <c r="G2796" s="24" t="s">
        <v>15282</v>
      </c>
      <c r="H2796" s="24" t="s">
        <v>15601</v>
      </c>
      <c r="I2796" s="6" t="s">
        <v>17087</v>
      </c>
    </row>
    <row r="2797" spans="1:9" ht="15">
      <c r="A2797" s="24" t="s">
        <v>19864</v>
      </c>
      <c r="B2797" s="24" t="s">
        <v>66</v>
      </c>
      <c r="C2797" s="12">
        <v>258386.98</v>
      </c>
      <c r="D2797" s="12">
        <v>0</v>
      </c>
      <c r="E2797" s="24" t="s">
        <v>17070</v>
      </c>
      <c r="F2797" s="26">
        <v>8</v>
      </c>
      <c r="G2797" s="24" t="s">
        <v>15282</v>
      </c>
      <c r="H2797" s="24"/>
      <c r="I2797" s="6" t="s">
        <v>17087</v>
      </c>
    </row>
    <row r="2798" spans="1:9" ht="15">
      <c r="A2798" s="24" t="s">
        <v>19865</v>
      </c>
      <c r="B2798" s="24" t="s">
        <v>70</v>
      </c>
      <c r="C2798" s="12">
        <v>310785.38</v>
      </c>
      <c r="D2798" s="12">
        <v>284227.59000000003</v>
      </c>
      <c r="E2798" s="24" t="s">
        <v>17057</v>
      </c>
      <c r="F2798" s="26">
        <v>55</v>
      </c>
      <c r="G2798" s="24" t="s">
        <v>15282</v>
      </c>
      <c r="H2798" s="24" t="s">
        <v>16026</v>
      </c>
      <c r="I2798" s="6" t="s">
        <v>17072</v>
      </c>
    </row>
    <row r="2799" spans="1:9" ht="15">
      <c r="A2799" s="24" t="s">
        <v>19866</v>
      </c>
      <c r="B2799" s="24" t="s">
        <v>56</v>
      </c>
      <c r="C2799" s="12">
        <v>119532.85</v>
      </c>
      <c r="D2799" s="12">
        <v>0</v>
      </c>
      <c r="E2799" s="24" t="s">
        <v>17084</v>
      </c>
      <c r="F2799" s="26">
        <v>0</v>
      </c>
      <c r="G2799" s="24" t="s">
        <v>15301</v>
      </c>
      <c r="H2799" s="24" t="s">
        <v>15815</v>
      </c>
      <c r="I2799" s="6" t="s">
        <v>17079</v>
      </c>
    </row>
    <row r="2800" spans="1:9" ht="15">
      <c r="A2800" s="24" t="s">
        <v>19867</v>
      </c>
      <c r="B2800" s="24" t="s">
        <v>62</v>
      </c>
      <c r="C2800" s="12">
        <v>187674.68</v>
      </c>
      <c r="D2800" s="12">
        <v>165133.60999999999</v>
      </c>
      <c r="E2800" s="24" t="s">
        <v>17057</v>
      </c>
      <c r="F2800" s="26">
        <v>45</v>
      </c>
      <c r="G2800" s="24" t="s">
        <v>15301</v>
      </c>
      <c r="H2800" s="24" t="s">
        <v>15644</v>
      </c>
      <c r="I2800" s="6" t="s">
        <v>17060</v>
      </c>
    </row>
    <row r="2801" spans="1:9" ht="15">
      <c r="A2801" s="24" t="s">
        <v>19868</v>
      </c>
      <c r="B2801" s="24" t="s">
        <v>64</v>
      </c>
      <c r="C2801" s="12">
        <v>347849.27</v>
      </c>
      <c r="D2801" s="12">
        <v>307704.43</v>
      </c>
      <c r="E2801" s="24" t="s">
        <v>17057</v>
      </c>
      <c r="F2801" s="26">
        <v>59</v>
      </c>
      <c r="G2801" s="24" t="s">
        <v>15301</v>
      </c>
      <c r="H2801" s="24" t="s">
        <v>15971</v>
      </c>
      <c r="I2801" s="6" t="s">
        <v>17062</v>
      </c>
    </row>
    <row r="2802" spans="1:9" ht="15">
      <c r="A2802" s="24" t="s">
        <v>19869</v>
      </c>
      <c r="B2802" s="24" t="s">
        <v>68</v>
      </c>
      <c r="C2802" s="12">
        <v>69347.06</v>
      </c>
      <c r="D2802" s="12">
        <v>60563.08</v>
      </c>
      <c r="E2802" s="24" t="s">
        <v>17057</v>
      </c>
      <c r="F2802" s="26">
        <v>58</v>
      </c>
      <c r="G2802" s="24" t="s">
        <v>15301</v>
      </c>
      <c r="H2802" s="24" t="s">
        <v>15633</v>
      </c>
      <c r="I2802" s="6" t="s">
        <v>17064</v>
      </c>
    </row>
    <row r="2803" spans="1:9" ht="15">
      <c r="A2803" s="24" t="s">
        <v>19870</v>
      </c>
      <c r="B2803" s="24" t="s">
        <v>72</v>
      </c>
      <c r="C2803" s="12">
        <v>77584.600000000006</v>
      </c>
      <c r="D2803" s="12">
        <v>71940.27</v>
      </c>
      <c r="E2803" s="24" t="s">
        <v>17057</v>
      </c>
      <c r="F2803" s="26">
        <v>46</v>
      </c>
      <c r="G2803" s="24" t="s">
        <v>15301</v>
      </c>
      <c r="H2803" s="24" t="s">
        <v>15896</v>
      </c>
      <c r="I2803" s="6" t="s">
        <v>17089</v>
      </c>
    </row>
    <row r="2804" spans="1:9" ht="15">
      <c r="A2804" s="24" t="s">
        <v>19871</v>
      </c>
      <c r="B2804" s="24" t="s">
        <v>62</v>
      </c>
      <c r="C2804" s="12">
        <v>161242.82</v>
      </c>
      <c r="D2804" s="12">
        <v>0</v>
      </c>
      <c r="E2804" s="24" t="s">
        <v>17070</v>
      </c>
      <c r="F2804" s="26">
        <v>9</v>
      </c>
      <c r="G2804" s="24" t="s">
        <v>15316</v>
      </c>
      <c r="H2804" s="24"/>
      <c r="I2804" s="6" t="s">
        <v>17060</v>
      </c>
    </row>
    <row r="2805" spans="1:9" ht="15">
      <c r="A2805" s="24" t="s">
        <v>19872</v>
      </c>
      <c r="B2805" s="24" t="s">
        <v>66</v>
      </c>
      <c r="C2805" s="12">
        <v>219679.38</v>
      </c>
      <c r="D2805" s="12">
        <v>204525.08</v>
      </c>
      <c r="E2805" s="24" t="s">
        <v>17057</v>
      </c>
      <c r="F2805" s="26">
        <v>44</v>
      </c>
      <c r="G2805" s="24" t="s">
        <v>15316</v>
      </c>
      <c r="H2805" s="24" t="s">
        <v>16248</v>
      </c>
      <c r="I2805" s="6" t="s">
        <v>17087</v>
      </c>
    </row>
    <row r="2806" spans="1:9" ht="15">
      <c r="A2806" s="24" t="s">
        <v>19873</v>
      </c>
      <c r="B2806" s="24" t="s">
        <v>74</v>
      </c>
      <c r="C2806" s="12">
        <v>94114.8</v>
      </c>
      <c r="D2806" s="12">
        <v>0</v>
      </c>
      <c r="E2806" s="24" t="s">
        <v>17070</v>
      </c>
      <c r="F2806" s="26">
        <v>9</v>
      </c>
      <c r="G2806" s="24" t="s">
        <v>15316</v>
      </c>
      <c r="H2806" s="24"/>
      <c r="I2806" s="6" t="s">
        <v>17077</v>
      </c>
    </row>
    <row r="2807" spans="1:9" ht="15">
      <c r="A2807" s="24" t="s">
        <v>19874</v>
      </c>
      <c r="B2807" s="24" t="s">
        <v>56</v>
      </c>
      <c r="C2807" s="12">
        <v>148925.79</v>
      </c>
      <c r="D2807" s="12">
        <v>135279.51</v>
      </c>
      <c r="E2807" s="24" t="s">
        <v>17057</v>
      </c>
      <c r="F2807" s="26">
        <v>11</v>
      </c>
      <c r="G2807" s="24" t="s">
        <v>15323</v>
      </c>
      <c r="H2807" s="24" t="s">
        <v>16286</v>
      </c>
      <c r="I2807" s="6" t="s">
        <v>17079</v>
      </c>
    </row>
    <row r="2808" spans="1:9" ht="15">
      <c r="A2808" s="24" t="s">
        <v>19875</v>
      </c>
      <c r="B2808" s="24" t="s">
        <v>66</v>
      </c>
      <c r="C2808" s="12">
        <v>267146.43</v>
      </c>
      <c r="D2808" s="12">
        <v>232429.77</v>
      </c>
      <c r="E2808" s="24" t="s">
        <v>17057</v>
      </c>
      <c r="F2808" s="26">
        <v>48</v>
      </c>
      <c r="G2808" s="24" t="s">
        <v>15323</v>
      </c>
      <c r="H2808" s="24" t="s">
        <v>16173</v>
      </c>
      <c r="I2808" s="6" t="s">
        <v>17087</v>
      </c>
    </row>
    <row r="2809" spans="1:9" ht="15">
      <c r="A2809" s="24" t="s">
        <v>19876</v>
      </c>
      <c r="B2809" s="24" t="s">
        <v>72</v>
      </c>
      <c r="C2809" s="12">
        <v>345975.82</v>
      </c>
      <c r="D2809" s="12">
        <v>310772.92</v>
      </c>
      <c r="E2809" s="24" t="s">
        <v>17057</v>
      </c>
      <c r="F2809" s="26">
        <v>11</v>
      </c>
      <c r="G2809" s="24" t="s">
        <v>15323</v>
      </c>
      <c r="H2809" s="24" t="s">
        <v>15682</v>
      </c>
      <c r="I2809" s="6" t="s">
        <v>17089</v>
      </c>
    </row>
    <row r="2810" spans="1:9" ht="15">
      <c r="A2810" s="24" t="s">
        <v>19877</v>
      </c>
      <c r="B2810" s="24" t="s">
        <v>64</v>
      </c>
      <c r="C2810" s="12">
        <v>153264.71</v>
      </c>
      <c r="D2810" s="12">
        <v>0</v>
      </c>
      <c r="E2810" s="24" t="s">
        <v>17070</v>
      </c>
      <c r="F2810" s="26">
        <v>4</v>
      </c>
      <c r="G2810" s="24" t="s">
        <v>15340</v>
      </c>
      <c r="H2810" s="24"/>
      <c r="I2810" s="6" t="s">
        <v>17062</v>
      </c>
    </row>
    <row r="2811" spans="1:9" ht="15">
      <c r="A2811" s="24" t="s">
        <v>19878</v>
      </c>
      <c r="B2811" s="24" t="s">
        <v>74</v>
      </c>
      <c r="C2811" s="12">
        <v>348779.75</v>
      </c>
      <c r="D2811" s="12">
        <v>312739.34999999998</v>
      </c>
      <c r="E2811" s="24" t="s">
        <v>17057</v>
      </c>
      <c r="F2811" s="26">
        <v>56</v>
      </c>
      <c r="G2811" s="24" t="s">
        <v>15340</v>
      </c>
      <c r="H2811" s="24" t="s">
        <v>15695</v>
      </c>
      <c r="I2811" s="6" t="s">
        <v>17077</v>
      </c>
    </row>
    <row r="2812" spans="1:9" ht="15">
      <c r="A2812" s="24" t="s">
        <v>19879</v>
      </c>
      <c r="B2812" s="24" t="s">
        <v>74</v>
      </c>
      <c r="C2812" s="12">
        <v>109007.54</v>
      </c>
      <c r="D2812" s="12">
        <v>87536.48</v>
      </c>
      <c r="E2812" s="24" t="s">
        <v>17057</v>
      </c>
      <c r="F2812" s="26">
        <v>27</v>
      </c>
      <c r="G2812" s="24" t="s">
        <v>15340</v>
      </c>
      <c r="H2812" s="24" t="s">
        <v>15839</v>
      </c>
      <c r="I2812" s="6" t="s">
        <v>17077</v>
      </c>
    </row>
    <row r="2813" spans="1:9" ht="15">
      <c r="A2813" s="24" t="s">
        <v>19880</v>
      </c>
      <c r="B2813" s="24" t="s">
        <v>60</v>
      </c>
      <c r="C2813" s="12">
        <v>345395.34</v>
      </c>
      <c r="D2813" s="12">
        <v>283087.15000000002</v>
      </c>
      <c r="E2813" s="24" t="s">
        <v>17057</v>
      </c>
      <c r="F2813" s="26">
        <v>7</v>
      </c>
      <c r="G2813" s="24" t="s">
        <v>15351</v>
      </c>
      <c r="H2813" s="24" t="s">
        <v>15815</v>
      </c>
      <c r="I2813" s="6" t="s">
        <v>17058</v>
      </c>
    </row>
    <row r="2814" spans="1:9" ht="15">
      <c r="A2814" s="24" t="s">
        <v>19881</v>
      </c>
      <c r="B2814" s="24" t="s">
        <v>62</v>
      </c>
      <c r="C2814" s="12">
        <v>334768.8</v>
      </c>
      <c r="D2814" s="12">
        <v>0</v>
      </c>
      <c r="E2814" s="24" t="s">
        <v>17070</v>
      </c>
      <c r="F2814" s="26">
        <v>31</v>
      </c>
      <c r="G2814" s="24" t="s">
        <v>15351</v>
      </c>
      <c r="H2814" s="24"/>
      <c r="I2814" s="6" t="s">
        <v>17060</v>
      </c>
    </row>
    <row r="2815" spans="1:9" ht="15">
      <c r="A2815" s="24" t="s">
        <v>19882</v>
      </c>
      <c r="B2815" s="24" t="s">
        <v>66</v>
      </c>
      <c r="C2815" s="12">
        <v>195482.84</v>
      </c>
      <c r="D2815" s="12">
        <v>165224.1</v>
      </c>
      <c r="E2815" s="24" t="s">
        <v>17057</v>
      </c>
      <c r="F2815" s="26">
        <v>15</v>
      </c>
      <c r="G2815" s="24" t="s">
        <v>15351</v>
      </c>
      <c r="H2815" s="24" t="s">
        <v>15695</v>
      </c>
      <c r="I2815" s="6" t="s">
        <v>17087</v>
      </c>
    </row>
    <row r="2816" spans="1:9" ht="15">
      <c r="A2816" s="24" t="s">
        <v>19883</v>
      </c>
      <c r="B2816" s="24" t="s">
        <v>70</v>
      </c>
      <c r="C2816" s="12">
        <v>134785.51</v>
      </c>
      <c r="D2816" s="12">
        <v>125112.54</v>
      </c>
      <c r="E2816" s="24" t="s">
        <v>17057</v>
      </c>
      <c r="F2816" s="26">
        <v>10</v>
      </c>
      <c r="G2816" s="24" t="s">
        <v>15351</v>
      </c>
      <c r="H2816" s="24" t="s">
        <v>15896</v>
      </c>
      <c r="I2816" s="6" t="s">
        <v>17072</v>
      </c>
    </row>
    <row r="2817" spans="1:9" ht="15">
      <c r="A2817" s="24" t="s">
        <v>19884</v>
      </c>
      <c r="B2817" s="24" t="s">
        <v>58</v>
      </c>
      <c r="C2817" s="12">
        <v>314033.33</v>
      </c>
      <c r="D2817" s="12">
        <v>300847.3</v>
      </c>
      <c r="E2817" s="24" t="s">
        <v>17057</v>
      </c>
      <c r="F2817" s="26">
        <v>46</v>
      </c>
      <c r="G2817" s="24" t="s">
        <v>15378</v>
      </c>
      <c r="H2817" s="24" t="s">
        <v>16306</v>
      </c>
      <c r="I2817" s="6" t="s">
        <v>17066</v>
      </c>
    </row>
    <row r="2818" spans="1:9" ht="15">
      <c r="A2818" s="24" t="s">
        <v>19885</v>
      </c>
      <c r="B2818" s="24" t="s">
        <v>70</v>
      </c>
      <c r="C2818" s="12">
        <v>148520.23000000001</v>
      </c>
      <c r="D2818" s="12">
        <v>0</v>
      </c>
      <c r="E2818" s="24" t="s">
        <v>17070</v>
      </c>
      <c r="F2818" s="26">
        <v>29</v>
      </c>
      <c r="G2818" s="24" t="s">
        <v>15378</v>
      </c>
      <c r="H2818" s="24"/>
      <c r="I2818" s="6" t="s">
        <v>17072</v>
      </c>
    </row>
    <row r="2819" spans="1:9" ht="15">
      <c r="A2819" s="24" t="s">
        <v>19886</v>
      </c>
      <c r="B2819" s="24" t="s">
        <v>72</v>
      </c>
      <c r="C2819" s="12">
        <v>57775.38</v>
      </c>
      <c r="D2819" s="12">
        <v>52077.49</v>
      </c>
      <c r="E2819" s="24" t="s">
        <v>17057</v>
      </c>
      <c r="F2819" s="26">
        <v>17</v>
      </c>
      <c r="G2819" s="24" t="s">
        <v>15378</v>
      </c>
      <c r="H2819" s="24" t="s">
        <v>16119</v>
      </c>
      <c r="I2819" s="6" t="s">
        <v>17089</v>
      </c>
    </row>
    <row r="2820" spans="1:9" ht="15">
      <c r="A2820" s="24" t="s">
        <v>19887</v>
      </c>
      <c r="B2820" s="24" t="s">
        <v>66</v>
      </c>
      <c r="C2820" s="12">
        <v>180928.42</v>
      </c>
      <c r="D2820" s="12">
        <v>0</v>
      </c>
      <c r="E2820" s="24" t="s">
        <v>17070</v>
      </c>
      <c r="F2820" s="26">
        <v>26</v>
      </c>
      <c r="G2820" s="24" t="s">
        <v>15393</v>
      </c>
      <c r="H2820" s="24"/>
      <c r="I2820" s="6" t="s">
        <v>17087</v>
      </c>
    </row>
    <row r="2821" spans="1:9" ht="15">
      <c r="A2821" s="24" t="s">
        <v>19888</v>
      </c>
      <c r="B2821" s="24" t="s">
        <v>66</v>
      </c>
      <c r="C2821" s="12">
        <v>289807.27</v>
      </c>
      <c r="D2821" s="12">
        <v>0</v>
      </c>
      <c r="E2821" s="24" t="s">
        <v>17070</v>
      </c>
      <c r="F2821" s="26">
        <v>37</v>
      </c>
      <c r="G2821" s="24" t="s">
        <v>15393</v>
      </c>
      <c r="H2821" s="24"/>
      <c r="I2821" s="6" t="s">
        <v>17087</v>
      </c>
    </row>
    <row r="2822" spans="1:9" ht="15">
      <c r="A2822" s="24" t="s">
        <v>19889</v>
      </c>
      <c r="B2822" s="24" t="s">
        <v>70</v>
      </c>
      <c r="C2822" s="12">
        <v>141473.62</v>
      </c>
      <c r="D2822" s="12">
        <v>119947.53</v>
      </c>
      <c r="E2822" s="24" t="s">
        <v>17057</v>
      </c>
      <c r="F2822" s="26">
        <v>52</v>
      </c>
      <c r="G2822" s="24" t="s">
        <v>15393</v>
      </c>
      <c r="H2822" s="24" t="s">
        <v>15952</v>
      </c>
      <c r="I2822" s="6" t="s">
        <v>17072</v>
      </c>
    </row>
    <row r="2823" spans="1:9" ht="15">
      <c r="A2823" s="24" t="s">
        <v>19890</v>
      </c>
      <c r="B2823" s="24" t="s">
        <v>64</v>
      </c>
      <c r="C2823" s="12">
        <v>237573.06</v>
      </c>
      <c r="D2823" s="12">
        <v>219325.32</v>
      </c>
      <c r="E2823" s="24" t="s">
        <v>17057</v>
      </c>
      <c r="F2823" s="26">
        <v>32</v>
      </c>
      <c r="G2823" s="24" t="s">
        <v>15414</v>
      </c>
      <c r="H2823" s="24" t="s">
        <v>16068</v>
      </c>
      <c r="I2823" s="6" t="s">
        <v>17062</v>
      </c>
    </row>
    <row r="2824" spans="1:9" ht="15">
      <c r="A2824" s="24" t="s">
        <v>19891</v>
      </c>
      <c r="B2824" s="24" t="s">
        <v>66</v>
      </c>
      <c r="C2824" s="12">
        <v>278549.86</v>
      </c>
      <c r="D2824" s="12">
        <v>243415.27</v>
      </c>
      <c r="E2824" s="24" t="s">
        <v>17057</v>
      </c>
      <c r="F2824" s="26">
        <v>59</v>
      </c>
      <c r="G2824" s="24" t="s">
        <v>15414</v>
      </c>
      <c r="H2824" s="24" t="s">
        <v>15775</v>
      </c>
      <c r="I2824" s="6" t="s">
        <v>17087</v>
      </c>
    </row>
    <row r="2825" spans="1:9" ht="15">
      <c r="A2825" s="24" t="s">
        <v>19892</v>
      </c>
      <c r="B2825" s="24" t="s">
        <v>72</v>
      </c>
      <c r="C2825" s="12">
        <v>255630.32</v>
      </c>
      <c r="D2825" s="12">
        <v>0</v>
      </c>
      <c r="E2825" s="24" t="s">
        <v>17084</v>
      </c>
      <c r="F2825" s="26">
        <v>0</v>
      </c>
      <c r="G2825" s="24" t="s">
        <v>15414</v>
      </c>
      <c r="H2825" s="24" t="s">
        <v>15706</v>
      </c>
      <c r="I2825" s="6" t="s">
        <v>17089</v>
      </c>
    </row>
    <row r="2826" spans="1:9" ht="15">
      <c r="A2826" s="24" t="s">
        <v>19893</v>
      </c>
      <c r="B2826" s="24" t="s">
        <v>70</v>
      </c>
      <c r="C2826" s="12">
        <v>300132.34000000003</v>
      </c>
      <c r="D2826" s="12">
        <v>0</v>
      </c>
      <c r="E2826" s="24" t="s">
        <v>17070</v>
      </c>
      <c r="F2826" s="26">
        <v>33</v>
      </c>
      <c r="G2826" s="24" t="s">
        <v>15433</v>
      </c>
      <c r="H2826" s="24"/>
      <c r="I2826" s="6" t="s">
        <v>17072</v>
      </c>
    </row>
    <row r="2827" spans="1:9" ht="15">
      <c r="A2827" s="24" t="s">
        <v>19894</v>
      </c>
      <c r="B2827" s="24" t="s">
        <v>56</v>
      </c>
      <c r="C2827" s="12">
        <v>298982.42</v>
      </c>
      <c r="D2827" s="12">
        <v>248571.8</v>
      </c>
      <c r="E2827" s="24" t="s">
        <v>17057</v>
      </c>
      <c r="F2827" s="26">
        <v>43</v>
      </c>
      <c r="G2827" s="24" t="s">
        <v>15440</v>
      </c>
      <c r="H2827" s="24" t="s">
        <v>15826</v>
      </c>
      <c r="I2827" s="6" t="s">
        <v>17079</v>
      </c>
    </row>
    <row r="2828" spans="1:9" ht="15">
      <c r="A2828" s="24" t="s">
        <v>19895</v>
      </c>
      <c r="B2828" s="24" t="s">
        <v>56</v>
      </c>
      <c r="C2828" s="12">
        <v>176662.15</v>
      </c>
      <c r="D2828" s="12">
        <v>0</v>
      </c>
      <c r="E2828" s="24" t="s">
        <v>17070</v>
      </c>
      <c r="F2828" s="26">
        <v>39</v>
      </c>
      <c r="G2828" s="24" t="s">
        <v>15440</v>
      </c>
      <c r="H2828" s="24"/>
      <c r="I2828" s="6" t="s">
        <v>17079</v>
      </c>
    </row>
    <row r="2829" spans="1:9" ht="15">
      <c r="A2829" s="24" t="s">
        <v>19896</v>
      </c>
      <c r="B2829" s="24" t="s">
        <v>70</v>
      </c>
      <c r="C2829" s="12">
        <v>314610.65999999997</v>
      </c>
      <c r="D2829" s="12">
        <v>260846.51</v>
      </c>
      <c r="E2829" s="24" t="s">
        <v>17057</v>
      </c>
      <c r="F2829" s="26">
        <v>29</v>
      </c>
      <c r="G2829" s="24" t="s">
        <v>15440</v>
      </c>
      <c r="H2829" s="24" t="s">
        <v>16267</v>
      </c>
      <c r="I2829" s="6" t="s">
        <v>17072</v>
      </c>
    </row>
    <row r="2830" spans="1:9" ht="15">
      <c r="A2830" s="24" t="s">
        <v>19897</v>
      </c>
      <c r="B2830" s="24" t="s">
        <v>72</v>
      </c>
      <c r="C2830" s="12">
        <v>343057.64</v>
      </c>
      <c r="D2830" s="12">
        <v>0</v>
      </c>
      <c r="E2830" s="24" t="s">
        <v>17070</v>
      </c>
      <c r="F2830" s="26">
        <v>29</v>
      </c>
      <c r="G2830" s="24" t="s">
        <v>15440</v>
      </c>
      <c r="H2830" s="24"/>
      <c r="I2830" s="6" t="s">
        <v>17089</v>
      </c>
    </row>
    <row r="2831" spans="1:9" ht="15">
      <c r="A2831" s="24" t="s">
        <v>19898</v>
      </c>
      <c r="B2831" s="24" t="s">
        <v>56</v>
      </c>
      <c r="C2831" s="12">
        <v>85779.58</v>
      </c>
      <c r="D2831" s="12">
        <v>0</v>
      </c>
      <c r="E2831" s="24" t="s">
        <v>17084</v>
      </c>
      <c r="F2831" s="26">
        <v>0</v>
      </c>
      <c r="G2831" s="24" t="s">
        <v>15456</v>
      </c>
      <c r="H2831" s="24" t="s">
        <v>15695</v>
      </c>
      <c r="I2831" s="6" t="s">
        <v>17079</v>
      </c>
    </row>
    <row r="2832" spans="1:9" ht="15">
      <c r="A2832" s="24" t="s">
        <v>19899</v>
      </c>
      <c r="B2832" s="24" t="s">
        <v>58</v>
      </c>
      <c r="C2832" s="12">
        <v>316865.09999999998</v>
      </c>
      <c r="D2832" s="12">
        <v>0</v>
      </c>
      <c r="E2832" s="24" t="s">
        <v>17070</v>
      </c>
      <c r="F2832" s="26">
        <v>22</v>
      </c>
      <c r="G2832" s="24" t="s">
        <v>15456</v>
      </c>
      <c r="H2832" s="24"/>
      <c r="I2832" s="6" t="s">
        <v>17066</v>
      </c>
    </row>
    <row r="2833" spans="1:9" ht="15">
      <c r="A2833" s="24" t="s">
        <v>19900</v>
      </c>
      <c r="B2833" s="24" t="s">
        <v>58</v>
      </c>
      <c r="C2833" s="12">
        <v>197981.33</v>
      </c>
      <c r="D2833" s="12">
        <v>176647.35</v>
      </c>
      <c r="E2833" s="24" t="s">
        <v>17057</v>
      </c>
      <c r="F2833" s="26">
        <v>27</v>
      </c>
      <c r="G2833" s="24" t="s">
        <v>15456</v>
      </c>
      <c r="H2833" s="24" t="s">
        <v>16026</v>
      </c>
      <c r="I2833" s="6" t="s">
        <v>17066</v>
      </c>
    </row>
    <row r="2834" spans="1:9" ht="15">
      <c r="A2834" s="24" t="s">
        <v>19901</v>
      </c>
      <c r="B2834" s="24" t="s">
        <v>62</v>
      </c>
      <c r="C2834" s="12">
        <v>241026.19</v>
      </c>
      <c r="D2834" s="12">
        <v>206468.59</v>
      </c>
      <c r="E2834" s="24" t="s">
        <v>17057</v>
      </c>
      <c r="F2834" s="26">
        <v>55</v>
      </c>
      <c r="G2834" s="24" t="s">
        <v>15456</v>
      </c>
      <c r="H2834" s="24" t="s">
        <v>15896</v>
      </c>
      <c r="I2834" s="6" t="s">
        <v>17060</v>
      </c>
    </row>
    <row r="2835" spans="1:9" ht="15">
      <c r="A2835" s="24" t="s">
        <v>19902</v>
      </c>
      <c r="B2835" s="24" t="s">
        <v>56</v>
      </c>
      <c r="C2835" s="12">
        <v>117939.79</v>
      </c>
      <c r="D2835" s="12">
        <v>106217.67</v>
      </c>
      <c r="E2835" s="24" t="s">
        <v>17057</v>
      </c>
      <c r="F2835" s="26">
        <v>53</v>
      </c>
      <c r="G2835" s="24" t="s">
        <v>15487</v>
      </c>
      <c r="H2835" s="24" t="s">
        <v>15922</v>
      </c>
      <c r="I2835" s="6" t="s">
        <v>17079</v>
      </c>
    </row>
    <row r="2836" spans="1:9" ht="15">
      <c r="A2836" s="24" t="s">
        <v>19903</v>
      </c>
      <c r="B2836" s="24" t="s">
        <v>68</v>
      </c>
      <c r="C2836" s="12">
        <v>249925.73</v>
      </c>
      <c r="D2836" s="12">
        <v>233724.35</v>
      </c>
      <c r="E2836" s="24" t="s">
        <v>17057</v>
      </c>
      <c r="F2836" s="26">
        <v>20</v>
      </c>
      <c r="G2836" s="24" t="s">
        <v>15487</v>
      </c>
      <c r="H2836" s="24" t="s">
        <v>15994</v>
      </c>
      <c r="I2836" s="6" t="s">
        <v>17064</v>
      </c>
    </row>
    <row r="2837" spans="1:9" ht="15">
      <c r="A2837" s="24" t="s">
        <v>19904</v>
      </c>
      <c r="B2837" s="24" t="s">
        <v>68</v>
      </c>
      <c r="C2837" s="12">
        <v>257055.13</v>
      </c>
      <c r="D2837" s="12">
        <v>236969.83</v>
      </c>
      <c r="E2837" s="24" t="s">
        <v>17057</v>
      </c>
      <c r="F2837" s="26">
        <v>41</v>
      </c>
      <c r="G2837" s="24" t="s">
        <v>15487</v>
      </c>
      <c r="H2837" s="24" t="s">
        <v>16186</v>
      </c>
      <c r="I2837" s="6" t="s">
        <v>17064</v>
      </c>
    </row>
    <row r="2838" spans="1:9" ht="15">
      <c r="A2838" s="24" t="s">
        <v>19905</v>
      </c>
      <c r="B2838" s="24" t="s">
        <v>72</v>
      </c>
      <c r="C2838" s="12">
        <v>185569.61</v>
      </c>
      <c r="D2838" s="12">
        <v>0</v>
      </c>
      <c r="E2838" s="24" t="s">
        <v>17070</v>
      </c>
      <c r="F2838" s="26">
        <v>8</v>
      </c>
      <c r="G2838" s="24" t="s">
        <v>15487</v>
      </c>
      <c r="H2838" s="24"/>
      <c r="I2838" s="6" t="s">
        <v>17089</v>
      </c>
    </row>
    <row r="2839" spans="1:9" ht="15">
      <c r="A2839" s="24" t="s">
        <v>19906</v>
      </c>
      <c r="B2839" s="24" t="s">
        <v>58</v>
      </c>
      <c r="C2839" s="12">
        <v>344575.89</v>
      </c>
      <c r="D2839" s="12">
        <v>336334.06</v>
      </c>
      <c r="E2839" s="24" t="s">
        <v>17057</v>
      </c>
      <c r="F2839" s="26">
        <v>44</v>
      </c>
      <c r="G2839" s="24" t="s">
        <v>15510</v>
      </c>
      <c r="H2839" s="24" t="s">
        <v>16026</v>
      </c>
      <c r="I2839" s="6" t="s">
        <v>17066</v>
      </c>
    </row>
    <row r="2840" spans="1:9" ht="15">
      <c r="A2840" s="24" t="s">
        <v>19907</v>
      </c>
      <c r="B2840" s="24" t="s">
        <v>66</v>
      </c>
      <c r="C2840" s="12">
        <v>161821.54</v>
      </c>
      <c r="D2840" s="12">
        <v>0</v>
      </c>
      <c r="E2840" s="24" t="s">
        <v>17070</v>
      </c>
      <c r="F2840" s="26">
        <v>5</v>
      </c>
      <c r="G2840" s="24" t="s">
        <v>15510</v>
      </c>
      <c r="H2840" s="24"/>
      <c r="I2840" s="6" t="s">
        <v>17087</v>
      </c>
    </row>
    <row r="2841" spans="1:9" ht="15">
      <c r="A2841" s="24" t="s">
        <v>19908</v>
      </c>
      <c r="B2841" s="24" t="s">
        <v>66</v>
      </c>
      <c r="C2841" s="12">
        <v>304769.59000000003</v>
      </c>
      <c r="D2841" s="12">
        <v>0</v>
      </c>
      <c r="E2841" s="24" t="s">
        <v>17070</v>
      </c>
      <c r="F2841" s="26">
        <v>16</v>
      </c>
      <c r="G2841" s="24" t="s">
        <v>15510</v>
      </c>
      <c r="H2841" s="24"/>
      <c r="I2841" s="6" t="s">
        <v>17087</v>
      </c>
    </row>
    <row r="2842" spans="1:9" ht="15">
      <c r="A2842" s="24" t="s">
        <v>19909</v>
      </c>
      <c r="B2842" s="24" t="s">
        <v>72</v>
      </c>
      <c r="C2842" s="12">
        <v>145941.01999999999</v>
      </c>
      <c r="D2842" s="12">
        <v>135676.04</v>
      </c>
      <c r="E2842" s="24" t="s">
        <v>17057</v>
      </c>
      <c r="F2842" s="26">
        <v>36</v>
      </c>
      <c r="G2842" s="24" t="s">
        <v>15510</v>
      </c>
      <c r="H2842" s="24" t="s">
        <v>16297</v>
      </c>
      <c r="I2842" s="6" t="s">
        <v>17089</v>
      </c>
    </row>
    <row r="2843" spans="1:9" ht="15">
      <c r="A2843" s="24" t="s">
        <v>19910</v>
      </c>
      <c r="B2843" s="24" t="s">
        <v>74</v>
      </c>
      <c r="C2843" s="12">
        <v>281096.02</v>
      </c>
      <c r="D2843" s="12">
        <v>237178.82</v>
      </c>
      <c r="E2843" s="24" t="s">
        <v>17057</v>
      </c>
      <c r="F2843" s="26">
        <v>47</v>
      </c>
      <c r="G2843" s="24" t="s">
        <v>15510</v>
      </c>
      <c r="H2843" s="24" t="s">
        <v>16173</v>
      </c>
      <c r="I2843" s="6" t="s">
        <v>17077</v>
      </c>
    </row>
    <row r="2844" spans="1:9" ht="15">
      <c r="A2844" s="24" t="s">
        <v>19911</v>
      </c>
      <c r="B2844" s="24" t="s">
        <v>64</v>
      </c>
      <c r="C2844" s="12">
        <v>299125.56</v>
      </c>
      <c r="D2844" s="12">
        <v>291404.76</v>
      </c>
      <c r="E2844" s="24" t="s">
        <v>17057</v>
      </c>
      <c r="F2844" s="26">
        <v>46</v>
      </c>
      <c r="G2844" s="24" t="s">
        <v>15523</v>
      </c>
      <c r="H2844" s="24" t="s">
        <v>16248</v>
      </c>
      <c r="I2844" s="6" t="s">
        <v>17062</v>
      </c>
    </row>
    <row r="2845" spans="1:9" ht="15">
      <c r="A2845" s="24" t="s">
        <v>19912</v>
      </c>
      <c r="B2845" s="24" t="s">
        <v>56</v>
      </c>
      <c r="C2845" s="12">
        <v>304432.18</v>
      </c>
      <c r="D2845" s="12">
        <v>0</v>
      </c>
      <c r="E2845" s="24" t="s">
        <v>17070</v>
      </c>
      <c r="F2845" s="26">
        <v>1</v>
      </c>
      <c r="G2845" s="24" t="s">
        <v>15532</v>
      </c>
      <c r="H2845" s="24"/>
      <c r="I2845" s="6" t="s">
        <v>17079</v>
      </c>
    </row>
    <row r="2846" spans="1:9" ht="15">
      <c r="A2846" s="24" t="s">
        <v>19913</v>
      </c>
      <c r="B2846" s="24" t="s">
        <v>62</v>
      </c>
      <c r="C2846" s="12">
        <v>16169.19</v>
      </c>
      <c r="D2846" s="12">
        <v>12976.44</v>
      </c>
      <c r="E2846" s="24" t="s">
        <v>17057</v>
      </c>
      <c r="F2846" s="26">
        <v>13</v>
      </c>
      <c r="G2846" s="24" t="s">
        <v>15532</v>
      </c>
      <c r="H2846" s="24" t="s">
        <v>16436</v>
      </c>
      <c r="I2846" s="6" t="s">
        <v>17060</v>
      </c>
    </row>
    <row r="2847" spans="1:9" ht="15">
      <c r="A2847" s="24" t="s">
        <v>19914</v>
      </c>
      <c r="B2847" s="24" t="s">
        <v>62</v>
      </c>
      <c r="C2847" s="12">
        <v>241365.11</v>
      </c>
      <c r="D2847" s="12">
        <v>0</v>
      </c>
      <c r="E2847" s="24" t="s">
        <v>17070</v>
      </c>
      <c r="F2847" s="26">
        <v>30</v>
      </c>
      <c r="G2847" s="24" t="s">
        <v>15532</v>
      </c>
      <c r="H2847" s="24"/>
      <c r="I2847" s="6" t="s">
        <v>17060</v>
      </c>
    </row>
    <row r="2848" spans="1:9" ht="15">
      <c r="A2848" s="24" t="s">
        <v>19915</v>
      </c>
      <c r="B2848" s="24" t="s">
        <v>72</v>
      </c>
      <c r="C2848" s="12">
        <v>235870.58</v>
      </c>
      <c r="D2848" s="12">
        <v>0</v>
      </c>
      <c r="E2848" s="24" t="s">
        <v>17070</v>
      </c>
      <c r="F2848" s="26">
        <v>3</v>
      </c>
      <c r="G2848" s="24" t="s">
        <v>15532</v>
      </c>
      <c r="H2848" s="24"/>
      <c r="I2848" s="6" t="s">
        <v>17089</v>
      </c>
    </row>
    <row r="2849" spans="1:9" ht="15">
      <c r="A2849" s="24" t="s">
        <v>19916</v>
      </c>
      <c r="B2849" s="24" t="s">
        <v>56</v>
      </c>
      <c r="C2849" s="12">
        <v>334391.48</v>
      </c>
      <c r="D2849" s="12">
        <v>0</v>
      </c>
      <c r="E2849" s="24" t="s">
        <v>17070</v>
      </c>
      <c r="F2849" s="26">
        <v>13</v>
      </c>
      <c r="G2849" s="24" t="s">
        <v>15543</v>
      </c>
      <c r="H2849" s="24"/>
      <c r="I2849" s="6" t="s">
        <v>17079</v>
      </c>
    </row>
    <row r="2850" spans="1:9" ht="15">
      <c r="A2850" s="24" t="s">
        <v>19917</v>
      </c>
      <c r="B2850" s="24" t="s">
        <v>68</v>
      </c>
      <c r="C2850" s="12">
        <v>285097.56</v>
      </c>
      <c r="D2850" s="12">
        <v>278287.53999999998</v>
      </c>
      <c r="E2850" s="24" t="s">
        <v>17057</v>
      </c>
      <c r="F2850" s="26">
        <v>35</v>
      </c>
      <c r="G2850" s="24" t="s">
        <v>15543</v>
      </c>
      <c r="H2850" s="24" t="s">
        <v>16149</v>
      </c>
      <c r="I2850" s="6" t="s">
        <v>17064</v>
      </c>
    </row>
    <row r="2851" spans="1:9" ht="15">
      <c r="A2851" s="24" t="s">
        <v>19918</v>
      </c>
      <c r="B2851" s="24" t="s">
        <v>72</v>
      </c>
      <c r="C2851" s="12">
        <v>201562.95</v>
      </c>
      <c r="D2851" s="12">
        <v>191082.93</v>
      </c>
      <c r="E2851" s="24" t="s">
        <v>17057</v>
      </c>
      <c r="F2851" s="26">
        <v>27</v>
      </c>
      <c r="G2851" s="24" t="s">
        <v>15543</v>
      </c>
      <c r="H2851" s="24" t="s">
        <v>16453</v>
      </c>
      <c r="I2851" s="6" t="s">
        <v>17089</v>
      </c>
    </row>
    <row r="2852" spans="1:9" ht="15">
      <c r="A2852" s="24" t="s">
        <v>19919</v>
      </c>
      <c r="B2852" s="24" t="s">
        <v>74</v>
      </c>
      <c r="C2852" s="12">
        <v>53077</v>
      </c>
      <c r="D2852" s="12">
        <v>49159.77</v>
      </c>
      <c r="E2852" s="24" t="s">
        <v>17057</v>
      </c>
      <c r="F2852" s="26">
        <v>16</v>
      </c>
      <c r="G2852" s="24" t="s">
        <v>15543</v>
      </c>
      <c r="H2852" s="24" t="s">
        <v>16373</v>
      </c>
      <c r="I2852" s="6" t="s">
        <v>17077</v>
      </c>
    </row>
    <row r="2853" spans="1:9" ht="15">
      <c r="A2853" s="24" t="s">
        <v>19920</v>
      </c>
      <c r="B2853" s="24" t="s">
        <v>74</v>
      </c>
      <c r="C2853" s="12">
        <v>305135.8</v>
      </c>
      <c r="D2853" s="12">
        <v>292332.11</v>
      </c>
      <c r="E2853" s="24" t="s">
        <v>17057</v>
      </c>
      <c r="F2853" s="26">
        <v>56</v>
      </c>
      <c r="G2853" s="24" t="s">
        <v>15543</v>
      </c>
      <c r="H2853" s="24" t="s">
        <v>16068</v>
      </c>
      <c r="I2853" s="6" t="s">
        <v>17077</v>
      </c>
    </row>
    <row r="2854" spans="1:9" ht="15">
      <c r="A2854" s="24" t="s">
        <v>19921</v>
      </c>
      <c r="B2854" s="24" t="s">
        <v>58</v>
      </c>
      <c r="C2854" s="12">
        <v>105358.9</v>
      </c>
      <c r="D2854" s="12">
        <v>91671.51</v>
      </c>
      <c r="E2854" s="24" t="s">
        <v>17057</v>
      </c>
      <c r="F2854" s="26">
        <v>58</v>
      </c>
      <c r="G2854" s="24" t="s">
        <v>15562</v>
      </c>
      <c r="H2854" s="24" t="s">
        <v>16386</v>
      </c>
      <c r="I2854" s="6" t="s">
        <v>17066</v>
      </c>
    </row>
    <row r="2855" spans="1:9" ht="15">
      <c r="A2855" s="24" t="s">
        <v>19922</v>
      </c>
      <c r="B2855" s="24" t="s">
        <v>62</v>
      </c>
      <c r="C2855" s="12">
        <v>111590.67</v>
      </c>
      <c r="D2855" s="12">
        <v>106236.85</v>
      </c>
      <c r="E2855" s="24" t="s">
        <v>17057</v>
      </c>
      <c r="F2855" s="26">
        <v>30</v>
      </c>
      <c r="G2855" s="24" t="s">
        <v>15562</v>
      </c>
      <c r="H2855" s="24" t="s">
        <v>16373</v>
      </c>
      <c r="I2855" s="6" t="s">
        <v>17060</v>
      </c>
    </row>
    <row r="2856" spans="1:9" ht="15">
      <c r="A2856" s="24" t="s">
        <v>19923</v>
      </c>
      <c r="B2856" s="24" t="s">
        <v>64</v>
      </c>
      <c r="C2856" s="12">
        <v>57539.98</v>
      </c>
      <c r="D2856" s="12">
        <v>0</v>
      </c>
      <c r="E2856" s="24" t="s">
        <v>17070</v>
      </c>
      <c r="F2856" s="26">
        <v>13</v>
      </c>
      <c r="G2856" s="24" t="s">
        <v>15562</v>
      </c>
      <c r="H2856" s="24"/>
      <c r="I2856" s="6" t="s">
        <v>17062</v>
      </c>
    </row>
    <row r="2857" spans="1:9" ht="15">
      <c r="A2857" s="24" t="s">
        <v>19924</v>
      </c>
      <c r="B2857" s="24" t="s">
        <v>68</v>
      </c>
      <c r="C2857" s="12">
        <v>169120.57</v>
      </c>
      <c r="D2857" s="12">
        <v>0</v>
      </c>
      <c r="E2857" s="24" t="s">
        <v>17070</v>
      </c>
      <c r="F2857" s="26">
        <v>41</v>
      </c>
      <c r="G2857" s="24" t="s">
        <v>15575</v>
      </c>
      <c r="H2857" s="24"/>
      <c r="I2857" s="6" t="s">
        <v>17064</v>
      </c>
    </row>
    <row r="2858" spans="1:9" ht="15">
      <c r="A2858" s="24" t="s">
        <v>19925</v>
      </c>
      <c r="B2858" s="24" t="s">
        <v>70</v>
      </c>
      <c r="C2858" s="12">
        <v>262004.51</v>
      </c>
      <c r="D2858" s="12">
        <v>0</v>
      </c>
      <c r="E2858" s="24" t="s">
        <v>17070</v>
      </c>
      <c r="F2858" s="26">
        <v>38</v>
      </c>
      <c r="G2858" s="24" t="s">
        <v>15590</v>
      </c>
      <c r="H2858" s="24"/>
      <c r="I2858" s="6" t="s">
        <v>17072</v>
      </c>
    </row>
    <row r="2859" spans="1:9" ht="15">
      <c r="A2859" s="24" t="s">
        <v>19926</v>
      </c>
      <c r="B2859" s="24" t="s">
        <v>70</v>
      </c>
      <c r="C2859" s="12">
        <v>194242.49</v>
      </c>
      <c r="D2859" s="12">
        <v>165288.98000000001</v>
      </c>
      <c r="E2859" s="24" t="s">
        <v>17057</v>
      </c>
      <c r="F2859" s="26">
        <v>54</v>
      </c>
      <c r="G2859" s="24" t="s">
        <v>15590</v>
      </c>
      <c r="H2859" s="24" t="s">
        <v>15885</v>
      </c>
      <c r="I2859" s="6" t="s">
        <v>17072</v>
      </c>
    </row>
    <row r="2860" spans="1:9" ht="15">
      <c r="A2860" s="24" t="s">
        <v>19927</v>
      </c>
      <c r="B2860" s="24" t="s">
        <v>72</v>
      </c>
      <c r="C2860" s="12">
        <v>70674.34</v>
      </c>
      <c r="D2860" s="12">
        <v>0</v>
      </c>
      <c r="E2860" s="24" t="s">
        <v>17084</v>
      </c>
      <c r="F2860" s="26">
        <v>0</v>
      </c>
      <c r="G2860" s="24" t="s">
        <v>15590</v>
      </c>
      <c r="H2860" s="24" t="s">
        <v>15896</v>
      </c>
      <c r="I2860" s="6" t="s">
        <v>17089</v>
      </c>
    </row>
    <row r="2861" spans="1:9" ht="15">
      <c r="A2861" s="24" t="s">
        <v>19928</v>
      </c>
      <c r="B2861" s="24" t="s">
        <v>64</v>
      </c>
      <c r="C2861" s="12">
        <v>38793.08</v>
      </c>
      <c r="D2861" s="12">
        <v>0</v>
      </c>
      <c r="E2861" s="24" t="s">
        <v>17070</v>
      </c>
      <c r="F2861" s="26">
        <v>2</v>
      </c>
      <c r="G2861" s="24" t="s">
        <v>15601</v>
      </c>
      <c r="H2861" s="24"/>
      <c r="I2861" s="6" t="s">
        <v>17062</v>
      </c>
    </row>
    <row r="2862" spans="1:9" ht="15">
      <c r="A2862" s="24" t="s">
        <v>19929</v>
      </c>
      <c r="B2862" s="24" t="s">
        <v>64</v>
      </c>
      <c r="C2862" s="12">
        <v>270076.69</v>
      </c>
      <c r="D2862" s="12">
        <v>243952.1</v>
      </c>
      <c r="E2862" s="24" t="s">
        <v>17057</v>
      </c>
      <c r="F2862" s="26">
        <v>41</v>
      </c>
      <c r="G2862" s="24" t="s">
        <v>15601</v>
      </c>
      <c r="H2862" s="24" t="s">
        <v>16087</v>
      </c>
      <c r="I2862" s="6" t="s">
        <v>17062</v>
      </c>
    </row>
    <row r="2863" spans="1:9" ht="15">
      <c r="A2863" s="24" t="s">
        <v>19930</v>
      </c>
      <c r="B2863" s="24" t="s">
        <v>56</v>
      </c>
      <c r="C2863" s="12">
        <v>330434.45</v>
      </c>
      <c r="D2863" s="12">
        <v>317871.84999999998</v>
      </c>
      <c r="E2863" s="24" t="s">
        <v>17057</v>
      </c>
      <c r="F2863" s="26">
        <v>39</v>
      </c>
      <c r="G2863" s="24" t="s">
        <v>15610</v>
      </c>
      <c r="H2863" s="24" t="s">
        <v>16386</v>
      </c>
      <c r="I2863" s="6" t="s">
        <v>17079</v>
      </c>
    </row>
    <row r="2864" spans="1:9" ht="15">
      <c r="A2864" s="24" t="s">
        <v>19931</v>
      </c>
      <c r="B2864" s="24" t="s">
        <v>62</v>
      </c>
      <c r="C2864" s="12">
        <v>243141.38</v>
      </c>
      <c r="D2864" s="12">
        <v>207605.23</v>
      </c>
      <c r="E2864" s="24" t="s">
        <v>17057</v>
      </c>
      <c r="F2864" s="26">
        <v>46</v>
      </c>
      <c r="G2864" s="24" t="s">
        <v>15610</v>
      </c>
      <c r="H2864" s="24" t="s">
        <v>16482</v>
      </c>
      <c r="I2864" s="6" t="s">
        <v>17060</v>
      </c>
    </row>
    <row r="2865" spans="1:9" ht="15">
      <c r="A2865" s="24" t="s">
        <v>19932</v>
      </c>
      <c r="B2865" s="24" t="s">
        <v>62</v>
      </c>
      <c r="C2865" s="12">
        <v>233154.71</v>
      </c>
      <c r="D2865" s="12">
        <v>200044.87</v>
      </c>
      <c r="E2865" s="24" t="s">
        <v>17057</v>
      </c>
      <c r="F2865" s="26">
        <v>21</v>
      </c>
      <c r="G2865" s="24" t="s">
        <v>15610</v>
      </c>
      <c r="H2865" s="24" t="s">
        <v>16475</v>
      </c>
      <c r="I2865" s="6" t="s">
        <v>17060</v>
      </c>
    </row>
    <row r="2866" spans="1:9" ht="15">
      <c r="A2866" s="24" t="s">
        <v>19933</v>
      </c>
      <c r="B2866" s="24" t="s">
        <v>64</v>
      </c>
      <c r="C2866" s="12">
        <v>318837.96999999997</v>
      </c>
      <c r="D2866" s="12">
        <v>0</v>
      </c>
      <c r="E2866" s="24" t="s">
        <v>17070</v>
      </c>
      <c r="F2866" s="26">
        <v>11</v>
      </c>
      <c r="G2866" s="24" t="s">
        <v>15610</v>
      </c>
      <c r="H2866" s="24"/>
      <c r="I2866" s="6" t="s">
        <v>17062</v>
      </c>
    </row>
    <row r="2867" spans="1:9" ht="15">
      <c r="A2867" s="24" t="s">
        <v>19934</v>
      </c>
      <c r="B2867" s="24" t="s">
        <v>62</v>
      </c>
      <c r="C2867" s="12">
        <v>176872.11</v>
      </c>
      <c r="D2867" s="12">
        <v>0</v>
      </c>
      <c r="E2867" s="24" t="s">
        <v>17070</v>
      </c>
      <c r="F2867" s="26">
        <v>17</v>
      </c>
      <c r="G2867" s="24" t="s">
        <v>15633</v>
      </c>
      <c r="H2867" s="24"/>
      <c r="I2867" s="6" t="s">
        <v>17060</v>
      </c>
    </row>
    <row r="2868" spans="1:9" ht="15">
      <c r="A2868" s="24" t="s">
        <v>19935</v>
      </c>
      <c r="B2868" s="24" t="s">
        <v>64</v>
      </c>
      <c r="C2868" s="12">
        <v>328045.15999999997</v>
      </c>
      <c r="D2868" s="12">
        <v>0</v>
      </c>
      <c r="E2868" s="24" t="s">
        <v>17070</v>
      </c>
      <c r="F2868" s="26">
        <v>41</v>
      </c>
      <c r="G2868" s="24" t="s">
        <v>15633</v>
      </c>
      <c r="H2868" s="24"/>
      <c r="I2868" s="6" t="s">
        <v>17062</v>
      </c>
    </row>
    <row r="2869" spans="1:9" ht="15">
      <c r="A2869" s="24" t="s">
        <v>19936</v>
      </c>
      <c r="B2869" s="24" t="s">
        <v>64</v>
      </c>
      <c r="C2869" s="12">
        <v>267771.40999999997</v>
      </c>
      <c r="D2869" s="12">
        <v>0</v>
      </c>
      <c r="E2869" s="24" t="s">
        <v>17070</v>
      </c>
      <c r="F2869" s="26">
        <v>44</v>
      </c>
      <c r="G2869" s="24" t="s">
        <v>15633</v>
      </c>
      <c r="H2869" s="24"/>
      <c r="I2869" s="6" t="s">
        <v>17062</v>
      </c>
    </row>
    <row r="2870" spans="1:9" ht="15">
      <c r="A2870" s="24" t="s">
        <v>19937</v>
      </c>
      <c r="B2870" s="24" t="s">
        <v>66</v>
      </c>
      <c r="C2870" s="12">
        <v>303692.65999999997</v>
      </c>
      <c r="D2870" s="12">
        <v>266687.55</v>
      </c>
      <c r="E2870" s="24" t="s">
        <v>17057</v>
      </c>
      <c r="F2870" s="26">
        <v>20</v>
      </c>
      <c r="G2870" s="24" t="s">
        <v>15633</v>
      </c>
      <c r="H2870" s="24" t="s">
        <v>15885</v>
      </c>
      <c r="I2870" s="6" t="s">
        <v>17087</v>
      </c>
    </row>
    <row r="2871" spans="1:9" ht="15">
      <c r="A2871" s="24" t="s">
        <v>19938</v>
      </c>
      <c r="B2871" s="24" t="s">
        <v>72</v>
      </c>
      <c r="C2871" s="12">
        <v>54107.54</v>
      </c>
      <c r="D2871" s="12">
        <v>51841.18</v>
      </c>
      <c r="E2871" s="24" t="s">
        <v>17057</v>
      </c>
      <c r="F2871" s="26">
        <v>38</v>
      </c>
      <c r="G2871" s="24" t="s">
        <v>15633</v>
      </c>
      <c r="H2871" s="24" t="s">
        <v>16475</v>
      </c>
      <c r="I2871" s="6" t="s">
        <v>17089</v>
      </c>
    </row>
    <row r="2872" spans="1:9" ht="15">
      <c r="A2872" s="24" t="s">
        <v>19939</v>
      </c>
      <c r="B2872" s="24" t="s">
        <v>72</v>
      </c>
      <c r="C2872" s="12">
        <v>172732.72</v>
      </c>
      <c r="D2872" s="12">
        <v>0</v>
      </c>
      <c r="E2872" s="24" t="s">
        <v>17070</v>
      </c>
      <c r="F2872" s="26">
        <v>8</v>
      </c>
      <c r="G2872" s="24" t="s">
        <v>15633</v>
      </c>
      <c r="H2872" s="24"/>
      <c r="I2872" s="6" t="s">
        <v>17089</v>
      </c>
    </row>
    <row r="2873" spans="1:9" ht="15">
      <c r="A2873" s="24" t="s">
        <v>19940</v>
      </c>
      <c r="B2873" s="24" t="s">
        <v>74</v>
      </c>
      <c r="C2873" s="12">
        <v>249520.86</v>
      </c>
      <c r="D2873" s="12">
        <v>221108.57</v>
      </c>
      <c r="E2873" s="24" t="s">
        <v>17057</v>
      </c>
      <c r="F2873" s="26">
        <v>53</v>
      </c>
      <c r="G2873" s="24" t="s">
        <v>15633</v>
      </c>
      <c r="H2873" s="24" t="s">
        <v>16087</v>
      </c>
      <c r="I2873" s="6" t="s">
        <v>17077</v>
      </c>
    </row>
    <row r="2874" spans="1:9" ht="15">
      <c r="A2874" s="24" t="s">
        <v>19941</v>
      </c>
      <c r="B2874" s="24" t="s">
        <v>58</v>
      </c>
      <c r="C2874" s="12">
        <v>57790.65</v>
      </c>
      <c r="D2874" s="12">
        <v>56302.99</v>
      </c>
      <c r="E2874" s="24" t="s">
        <v>17057</v>
      </c>
      <c r="F2874" s="26">
        <v>37</v>
      </c>
      <c r="G2874" s="24" t="s">
        <v>15644</v>
      </c>
      <c r="H2874" s="24" t="s">
        <v>16220</v>
      </c>
      <c r="I2874" s="6" t="s">
        <v>17066</v>
      </c>
    </row>
    <row r="2875" spans="1:9" ht="15">
      <c r="A2875" s="24" t="s">
        <v>19942</v>
      </c>
      <c r="B2875" s="24" t="s">
        <v>60</v>
      </c>
      <c r="C2875" s="12">
        <v>108706.42</v>
      </c>
      <c r="D2875" s="12">
        <v>103487.56</v>
      </c>
      <c r="E2875" s="24" t="s">
        <v>17057</v>
      </c>
      <c r="F2875" s="26">
        <v>7</v>
      </c>
      <c r="G2875" s="24" t="s">
        <v>15644</v>
      </c>
      <c r="H2875" s="24" t="s">
        <v>16482</v>
      </c>
      <c r="I2875" s="6" t="s">
        <v>17058</v>
      </c>
    </row>
    <row r="2876" spans="1:9" ht="15">
      <c r="A2876" s="24" t="s">
        <v>19943</v>
      </c>
      <c r="B2876" s="24" t="s">
        <v>70</v>
      </c>
      <c r="C2876" s="12">
        <v>291460.02</v>
      </c>
      <c r="D2876" s="12">
        <v>0</v>
      </c>
      <c r="E2876" s="24" t="s">
        <v>17070</v>
      </c>
      <c r="F2876" s="26">
        <v>17</v>
      </c>
      <c r="G2876" s="24" t="s">
        <v>15644</v>
      </c>
      <c r="H2876" s="24"/>
      <c r="I2876" s="6" t="s">
        <v>17072</v>
      </c>
    </row>
    <row r="2877" spans="1:9" ht="15">
      <c r="A2877" s="24" t="s">
        <v>19944</v>
      </c>
      <c r="B2877" s="24" t="s">
        <v>70</v>
      </c>
      <c r="C2877" s="12">
        <v>155163.85</v>
      </c>
      <c r="D2877" s="12">
        <v>0</v>
      </c>
      <c r="E2877" s="24" t="s">
        <v>17070</v>
      </c>
      <c r="F2877" s="26">
        <v>23</v>
      </c>
      <c r="G2877" s="24" t="s">
        <v>15644</v>
      </c>
      <c r="H2877" s="24"/>
      <c r="I2877" s="6" t="s">
        <v>17072</v>
      </c>
    </row>
    <row r="2878" spans="1:9" ht="15">
      <c r="A2878" s="24" t="s">
        <v>19945</v>
      </c>
      <c r="B2878" s="24" t="s">
        <v>72</v>
      </c>
      <c r="C2878" s="12">
        <v>92129.01</v>
      </c>
      <c r="D2878" s="12">
        <v>76199.11</v>
      </c>
      <c r="E2878" s="24" t="s">
        <v>17057</v>
      </c>
      <c r="F2878" s="26">
        <v>35</v>
      </c>
      <c r="G2878" s="24" t="s">
        <v>15644</v>
      </c>
      <c r="H2878" s="24" t="s">
        <v>16306</v>
      </c>
      <c r="I2878" s="6" t="s">
        <v>17089</v>
      </c>
    </row>
    <row r="2879" spans="1:9" ht="15">
      <c r="A2879" s="24" t="s">
        <v>19946</v>
      </c>
      <c r="B2879" s="24" t="s">
        <v>58</v>
      </c>
      <c r="C2879" s="12">
        <v>278327</v>
      </c>
      <c r="D2879" s="12">
        <v>260834.46</v>
      </c>
      <c r="E2879" s="24" t="s">
        <v>17057</v>
      </c>
      <c r="F2879" s="26">
        <v>19</v>
      </c>
      <c r="G2879" s="24" t="s">
        <v>15659</v>
      </c>
      <c r="H2879" s="24" t="s">
        <v>16087</v>
      </c>
      <c r="I2879" s="6" t="s">
        <v>17066</v>
      </c>
    </row>
    <row r="2880" spans="1:9" ht="15">
      <c r="A2880" s="24" t="s">
        <v>19947</v>
      </c>
      <c r="B2880" s="24" t="s">
        <v>68</v>
      </c>
      <c r="C2880" s="12">
        <v>223699.47</v>
      </c>
      <c r="D2880" s="12">
        <v>187543.54</v>
      </c>
      <c r="E2880" s="24" t="s">
        <v>17057</v>
      </c>
      <c r="F2880" s="26">
        <v>33</v>
      </c>
      <c r="G2880" s="24" t="s">
        <v>15659</v>
      </c>
      <c r="H2880" s="24" t="s">
        <v>16297</v>
      </c>
      <c r="I2880" s="6" t="s">
        <v>17064</v>
      </c>
    </row>
    <row r="2881" spans="1:9" ht="15">
      <c r="A2881" s="24" t="s">
        <v>19948</v>
      </c>
      <c r="B2881" s="24" t="s">
        <v>70</v>
      </c>
      <c r="C2881" s="12">
        <v>195585.73</v>
      </c>
      <c r="D2881" s="12">
        <v>172566.79</v>
      </c>
      <c r="E2881" s="24" t="s">
        <v>17057</v>
      </c>
      <c r="F2881" s="26">
        <v>30</v>
      </c>
      <c r="G2881" s="24" t="s">
        <v>15659</v>
      </c>
      <c r="H2881" s="24" t="s">
        <v>16421</v>
      </c>
      <c r="I2881" s="6" t="s">
        <v>17072</v>
      </c>
    </row>
    <row r="2882" spans="1:9" ht="15">
      <c r="A2882" s="24" t="s">
        <v>19949</v>
      </c>
      <c r="B2882" s="24" t="s">
        <v>66</v>
      </c>
      <c r="C2882" s="12">
        <v>269120.48</v>
      </c>
      <c r="D2882" s="12">
        <v>229997.35</v>
      </c>
      <c r="E2882" s="24" t="s">
        <v>17057</v>
      </c>
      <c r="F2882" s="26">
        <v>35</v>
      </c>
      <c r="G2882" s="24" t="s">
        <v>15682</v>
      </c>
      <c r="H2882" s="24" t="s">
        <v>16406</v>
      </c>
      <c r="I2882" s="6" t="s">
        <v>17087</v>
      </c>
    </row>
    <row r="2883" spans="1:9" ht="15">
      <c r="A2883" s="24" t="s">
        <v>19950</v>
      </c>
      <c r="B2883" s="24" t="s">
        <v>56</v>
      </c>
      <c r="C2883" s="12">
        <v>314723.78000000003</v>
      </c>
      <c r="D2883" s="12">
        <v>0</v>
      </c>
      <c r="E2883" s="24" t="s">
        <v>17070</v>
      </c>
      <c r="F2883" s="26">
        <v>0</v>
      </c>
      <c r="G2883" s="24" t="s">
        <v>15695</v>
      </c>
      <c r="H2883" s="24"/>
      <c r="I2883" s="6" t="s">
        <v>17079</v>
      </c>
    </row>
    <row r="2884" spans="1:9" ht="15">
      <c r="A2884" s="24" t="s">
        <v>19951</v>
      </c>
      <c r="B2884" s="24" t="s">
        <v>70</v>
      </c>
      <c r="C2884" s="12">
        <v>229683.49</v>
      </c>
      <c r="D2884" s="12">
        <v>207238</v>
      </c>
      <c r="E2884" s="24" t="s">
        <v>17057</v>
      </c>
      <c r="F2884" s="26">
        <v>14</v>
      </c>
      <c r="G2884" s="24" t="s">
        <v>15695</v>
      </c>
      <c r="H2884" s="24" t="s">
        <v>16482</v>
      </c>
      <c r="I2884" s="6" t="s">
        <v>17072</v>
      </c>
    </row>
    <row r="2885" spans="1:9" ht="15">
      <c r="A2885" s="24" t="s">
        <v>19952</v>
      </c>
      <c r="B2885" s="24" t="s">
        <v>70</v>
      </c>
      <c r="C2885" s="12">
        <v>109232.39</v>
      </c>
      <c r="D2885" s="12">
        <v>90736.05</v>
      </c>
      <c r="E2885" s="24" t="s">
        <v>17057</v>
      </c>
      <c r="F2885" s="26">
        <v>28</v>
      </c>
      <c r="G2885" s="24" t="s">
        <v>15695</v>
      </c>
      <c r="H2885" s="24" t="s">
        <v>16297</v>
      </c>
      <c r="I2885" s="6" t="s">
        <v>17072</v>
      </c>
    </row>
    <row r="2886" spans="1:9" ht="15">
      <c r="A2886" s="24" t="s">
        <v>19953</v>
      </c>
      <c r="B2886" s="24" t="s">
        <v>74</v>
      </c>
      <c r="C2886" s="12">
        <v>61911.73</v>
      </c>
      <c r="D2886" s="12">
        <v>0</v>
      </c>
      <c r="E2886" s="24" t="s">
        <v>17070</v>
      </c>
      <c r="F2886" s="26">
        <v>8</v>
      </c>
      <c r="G2886" s="24" t="s">
        <v>15695</v>
      </c>
      <c r="H2886" s="24"/>
      <c r="I2886" s="6" t="s">
        <v>17077</v>
      </c>
    </row>
    <row r="2887" spans="1:9" ht="15">
      <c r="A2887" s="24" t="s">
        <v>19954</v>
      </c>
      <c r="B2887" s="24" t="s">
        <v>58</v>
      </c>
      <c r="C2887" s="12">
        <v>65316.03</v>
      </c>
      <c r="D2887" s="12">
        <v>53377.18</v>
      </c>
      <c r="E2887" s="24" t="s">
        <v>17057</v>
      </c>
      <c r="F2887" s="26">
        <v>36</v>
      </c>
      <c r="G2887" s="24" t="s">
        <v>15706</v>
      </c>
      <c r="H2887" s="24" t="s">
        <v>16207</v>
      </c>
      <c r="I2887" s="6" t="s">
        <v>17066</v>
      </c>
    </row>
    <row r="2888" spans="1:9" ht="15">
      <c r="A2888" s="24" t="s">
        <v>19955</v>
      </c>
      <c r="B2888" s="24" t="s">
        <v>60</v>
      </c>
      <c r="C2888" s="12">
        <v>65821.06</v>
      </c>
      <c r="D2888" s="12">
        <v>0</v>
      </c>
      <c r="E2888" s="24" t="s">
        <v>17070</v>
      </c>
      <c r="F2888" s="26">
        <v>37</v>
      </c>
      <c r="G2888" s="24" t="s">
        <v>15706</v>
      </c>
      <c r="H2888" s="24"/>
      <c r="I2888" s="6" t="s">
        <v>17058</v>
      </c>
    </row>
    <row r="2889" spans="1:9" ht="15">
      <c r="A2889" s="24" t="s">
        <v>19956</v>
      </c>
      <c r="B2889" s="24" t="s">
        <v>62</v>
      </c>
      <c r="C2889" s="12">
        <v>310281.45</v>
      </c>
      <c r="D2889" s="12">
        <v>0</v>
      </c>
      <c r="E2889" s="24" t="s">
        <v>17070</v>
      </c>
      <c r="F2889" s="26">
        <v>39</v>
      </c>
      <c r="G2889" s="24" t="s">
        <v>15706</v>
      </c>
      <c r="H2889" s="24"/>
      <c r="I2889" s="6" t="s">
        <v>17060</v>
      </c>
    </row>
    <row r="2890" spans="1:9" ht="15">
      <c r="A2890" s="24" t="s">
        <v>19957</v>
      </c>
      <c r="B2890" s="24" t="s">
        <v>68</v>
      </c>
      <c r="C2890" s="12">
        <v>156204.04</v>
      </c>
      <c r="D2890" s="12">
        <v>126294.77</v>
      </c>
      <c r="E2890" s="24" t="s">
        <v>17057</v>
      </c>
      <c r="F2890" s="26">
        <v>31</v>
      </c>
      <c r="G2890" s="24" t="s">
        <v>15706</v>
      </c>
      <c r="H2890" s="24" t="s">
        <v>16220</v>
      </c>
      <c r="I2890" s="6" t="s">
        <v>17064</v>
      </c>
    </row>
    <row r="2891" spans="1:9" ht="15">
      <c r="A2891" s="24" t="s">
        <v>19958</v>
      </c>
      <c r="B2891" s="24" t="s">
        <v>68</v>
      </c>
      <c r="C2891" s="12">
        <v>52789.8</v>
      </c>
      <c r="D2891" s="12">
        <v>44262.75</v>
      </c>
      <c r="E2891" s="24" t="s">
        <v>17057</v>
      </c>
      <c r="F2891" s="26">
        <v>55</v>
      </c>
      <c r="G2891" s="24" t="s">
        <v>15706</v>
      </c>
      <c r="H2891" s="24" t="s">
        <v>16386</v>
      </c>
      <c r="I2891" s="6" t="s">
        <v>17064</v>
      </c>
    </row>
    <row r="2892" spans="1:9" ht="15">
      <c r="A2892" s="24" t="s">
        <v>19959</v>
      </c>
      <c r="B2892" s="24" t="s">
        <v>70</v>
      </c>
      <c r="C2892" s="12">
        <v>230732.29</v>
      </c>
      <c r="D2892" s="12">
        <v>0</v>
      </c>
      <c r="E2892" s="24" t="s">
        <v>17070</v>
      </c>
      <c r="F2892" s="26">
        <v>24</v>
      </c>
      <c r="G2892" s="24" t="s">
        <v>15706</v>
      </c>
      <c r="H2892" s="24"/>
      <c r="I2892" s="6" t="s">
        <v>17072</v>
      </c>
    </row>
    <row r="2893" spans="1:9" ht="15">
      <c r="A2893" s="24" t="s">
        <v>19960</v>
      </c>
      <c r="B2893" s="24" t="s">
        <v>56</v>
      </c>
      <c r="C2893" s="12">
        <v>260731.62</v>
      </c>
      <c r="D2893" s="12">
        <v>247138.59</v>
      </c>
      <c r="E2893" s="24" t="s">
        <v>17057</v>
      </c>
      <c r="F2893" s="26">
        <v>46</v>
      </c>
      <c r="G2893" s="24" t="s">
        <v>15740</v>
      </c>
      <c r="H2893" s="24" t="s">
        <v>16453</v>
      </c>
      <c r="I2893" s="6" t="s">
        <v>17079</v>
      </c>
    </row>
    <row r="2894" spans="1:9" ht="15">
      <c r="A2894" s="24" t="s">
        <v>19961</v>
      </c>
      <c r="B2894" s="24" t="s">
        <v>68</v>
      </c>
      <c r="C2894" s="12">
        <v>89151.33</v>
      </c>
      <c r="D2894" s="12">
        <v>0</v>
      </c>
      <c r="E2894" s="24" t="s">
        <v>17084</v>
      </c>
      <c r="F2894" s="26">
        <v>0</v>
      </c>
      <c r="G2894" s="24" t="s">
        <v>15740</v>
      </c>
      <c r="H2894" s="24" t="s">
        <v>16399</v>
      </c>
      <c r="I2894" s="6" t="s">
        <v>17064</v>
      </c>
    </row>
    <row r="2895" spans="1:9" ht="15">
      <c r="A2895" s="24" t="s">
        <v>19962</v>
      </c>
      <c r="B2895" s="24" t="s">
        <v>58</v>
      </c>
      <c r="C2895" s="12">
        <v>69973.47</v>
      </c>
      <c r="D2895" s="12">
        <v>62370.09</v>
      </c>
      <c r="E2895" s="24" t="s">
        <v>17057</v>
      </c>
      <c r="F2895" s="26">
        <v>6</v>
      </c>
      <c r="G2895" s="24" t="s">
        <v>15755</v>
      </c>
      <c r="H2895" s="24" t="s">
        <v>16645</v>
      </c>
      <c r="I2895" s="6" t="s">
        <v>17066</v>
      </c>
    </row>
    <row r="2896" spans="1:9" ht="15">
      <c r="A2896" s="24" t="s">
        <v>19963</v>
      </c>
      <c r="B2896" s="24" t="s">
        <v>62</v>
      </c>
      <c r="C2896" s="12">
        <v>318077.05</v>
      </c>
      <c r="D2896" s="12">
        <v>308099.84000000003</v>
      </c>
      <c r="E2896" s="24" t="s">
        <v>17057</v>
      </c>
      <c r="F2896" s="26">
        <v>37</v>
      </c>
      <c r="G2896" s="24" t="s">
        <v>15755</v>
      </c>
      <c r="H2896" s="24" t="s">
        <v>16475</v>
      </c>
      <c r="I2896" s="6" t="s">
        <v>17060</v>
      </c>
    </row>
    <row r="2897" spans="1:9" ht="15">
      <c r="A2897" s="24" t="s">
        <v>19964</v>
      </c>
      <c r="B2897" s="24" t="s">
        <v>64</v>
      </c>
      <c r="C2897" s="12">
        <v>279343.21999999997</v>
      </c>
      <c r="D2897" s="12">
        <v>0</v>
      </c>
      <c r="E2897" s="24" t="s">
        <v>17084</v>
      </c>
      <c r="F2897" s="26">
        <v>0</v>
      </c>
      <c r="G2897" s="24" t="s">
        <v>15755</v>
      </c>
      <c r="H2897" s="24" t="s">
        <v>16162</v>
      </c>
      <c r="I2897" s="6" t="s">
        <v>17062</v>
      </c>
    </row>
    <row r="2898" spans="1:9" ht="15">
      <c r="A2898" s="24" t="s">
        <v>19965</v>
      </c>
      <c r="B2898" s="24" t="s">
        <v>64</v>
      </c>
      <c r="C2898" s="12">
        <v>100802</v>
      </c>
      <c r="D2898" s="12">
        <v>98571.36</v>
      </c>
      <c r="E2898" s="24" t="s">
        <v>17057</v>
      </c>
      <c r="F2898" s="26">
        <v>9</v>
      </c>
      <c r="G2898" s="24" t="s">
        <v>15755</v>
      </c>
      <c r="H2898" s="24" t="s">
        <v>16628</v>
      </c>
      <c r="I2898" s="6" t="s">
        <v>17062</v>
      </c>
    </row>
    <row r="2899" spans="1:9" ht="15">
      <c r="A2899" s="24" t="s">
        <v>19966</v>
      </c>
      <c r="B2899" s="24" t="s">
        <v>68</v>
      </c>
      <c r="C2899" s="12">
        <v>100948.78</v>
      </c>
      <c r="D2899" s="12">
        <v>0</v>
      </c>
      <c r="E2899" s="24" t="s">
        <v>17070</v>
      </c>
      <c r="F2899" s="26">
        <v>9</v>
      </c>
      <c r="G2899" s="24" t="s">
        <v>15755</v>
      </c>
      <c r="H2899" s="24"/>
      <c r="I2899" s="6" t="s">
        <v>17064</v>
      </c>
    </row>
    <row r="2900" spans="1:9" ht="15">
      <c r="A2900" s="24" t="s">
        <v>19967</v>
      </c>
      <c r="B2900" s="24" t="s">
        <v>68</v>
      </c>
      <c r="C2900" s="12">
        <v>73705.41</v>
      </c>
      <c r="D2900" s="12">
        <v>65453.59</v>
      </c>
      <c r="E2900" s="24" t="s">
        <v>17057</v>
      </c>
      <c r="F2900" s="26">
        <v>6</v>
      </c>
      <c r="G2900" s="24" t="s">
        <v>15755</v>
      </c>
      <c r="H2900" s="24" t="s">
        <v>16482</v>
      </c>
      <c r="I2900" s="6" t="s">
        <v>17064</v>
      </c>
    </row>
    <row r="2901" spans="1:9" ht="15">
      <c r="A2901" s="24" t="s">
        <v>19968</v>
      </c>
      <c r="B2901" s="24" t="s">
        <v>56</v>
      </c>
      <c r="C2901" s="12">
        <v>196184.43</v>
      </c>
      <c r="D2901" s="12">
        <v>188375.51</v>
      </c>
      <c r="E2901" s="24" t="s">
        <v>17057</v>
      </c>
      <c r="F2901" s="26">
        <v>39</v>
      </c>
      <c r="G2901" s="24" t="s">
        <v>15775</v>
      </c>
      <c r="H2901" s="24" t="s">
        <v>16108</v>
      </c>
      <c r="I2901" s="6" t="s">
        <v>17079</v>
      </c>
    </row>
    <row r="2902" spans="1:9" ht="15">
      <c r="A2902" s="24" t="s">
        <v>19969</v>
      </c>
      <c r="B2902" s="24" t="s">
        <v>66</v>
      </c>
      <c r="C2902" s="12">
        <v>190442.13</v>
      </c>
      <c r="D2902" s="12">
        <v>173145.91</v>
      </c>
      <c r="E2902" s="24" t="s">
        <v>17057</v>
      </c>
      <c r="F2902" s="26">
        <v>45</v>
      </c>
      <c r="G2902" s="24" t="s">
        <v>15775</v>
      </c>
      <c r="H2902" s="24" t="s">
        <v>16386</v>
      </c>
      <c r="I2902" s="6" t="s">
        <v>17087</v>
      </c>
    </row>
    <row r="2903" spans="1:9" ht="15">
      <c r="A2903" s="24" t="s">
        <v>19970</v>
      </c>
      <c r="B2903" s="24" t="s">
        <v>70</v>
      </c>
      <c r="C2903" s="12">
        <v>130240.98</v>
      </c>
      <c r="D2903" s="12">
        <v>0</v>
      </c>
      <c r="E2903" s="24" t="s">
        <v>17070</v>
      </c>
      <c r="F2903" s="26">
        <v>37</v>
      </c>
      <c r="G2903" s="24" t="s">
        <v>15775</v>
      </c>
      <c r="H2903" s="24"/>
      <c r="I2903" s="6" t="s">
        <v>17072</v>
      </c>
    </row>
    <row r="2904" spans="1:9" ht="15">
      <c r="A2904" s="24" t="s">
        <v>19971</v>
      </c>
      <c r="B2904" s="24" t="s">
        <v>72</v>
      </c>
      <c r="C2904" s="12">
        <v>25216.81</v>
      </c>
      <c r="D2904" s="12">
        <v>0</v>
      </c>
      <c r="E2904" s="24" t="s">
        <v>17084</v>
      </c>
      <c r="F2904" s="26">
        <v>0</v>
      </c>
      <c r="G2904" s="24" t="s">
        <v>15775</v>
      </c>
      <c r="H2904" s="24" t="s">
        <v>16186</v>
      </c>
      <c r="I2904" s="6" t="s">
        <v>17089</v>
      </c>
    </row>
    <row r="2905" spans="1:9" ht="15">
      <c r="A2905" s="24" t="s">
        <v>19972</v>
      </c>
      <c r="B2905" s="24" t="s">
        <v>60</v>
      </c>
      <c r="C2905" s="12">
        <v>178255.47</v>
      </c>
      <c r="D2905" s="12">
        <v>0</v>
      </c>
      <c r="E2905" s="24" t="s">
        <v>17070</v>
      </c>
      <c r="F2905" s="26">
        <v>23</v>
      </c>
      <c r="G2905" s="24" t="s">
        <v>15798</v>
      </c>
      <c r="H2905" s="24"/>
      <c r="I2905" s="6" t="s">
        <v>17058</v>
      </c>
    </row>
    <row r="2906" spans="1:9" ht="15">
      <c r="A2906" s="24" t="s">
        <v>19973</v>
      </c>
      <c r="B2906" s="24" t="s">
        <v>62</v>
      </c>
      <c r="C2906" s="12">
        <v>138272.47</v>
      </c>
      <c r="D2906" s="12">
        <v>118513.94</v>
      </c>
      <c r="E2906" s="24" t="s">
        <v>17057</v>
      </c>
      <c r="F2906" s="26">
        <v>39</v>
      </c>
      <c r="G2906" s="24" t="s">
        <v>15798</v>
      </c>
      <c r="H2906" s="24" t="s">
        <v>16087</v>
      </c>
      <c r="I2906" s="6" t="s">
        <v>17060</v>
      </c>
    </row>
    <row r="2907" spans="1:9" ht="15">
      <c r="A2907" s="24" t="s">
        <v>19974</v>
      </c>
      <c r="B2907" s="24" t="s">
        <v>66</v>
      </c>
      <c r="C2907" s="12">
        <v>33296.449999999997</v>
      </c>
      <c r="D2907" s="12">
        <v>26903.53</v>
      </c>
      <c r="E2907" s="24" t="s">
        <v>17057</v>
      </c>
      <c r="F2907" s="26">
        <v>15</v>
      </c>
      <c r="G2907" s="24" t="s">
        <v>15798</v>
      </c>
      <c r="H2907" s="24" t="s">
        <v>16267</v>
      </c>
      <c r="I2907" s="6" t="s">
        <v>17087</v>
      </c>
    </row>
    <row r="2908" spans="1:9" ht="15">
      <c r="A2908" s="24" t="s">
        <v>19975</v>
      </c>
      <c r="B2908" s="24" t="s">
        <v>56</v>
      </c>
      <c r="C2908" s="12">
        <v>174980.2</v>
      </c>
      <c r="D2908" s="12">
        <v>0</v>
      </c>
      <c r="E2908" s="24" t="s">
        <v>17084</v>
      </c>
      <c r="F2908" s="26">
        <v>0</v>
      </c>
      <c r="G2908" s="24" t="s">
        <v>15815</v>
      </c>
      <c r="H2908" s="24" t="s">
        <v>16325</v>
      </c>
      <c r="I2908" s="6" t="s">
        <v>17079</v>
      </c>
    </row>
    <row r="2909" spans="1:9" ht="15">
      <c r="A2909" s="24" t="s">
        <v>19976</v>
      </c>
      <c r="B2909" s="24" t="s">
        <v>62</v>
      </c>
      <c r="C2909" s="12">
        <v>41645.64</v>
      </c>
      <c r="D2909" s="12">
        <v>0</v>
      </c>
      <c r="E2909" s="24" t="s">
        <v>17084</v>
      </c>
      <c r="F2909" s="26">
        <v>0</v>
      </c>
      <c r="G2909" s="24" t="s">
        <v>15815</v>
      </c>
      <c r="H2909" s="24" t="s">
        <v>15952</v>
      </c>
      <c r="I2909" s="6" t="s">
        <v>17060</v>
      </c>
    </row>
    <row r="2910" spans="1:9" ht="15">
      <c r="A2910" s="24" t="s">
        <v>19977</v>
      </c>
      <c r="B2910" s="24" t="s">
        <v>62</v>
      </c>
      <c r="C2910" s="12">
        <v>185904.53</v>
      </c>
      <c r="D2910" s="12">
        <v>149476.29999999999</v>
      </c>
      <c r="E2910" s="24" t="s">
        <v>17057</v>
      </c>
      <c r="F2910" s="26">
        <v>53</v>
      </c>
      <c r="G2910" s="24" t="s">
        <v>15826</v>
      </c>
      <c r="H2910" s="24" t="s">
        <v>16462</v>
      </c>
      <c r="I2910" s="6" t="s">
        <v>17060</v>
      </c>
    </row>
    <row r="2911" spans="1:9" ht="15">
      <c r="A2911" s="24" t="s">
        <v>19978</v>
      </c>
      <c r="B2911" s="24" t="s">
        <v>68</v>
      </c>
      <c r="C2911" s="12">
        <v>323537.48</v>
      </c>
      <c r="D2911" s="12">
        <v>263137.34999999998</v>
      </c>
      <c r="E2911" s="24" t="s">
        <v>17057</v>
      </c>
      <c r="F2911" s="26">
        <v>52</v>
      </c>
      <c r="G2911" s="24" t="s">
        <v>15826</v>
      </c>
      <c r="H2911" s="24" t="s">
        <v>16521</v>
      </c>
      <c r="I2911" s="6" t="s">
        <v>17064</v>
      </c>
    </row>
    <row r="2912" spans="1:9" ht="15">
      <c r="A2912" s="24" t="s">
        <v>19979</v>
      </c>
      <c r="B2912" s="24" t="s">
        <v>58</v>
      </c>
      <c r="C2912" s="12">
        <v>339546.27</v>
      </c>
      <c r="D2912" s="12">
        <v>313359.09999999998</v>
      </c>
      <c r="E2912" s="24" t="s">
        <v>17057</v>
      </c>
      <c r="F2912" s="26">
        <v>35</v>
      </c>
      <c r="G2912" s="24" t="s">
        <v>15839</v>
      </c>
      <c r="H2912" s="24" t="s">
        <v>16297</v>
      </c>
      <c r="I2912" s="6" t="s">
        <v>17066</v>
      </c>
    </row>
    <row r="2913" spans="1:9" ht="15">
      <c r="A2913" s="24" t="s">
        <v>19980</v>
      </c>
      <c r="B2913" s="24" t="s">
        <v>60</v>
      </c>
      <c r="C2913" s="12">
        <v>221212.46</v>
      </c>
      <c r="D2913" s="12">
        <v>0</v>
      </c>
      <c r="E2913" s="24" t="s">
        <v>17070</v>
      </c>
      <c r="F2913" s="26">
        <v>3</v>
      </c>
      <c r="G2913" s="24" t="s">
        <v>15839</v>
      </c>
      <c r="H2913" s="24"/>
      <c r="I2913" s="6" t="s">
        <v>17058</v>
      </c>
    </row>
    <row r="2914" spans="1:9" ht="15">
      <c r="A2914" s="24" t="s">
        <v>19981</v>
      </c>
      <c r="B2914" s="24" t="s">
        <v>62</v>
      </c>
      <c r="C2914" s="12">
        <v>116170.39</v>
      </c>
      <c r="D2914" s="12">
        <v>0</v>
      </c>
      <c r="E2914" s="24" t="s">
        <v>17070</v>
      </c>
      <c r="F2914" s="26">
        <v>8</v>
      </c>
      <c r="G2914" s="24" t="s">
        <v>15839</v>
      </c>
      <c r="H2914" s="24"/>
      <c r="I2914" s="6" t="s">
        <v>17060</v>
      </c>
    </row>
    <row r="2915" spans="1:9" ht="15">
      <c r="A2915" s="24" t="s">
        <v>19982</v>
      </c>
      <c r="B2915" s="24" t="s">
        <v>74</v>
      </c>
      <c r="C2915" s="12">
        <v>268924.99</v>
      </c>
      <c r="D2915" s="12">
        <v>240933.91</v>
      </c>
      <c r="E2915" s="24" t="s">
        <v>17057</v>
      </c>
      <c r="F2915" s="26">
        <v>50</v>
      </c>
      <c r="G2915" s="24" t="s">
        <v>15857</v>
      </c>
      <c r="H2915" s="24" t="s">
        <v>16325</v>
      </c>
      <c r="I2915" s="6" t="s">
        <v>17077</v>
      </c>
    </row>
    <row r="2916" spans="1:9" ht="15">
      <c r="A2916" s="24" t="s">
        <v>19983</v>
      </c>
      <c r="B2916" s="24" t="s">
        <v>62</v>
      </c>
      <c r="C2916" s="12">
        <v>256247.13</v>
      </c>
      <c r="D2916" s="12">
        <v>0</v>
      </c>
      <c r="E2916" s="24" t="s">
        <v>17070</v>
      </c>
      <c r="F2916" s="26">
        <v>27</v>
      </c>
      <c r="G2916" s="24" t="s">
        <v>15870</v>
      </c>
      <c r="H2916" s="24"/>
      <c r="I2916" s="6" t="s">
        <v>17060</v>
      </c>
    </row>
    <row r="2917" spans="1:9" ht="15">
      <c r="A2917" s="24" t="s">
        <v>19984</v>
      </c>
      <c r="B2917" s="24" t="s">
        <v>74</v>
      </c>
      <c r="C2917" s="12">
        <v>100315</v>
      </c>
      <c r="D2917" s="12">
        <v>0</v>
      </c>
      <c r="E2917" s="24" t="s">
        <v>17084</v>
      </c>
      <c r="F2917" s="26">
        <v>0</v>
      </c>
      <c r="G2917" s="24" t="s">
        <v>15870</v>
      </c>
      <c r="H2917" s="24" t="s">
        <v>16119</v>
      </c>
      <c r="I2917" s="6" t="s">
        <v>17077</v>
      </c>
    </row>
    <row r="2918" spans="1:9" ht="15">
      <c r="A2918" s="24" t="s">
        <v>19985</v>
      </c>
      <c r="B2918" s="24" t="s">
        <v>58</v>
      </c>
      <c r="C2918" s="12">
        <v>310630.21000000002</v>
      </c>
      <c r="D2918" s="12">
        <v>286232.74</v>
      </c>
      <c r="E2918" s="24" t="s">
        <v>17057</v>
      </c>
      <c r="F2918" s="26">
        <v>56</v>
      </c>
      <c r="G2918" s="24" t="s">
        <v>15885</v>
      </c>
      <c r="H2918" s="24" t="s">
        <v>16248</v>
      </c>
      <c r="I2918" s="6" t="s">
        <v>17066</v>
      </c>
    </row>
    <row r="2919" spans="1:9" ht="15">
      <c r="A2919" s="24" t="s">
        <v>19986</v>
      </c>
      <c r="B2919" s="24" t="s">
        <v>66</v>
      </c>
      <c r="C2919" s="12">
        <v>293494.92</v>
      </c>
      <c r="D2919" s="12">
        <v>0</v>
      </c>
      <c r="E2919" s="24" t="s">
        <v>17084</v>
      </c>
      <c r="F2919" s="26">
        <v>0</v>
      </c>
      <c r="G2919" s="24" t="s">
        <v>15885</v>
      </c>
      <c r="H2919" s="24" t="s">
        <v>16068</v>
      </c>
      <c r="I2919" s="6" t="s">
        <v>17087</v>
      </c>
    </row>
    <row r="2920" spans="1:9" ht="15">
      <c r="A2920" s="24" t="s">
        <v>19987</v>
      </c>
      <c r="B2920" s="24" t="s">
        <v>68</v>
      </c>
      <c r="C2920" s="12">
        <v>58071.38</v>
      </c>
      <c r="D2920" s="12">
        <v>0</v>
      </c>
      <c r="E2920" s="24" t="s">
        <v>17084</v>
      </c>
      <c r="F2920" s="26">
        <v>0</v>
      </c>
      <c r="G2920" s="24" t="s">
        <v>15885</v>
      </c>
      <c r="H2920" s="24" t="s">
        <v>16207</v>
      </c>
      <c r="I2920" s="6" t="s">
        <v>17064</v>
      </c>
    </row>
    <row r="2921" spans="1:9" ht="15">
      <c r="A2921" s="24" t="s">
        <v>19988</v>
      </c>
      <c r="B2921" s="24" t="s">
        <v>74</v>
      </c>
      <c r="C2921" s="12">
        <v>46755.25</v>
      </c>
      <c r="D2921" s="12">
        <v>43758.76</v>
      </c>
      <c r="E2921" s="24" t="s">
        <v>17057</v>
      </c>
      <c r="F2921" s="26">
        <v>33</v>
      </c>
      <c r="G2921" s="24" t="s">
        <v>15885</v>
      </c>
      <c r="H2921" s="24" t="s">
        <v>16599</v>
      </c>
      <c r="I2921" s="6" t="s">
        <v>17077</v>
      </c>
    </row>
    <row r="2922" spans="1:9" ht="15">
      <c r="A2922" s="24" t="s">
        <v>19989</v>
      </c>
      <c r="B2922" s="24" t="s">
        <v>62</v>
      </c>
      <c r="C2922" s="12">
        <v>17118.560000000001</v>
      </c>
      <c r="D2922" s="12">
        <v>13992.42</v>
      </c>
      <c r="E2922" s="24" t="s">
        <v>17057</v>
      </c>
      <c r="F2922" s="26">
        <v>35</v>
      </c>
      <c r="G2922" s="24" t="s">
        <v>15909</v>
      </c>
      <c r="H2922" s="24" t="s">
        <v>16462</v>
      </c>
      <c r="I2922" s="6" t="s">
        <v>17060</v>
      </c>
    </row>
    <row r="2923" spans="1:9" ht="15">
      <c r="A2923" s="24" t="s">
        <v>19990</v>
      </c>
      <c r="B2923" s="24" t="s">
        <v>56</v>
      </c>
      <c r="C2923" s="12">
        <v>190891.67</v>
      </c>
      <c r="D2923" s="12">
        <v>185216.7</v>
      </c>
      <c r="E2923" s="24" t="s">
        <v>17057</v>
      </c>
      <c r="F2923" s="26">
        <v>27</v>
      </c>
      <c r="G2923" s="24" t="s">
        <v>15922</v>
      </c>
      <c r="H2923" s="24" t="s">
        <v>16173</v>
      </c>
      <c r="I2923" s="6" t="s">
        <v>17079</v>
      </c>
    </row>
    <row r="2924" spans="1:9" ht="15">
      <c r="A2924" s="24" t="s">
        <v>19991</v>
      </c>
      <c r="B2924" s="24" t="s">
        <v>60</v>
      </c>
      <c r="C2924" s="12">
        <v>226854.8</v>
      </c>
      <c r="D2924" s="12">
        <v>210758.37</v>
      </c>
      <c r="E2924" s="24" t="s">
        <v>17057</v>
      </c>
      <c r="F2924" s="26">
        <v>58</v>
      </c>
      <c r="G2924" s="24" t="s">
        <v>15922</v>
      </c>
      <c r="H2924" s="24" t="s">
        <v>16816</v>
      </c>
      <c r="I2924" s="6" t="s">
        <v>17058</v>
      </c>
    </row>
    <row r="2925" spans="1:9" ht="15">
      <c r="A2925" s="24" t="s">
        <v>19992</v>
      </c>
      <c r="B2925" s="24" t="s">
        <v>64</v>
      </c>
      <c r="C2925" s="12">
        <v>318875.88</v>
      </c>
      <c r="D2925" s="12">
        <v>285715.92</v>
      </c>
      <c r="E2925" s="24" t="s">
        <v>17057</v>
      </c>
      <c r="F2925" s="26">
        <v>59</v>
      </c>
      <c r="G2925" s="24" t="s">
        <v>15922</v>
      </c>
      <c r="H2925" s="24" t="s">
        <v>16475</v>
      </c>
      <c r="I2925" s="6" t="s">
        <v>17062</v>
      </c>
    </row>
    <row r="2926" spans="1:9" ht="15">
      <c r="A2926" s="24" t="s">
        <v>19993</v>
      </c>
      <c r="B2926" s="24" t="s">
        <v>66</v>
      </c>
      <c r="C2926" s="12">
        <v>248411.24</v>
      </c>
      <c r="D2926" s="12">
        <v>0</v>
      </c>
      <c r="E2926" s="24" t="s">
        <v>17070</v>
      </c>
      <c r="F2926" s="26">
        <v>34</v>
      </c>
      <c r="G2926" s="24" t="s">
        <v>15922</v>
      </c>
      <c r="H2926" s="24"/>
      <c r="I2926" s="6" t="s">
        <v>17087</v>
      </c>
    </row>
    <row r="2927" spans="1:9" ht="15">
      <c r="A2927" s="24" t="s">
        <v>19994</v>
      </c>
      <c r="B2927" s="24" t="s">
        <v>70</v>
      </c>
      <c r="C2927" s="12">
        <v>341453.62</v>
      </c>
      <c r="D2927" s="12">
        <v>300214.27</v>
      </c>
      <c r="E2927" s="24" t="s">
        <v>17057</v>
      </c>
      <c r="F2927" s="26">
        <v>34</v>
      </c>
      <c r="G2927" s="24" t="s">
        <v>15922</v>
      </c>
      <c r="H2927" s="24" t="s">
        <v>16771</v>
      </c>
      <c r="I2927" s="6" t="s">
        <v>17072</v>
      </c>
    </row>
    <row r="2928" spans="1:9" ht="15">
      <c r="A2928" s="24" t="s">
        <v>19995</v>
      </c>
      <c r="B2928" s="24" t="s">
        <v>72</v>
      </c>
      <c r="C2928" s="12">
        <v>338127.09</v>
      </c>
      <c r="D2928" s="12">
        <v>280247</v>
      </c>
      <c r="E2928" s="24" t="s">
        <v>17057</v>
      </c>
      <c r="F2928" s="26">
        <v>11</v>
      </c>
      <c r="G2928" s="24" t="s">
        <v>15922</v>
      </c>
      <c r="H2928" s="24" t="s">
        <v>16286</v>
      </c>
      <c r="I2928" s="6" t="s">
        <v>17089</v>
      </c>
    </row>
    <row r="2929" spans="1:9" ht="15">
      <c r="A2929" s="24" t="s">
        <v>19996</v>
      </c>
      <c r="B2929" s="24" t="s">
        <v>58</v>
      </c>
      <c r="C2929" s="12">
        <v>241388.43</v>
      </c>
      <c r="D2929" s="12">
        <v>220433.78</v>
      </c>
      <c r="E2929" s="24" t="s">
        <v>17057</v>
      </c>
      <c r="F2929" s="26">
        <v>47</v>
      </c>
      <c r="G2929" s="24" t="s">
        <v>15935</v>
      </c>
      <c r="H2929" s="24" t="s">
        <v>16709</v>
      </c>
      <c r="I2929" s="6" t="s">
        <v>17066</v>
      </c>
    </row>
    <row r="2930" spans="1:9" ht="15">
      <c r="A2930" s="24" t="s">
        <v>19997</v>
      </c>
      <c r="B2930" s="24" t="s">
        <v>60</v>
      </c>
      <c r="C2930" s="12">
        <v>338829.43</v>
      </c>
      <c r="D2930" s="12">
        <v>319488.14</v>
      </c>
      <c r="E2930" s="24" t="s">
        <v>17057</v>
      </c>
      <c r="F2930" s="26">
        <v>12</v>
      </c>
      <c r="G2930" s="24" t="s">
        <v>15935</v>
      </c>
      <c r="H2930" s="24" t="s">
        <v>16267</v>
      </c>
      <c r="I2930" s="6" t="s">
        <v>17058</v>
      </c>
    </row>
    <row r="2931" spans="1:9" ht="15">
      <c r="A2931" s="24" t="s">
        <v>19998</v>
      </c>
      <c r="B2931" s="24" t="s">
        <v>64</v>
      </c>
      <c r="C2931" s="12">
        <v>215137.05</v>
      </c>
      <c r="D2931" s="12">
        <v>198031.98</v>
      </c>
      <c r="E2931" s="24" t="s">
        <v>17057</v>
      </c>
      <c r="F2931" s="26">
        <v>42</v>
      </c>
      <c r="G2931" s="24" t="s">
        <v>15935</v>
      </c>
      <c r="H2931" s="24" t="s">
        <v>16248</v>
      </c>
      <c r="I2931" s="6" t="s">
        <v>17062</v>
      </c>
    </row>
    <row r="2932" spans="1:9" ht="15">
      <c r="A2932" s="24" t="s">
        <v>19999</v>
      </c>
      <c r="B2932" s="24" t="s">
        <v>72</v>
      </c>
      <c r="C2932" s="12">
        <v>286584.13</v>
      </c>
      <c r="D2932" s="12">
        <v>0</v>
      </c>
      <c r="E2932" s="24" t="s">
        <v>17070</v>
      </c>
      <c r="F2932" s="26">
        <v>13</v>
      </c>
      <c r="G2932" s="24" t="s">
        <v>15935</v>
      </c>
      <c r="H2932" s="24"/>
      <c r="I2932" s="6" t="s">
        <v>17089</v>
      </c>
    </row>
    <row r="2933" spans="1:9" ht="15">
      <c r="A2933" s="24" t="s">
        <v>20000</v>
      </c>
      <c r="B2933" s="24" t="s">
        <v>56</v>
      </c>
      <c r="C2933" s="12">
        <v>18808.150000000001</v>
      </c>
      <c r="D2933" s="12">
        <v>17445.810000000001</v>
      </c>
      <c r="E2933" s="24" t="s">
        <v>17057</v>
      </c>
      <c r="F2933" s="26">
        <v>29</v>
      </c>
      <c r="G2933" s="24" t="s">
        <v>15952</v>
      </c>
      <c r="H2933" s="24" t="s">
        <v>16816</v>
      </c>
      <c r="I2933" s="6" t="s">
        <v>17079</v>
      </c>
    </row>
    <row r="2934" spans="1:9" ht="15">
      <c r="A2934" s="24" t="s">
        <v>20001</v>
      </c>
      <c r="B2934" s="24" t="s">
        <v>66</v>
      </c>
      <c r="C2934" s="12">
        <v>43970.8</v>
      </c>
      <c r="D2934" s="12">
        <v>40788.06</v>
      </c>
      <c r="E2934" s="24" t="s">
        <v>17057</v>
      </c>
      <c r="F2934" s="26">
        <v>7</v>
      </c>
      <c r="G2934" s="24" t="s">
        <v>15952</v>
      </c>
      <c r="H2934" s="24" t="s">
        <v>16758</v>
      </c>
      <c r="I2934" s="6" t="s">
        <v>17087</v>
      </c>
    </row>
    <row r="2935" spans="1:9" ht="15">
      <c r="A2935" s="24" t="s">
        <v>20002</v>
      </c>
      <c r="B2935" s="24" t="s">
        <v>72</v>
      </c>
      <c r="C2935" s="12">
        <v>53581.91</v>
      </c>
      <c r="D2935" s="12">
        <v>49716.160000000003</v>
      </c>
      <c r="E2935" s="24" t="s">
        <v>17057</v>
      </c>
      <c r="F2935" s="26">
        <v>25</v>
      </c>
      <c r="G2935" s="24" t="s">
        <v>15952</v>
      </c>
      <c r="H2935" s="24" t="s">
        <v>16580</v>
      </c>
      <c r="I2935" s="6" t="s">
        <v>17089</v>
      </c>
    </row>
    <row r="2936" spans="1:9" ht="15">
      <c r="A2936" s="24" t="s">
        <v>20003</v>
      </c>
      <c r="B2936" s="24" t="s">
        <v>74</v>
      </c>
      <c r="C2936" s="12">
        <v>148459.66</v>
      </c>
      <c r="D2936" s="12">
        <v>0</v>
      </c>
      <c r="E2936" s="24" t="s">
        <v>17084</v>
      </c>
      <c r="F2936" s="26">
        <v>0</v>
      </c>
      <c r="G2936" s="24" t="s">
        <v>15952</v>
      </c>
      <c r="H2936" s="24" t="s">
        <v>16669</v>
      </c>
      <c r="I2936" s="6" t="s">
        <v>17077</v>
      </c>
    </row>
    <row r="2937" spans="1:9" ht="15">
      <c r="A2937" s="24" t="s">
        <v>20004</v>
      </c>
      <c r="B2937" s="24" t="s">
        <v>56</v>
      </c>
      <c r="C2937" s="12">
        <v>253659.53</v>
      </c>
      <c r="D2937" s="12">
        <v>239518.38</v>
      </c>
      <c r="E2937" s="24" t="s">
        <v>17057</v>
      </c>
      <c r="F2937" s="26">
        <v>55</v>
      </c>
      <c r="G2937" s="24" t="s">
        <v>15971</v>
      </c>
      <c r="H2937" s="24" t="s">
        <v>16796</v>
      </c>
      <c r="I2937" s="6" t="s">
        <v>17079</v>
      </c>
    </row>
    <row r="2938" spans="1:9" ht="15">
      <c r="A2938" s="24" t="s">
        <v>20005</v>
      </c>
      <c r="B2938" s="24" t="s">
        <v>74</v>
      </c>
      <c r="C2938" s="12">
        <v>87690.97</v>
      </c>
      <c r="D2938" s="12">
        <v>0</v>
      </c>
      <c r="E2938" s="24" t="s">
        <v>17070</v>
      </c>
      <c r="F2938" s="26">
        <v>25</v>
      </c>
      <c r="G2938" s="24" t="s">
        <v>15971</v>
      </c>
      <c r="H2938" s="24"/>
      <c r="I2938" s="6" t="s">
        <v>17077</v>
      </c>
    </row>
    <row r="2939" spans="1:9" ht="15">
      <c r="A2939" s="24" t="s">
        <v>20006</v>
      </c>
      <c r="B2939" s="24" t="s">
        <v>56</v>
      </c>
      <c r="C2939" s="12">
        <v>284513.81</v>
      </c>
      <c r="D2939" s="12">
        <v>0</v>
      </c>
      <c r="E2939" s="24" t="s">
        <v>17084</v>
      </c>
      <c r="F2939" s="26">
        <v>0</v>
      </c>
      <c r="G2939" s="24" t="s">
        <v>15994</v>
      </c>
      <c r="H2939" s="24" t="s">
        <v>16690</v>
      </c>
      <c r="I2939" s="6" t="s">
        <v>17079</v>
      </c>
    </row>
    <row r="2940" spans="1:9" ht="15">
      <c r="A2940" s="24" t="s">
        <v>20007</v>
      </c>
      <c r="B2940" s="24" t="s">
        <v>62</v>
      </c>
      <c r="C2940" s="12">
        <v>191361.12</v>
      </c>
      <c r="D2940" s="12">
        <v>158476.35999999999</v>
      </c>
      <c r="E2940" s="24" t="s">
        <v>17057</v>
      </c>
      <c r="F2940" s="26">
        <v>40</v>
      </c>
      <c r="G2940" s="24" t="s">
        <v>15994</v>
      </c>
      <c r="H2940" s="24" t="s">
        <v>16297</v>
      </c>
      <c r="I2940" s="6" t="s">
        <v>17060</v>
      </c>
    </row>
    <row r="2941" spans="1:9" ht="15">
      <c r="A2941" s="24" t="s">
        <v>20008</v>
      </c>
      <c r="B2941" s="24" t="s">
        <v>62</v>
      </c>
      <c r="C2941" s="12">
        <v>108728.95</v>
      </c>
      <c r="D2941" s="12">
        <v>0</v>
      </c>
      <c r="E2941" s="24" t="s">
        <v>17084</v>
      </c>
      <c r="F2941" s="26">
        <v>0</v>
      </c>
      <c r="G2941" s="24" t="s">
        <v>15994</v>
      </c>
      <c r="H2941" s="24" t="s">
        <v>16356</v>
      </c>
      <c r="I2941" s="6" t="s">
        <v>17060</v>
      </c>
    </row>
    <row r="2942" spans="1:9" ht="15">
      <c r="A2942" s="24" t="s">
        <v>20009</v>
      </c>
      <c r="B2942" s="24" t="s">
        <v>66</v>
      </c>
      <c r="C2942" s="12">
        <v>201894.48</v>
      </c>
      <c r="D2942" s="12">
        <v>0</v>
      </c>
      <c r="E2942" s="24" t="s">
        <v>17084</v>
      </c>
      <c r="F2942" s="26">
        <v>0</v>
      </c>
      <c r="G2942" s="24" t="s">
        <v>15994</v>
      </c>
      <c r="H2942" s="24" t="s">
        <v>16173</v>
      </c>
      <c r="I2942" s="6" t="s">
        <v>17087</v>
      </c>
    </row>
    <row r="2943" spans="1:9" ht="15">
      <c r="A2943" s="24" t="s">
        <v>20010</v>
      </c>
      <c r="B2943" s="24" t="s">
        <v>68</v>
      </c>
      <c r="C2943" s="12">
        <v>243769.34</v>
      </c>
      <c r="D2943" s="12">
        <v>208685.75</v>
      </c>
      <c r="E2943" s="24" t="s">
        <v>17057</v>
      </c>
      <c r="F2943" s="26">
        <v>36</v>
      </c>
      <c r="G2943" s="24" t="s">
        <v>15994</v>
      </c>
      <c r="H2943" s="24" t="s">
        <v>16373</v>
      </c>
      <c r="I2943" s="6" t="s">
        <v>17064</v>
      </c>
    </row>
    <row r="2944" spans="1:9" ht="15">
      <c r="A2944" s="24" t="s">
        <v>20011</v>
      </c>
      <c r="B2944" s="24" t="s">
        <v>70</v>
      </c>
      <c r="C2944" s="12">
        <v>184666.77</v>
      </c>
      <c r="D2944" s="12">
        <v>0</v>
      </c>
      <c r="E2944" s="24" t="s">
        <v>17084</v>
      </c>
      <c r="F2944" s="26">
        <v>0</v>
      </c>
      <c r="G2944" s="24" t="s">
        <v>15994</v>
      </c>
      <c r="H2944" s="24" t="s">
        <v>16453</v>
      </c>
      <c r="I2944" s="6" t="s">
        <v>17072</v>
      </c>
    </row>
    <row r="2945" spans="1:9" ht="15">
      <c r="A2945" s="24" t="s">
        <v>20012</v>
      </c>
      <c r="B2945" s="24" t="s">
        <v>70</v>
      </c>
      <c r="C2945" s="12">
        <v>134581.56</v>
      </c>
      <c r="D2945" s="12">
        <v>0</v>
      </c>
      <c r="E2945" s="24" t="s">
        <v>17070</v>
      </c>
      <c r="F2945" s="26">
        <v>32</v>
      </c>
      <c r="G2945" s="24" t="s">
        <v>16015</v>
      </c>
      <c r="H2945" s="24"/>
      <c r="I2945" s="6" t="s">
        <v>17072</v>
      </c>
    </row>
    <row r="2946" spans="1:9" ht="15">
      <c r="A2946" s="24" t="s">
        <v>20013</v>
      </c>
      <c r="B2946" s="24" t="s">
        <v>58</v>
      </c>
      <c r="C2946" s="12">
        <v>76351.48</v>
      </c>
      <c r="D2946" s="12">
        <v>65488.45</v>
      </c>
      <c r="E2946" s="24" t="s">
        <v>17057</v>
      </c>
      <c r="F2946" s="26">
        <v>26</v>
      </c>
      <c r="G2946" s="24" t="s">
        <v>16026</v>
      </c>
      <c r="H2946" s="24" t="s">
        <v>16660</v>
      </c>
      <c r="I2946" s="6" t="s">
        <v>17066</v>
      </c>
    </row>
    <row r="2947" spans="1:9" ht="15">
      <c r="A2947" s="24" t="s">
        <v>20014</v>
      </c>
      <c r="B2947" s="24" t="s">
        <v>66</v>
      </c>
      <c r="C2947" s="12">
        <v>244603.4</v>
      </c>
      <c r="D2947" s="12">
        <v>212140.42</v>
      </c>
      <c r="E2947" s="24" t="s">
        <v>17057</v>
      </c>
      <c r="F2947" s="26">
        <v>55</v>
      </c>
      <c r="G2947" s="24" t="s">
        <v>16026</v>
      </c>
      <c r="H2947" s="24" t="s">
        <v>16963</v>
      </c>
      <c r="I2947" s="6" t="s">
        <v>17087</v>
      </c>
    </row>
    <row r="2948" spans="1:9" ht="15">
      <c r="A2948" s="24" t="s">
        <v>20015</v>
      </c>
      <c r="B2948" s="24" t="s">
        <v>74</v>
      </c>
      <c r="C2948" s="12">
        <v>286703.69</v>
      </c>
      <c r="D2948" s="12">
        <v>0</v>
      </c>
      <c r="E2948" s="24" t="s">
        <v>17070</v>
      </c>
      <c r="F2948" s="26">
        <v>20</v>
      </c>
      <c r="G2948" s="24" t="s">
        <v>16026</v>
      </c>
      <c r="H2948" s="24"/>
      <c r="I2948" s="6" t="s">
        <v>17077</v>
      </c>
    </row>
    <row r="2949" spans="1:9" ht="15">
      <c r="A2949" s="24" t="s">
        <v>20016</v>
      </c>
      <c r="B2949" s="24" t="s">
        <v>56</v>
      </c>
      <c r="C2949" s="12">
        <v>103106.62</v>
      </c>
      <c r="D2949" s="12">
        <v>93016.04</v>
      </c>
      <c r="E2949" s="24" t="s">
        <v>17057</v>
      </c>
      <c r="F2949" s="26">
        <v>29</v>
      </c>
      <c r="G2949" s="24" t="s">
        <v>16053</v>
      </c>
      <c r="H2949" s="24" t="s">
        <v>16929</v>
      </c>
      <c r="I2949" s="6" t="s">
        <v>17079</v>
      </c>
    </row>
    <row r="2950" spans="1:9" ht="15">
      <c r="A2950" s="24" t="s">
        <v>20017</v>
      </c>
      <c r="B2950" s="24" t="s">
        <v>62</v>
      </c>
      <c r="C2950" s="12">
        <v>54580.86</v>
      </c>
      <c r="D2950" s="12">
        <v>44020.23</v>
      </c>
      <c r="E2950" s="24" t="s">
        <v>17057</v>
      </c>
      <c r="F2950" s="26">
        <v>58</v>
      </c>
      <c r="G2950" s="24" t="s">
        <v>16053</v>
      </c>
      <c r="H2950" s="24" t="s">
        <v>16521</v>
      </c>
      <c r="I2950" s="6" t="s">
        <v>17060</v>
      </c>
    </row>
    <row r="2951" spans="1:9" ht="15">
      <c r="A2951" s="24" t="s">
        <v>20018</v>
      </c>
      <c r="B2951" s="24" t="s">
        <v>72</v>
      </c>
      <c r="C2951" s="12">
        <v>290292.25</v>
      </c>
      <c r="D2951" s="12">
        <v>0</v>
      </c>
      <c r="E2951" s="24" t="s">
        <v>17084</v>
      </c>
      <c r="F2951" s="26">
        <v>0</v>
      </c>
      <c r="G2951" s="24" t="s">
        <v>16053</v>
      </c>
      <c r="H2951" s="24" t="s">
        <v>16462</v>
      </c>
      <c r="I2951" s="6" t="s">
        <v>17089</v>
      </c>
    </row>
    <row r="2952" spans="1:9" ht="15">
      <c r="A2952" s="24" t="s">
        <v>20019</v>
      </c>
      <c r="B2952" s="24" t="s">
        <v>74</v>
      </c>
      <c r="C2952" s="12">
        <v>141111.16</v>
      </c>
      <c r="D2952" s="12">
        <v>114570.64</v>
      </c>
      <c r="E2952" s="24" t="s">
        <v>17057</v>
      </c>
      <c r="F2952" s="26">
        <v>46</v>
      </c>
      <c r="G2952" s="24" t="s">
        <v>16053</v>
      </c>
      <c r="H2952" s="24" t="s">
        <v>16895</v>
      </c>
      <c r="I2952" s="6" t="s">
        <v>17077</v>
      </c>
    </row>
    <row r="2953" spans="1:9" ht="15">
      <c r="A2953" s="24" t="s">
        <v>20020</v>
      </c>
      <c r="B2953" s="24" t="s">
        <v>56</v>
      </c>
      <c r="C2953" s="12">
        <v>24875</v>
      </c>
      <c r="D2953" s="12">
        <v>23115.119999999999</v>
      </c>
      <c r="E2953" s="24" t="s">
        <v>17057</v>
      </c>
      <c r="F2953" s="26">
        <v>58</v>
      </c>
      <c r="G2953" s="24" t="s">
        <v>16068</v>
      </c>
      <c r="H2953" s="24" t="s">
        <v>16660</v>
      </c>
      <c r="I2953" s="6" t="s">
        <v>17079</v>
      </c>
    </row>
    <row r="2954" spans="1:9" ht="15">
      <c r="A2954" s="24" t="s">
        <v>20021</v>
      </c>
      <c r="B2954" s="24" t="s">
        <v>58</v>
      </c>
      <c r="C2954" s="12">
        <v>278201.99</v>
      </c>
      <c r="D2954" s="12">
        <v>242467.78</v>
      </c>
      <c r="E2954" s="24" t="s">
        <v>17057</v>
      </c>
      <c r="F2954" s="26">
        <v>21</v>
      </c>
      <c r="G2954" s="24" t="s">
        <v>16068</v>
      </c>
      <c r="H2954" s="24" t="s">
        <v>16878</v>
      </c>
      <c r="I2954" s="6" t="s">
        <v>17066</v>
      </c>
    </row>
    <row r="2955" spans="1:9" ht="15">
      <c r="A2955" s="24" t="s">
        <v>20022</v>
      </c>
      <c r="B2955" s="24" t="s">
        <v>60</v>
      </c>
      <c r="C2955" s="12">
        <v>41700.04</v>
      </c>
      <c r="D2955" s="12">
        <v>38221.72</v>
      </c>
      <c r="E2955" s="24" t="s">
        <v>17057</v>
      </c>
      <c r="F2955" s="26">
        <v>37</v>
      </c>
      <c r="G2955" s="24" t="s">
        <v>16068</v>
      </c>
      <c r="H2955" s="24" t="s">
        <v>16963</v>
      </c>
      <c r="I2955" s="6" t="s">
        <v>17058</v>
      </c>
    </row>
    <row r="2956" spans="1:9" ht="15">
      <c r="A2956" s="24" t="s">
        <v>20023</v>
      </c>
      <c r="B2956" s="24" t="s">
        <v>64</v>
      </c>
      <c r="C2956" s="12">
        <v>275120.5</v>
      </c>
      <c r="D2956" s="12">
        <v>241004.74</v>
      </c>
      <c r="E2956" s="24" t="s">
        <v>17057</v>
      </c>
      <c r="F2956" s="26">
        <v>5</v>
      </c>
      <c r="G2956" s="24" t="s">
        <v>16087</v>
      </c>
      <c r="H2956" s="24" t="s">
        <v>16741</v>
      </c>
      <c r="I2956" s="6" t="s">
        <v>17062</v>
      </c>
    </row>
    <row r="2957" spans="1:9" ht="15">
      <c r="A2957" s="24" t="s">
        <v>20024</v>
      </c>
      <c r="B2957" s="24" t="s">
        <v>72</v>
      </c>
      <c r="C2957" s="12">
        <v>125793.38</v>
      </c>
      <c r="D2957" s="12">
        <v>0</v>
      </c>
      <c r="E2957" s="24" t="s">
        <v>17084</v>
      </c>
      <c r="F2957" s="26">
        <v>0</v>
      </c>
      <c r="G2957" s="24" t="s">
        <v>16087</v>
      </c>
      <c r="H2957" s="24" t="s">
        <v>16248</v>
      </c>
      <c r="I2957" s="6" t="s">
        <v>17089</v>
      </c>
    </row>
    <row r="2958" spans="1:9" ht="15">
      <c r="A2958" s="24" t="s">
        <v>20025</v>
      </c>
      <c r="B2958" s="24" t="s">
        <v>72</v>
      </c>
      <c r="C2958" s="12">
        <v>166444.5</v>
      </c>
      <c r="D2958" s="12">
        <v>159037.1</v>
      </c>
      <c r="E2958" s="24" t="s">
        <v>17057</v>
      </c>
      <c r="F2958" s="26">
        <v>8</v>
      </c>
      <c r="G2958" s="24" t="s">
        <v>16087</v>
      </c>
      <c r="H2958" s="24" t="s">
        <v>17023</v>
      </c>
      <c r="I2958" s="6" t="s">
        <v>17089</v>
      </c>
    </row>
    <row r="2959" spans="1:9" ht="15">
      <c r="A2959" s="24" t="s">
        <v>20026</v>
      </c>
      <c r="B2959" s="24" t="s">
        <v>56</v>
      </c>
      <c r="C2959" s="12">
        <v>33383.03</v>
      </c>
      <c r="D2959" s="12">
        <v>31442.36</v>
      </c>
      <c r="E2959" s="24" t="s">
        <v>17057</v>
      </c>
      <c r="F2959" s="26">
        <v>58</v>
      </c>
      <c r="G2959" s="24" t="s">
        <v>16108</v>
      </c>
      <c r="H2959" s="24" t="s">
        <v>16421</v>
      </c>
      <c r="I2959" s="6" t="s">
        <v>17079</v>
      </c>
    </row>
    <row r="2960" spans="1:9" ht="15">
      <c r="A2960" s="24" t="s">
        <v>20027</v>
      </c>
      <c r="B2960" s="24" t="s">
        <v>64</v>
      </c>
      <c r="C2960" s="12">
        <v>71526.81</v>
      </c>
      <c r="D2960" s="12">
        <v>62977.4</v>
      </c>
      <c r="E2960" s="24" t="s">
        <v>17057</v>
      </c>
      <c r="F2960" s="26">
        <v>42</v>
      </c>
      <c r="G2960" s="24" t="s">
        <v>16108</v>
      </c>
      <c r="H2960" s="24" t="s">
        <v>16462</v>
      </c>
      <c r="I2960" s="6" t="s">
        <v>17062</v>
      </c>
    </row>
    <row r="2961" spans="1:9" ht="15">
      <c r="A2961" s="24" t="s">
        <v>20028</v>
      </c>
      <c r="B2961" s="24" t="s">
        <v>66</v>
      </c>
      <c r="C2961" s="12">
        <v>121040.1</v>
      </c>
      <c r="D2961" s="12">
        <v>110865.89</v>
      </c>
      <c r="E2961" s="24" t="s">
        <v>17057</v>
      </c>
      <c r="F2961" s="26">
        <v>38</v>
      </c>
      <c r="G2961" s="24" t="s">
        <v>16108</v>
      </c>
      <c r="H2961" s="24" t="s">
        <v>16660</v>
      </c>
      <c r="I2961" s="6" t="s">
        <v>17087</v>
      </c>
    </row>
    <row r="2962" spans="1:9" ht="15">
      <c r="A2962" s="24" t="s">
        <v>20029</v>
      </c>
      <c r="B2962" s="24" t="s">
        <v>68</v>
      </c>
      <c r="C2962" s="12">
        <v>155977.07999999999</v>
      </c>
      <c r="D2962" s="12">
        <v>0</v>
      </c>
      <c r="E2962" s="24" t="s">
        <v>17084</v>
      </c>
      <c r="F2962" s="26">
        <v>0</v>
      </c>
      <c r="G2962" s="24" t="s">
        <v>16108</v>
      </c>
      <c r="H2962" s="24" t="s">
        <v>16521</v>
      </c>
      <c r="I2962" s="6" t="s">
        <v>17064</v>
      </c>
    </row>
    <row r="2963" spans="1:9" ht="15">
      <c r="A2963" s="24" t="s">
        <v>20030</v>
      </c>
      <c r="B2963" s="24" t="s">
        <v>56</v>
      </c>
      <c r="C2963" s="12">
        <v>179070.83</v>
      </c>
      <c r="D2963" s="12">
        <v>0</v>
      </c>
      <c r="E2963" s="24" t="s">
        <v>17070</v>
      </c>
      <c r="F2963" s="26">
        <v>39</v>
      </c>
      <c r="G2963" s="24" t="s">
        <v>16119</v>
      </c>
      <c r="H2963" s="24"/>
      <c r="I2963" s="6" t="s">
        <v>17079</v>
      </c>
    </row>
    <row r="2964" spans="1:9" ht="15">
      <c r="A2964" s="24" t="s">
        <v>20031</v>
      </c>
      <c r="B2964" s="24" t="s">
        <v>66</v>
      </c>
      <c r="C2964" s="12">
        <v>157271.95000000001</v>
      </c>
      <c r="D2964" s="12">
        <v>145052.95000000001</v>
      </c>
      <c r="E2964" s="24" t="s">
        <v>17057</v>
      </c>
      <c r="F2964" s="26">
        <v>58</v>
      </c>
      <c r="G2964" s="24" t="s">
        <v>16119</v>
      </c>
      <c r="H2964" s="24" t="s">
        <v>16669</v>
      </c>
      <c r="I2964" s="6" t="s">
        <v>17087</v>
      </c>
    </row>
    <row r="2965" spans="1:9" ht="15">
      <c r="A2965" s="24" t="s">
        <v>20032</v>
      </c>
      <c r="B2965" s="24" t="s">
        <v>70</v>
      </c>
      <c r="C2965" s="12">
        <v>200588.11</v>
      </c>
      <c r="D2965" s="12">
        <v>0</v>
      </c>
      <c r="E2965" s="24" t="s">
        <v>17070</v>
      </c>
      <c r="F2965" s="26">
        <v>32</v>
      </c>
      <c r="G2965" s="24" t="s">
        <v>16119</v>
      </c>
      <c r="H2965" s="24"/>
      <c r="I2965" s="6" t="s">
        <v>17072</v>
      </c>
    </row>
    <row r="2966" spans="1:9" ht="15">
      <c r="A2966" s="24" t="s">
        <v>20033</v>
      </c>
      <c r="B2966" s="24" t="s">
        <v>74</v>
      </c>
      <c r="C2966" s="12">
        <v>39936.36</v>
      </c>
      <c r="D2966" s="12">
        <v>34527.360000000001</v>
      </c>
      <c r="E2966" s="24" t="s">
        <v>17057</v>
      </c>
      <c r="F2966" s="26">
        <v>20</v>
      </c>
      <c r="G2966" s="24" t="s">
        <v>16119</v>
      </c>
      <c r="H2966" s="24" t="s">
        <v>16758</v>
      </c>
      <c r="I2966" s="6" t="s">
        <v>17077</v>
      </c>
    </row>
    <row r="2967" spans="1:9" ht="15">
      <c r="A2967" s="24" t="s">
        <v>20034</v>
      </c>
      <c r="B2967" s="24" t="s">
        <v>74</v>
      </c>
      <c r="C2967" s="12">
        <v>283668.76</v>
      </c>
      <c r="D2967" s="12">
        <v>229395.14</v>
      </c>
      <c r="E2967" s="24" t="s">
        <v>17057</v>
      </c>
      <c r="F2967" s="26">
        <v>18</v>
      </c>
      <c r="G2967" s="24" t="s">
        <v>16119</v>
      </c>
      <c r="H2967" s="24" t="s">
        <v>16984</v>
      </c>
      <c r="I2967" s="6" t="s">
        <v>17077</v>
      </c>
    </row>
    <row r="2968" spans="1:9" ht="15">
      <c r="A2968" s="24" t="s">
        <v>20035</v>
      </c>
      <c r="B2968" s="24" t="s">
        <v>74</v>
      </c>
      <c r="C2968" s="12">
        <v>163824.57</v>
      </c>
      <c r="D2968" s="12">
        <v>140570.56</v>
      </c>
      <c r="E2968" s="24" t="s">
        <v>17057</v>
      </c>
      <c r="F2968" s="26">
        <v>6</v>
      </c>
      <c r="G2968" s="24" t="s">
        <v>16119</v>
      </c>
      <c r="H2968" s="24" t="s">
        <v>16796</v>
      </c>
      <c r="I2968" s="6" t="s">
        <v>17077</v>
      </c>
    </row>
    <row r="2969" spans="1:9" ht="15">
      <c r="A2969" s="24" t="s">
        <v>20036</v>
      </c>
      <c r="B2969" s="24" t="s">
        <v>56</v>
      </c>
      <c r="C2969" s="12">
        <v>190290.76</v>
      </c>
      <c r="D2969" s="12">
        <v>152254.82999999999</v>
      </c>
      <c r="E2969" s="24" t="s">
        <v>17057</v>
      </c>
      <c r="F2969" s="26">
        <v>35</v>
      </c>
      <c r="G2969" s="24" t="s">
        <v>16138</v>
      </c>
      <c r="H2969" s="24" t="s">
        <v>16929</v>
      </c>
      <c r="I2969" s="6" t="s">
        <v>17079</v>
      </c>
    </row>
    <row r="2970" spans="1:9" ht="15">
      <c r="A2970" s="24" t="s">
        <v>20037</v>
      </c>
      <c r="B2970" s="24" t="s">
        <v>56</v>
      </c>
      <c r="C2970" s="12">
        <v>141233.5</v>
      </c>
      <c r="D2970" s="12">
        <v>130494.16</v>
      </c>
      <c r="E2970" s="24" t="s">
        <v>17057</v>
      </c>
      <c r="F2970" s="26">
        <v>25</v>
      </c>
      <c r="G2970" s="24" t="s">
        <v>16138</v>
      </c>
      <c r="H2970" s="24" t="s">
        <v>16796</v>
      </c>
      <c r="I2970" s="6" t="s">
        <v>17079</v>
      </c>
    </row>
    <row r="2971" spans="1:9" ht="15">
      <c r="A2971" s="24" t="s">
        <v>20038</v>
      </c>
      <c r="B2971" s="24" t="s">
        <v>68</v>
      </c>
      <c r="C2971" s="12">
        <v>32165.02</v>
      </c>
      <c r="D2971" s="12">
        <v>0</v>
      </c>
      <c r="E2971" s="24" t="s">
        <v>17070</v>
      </c>
      <c r="F2971" s="26">
        <v>20</v>
      </c>
      <c r="G2971" s="24" t="s">
        <v>16138</v>
      </c>
      <c r="H2971" s="24"/>
      <c r="I2971" s="6" t="s">
        <v>17064</v>
      </c>
    </row>
    <row r="2972" spans="1:9" ht="15">
      <c r="A2972" s="24" t="s">
        <v>20039</v>
      </c>
      <c r="B2972" s="24" t="s">
        <v>68</v>
      </c>
      <c r="C2972" s="12">
        <v>161678.32999999999</v>
      </c>
      <c r="D2972" s="12">
        <v>135544.24</v>
      </c>
      <c r="E2972" s="24" t="s">
        <v>17057</v>
      </c>
      <c r="F2972" s="26">
        <v>55</v>
      </c>
      <c r="G2972" s="24" t="s">
        <v>16138</v>
      </c>
      <c r="H2972" s="24" t="s">
        <v>20040</v>
      </c>
      <c r="I2972" s="6" t="s">
        <v>17064</v>
      </c>
    </row>
    <row r="2973" spans="1:9" ht="15">
      <c r="A2973" s="24" t="s">
        <v>20041</v>
      </c>
      <c r="B2973" s="24" t="s">
        <v>64</v>
      </c>
      <c r="C2973" s="12">
        <v>207758.03</v>
      </c>
      <c r="D2973" s="12">
        <v>181149.75</v>
      </c>
      <c r="E2973" s="24" t="s">
        <v>17057</v>
      </c>
      <c r="F2973" s="26">
        <v>44</v>
      </c>
      <c r="G2973" s="24" t="s">
        <v>16149</v>
      </c>
      <c r="H2973" s="24" t="s">
        <v>20040</v>
      </c>
      <c r="I2973" s="6" t="s">
        <v>17062</v>
      </c>
    </row>
    <row r="2974" spans="1:9" ht="15">
      <c r="A2974" s="24" t="s">
        <v>20042</v>
      </c>
      <c r="B2974" s="24" t="s">
        <v>72</v>
      </c>
      <c r="C2974" s="12">
        <v>41006.550000000003</v>
      </c>
      <c r="D2974" s="12">
        <v>39873.56</v>
      </c>
      <c r="E2974" s="24" t="s">
        <v>17057</v>
      </c>
      <c r="F2974" s="26">
        <v>25</v>
      </c>
      <c r="G2974" s="24" t="s">
        <v>16149</v>
      </c>
      <c r="H2974" s="24" t="s">
        <v>16521</v>
      </c>
      <c r="I2974" s="6" t="s">
        <v>17089</v>
      </c>
    </row>
    <row r="2975" spans="1:9" ht="15">
      <c r="A2975" s="24" t="s">
        <v>20043</v>
      </c>
      <c r="B2975" s="24" t="s">
        <v>56</v>
      </c>
      <c r="C2975" s="12">
        <v>307363.56</v>
      </c>
      <c r="D2975" s="12">
        <v>274355.69</v>
      </c>
      <c r="E2975" s="24" t="s">
        <v>17057</v>
      </c>
      <c r="F2975" s="26">
        <v>8</v>
      </c>
      <c r="G2975" s="24" t="s">
        <v>16162</v>
      </c>
      <c r="H2975" s="24" t="s">
        <v>17042</v>
      </c>
      <c r="I2975" s="6" t="s">
        <v>17079</v>
      </c>
    </row>
    <row r="2976" spans="1:9" ht="15">
      <c r="A2976" s="24" t="s">
        <v>20044</v>
      </c>
      <c r="B2976" s="24" t="s">
        <v>60</v>
      </c>
      <c r="C2976" s="12">
        <v>308716.24</v>
      </c>
      <c r="D2976" s="12">
        <v>283822.18</v>
      </c>
      <c r="E2976" s="24" t="s">
        <v>17057</v>
      </c>
      <c r="F2976" s="26">
        <v>15</v>
      </c>
      <c r="G2976" s="24" t="s">
        <v>16162</v>
      </c>
      <c r="H2976" s="24" t="s">
        <v>16720</v>
      </c>
      <c r="I2976" s="6" t="s">
        <v>17058</v>
      </c>
    </row>
    <row r="2977" spans="1:9" ht="15">
      <c r="A2977" s="24" t="s">
        <v>20045</v>
      </c>
      <c r="B2977" s="24" t="s">
        <v>62</v>
      </c>
      <c r="C2977" s="12">
        <v>273520.03999999998</v>
      </c>
      <c r="D2977" s="12">
        <v>0</v>
      </c>
      <c r="E2977" s="24" t="s">
        <v>17084</v>
      </c>
      <c r="F2977" s="26">
        <v>0</v>
      </c>
      <c r="G2977" s="24" t="s">
        <v>16162</v>
      </c>
      <c r="H2977" s="24" t="s">
        <v>16565</v>
      </c>
      <c r="I2977" s="6" t="s">
        <v>17060</v>
      </c>
    </row>
    <row r="2978" spans="1:9" ht="15">
      <c r="A2978" s="24" t="s">
        <v>20046</v>
      </c>
      <c r="B2978" s="24" t="s">
        <v>58</v>
      </c>
      <c r="C2978" s="12">
        <v>23856.92</v>
      </c>
      <c r="D2978" s="12">
        <v>0</v>
      </c>
      <c r="E2978" s="24" t="s">
        <v>17070</v>
      </c>
      <c r="F2978" s="26">
        <v>19</v>
      </c>
      <c r="G2978" s="24" t="s">
        <v>16173</v>
      </c>
      <c r="H2978" s="24"/>
      <c r="I2978" s="6" t="s">
        <v>17066</v>
      </c>
    </row>
    <row r="2979" spans="1:9" ht="15">
      <c r="A2979" s="24" t="s">
        <v>20047</v>
      </c>
      <c r="B2979" s="24" t="s">
        <v>64</v>
      </c>
      <c r="C2979" s="12">
        <v>344355.33</v>
      </c>
      <c r="D2979" s="12">
        <v>279848.65000000002</v>
      </c>
      <c r="E2979" s="24" t="s">
        <v>17057</v>
      </c>
      <c r="F2979" s="26">
        <v>39</v>
      </c>
      <c r="G2979" s="24" t="s">
        <v>16173</v>
      </c>
      <c r="H2979" s="24" t="s">
        <v>16475</v>
      </c>
      <c r="I2979" s="6" t="s">
        <v>17062</v>
      </c>
    </row>
    <row r="2980" spans="1:9" ht="15">
      <c r="A2980" s="24" t="s">
        <v>20048</v>
      </c>
      <c r="B2980" s="24" t="s">
        <v>72</v>
      </c>
      <c r="C2980" s="12">
        <v>22978.2</v>
      </c>
      <c r="D2980" s="12">
        <v>0</v>
      </c>
      <c r="E2980" s="24" t="s">
        <v>17084</v>
      </c>
      <c r="F2980" s="26">
        <v>0</v>
      </c>
      <c r="G2980" s="24" t="s">
        <v>16173</v>
      </c>
      <c r="H2980" s="24" t="s">
        <v>16521</v>
      </c>
      <c r="I2980" s="6" t="s">
        <v>17089</v>
      </c>
    </row>
    <row r="2981" spans="1:9" ht="15">
      <c r="A2981" s="24" t="s">
        <v>20049</v>
      </c>
      <c r="B2981" s="24" t="s">
        <v>72</v>
      </c>
      <c r="C2981" s="12">
        <v>269741.55</v>
      </c>
      <c r="D2981" s="12">
        <v>0</v>
      </c>
      <c r="E2981" s="24" t="s">
        <v>17070</v>
      </c>
      <c r="F2981" s="26">
        <v>24</v>
      </c>
      <c r="G2981" s="24" t="s">
        <v>16173</v>
      </c>
      <c r="H2981" s="24"/>
      <c r="I2981" s="6" t="s">
        <v>17089</v>
      </c>
    </row>
    <row r="2982" spans="1:9" ht="15">
      <c r="A2982" s="24" t="s">
        <v>20050</v>
      </c>
      <c r="B2982" s="24" t="s">
        <v>74</v>
      </c>
      <c r="C2982" s="12">
        <v>144488.38</v>
      </c>
      <c r="D2982" s="12">
        <v>0</v>
      </c>
      <c r="E2982" s="24" t="s">
        <v>17070</v>
      </c>
      <c r="F2982" s="26">
        <v>8</v>
      </c>
      <c r="G2982" s="24" t="s">
        <v>16173</v>
      </c>
      <c r="H2982" s="24"/>
      <c r="I2982" s="6" t="s">
        <v>17077</v>
      </c>
    </row>
    <row r="2983" spans="1:9" ht="15">
      <c r="A2983" s="24" t="s">
        <v>20051</v>
      </c>
      <c r="B2983" s="24" t="s">
        <v>60</v>
      </c>
      <c r="C2983" s="12">
        <v>179796.46</v>
      </c>
      <c r="D2983" s="12">
        <v>166513.66</v>
      </c>
      <c r="E2983" s="24" t="s">
        <v>17057</v>
      </c>
      <c r="F2983" s="26">
        <v>27</v>
      </c>
      <c r="G2983" s="24" t="s">
        <v>16186</v>
      </c>
      <c r="H2983" s="24" t="s">
        <v>16758</v>
      </c>
      <c r="I2983" s="6" t="s">
        <v>17058</v>
      </c>
    </row>
    <row r="2984" spans="1:9" ht="15">
      <c r="A2984" s="24" t="s">
        <v>20052</v>
      </c>
      <c r="B2984" s="24" t="s">
        <v>64</v>
      </c>
      <c r="C2984" s="12">
        <v>95050.21</v>
      </c>
      <c r="D2984" s="12">
        <v>91832.44</v>
      </c>
      <c r="E2984" s="24" t="s">
        <v>17057</v>
      </c>
      <c r="F2984" s="26">
        <v>59</v>
      </c>
      <c r="G2984" s="24" t="s">
        <v>16186</v>
      </c>
      <c r="H2984" s="24" t="s">
        <v>20053</v>
      </c>
      <c r="I2984" s="6" t="s">
        <v>17062</v>
      </c>
    </row>
    <row r="2985" spans="1:9" ht="15">
      <c r="A2985" s="24" t="s">
        <v>20054</v>
      </c>
      <c r="B2985" s="24" t="s">
        <v>68</v>
      </c>
      <c r="C2985" s="12">
        <v>262602.94</v>
      </c>
      <c r="D2985" s="12">
        <v>216522.43</v>
      </c>
      <c r="E2985" s="24" t="s">
        <v>17057</v>
      </c>
      <c r="F2985" s="26">
        <v>15</v>
      </c>
      <c r="G2985" s="24" t="s">
        <v>16186</v>
      </c>
      <c r="H2985" s="24" t="s">
        <v>16720</v>
      </c>
      <c r="I2985" s="6" t="s">
        <v>17064</v>
      </c>
    </row>
    <row r="2986" spans="1:9" ht="15">
      <c r="A2986" s="24" t="s">
        <v>20055</v>
      </c>
      <c r="B2986" s="24" t="s">
        <v>74</v>
      </c>
      <c r="C2986" s="12">
        <v>142331.64000000001</v>
      </c>
      <c r="D2986" s="12">
        <v>0</v>
      </c>
      <c r="E2986" s="24" t="s">
        <v>17070</v>
      </c>
      <c r="F2986" s="26">
        <v>39</v>
      </c>
      <c r="G2986" s="24" t="s">
        <v>16186</v>
      </c>
      <c r="H2986" s="24"/>
      <c r="I2986" s="6" t="s">
        <v>17077</v>
      </c>
    </row>
    <row r="2987" spans="1:9" ht="15">
      <c r="A2987" s="24" t="s">
        <v>20056</v>
      </c>
      <c r="B2987" s="24" t="s">
        <v>62</v>
      </c>
      <c r="C2987" s="12">
        <v>304402.61</v>
      </c>
      <c r="D2987" s="12">
        <v>280045.82</v>
      </c>
      <c r="E2987" s="24" t="s">
        <v>17057</v>
      </c>
      <c r="F2987" s="26">
        <v>47</v>
      </c>
      <c r="G2987" s="24" t="s">
        <v>16207</v>
      </c>
      <c r="H2987" s="24" t="s">
        <v>16833</v>
      </c>
      <c r="I2987" s="6" t="s">
        <v>17060</v>
      </c>
    </row>
    <row r="2988" spans="1:9" ht="15">
      <c r="A2988" s="24" t="s">
        <v>20057</v>
      </c>
      <c r="B2988" s="24" t="s">
        <v>64</v>
      </c>
      <c r="C2988" s="12">
        <v>286964.08</v>
      </c>
      <c r="D2988" s="12">
        <v>0</v>
      </c>
      <c r="E2988" s="24" t="s">
        <v>17084</v>
      </c>
      <c r="F2988" s="26">
        <v>0</v>
      </c>
      <c r="G2988" s="24" t="s">
        <v>16207</v>
      </c>
      <c r="H2988" s="24" t="s">
        <v>16421</v>
      </c>
      <c r="I2988" s="6" t="s">
        <v>17062</v>
      </c>
    </row>
    <row r="2989" spans="1:9" ht="15">
      <c r="A2989" s="24" t="s">
        <v>20058</v>
      </c>
      <c r="B2989" s="24" t="s">
        <v>56</v>
      </c>
      <c r="C2989" s="12">
        <v>239011.29</v>
      </c>
      <c r="D2989" s="12">
        <v>211672.31</v>
      </c>
      <c r="E2989" s="24" t="s">
        <v>17057</v>
      </c>
      <c r="F2989" s="26">
        <v>8</v>
      </c>
      <c r="G2989" s="24" t="s">
        <v>16220</v>
      </c>
      <c r="H2989" s="24" t="s">
        <v>16599</v>
      </c>
      <c r="I2989" s="6" t="s">
        <v>17079</v>
      </c>
    </row>
    <row r="2990" spans="1:9" ht="15">
      <c r="A2990" s="24" t="s">
        <v>20059</v>
      </c>
      <c r="B2990" s="24" t="s">
        <v>60</v>
      </c>
      <c r="C2990" s="12">
        <v>146571.4</v>
      </c>
      <c r="D2990" s="12">
        <v>0</v>
      </c>
      <c r="E2990" s="24" t="s">
        <v>17084</v>
      </c>
      <c r="F2990" s="26">
        <v>0</v>
      </c>
      <c r="G2990" s="24" t="s">
        <v>16220</v>
      </c>
      <c r="H2990" s="24" t="s">
        <v>16406</v>
      </c>
      <c r="I2990" s="6" t="s">
        <v>17058</v>
      </c>
    </row>
    <row r="2991" spans="1:9" ht="15">
      <c r="A2991" s="24" t="s">
        <v>20060</v>
      </c>
      <c r="B2991" s="24" t="s">
        <v>62</v>
      </c>
      <c r="C2991" s="12">
        <v>263480.90000000002</v>
      </c>
      <c r="D2991" s="12">
        <v>214860.52</v>
      </c>
      <c r="E2991" s="24" t="s">
        <v>17057</v>
      </c>
      <c r="F2991" s="26">
        <v>9</v>
      </c>
      <c r="G2991" s="24" t="s">
        <v>16220</v>
      </c>
      <c r="H2991" s="24" t="s">
        <v>16848</v>
      </c>
      <c r="I2991" s="6" t="s">
        <v>17060</v>
      </c>
    </row>
    <row r="2992" spans="1:9" ht="15">
      <c r="A2992" s="24" t="s">
        <v>20061</v>
      </c>
      <c r="B2992" s="24" t="s">
        <v>64</v>
      </c>
      <c r="C2992" s="12">
        <v>244239.9</v>
      </c>
      <c r="D2992" s="12">
        <v>0</v>
      </c>
      <c r="E2992" s="24" t="s">
        <v>17070</v>
      </c>
      <c r="F2992" s="26">
        <v>27</v>
      </c>
      <c r="G2992" s="24" t="s">
        <v>16220</v>
      </c>
      <c r="H2992" s="24"/>
      <c r="I2992" s="6" t="s">
        <v>17062</v>
      </c>
    </row>
    <row r="2993" spans="1:9" ht="15">
      <c r="A2993" s="24" t="s">
        <v>20062</v>
      </c>
      <c r="B2993" s="24" t="s">
        <v>68</v>
      </c>
      <c r="C2993" s="12">
        <v>268546.53999999998</v>
      </c>
      <c r="D2993" s="12">
        <v>261381.28</v>
      </c>
      <c r="E2993" s="24" t="s">
        <v>17057</v>
      </c>
      <c r="F2993" s="26">
        <v>14</v>
      </c>
      <c r="G2993" s="24" t="s">
        <v>16220</v>
      </c>
      <c r="H2993" s="24" t="s">
        <v>16669</v>
      </c>
      <c r="I2993" s="6" t="s">
        <v>17064</v>
      </c>
    </row>
    <row r="2994" spans="1:9" ht="15">
      <c r="A2994" s="24" t="s">
        <v>20063</v>
      </c>
      <c r="B2994" s="24" t="s">
        <v>56</v>
      </c>
      <c r="C2994" s="12">
        <v>220542.67</v>
      </c>
      <c r="D2994" s="12">
        <v>186640.99</v>
      </c>
      <c r="E2994" s="24" t="s">
        <v>17057</v>
      </c>
      <c r="F2994" s="26">
        <v>9</v>
      </c>
      <c r="G2994" s="24" t="s">
        <v>16248</v>
      </c>
      <c r="H2994" s="24" t="s">
        <v>16816</v>
      </c>
      <c r="I2994" s="6" t="s">
        <v>17079</v>
      </c>
    </row>
    <row r="2995" spans="1:9" ht="15">
      <c r="A2995" s="24" t="s">
        <v>20064</v>
      </c>
      <c r="B2995" s="24" t="s">
        <v>56</v>
      </c>
      <c r="C2995" s="12">
        <v>311967.73</v>
      </c>
      <c r="D2995" s="12">
        <v>0</v>
      </c>
      <c r="E2995" s="24" t="s">
        <v>17070</v>
      </c>
      <c r="F2995" s="26">
        <v>17</v>
      </c>
      <c r="G2995" s="24" t="s">
        <v>16248</v>
      </c>
      <c r="H2995" s="24"/>
      <c r="I2995" s="6" t="s">
        <v>17079</v>
      </c>
    </row>
    <row r="2996" spans="1:9" ht="15">
      <c r="A2996" s="24" t="s">
        <v>20065</v>
      </c>
      <c r="B2996" s="24" t="s">
        <v>60</v>
      </c>
      <c r="C2996" s="12">
        <v>240498.91</v>
      </c>
      <c r="D2996" s="12">
        <v>227602.32</v>
      </c>
      <c r="E2996" s="24" t="s">
        <v>17057</v>
      </c>
      <c r="F2996" s="26">
        <v>53</v>
      </c>
      <c r="G2996" s="24" t="s">
        <v>16248</v>
      </c>
      <c r="H2996" s="24" t="s">
        <v>16504</v>
      </c>
      <c r="I2996" s="6" t="s">
        <v>17058</v>
      </c>
    </row>
    <row r="2997" spans="1:9" ht="15">
      <c r="A2997" s="24" t="s">
        <v>20066</v>
      </c>
      <c r="B2997" s="24" t="s">
        <v>66</v>
      </c>
      <c r="C2997" s="12">
        <v>103860.94</v>
      </c>
      <c r="D2997" s="12">
        <v>88167</v>
      </c>
      <c r="E2997" s="24" t="s">
        <v>17057</v>
      </c>
      <c r="F2997" s="26">
        <v>13</v>
      </c>
      <c r="G2997" s="24" t="s">
        <v>16248</v>
      </c>
      <c r="H2997" s="24" t="s">
        <v>16580</v>
      </c>
      <c r="I2997" s="6" t="s">
        <v>17087</v>
      </c>
    </row>
    <row r="2998" spans="1:9" ht="15">
      <c r="A2998" s="24" t="s">
        <v>20067</v>
      </c>
      <c r="B2998" s="24" t="s">
        <v>72</v>
      </c>
      <c r="C2998" s="12">
        <v>131530.60999999999</v>
      </c>
      <c r="D2998" s="12">
        <v>113024.76</v>
      </c>
      <c r="E2998" s="24" t="s">
        <v>17057</v>
      </c>
      <c r="F2998" s="26">
        <v>39</v>
      </c>
      <c r="G2998" s="24" t="s">
        <v>16248</v>
      </c>
      <c r="H2998" s="24" t="s">
        <v>20068</v>
      </c>
      <c r="I2998" s="6" t="s">
        <v>17089</v>
      </c>
    </row>
    <row r="2999" spans="1:9" ht="15">
      <c r="A2999" s="24" t="s">
        <v>20069</v>
      </c>
      <c r="B2999" s="24" t="s">
        <v>72</v>
      </c>
      <c r="C2999" s="12">
        <v>327591.05</v>
      </c>
      <c r="D2999" s="12">
        <v>0</v>
      </c>
      <c r="E2999" s="24" t="s">
        <v>17070</v>
      </c>
      <c r="F2999" s="26">
        <v>24</v>
      </c>
      <c r="G2999" s="24" t="s">
        <v>16248</v>
      </c>
      <c r="H2999" s="24"/>
      <c r="I2999" s="6" t="s">
        <v>17089</v>
      </c>
    </row>
    <row r="3000" spans="1:9" ht="15">
      <c r="A3000" s="24" t="s">
        <v>20070</v>
      </c>
      <c r="B3000" s="24" t="s">
        <v>72</v>
      </c>
      <c r="C3000" s="12">
        <v>253935.35999999999</v>
      </c>
      <c r="D3000" s="12">
        <v>234210.54</v>
      </c>
      <c r="E3000" s="24" t="s">
        <v>17057</v>
      </c>
      <c r="F3000" s="26">
        <v>58</v>
      </c>
      <c r="G3000" s="24" t="s">
        <v>16248</v>
      </c>
      <c r="H3000" s="24" t="s">
        <v>17014</v>
      </c>
      <c r="I3000" s="6" t="s">
        <v>17089</v>
      </c>
    </row>
    <row r="3001" spans="1:9" ht="15">
      <c r="A3001" s="24" t="s">
        <v>20071</v>
      </c>
      <c r="B3001" s="24" t="s">
        <v>74</v>
      </c>
      <c r="C3001" s="12">
        <v>39617.629999999997</v>
      </c>
      <c r="D3001" s="12">
        <v>32356.47</v>
      </c>
      <c r="E3001" s="24" t="s">
        <v>17057</v>
      </c>
      <c r="F3001" s="26">
        <v>44</v>
      </c>
      <c r="G3001" s="24" t="s">
        <v>16248</v>
      </c>
      <c r="H3001" s="24" t="s">
        <v>20072</v>
      </c>
      <c r="I3001" s="6" t="s">
        <v>17077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2"/>
  <sheetViews>
    <sheetView workbookViewId="0">
      <selection activeCell="D15" sqref="D15"/>
    </sheetView>
  </sheetViews>
  <sheetFormatPr defaultRowHeight="14.75"/>
  <cols>
    <col min="1" max="1" width="13" customWidth="1"/>
    <col min="2" max="2" width="29.953125" bestFit="1" customWidth="1"/>
    <col min="3" max="3" width="31.1328125" bestFit="1" customWidth="1"/>
    <col min="4" max="4" width="22.36328125" bestFit="1" customWidth="1"/>
    <col min="5" max="5" width="18.36328125" bestFit="1" customWidth="1"/>
    <col min="6" max="6" width="13.2265625" bestFit="1" customWidth="1"/>
    <col min="7" max="7" width="15.36328125" bestFit="1" customWidth="1"/>
  </cols>
  <sheetData>
    <row r="2" spans="2:7" ht="22.25">
      <c r="B2" s="34" t="s">
        <v>20073</v>
      </c>
      <c r="C2" s="35"/>
      <c r="D2" s="35"/>
      <c r="E2" s="35"/>
      <c r="F2" s="35"/>
      <c r="G2" s="35"/>
    </row>
    <row r="3" spans="2:7" ht="15.25">
      <c r="B3" s="46" t="s">
        <v>20074</v>
      </c>
      <c r="C3" s="35"/>
      <c r="D3" s="35"/>
      <c r="E3" s="35"/>
      <c r="F3" s="35"/>
      <c r="G3" s="35"/>
    </row>
    <row r="5" spans="2:7" ht="18">
      <c r="B5" s="1" t="s">
        <v>20075</v>
      </c>
    </row>
    <row r="6" spans="2:7" ht="15">
      <c r="B6" s="3" t="s">
        <v>20076</v>
      </c>
      <c r="C6" s="3" t="s">
        <v>20077</v>
      </c>
      <c r="D6" s="3" t="s">
        <v>20078</v>
      </c>
      <c r="E6" s="3" t="s">
        <v>20079</v>
      </c>
      <c r="F6" s="3" t="s">
        <v>20080</v>
      </c>
      <c r="G6" s="3" t="s">
        <v>17051</v>
      </c>
    </row>
    <row r="7" spans="2:7" ht="15.25">
      <c r="B7" s="11" t="s">
        <v>20081</v>
      </c>
      <c r="C7" s="4" t="s">
        <v>20082</v>
      </c>
      <c r="D7" s="5">
        <v>825453726.54000008</v>
      </c>
      <c r="E7" s="5">
        <f>'Package Variance'!I21</f>
        <v>825453726.5400002</v>
      </c>
      <c r="F7" s="27">
        <f t="shared" ref="F7:F12" si="0">E7-D7</f>
        <v>0</v>
      </c>
      <c r="G7" s="28" t="s">
        <v>20083</v>
      </c>
    </row>
    <row r="8" spans="2:7" ht="15.25">
      <c r="B8" s="11" t="s">
        <v>20084</v>
      </c>
      <c r="C8" s="4" t="s">
        <v>20085</v>
      </c>
      <c r="D8" s="29">
        <v>7000</v>
      </c>
      <c r="E8" s="29">
        <f>COUNTA('Actual Expenditures'!A2:A7001)</f>
        <v>7000</v>
      </c>
      <c r="F8" s="30">
        <f t="shared" si="0"/>
        <v>0</v>
      </c>
      <c r="G8" s="28" t="s">
        <v>20086</v>
      </c>
    </row>
    <row r="9" spans="2:7" ht="15.25">
      <c r="B9" s="11" t="s">
        <v>20084</v>
      </c>
      <c r="C9" s="4" t="s">
        <v>20087</v>
      </c>
      <c r="D9" s="29">
        <v>3000</v>
      </c>
      <c r="E9" s="29">
        <f>COUNTA('Variation Orders'!A2:A3001)</f>
        <v>3000</v>
      </c>
      <c r="F9" s="30">
        <f t="shared" si="0"/>
        <v>0</v>
      </c>
      <c r="G9" s="28" t="s">
        <v>20086</v>
      </c>
    </row>
    <row r="10" spans="2:7" ht="15.25">
      <c r="B10" s="11" t="s">
        <v>20084</v>
      </c>
      <c r="C10" s="4" t="s">
        <v>20088</v>
      </c>
      <c r="D10" s="29">
        <v>10</v>
      </c>
      <c r="E10" s="29">
        <f>COUNTA('Package Variance'!B11:B20)</f>
        <v>10</v>
      </c>
      <c r="F10" s="30">
        <f t="shared" si="0"/>
        <v>0</v>
      </c>
      <c r="G10" s="28" t="s">
        <v>20086</v>
      </c>
    </row>
    <row r="11" spans="2:7" ht="15.25">
      <c r="B11" s="11" t="s">
        <v>20084</v>
      </c>
      <c r="C11" s="4" t="s">
        <v>20089</v>
      </c>
      <c r="D11" s="5">
        <v>850000000</v>
      </c>
      <c r="E11" s="5">
        <f>'Package Variance'!D21</f>
        <v>850000000</v>
      </c>
      <c r="F11" s="27">
        <f t="shared" si="0"/>
        <v>0</v>
      </c>
      <c r="G11" s="28" t="s">
        <v>20086</v>
      </c>
    </row>
    <row r="12" spans="2:7" ht="15.25">
      <c r="B12" s="11" t="s">
        <v>20084</v>
      </c>
      <c r="C12" s="4" t="s">
        <v>20090</v>
      </c>
      <c r="D12" s="5">
        <v>68000000</v>
      </c>
      <c r="E12" s="5">
        <f>'Package Variance'!O21</f>
        <v>68000000</v>
      </c>
      <c r="F12" s="27">
        <f t="shared" si="0"/>
        <v>0</v>
      </c>
      <c r="G12" s="28" t="s">
        <v>20086</v>
      </c>
    </row>
  </sheetData>
  <mergeCells count="2">
    <mergeCell ref="B3:G3"/>
    <mergeCell ref="B2:G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81156-C10B-4FAB-9244-164D3F4D4784}">
  <dimension ref="B2:N40"/>
  <sheetViews>
    <sheetView topLeftCell="A15" workbookViewId="0">
      <selection activeCell="G39" sqref="G39"/>
    </sheetView>
  </sheetViews>
  <sheetFormatPr defaultRowHeight="14.75"/>
  <cols>
    <col min="2" max="4" width="14.1796875" customWidth="1"/>
    <col min="5" max="5" width="2.90625" customWidth="1"/>
    <col min="6" max="6" width="14.1796875" customWidth="1"/>
    <col min="7" max="7" width="13.08984375" customWidth="1"/>
    <col min="8" max="8" width="2.90625" customWidth="1"/>
    <col min="9" max="9" width="14.1796875" customWidth="1"/>
    <col min="10" max="10" width="16.7265625" customWidth="1"/>
    <col min="11" max="12" width="3.26953125" customWidth="1"/>
    <col min="13" max="13" width="4.6328125" customWidth="1"/>
    <col min="14" max="14" width="3.26953125" customWidth="1"/>
  </cols>
  <sheetData>
    <row r="2" spans="2:14" ht="34" customHeight="1">
      <c r="B2" s="52" t="s">
        <v>20095</v>
      </c>
      <c r="C2" s="52"/>
      <c r="D2" s="52"/>
      <c r="E2" s="52"/>
      <c r="F2" s="52"/>
      <c r="G2" s="52"/>
      <c r="H2" s="52"/>
      <c r="I2" s="52"/>
      <c r="J2" s="52"/>
      <c r="K2" s="52"/>
      <c r="L2" s="52"/>
      <c r="M2" s="52"/>
      <c r="N2" s="52"/>
    </row>
    <row r="3" spans="2:14" ht="22" customHeight="1">
      <c r="B3" s="53" t="s">
        <v>20096</v>
      </c>
      <c r="C3" s="53"/>
      <c r="D3" s="53"/>
      <c r="E3" s="53"/>
      <c r="F3" s="53"/>
      <c r="G3" s="53"/>
      <c r="H3" s="53"/>
      <c r="I3" s="53"/>
      <c r="J3" s="53"/>
      <c r="K3" s="53"/>
      <c r="L3" s="53"/>
      <c r="M3" s="53"/>
      <c r="N3" s="53"/>
    </row>
    <row r="4" spans="2:14">
      <c r="B4" s="50"/>
      <c r="C4" s="50"/>
      <c r="D4" s="50"/>
      <c r="E4" s="50"/>
      <c r="F4" s="50"/>
      <c r="G4" s="50"/>
      <c r="H4" s="50"/>
      <c r="I4" s="50"/>
      <c r="J4" s="50"/>
      <c r="K4" s="50"/>
      <c r="L4" s="50"/>
      <c r="M4" s="50"/>
      <c r="N4" s="50"/>
    </row>
    <row r="5" spans="2:14" ht="18" customHeight="1">
      <c r="B5" s="55" t="s">
        <v>20099</v>
      </c>
      <c r="C5" s="54"/>
      <c r="D5" s="54"/>
      <c r="E5" s="58" t="s">
        <v>20100</v>
      </c>
      <c r="F5" s="57"/>
      <c r="G5" s="57"/>
      <c r="H5" s="61" t="s">
        <v>20101</v>
      </c>
      <c r="I5" s="60"/>
      <c r="J5" s="60"/>
      <c r="K5" s="63" t="s">
        <v>6</v>
      </c>
      <c r="L5" s="62"/>
      <c r="M5" s="62"/>
      <c r="N5" s="50"/>
    </row>
    <row r="6" spans="2:14" ht="25" customHeight="1">
      <c r="B6" s="56">
        <f>'Package Variance'!F21</f>
        <v>1148524151.6900001</v>
      </c>
      <c r="C6" s="54"/>
      <c r="D6" s="54"/>
      <c r="E6" s="59">
        <f>'Package Variance'!M21</f>
        <v>1445379342.7185755</v>
      </c>
      <c r="F6" s="57"/>
      <c r="G6" s="57"/>
      <c r="H6" s="91">
        <f>'Package Variance'!N21</f>
        <v>-296855191.02857578</v>
      </c>
      <c r="I6" s="92"/>
      <c r="J6" s="92"/>
      <c r="K6" s="64">
        <f>'Package Variance'!L21</f>
        <v>0.84353266651072345</v>
      </c>
      <c r="L6" s="62"/>
      <c r="M6" s="62"/>
      <c r="N6" s="50"/>
    </row>
    <row r="7" spans="2:14" ht="25" customHeight="1">
      <c r="B7" s="54"/>
      <c r="C7" s="54"/>
      <c r="D7" s="54"/>
      <c r="E7" s="57"/>
      <c r="F7" s="57"/>
      <c r="G7" s="57"/>
      <c r="H7" s="92"/>
      <c r="I7" s="92"/>
      <c r="J7" s="92"/>
      <c r="K7" s="62"/>
      <c r="L7" s="62"/>
      <c r="M7" s="62"/>
      <c r="N7" s="50"/>
    </row>
    <row r="8" spans="2:14">
      <c r="B8" s="50"/>
      <c r="C8" s="50"/>
      <c r="D8" s="50"/>
      <c r="E8" s="50"/>
      <c r="F8" s="50"/>
      <c r="G8" s="50"/>
      <c r="H8" s="50"/>
      <c r="I8" s="50"/>
      <c r="J8" s="50"/>
      <c r="K8" s="50"/>
      <c r="L8" s="50"/>
      <c r="M8" s="50"/>
      <c r="N8" s="50"/>
    </row>
    <row r="9" spans="2:14" ht="20" customHeight="1">
      <c r="B9" s="51" t="s">
        <v>20097</v>
      </c>
      <c r="C9" s="51"/>
      <c r="D9" s="51"/>
      <c r="E9" s="51"/>
      <c r="F9" s="51"/>
      <c r="G9" s="51"/>
      <c r="H9" s="51"/>
      <c r="I9" s="51"/>
      <c r="J9" s="51"/>
      <c r="K9" s="51"/>
      <c r="L9" s="51"/>
      <c r="M9" s="51"/>
      <c r="N9" s="51"/>
    </row>
    <row r="10" spans="2:14">
      <c r="B10" s="50"/>
      <c r="C10" s="50"/>
      <c r="D10" s="50"/>
      <c r="E10" s="50"/>
      <c r="F10" s="50"/>
      <c r="G10" s="50"/>
      <c r="H10" s="50"/>
      <c r="I10" s="50"/>
      <c r="J10" s="50"/>
      <c r="K10" s="50"/>
      <c r="L10" s="50"/>
      <c r="M10" s="50"/>
      <c r="N10" s="50"/>
    </row>
    <row r="11" spans="2:14">
      <c r="B11" s="50"/>
      <c r="C11" s="50"/>
      <c r="D11" s="50"/>
      <c r="E11" s="50"/>
      <c r="F11" s="50"/>
      <c r="G11" s="50"/>
      <c r="H11" s="50"/>
      <c r="I11" s="50"/>
      <c r="J11" s="50"/>
      <c r="K11" s="50"/>
      <c r="L11" s="50"/>
      <c r="M11" s="50"/>
      <c r="N11" s="50"/>
    </row>
    <row r="12" spans="2:14">
      <c r="B12" s="50"/>
      <c r="C12" s="50"/>
      <c r="D12" s="50"/>
      <c r="E12" s="50"/>
      <c r="F12" s="50"/>
      <c r="G12" s="50"/>
      <c r="H12" s="50"/>
      <c r="I12" s="50"/>
      <c r="J12" s="50"/>
      <c r="K12" s="50"/>
      <c r="L12" s="50"/>
      <c r="M12" s="50"/>
      <c r="N12" s="50"/>
    </row>
    <row r="13" spans="2:14">
      <c r="B13" s="50"/>
      <c r="C13" s="50"/>
      <c r="D13" s="50"/>
      <c r="E13" s="50"/>
      <c r="F13" s="50"/>
      <c r="G13" s="50"/>
      <c r="H13" s="50"/>
      <c r="I13" s="50"/>
      <c r="J13" s="50"/>
      <c r="K13" s="50"/>
      <c r="L13" s="50"/>
      <c r="M13" s="50"/>
      <c r="N13" s="50"/>
    </row>
    <row r="14" spans="2:14">
      <c r="B14" s="50"/>
      <c r="C14" s="50"/>
      <c r="D14" s="50"/>
      <c r="E14" s="50"/>
      <c r="F14" s="50"/>
      <c r="G14" s="50"/>
      <c r="H14" s="50"/>
      <c r="I14" s="50"/>
      <c r="J14" s="50"/>
      <c r="K14" s="50"/>
      <c r="L14" s="50"/>
      <c r="M14" s="50"/>
      <c r="N14" s="50"/>
    </row>
    <row r="15" spans="2:14">
      <c r="B15" s="50"/>
      <c r="C15" s="50"/>
      <c r="D15" s="50"/>
      <c r="E15" s="50"/>
      <c r="F15" s="50"/>
      <c r="G15" s="50"/>
      <c r="H15" s="50"/>
      <c r="I15" s="50"/>
      <c r="J15" s="50"/>
      <c r="K15" s="50"/>
      <c r="L15" s="50"/>
      <c r="M15" s="50"/>
      <c r="N15" s="50"/>
    </row>
    <row r="16" spans="2:14">
      <c r="B16" s="50"/>
      <c r="C16" s="50"/>
      <c r="D16" s="50"/>
      <c r="E16" s="50"/>
      <c r="F16" s="50"/>
      <c r="G16" s="50"/>
      <c r="H16" s="50"/>
      <c r="I16" s="50"/>
      <c r="J16" s="50"/>
      <c r="K16" s="50"/>
      <c r="L16" s="50"/>
      <c r="M16" s="50"/>
      <c r="N16" s="50"/>
    </row>
    <row r="17" spans="2:14">
      <c r="B17" s="50"/>
      <c r="C17" s="50"/>
      <c r="D17" s="50"/>
      <c r="E17" s="50"/>
      <c r="F17" s="50"/>
      <c r="G17" s="50"/>
      <c r="H17" s="50"/>
      <c r="I17" s="50"/>
      <c r="J17" s="50"/>
      <c r="K17" s="50"/>
      <c r="L17" s="50"/>
      <c r="M17" s="50"/>
      <c r="N17" s="50"/>
    </row>
    <row r="18" spans="2:14">
      <c r="B18" s="50"/>
      <c r="C18" s="50"/>
      <c r="D18" s="50"/>
      <c r="E18" s="50"/>
      <c r="F18" s="50"/>
      <c r="G18" s="50"/>
      <c r="H18" s="50"/>
      <c r="I18" s="50"/>
      <c r="J18" s="50"/>
      <c r="K18" s="50"/>
      <c r="L18" s="50"/>
      <c r="M18" s="50"/>
      <c r="N18" s="50"/>
    </row>
    <row r="19" spans="2:14">
      <c r="B19" s="50"/>
      <c r="C19" s="50"/>
      <c r="D19" s="50"/>
      <c r="E19" s="50"/>
      <c r="F19" s="50"/>
      <c r="G19" s="50"/>
      <c r="H19" s="50"/>
      <c r="I19" s="50"/>
      <c r="J19" s="50"/>
      <c r="K19" s="50"/>
      <c r="L19" s="50"/>
      <c r="M19" s="50"/>
      <c r="N19" s="50"/>
    </row>
    <row r="20" spans="2:14">
      <c r="B20" s="50"/>
      <c r="C20" s="50"/>
      <c r="D20" s="50"/>
      <c r="E20" s="50"/>
      <c r="F20" s="50"/>
      <c r="G20" s="50"/>
      <c r="H20" s="50"/>
      <c r="I20" s="50"/>
      <c r="J20" s="50"/>
      <c r="K20" s="50"/>
      <c r="L20" s="50"/>
      <c r="M20" s="50"/>
      <c r="N20" s="50"/>
    </row>
    <row r="21" spans="2:14">
      <c r="B21" s="50"/>
      <c r="C21" s="50"/>
      <c r="D21" s="50"/>
      <c r="E21" s="50"/>
      <c r="F21" s="50"/>
      <c r="G21" s="50"/>
      <c r="H21" s="50"/>
      <c r="I21" s="50"/>
      <c r="J21" s="50"/>
      <c r="K21" s="50"/>
      <c r="L21" s="50"/>
      <c r="M21" s="50"/>
      <c r="N21" s="50"/>
    </row>
    <row r="22" spans="2:14">
      <c r="B22" s="50"/>
      <c r="C22" s="50"/>
      <c r="D22" s="50"/>
      <c r="E22" s="50"/>
      <c r="F22" s="50"/>
      <c r="G22" s="50"/>
      <c r="H22" s="50"/>
      <c r="I22" s="50"/>
      <c r="J22" s="50"/>
      <c r="K22" s="50"/>
      <c r="L22" s="50"/>
      <c r="M22" s="50"/>
      <c r="N22" s="50"/>
    </row>
    <row r="23" spans="2:14">
      <c r="B23" s="50"/>
      <c r="C23" s="50"/>
      <c r="D23" s="50"/>
      <c r="E23" s="50"/>
      <c r="F23" s="50"/>
      <c r="G23" s="50"/>
      <c r="H23" s="50"/>
      <c r="I23" s="50"/>
      <c r="J23" s="50"/>
      <c r="K23" s="50"/>
      <c r="L23" s="50"/>
      <c r="M23" s="50"/>
      <c r="N23" s="50"/>
    </row>
    <row r="24" spans="2:14" ht="20" customHeight="1">
      <c r="B24" s="51" t="s">
        <v>20098</v>
      </c>
      <c r="C24" s="51"/>
      <c r="D24" s="51"/>
      <c r="E24" s="51"/>
      <c r="F24" s="51"/>
      <c r="G24" s="51"/>
      <c r="H24" s="51"/>
      <c r="I24" s="51"/>
      <c r="J24" s="51"/>
      <c r="K24" s="51"/>
      <c r="L24" s="51"/>
      <c r="M24" s="51"/>
      <c r="N24" s="51"/>
    </row>
    <row r="25" spans="2:14" s="72" customFormat="1" ht="30" customHeight="1">
      <c r="B25" s="73" t="s">
        <v>20102</v>
      </c>
      <c r="C25" s="73" t="s">
        <v>20103</v>
      </c>
      <c r="D25" s="73" t="s">
        <v>20104</v>
      </c>
      <c r="E25" s="74"/>
      <c r="F25" s="73" t="s">
        <v>20102</v>
      </c>
      <c r="G25" s="73" t="s">
        <v>47</v>
      </c>
      <c r="H25" s="74"/>
      <c r="I25" s="73" t="s">
        <v>20102</v>
      </c>
      <c r="J25" s="73" t="s">
        <v>20105</v>
      </c>
      <c r="K25" s="74"/>
      <c r="L25" s="74"/>
      <c r="M25" s="74"/>
      <c r="N25" s="74"/>
    </row>
    <row r="26" spans="2:14" ht="19" customHeight="1">
      <c r="B26" s="75" t="str">
        <f>'Package Variance'!B11</f>
        <v>PKG-01</v>
      </c>
      <c r="C26" s="81">
        <f>'Package Variance'!F11</f>
        <v>75235645.229999989</v>
      </c>
      <c r="D26" s="81">
        <f>'Package Variance'!M11</f>
        <v>101601247.0243904</v>
      </c>
      <c r="E26" s="76"/>
      <c r="F26" s="76" t="str">
        <f>'Package Variance'!B11</f>
        <v>PKG-01</v>
      </c>
      <c r="G26" s="83">
        <f>'Package Variance'!L11</f>
        <v>0.74049923040746657</v>
      </c>
      <c r="H26" s="76"/>
      <c r="I26" s="76" t="str">
        <f>'Package Variance'!B11</f>
        <v>PKG-01</v>
      </c>
      <c r="J26" s="85">
        <f>'Package Variance'!S11</f>
        <v>42822733.619999982</v>
      </c>
      <c r="K26" s="76"/>
      <c r="L26" s="76"/>
      <c r="M26" s="76"/>
      <c r="N26" s="76"/>
    </row>
    <row r="27" spans="2:14" ht="19" customHeight="1">
      <c r="B27" s="78" t="str">
        <f>'Package Variance'!B12</f>
        <v>PKG-02</v>
      </c>
      <c r="C27" s="82">
        <f>'Package Variance'!F12</f>
        <v>195263315.55000001</v>
      </c>
      <c r="D27" s="82">
        <f>'Package Variance'!M12</f>
        <v>111410640.24324326</v>
      </c>
      <c r="E27" s="76"/>
      <c r="F27" s="79" t="str">
        <f>'Package Variance'!B12</f>
        <v>PKG-02</v>
      </c>
      <c r="G27" s="84">
        <f>'Package Variance'!L12</f>
        <v>1.752645125489638</v>
      </c>
      <c r="H27" s="76"/>
      <c r="I27" s="79" t="str">
        <f>'Package Variance'!B12</f>
        <v>PKG-02</v>
      </c>
      <c r="J27" s="86">
        <f>'Package Variance'!S12</f>
        <v>30240483.660000015</v>
      </c>
      <c r="K27" s="76"/>
      <c r="L27" s="76"/>
      <c r="M27" s="76"/>
      <c r="N27" s="76"/>
    </row>
    <row r="28" spans="2:14" ht="19" customHeight="1">
      <c r="B28" s="75" t="str">
        <f>'Package Variance'!B13</f>
        <v>PKG-03</v>
      </c>
      <c r="C28" s="81">
        <f>'Package Variance'!F13</f>
        <v>144054576.04000002</v>
      </c>
      <c r="D28" s="81">
        <f>'Package Variance'!M13</f>
        <v>124223274.47058834</v>
      </c>
      <c r="E28" s="76"/>
      <c r="F28" s="76" t="str">
        <f>'Package Variance'!B13</f>
        <v>PKG-03</v>
      </c>
      <c r="G28" s="83">
        <f>'Package Variance'!L13</f>
        <v>1.1596423991713971</v>
      </c>
      <c r="H28" s="76"/>
      <c r="I28" s="76" t="str">
        <f>'Package Variance'!B13</f>
        <v>PKG-03</v>
      </c>
      <c r="J28" s="85">
        <f>'Package Variance'!S13</f>
        <v>36307524.880000018</v>
      </c>
      <c r="K28" s="76"/>
      <c r="L28" s="76"/>
      <c r="M28" s="76"/>
      <c r="N28" s="76"/>
    </row>
    <row r="29" spans="2:14" ht="19" customHeight="1">
      <c r="B29" s="78" t="str">
        <f>'Package Variance'!B14</f>
        <v>PKG-04</v>
      </c>
      <c r="C29" s="82">
        <f>'Package Variance'!F14</f>
        <v>160681709.84999999</v>
      </c>
      <c r="D29" s="82">
        <f>'Package Variance'!M14</f>
        <v>134370768.34426233</v>
      </c>
      <c r="E29" s="76"/>
      <c r="F29" s="79" t="str">
        <f>'Package Variance'!B14</f>
        <v>PKG-04</v>
      </c>
      <c r="G29" s="84">
        <f>'Package Variance'!L14</f>
        <v>1.1958085216743581</v>
      </c>
      <c r="H29" s="76"/>
      <c r="I29" s="79" t="str">
        <f>'Package Variance'!B14</f>
        <v>PKG-04</v>
      </c>
      <c r="J29" s="86">
        <f>'Package Variance'!S14</f>
        <v>30328686.819999993</v>
      </c>
      <c r="K29" s="76"/>
      <c r="L29" s="76"/>
      <c r="M29" s="76"/>
      <c r="N29" s="76"/>
    </row>
    <row r="30" spans="2:14" ht="19" customHeight="1">
      <c r="B30" s="75" t="str">
        <f>'Package Variance'!B15</f>
        <v>PKG-05</v>
      </c>
      <c r="C30" s="81">
        <f>'Package Variance'!F15</f>
        <v>105552444.97</v>
      </c>
      <c r="D30" s="81">
        <f>'Package Variance'!M15</f>
        <v>149681670.18181819</v>
      </c>
      <c r="E30" s="76"/>
      <c r="F30" s="76" t="str">
        <f>'Package Variance'!B15</f>
        <v>PKG-05</v>
      </c>
      <c r="G30" s="83">
        <f>'Package Variance'!L15</f>
        <v>0.70517949754158638</v>
      </c>
      <c r="H30" s="76"/>
      <c r="I30" s="76" t="str">
        <f>'Package Variance'!B15</f>
        <v>PKG-05</v>
      </c>
      <c r="J30" s="85">
        <f>'Package Variance'!S15</f>
        <v>40967349.200000003</v>
      </c>
      <c r="K30" s="76"/>
      <c r="L30" s="76"/>
      <c r="M30" s="76"/>
      <c r="N30" s="76"/>
    </row>
    <row r="31" spans="2:14" ht="19" customHeight="1">
      <c r="B31" s="78" t="str">
        <f>'Package Variance'!B16</f>
        <v>PKG-06</v>
      </c>
      <c r="C31" s="82">
        <f>'Package Variance'!F16</f>
        <v>90251338.569999993</v>
      </c>
      <c r="D31" s="82">
        <f>'Package Variance'!M16</f>
        <v>159583006.55769232</v>
      </c>
      <c r="E31" s="76"/>
      <c r="F31" s="79" t="str">
        <f>'Package Variance'!B16</f>
        <v>PKG-06</v>
      </c>
      <c r="G31" s="84">
        <f>'Package Variance'!L16</f>
        <v>0.56554479400268975</v>
      </c>
      <c r="H31" s="76"/>
      <c r="I31" s="79" t="str">
        <f>'Package Variance'!B16</f>
        <v>PKG-06</v>
      </c>
      <c r="J31" s="86">
        <f>'Package Variance'!S16</f>
        <v>41217408.460000001</v>
      </c>
      <c r="K31" s="76"/>
      <c r="L31" s="76"/>
      <c r="M31" s="76"/>
      <c r="N31" s="76"/>
    </row>
    <row r="32" spans="2:14" ht="19" customHeight="1">
      <c r="B32" s="75" t="str">
        <f>'Package Variance'!B17</f>
        <v>PKG-07</v>
      </c>
      <c r="C32" s="81">
        <f>'Package Variance'!F17</f>
        <v>116803347.77999999</v>
      </c>
      <c r="D32" s="81">
        <f>'Package Variance'!M17</f>
        <v>175846610.16666672</v>
      </c>
      <c r="E32" s="76"/>
      <c r="F32" s="76" t="str">
        <f>'Package Variance'!B17</f>
        <v>PKG-07</v>
      </c>
      <c r="G32" s="83">
        <f>'Package Variance'!L17</f>
        <v>0.66423428731036804</v>
      </c>
      <c r="H32" s="76"/>
      <c r="I32" s="76" t="str">
        <f>'Package Variance'!B17</f>
        <v>PKG-07</v>
      </c>
      <c r="J32" s="85">
        <f>'Package Variance'!S17</f>
        <v>36127358.55999998</v>
      </c>
      <c r="K32" s="76"/>
      <c r="L32" s="76"/>
      <c r="M32" s="76"/>
      <c r="N32" s="76"/>
    </row>
    <row r="33" spans="2:14" ht="19" customHeight="1">
      <c r="B33" s="78" t="str">
        <f>'Package Variance'!B18</f>
        <v>PKG-08</v>
      </c>
      <c r="C33" s="82">
        <f>'Package Variance'!F18</f>
        <v>91714200.62999998</v>
      </c>
      <c r="D33" s="82">
        <f>'Package Variance'!M18</f>
        <v>184123330.28888869</v>
      </c>
      <c r="E33" s="76"/>
      <c r="F33" s="79" t="str">
        <f>'Package Variance'!B18</f>
        <v>PKG-08</v>
      </c>
      <c r="G33" s="84">
        <f>'Package Variance'!L18</f>
        <v>0.49811287079209787</v>
      </c>
      <c r="H33" s="76"/>
      <c r="I33" s="79" t="str">
        <f>'Package Variance'!B18</f>
        <v>PKG-08</v>
      </c>
      <c r="J33" s="86">
        <f>'Package Variance'!S18</f>
        <v>42604291.439999983</v>
      </c>
      <c r="K33" s="76"/>
      <c r="L33" s="76"/>
      <c r="M33" s="76"/>
      <c r="N33" s="76"/>
    </row>
    <row r="34" spans="2:14" ht="19" customHeight="1">
      <c r="B34" s="75" t="str">
        <f>'Package Variance'!B19</f>
        <v>PKG-09</v>
      </c>
      <c r="C34" s="81">
        <f>'Package Variance'!F19</f>
        <v>105210787.58999999</v>
      </c>
      <c r="D34" s="81">
        <f>'Package Variance'!M19</f>
        <v>202240471.29999983</v>
      </c>
      <c r="E34" s="76"/>
      <c r="F34" s="76" t="str">
        <f>'Package Variance'!B19</f>
        <v>PKG-09</v>
      </c>
      <c r="G34" s="83">
        <f>'Package Variance'!L19</f>
        <v>0.52022617883406841</v>
      </c>
      <c r="H34" s="76"/>
      <c r="I34" s="76" t="str">
        <f>'Package Variance'!B19</f>
        <v>PKG-09</v>
      </c>
      <c r="J34" s="85">
        <f>'Package Variance'!S19</f>
        <v>40364875.729999989</v>
      </c>
      <c r="K34" s="76"/>
      <c r="L34" s="76"/>
      <c r="M34" s="76"/>
      <c r="N34" s="76"/>
    </row>
    <row r="35" spans="2:14" ht="19" customHeight="1">
      <c r="B35" s="78" t="str">
        <f>'Package Variance'!B20</f>
        <v>PKG-10</v>
      </c>
      <c r="C35" s="82">
        <f>'Package Variance'!F20</f>
        <v>63756785.480000004</v>
      </c>
      <c r="D35" s="82">
        <f>'Package Variance'!M20</f>
        <v>102298324.14102563</v>
      </c>
      <c r="E35" s="76"/>
      <c r="F35" s="79" t="str">
        <f>'Package Variance'!B20</f>
        <v>PKG-10</v>
      </c>
      <c r="G35" s="84">
        <f>'Package Variance'!L20</f>
        <v>0.62324369451161943</v>
      </c>
      <c r="H35" s="76"/>
      <c r="I35" s="79" t="str">
        <f>'Package Variance'!B20</f>
        <v>PKG-10</v>
      </c>
      <c r="J35" s="86">
        <f>'Package Variance'!S20</f>
        <v>43965570.080000006</v>
      </c>
      <c r="K35" s="76"/>
      <c r="L35" s="76"/>
      <c r="M35" s="76"/>
      <c r="N35" s="76"/>
    </row>
    <row r="36" spans="2:14" ht="19" customHeight="1">
      <c r="B36" s="76"/>
      <c r="C36" s="76"/>
      <c r="D36" s="76"/>
      <c r="E36" s="76"/>
      <c r="F36" s="76"/>
      <c r="G36" s="76"/>
      <c r="H36" s="76"/>
      <c r="I36" s="76"/>
      <c r="J36" s="76"/>
      <c r="K36" s="76"/>
      <c r="L36" s="76"/>
      <c r="M36" s="76"/>
      <c r="N36" s="76"/>
    </row>
    <row r="37" spans="2:14" ht="19" customHeight="1">
      <c r="B37" s="76"/>
      <c r="C37" s="76"/>
      <c r="D37" s="76"/>
      <c r="E37" s="76"/>
      <c r="F37" s="76"/>
      <c r="G37" s="76"/>
      <c r="H37" s="76"/>
      <c r="I37" s="76"/>
      <c r="J37" s="76"/>
      <c r="K37" s="76"/>
      <c r="L37" s="76"/>
      <c r="M37" s="76"/>
      <c r="N37" s="76"/>
    </row>
    <row r="38" spans="2:14" ht="19" customHeight="1">
      <c r="B38" s="76"/>
      <c r="C38" s="76"/>
      <c r="D38" s="76"/>
      <c r="E38" s="76"/>
      <c r="F38" s="76"/>
      <c r="G38" s="76"/>
      <c r="H38" s="76"/>
      <c r="I38" s="76"/>
      <c r="J38" s="76"/>
      <c r="K38" s="76"/>
      <c r="L38" s="76"/>
      <c r="M38" s="76"/>
      <c r="N38" s="76"/>
    </row>
    <row r="39" spans="2:14" ht="19" customHeight="1">
      <c r="B39" s="76"/>
      <c r="C39" s="76"/>
      <c r="D39" s="76"/>
      <c r="E39" s="76"/>
      <c r="F39" s="76"/>
      <c r="G39" s="76"/>
      <c r="H39" s="76"/>
      <c r="I39" s="76"/>
      <c r="J39" s="76"/>
      <c r="K39" s="76"/>
      <c r="L39" s="76"/>
      <c r="M39" s="76"/>
      <c r="N39" s="76"/>
    </row>
    <row r="40" spans="2:14" ht="19" customHeight="1">
      <c r="B40" s="76"/>
      <c r="C40" s="76"/>
      <c r="D40" s="76"/>
      <c r="E40" s="76"/>
      <c r="F40" s="76"/>
      <c r="G40" s="76"/>
      <c r="H40" s="76"/>
      <c r="I40" s="76"/>
      <c r="J40" s="76"/>
      <c r="K40" s="76"/>
      <c r="L40" s="76"/>
      <c r="M40" s="76"/>
      <c r="N40" s="76"/>
    </row>
  </sheetData>
  <mergeCells count="12">
    <mergeCell ref="K5:M5"/>
    <mergeCell ref="K6:M7"/>
    <mergeCell ref="B2:N2"/>
    <mergeCell ref="B3:N3"/>
    <mergeCell ref="B9:N9"/>
    <mergeCell ref="B24:N24"/>
    <mergeCell ref="B5:D5"/>
    <mergeCell ref="B6:D7"/>
    <mergeCell ref="E5:G5"/>
    <mergeCell ref="E6:G7"/>
    <mergeCell ref="H5:J5"/>
    <mergeCell ref="H6:J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0BF6-8946-42CB-B201-D7C20835718E}">
  <dimension ref="B2:N40"/>
  <sheetViews>
    <sheetView topLeftCell="A12" workbookViewId="0">
      <selection activeCell="O21" sqref="O21"/>
    </sheetView>
  </sheetViews>
  <sheetFormatPr defaultRowHeight="14.75"/>
  <cols>
    <col min="2" max="2" width="24.54296875" customWidth="1"/>
    <col min="3" max="3" width="16" customWidth="1"/>
    <col min="4" max="4" width="2.90625" customWidth="1"/>
    <col min="5" max="5" width="13.81640625" customWidth="1"/>
    <col min="6" max="7" width="13.453125" customWidth="1"/>
    <col min="8" max="8" width="14.1796875" customWidth="1"/>
    <col min="9" max="9" width="15.26953125" customWidth="1"/>
    <col min="10" max="10" width="14.90625" customWidth="1"/>
    <col min="11" max="14" width="3.26953125" customWidth="1"/>
  </cols>
  <sheetData>
    <row r="2" spans="2:14" ht="34" customHeight="1">
      <c r="B2" s="52" t="s">
        <v>20106</v>
      </c>
      <c r="C2" s="52"/>
      <c r="D2" s="52"/>
      <c r="E2" s="52"/>
      <c r="F2" s="52"/>
      <c r="G2" s="52"/>
      <c r="H2" s="52"/>
      <c r="I2" s="52"/>
      <c r="J2" s="52"/>
      <c r="K2" s="52"/>
      <c r="L2" s="52"/>
      <c r="M2" s="52"/>
      <c r="N2" s="52"/>
    </row>
    <row r="3" spans="2:14" ht="22" customHeight="1">
      <c r="B3" s="53" t="s">
        <v>20107</v>
      </c>
      <c r="C3" s="53"/>
      <c r="D3" s="53"/>
      <c r="E3" s="53"/>
      <c r="F3" s="53"/>
      <c r="G3" s="53"/>
      <c r="H3" s="53"/>
      <c r="I3" s="53"/>
      <c r="J3" s="53"/>
      <c r="K3" s="53"/>
      <c r="L3" s="53"/>
      <c r="M3" s="53"/>
      <c r="N3" s="53"/>
    </row>
    <row r="4" spans="2:14">
      <c r="B4" s="50"/>
      <c r="C4" s="50"/>
      <c r="D4" s="50"/>
      <c r="E4" s="50"/>
      <c r="F4" s="50"/>
      <c r="G4" s="50"/>
      <c r="H4" s="50"/>
      <c r="I4" s="50"/>
      <c r="J4" s="50"/>
      <c r="K4" s="50"/>
      <c r="L4" s="50"/>
      <c r="M4" s="50"/>
      <c r="N4" s="50"/>
    </row>
    <row r="5" spans="2:14" ht="18" customHeight="1">
      <c r="B5" s="55" t="s">
        <v>20108</v>
      </c>
      <c r="C5" s="54"/>
      <c r="D5" s="54"/>
      <c r="E5" s="58" t="s">
        <v>20109</v>
      </c>
      <c r="F5" s="57"/>
      <c r="G5" s="57"/>
      <c r="H5" s="63" t="s">
        <v>20110</v>
      </c>
      <c r="I5" s="62"/>
      <c r="J5" s="62"/>
      <c r="K5" s="61" t="s">
        <v>20111</v>
      </c>
      <c r="L5" s="60"/>
      <c r="M5" s="60"/>
      <c r="N5" s="50"/>
    </row>
    <row r="6" spans="2:14" ht="25" customHeight="1">
      <c r="B6" s="56">
        <f>'Interactive Slicers'!G20</f>
        <v>825453726.53999984</v>
      </c>
      <c r="C6" s="54"/>
      <c r="D6" s="54"/>
      <c r="E6" s="59">
        <f>'Interactive Slicers'!E20</f>
        <v>594270538.80999982</v>
      </c>
      <c r="F6" s="57"/>
      <c r="G6" s="57"/>
      <c r="H6" s="65">
        <f>'Interactive Slicers'!C20</f>
        <v>119669669.14999999</v>
      </c>
      <c r="I6" s="62"/>
      <c r="J6" s="62"/>
      <c r="K6" s="66">
        <f>'Interactive Slicers'!F20</f>
        <v>82083656.289999992</v>
      </c>
      <c r="L6" s="60"/>
      <c r="M6" s="60"/>
      <c r="N6" s="50"/>
    </row>
    <row r="7" spans="2:14" ht="25" customHeight="1">
      <c r="B7" s="54"/>
      <c r="C7" s="54"/>
      <c r="D7" s="54"/>
      <c r="E7" s="57"/>
      <c r="F7" s="57"/>
      <c r="G7" s="57"/>
      <c r="H7" s="62"/>
      <c r="I7" s="62"/>
      <c r="J7" s="62"/>
      <c r="K7" s="60"/>
      <c r="L7" s="60"/>
      <c r="M7" s="60"/>
      <c r="N7" s="50"/>
    </row>
    <row r="8" spans="2:14">
      <c r="B8" s="50"/>
      <c r="C8" s="50"/>
      <c r="D8" s="50"/>
      <c r="E8" s="50"/>
      <c r="F8" s="50"/>
      <c r="G8" s="50"/>
      <c r="H8" s="50"/>
      <c r="I8" s="50"/>
      <c r="J8" s="50"/>
      <c r="K8" s="50"/>
      <c r="L8" s="50"/>
      <c r="M8" s="50"/>
      <c r="N8" s="50"/>
    </row>
    <row r="9" spans="2:14" ht="20" customHeight="1">
      <c r="B9" s="51" t="s">
        <v>20097</v>
      </c>
      <c r="C9" s="51"/>
      <c r="D9" s="51"/>
      <c r="E9" s="51"/>
      <c r="F9" s="51"/>
      <c r="G9" s="51"/>
      <c r="H9" s="51"/>
      <c r="I9" s="51"/>
      <c r="J9" s="51"/>
      <c r="K9" s="51"/>
      <c r="L9" s="51"/>
      <c r="M9" s="51"/>
      <c r="N9" s="51"/>
    </row>
    <row r="10" spans="2:14">
      <c r="B10" s="50"/>
      <c r="C10" s="50"/>
      <c r="D10" s="50"/>
      <c r="E10" s="50"/>
      <c r="F10" s="50"/>
      <c r="G10" s="50"/>
      <c r="H10" s="50"/>
      <c r="I10" s="50"/>
      <c r="J10" s="50"/>
      <c r="K10" s="50"/>
      <c r="L10" s="50"/>
      <c r="M10" s="50"/>
      <c r="N10" s="50"/>
    </row>
    <row r="11" spans="2:14">
      <c r="B11" s="50"/>
      <c r="C11" s="50"/>
      <c r="D11" s="50"/>
      <c r="E11" s="50"/>
      <c r="F11" s="50"/>
      <c r="G11" s="50"/>
      <c r="H11" s="50"/>
      <c r="I11" s="50"/>
      <c r="J11" s="50"/>
      <c r="K11" s="50"/>
      <c r="L11" s="50"/>
      <c r="M11" s="50"/>
      <c r="N11" s="50"/>
    </row>
    <row r="12" spans="2:14">
      <c r="B12" s="50"/>
      <c r="C12" s="50"/>
      <c r="D12" s="50"/>
      <c r="E12" s="50"/>
      <c r="F12" s="50"/>
      <c r="G12" s="50"/>
      <c r="H12" s="50"/>
      <c r="I12" s="50"/>
      <c r="J12" s="50"/>
      <c r="K12" s="50"/>
      <c r="L12" s="50"/>
      <c r="M12" s="50"/>
      <c r="N12" s="50"/>
    </row>
    <row r="13" spans="2:14">
      <c r="B13" s="50"/>
      <c r="C13" s="50"/>
      <c r="D13" s="50"/>
      <c r="E13" s="50"/>
      <c r="F13" s="50"/>
      <c r="G13" s="50"/>
      <c r="H13" s="50"/>
      <c r="I13" s="50"/>
      <c r="J13" s="50"/>
      <c r="K13" s="50"/>
      <c r="L13" s="50"/>
      <c r="M13" s="50"/>
      <c r="N13" s="50"/>
    </row>
    <row r="14" spans="2:14">
      <c r="B14" s="50"/>
      <c r="C14" s="50"/>
      <c r="D14" s="50"/>
      <c r="E14" s="50"/>
      <c r="F14" s="50"/>
      <c r="G14" s="50"/>
      <c r="H14" s="50"/>
      <c r="I14" s="50"/>
      <c r="J14" s="50"/>
      <c r="K14" s="50"/>
      <c r="L14" s="50"/>
      <c r="M14" s="50"/>
      <c r="N14" s="50"/>
    </row>
    <row r="15" spans="2:14">
      <c r="B15" s="50"/>
      <c r="C15" s="50"/>
      <c r="D15" s="50"/>
      <c r="E15" s="50"/>
      <c r="F15" s="50"/>
      <c r="G15" s="50"/>
      <c r="H15" s="50"/>
      <c r="I15" s="50"/>
      <c r="J15" s="50"/>
      <c r="K15" s="50"/>
      <c r="L15" s="50"/>
      <c r="M15" s="50"/>
      <c r="N15" s="50"/>
    </row>
    <row r="16" spans="2:14">
      <c r="B16" s="50"/>
      <c r="C16" s="50"/>
      <c r="D16" s="50"/>
      <c r="E16" s="50"/>
      <c r="F16" s="50"/>
      <c r="G16" s="50"/>
      <c r="H16" s="50"/>
      <c r="I16" s="50"/>
      <c r="J16" s="50"/>
      <c r="K16" s="50"/>
      <c r="L16" s="50"/>
      <c r="M16" s="50"/>
      <c r="N16" s="50"/>
    </row>
    <row r="17" spans="2:14">
      <c r="B17" s="50"/>
      <c r="C17" s="50"/>
      <c r="D17" s="50"/>
      <c r="E17" s="50"/>
      <c r="F17" s="50"/>
      <c r="G17" s="50"/>
      <c r="H17" s="50"/>
      <c r="I17" s="50"/>
      <c r="J17" s="50"/>
      <c r="K17" s="50"/>
      <c r="L17" s="50"/>
      <c r="M17" s="50"/>
      <c r="N17" s="50"/>
    </row>
    <row r="18" spans="2:14">
      <c r="B18" s="50"/>
      <c r="C18" s="50"/>
      <c r="D18" s="50"/>
      <c r="E18" s="50"/>
      <c r="F18" s="50"/>
      <c r="G18" s="50"/>
      <c r="H18" s="50"/>
      <c r="I18" s="50"/>
      <c r="J18" s="50"/>
      <c r="K18" s="50"/>
      <c r="L18" s="50"/>
      <c r="M18" s="50"/>
      <c r="N18" s="50"/>
    </row>
    <row r="19" spans="2:14">
      <c r="B19" s="50"/>
      <c r="C19" s="50"/>
      <c r="D19" s="50"/>
      <c r="E19" s="50"/>
      <c r="F19" s="50"/>
      <c r="G19" s="50"/>
      <c r="H19" s="50"/>
      <c r="I19" s="50"/>
      <c r="J19" s="50"/>
      <c r="K19" s="50"/>
      <c r="L19" s="50"/>
      <c r="M19" s="50"/>
      <c r="N19" s="50"/>
    </row>
    <row r="20" spans="2:14">
      <c r="B20" s="50"/>
      <c r="C20" s="50"/>
      <c r="D20" s="50"/>
      <c r="E20" s="50"/>
      <c r="F20" s="50"/>
      <c r="G20" s="50"/>
      <c r="H20" s="50"/>
      <c r="I20" s="50"/>
      <c r="J20" s="50"/>
      <c r="K20" s="50"/>
      <c r="L20" s="50"/>
      <c r="M20" s="50"/>
      <c r="N20" s="50"/>
    </row>
    <row r="21" spans="2:14">
      <c r="B21" s="50"/>
      <c r="C21" s="50"/>
      <c r="D21" s="50"/>
      <c r="E21" s="50"/>
      <c r="F21" s="50"/>
      <c r="G21" s="50"/>
      <c r="H21" s="50"/>
      <c r="I21" s="50"/>
      <c r="J21" s="50"/>
      <c r="K21" s="50"/>
      <c r="L21" s="50"/>
      <c r="M21" s="50"/>
      <c r="N21" s="50"/>
    </row>
    <row r="22" spans="2:14">
      <c r="B22" s="50"/>
      <c r="C22" s="50"/>
      <c r="D22" s="50"/>
      <c r="E22" s="50"/>
      <c r="F22" s="50"/>
      <c r="G22" s="50"/>
      <c r="H22" s="50"/>
      <c r="I22" s="50"/>
      <c r="J22" s="50"/>
      <c r="K22" s="50"/>
      <c r="L22" s="50"/>
      <c r="M22" s="50"/>
      <c r="N22" s="50"/>
    </row>
    <row r="23" spans="2:14">
      <c r="B23" s="50"/>
      <c r="C23" s="50"/>
      <c r="D23" s="50"/>
      <c r="E23" s="50"/>
      <c r="F23" s="50"/>
      <c r="G23" s="50"/>
      <c r="H23" s="50"/>
      <c r="I23" s="50"/>
      <c r="J23" s="50"/>
      <c r="K23" s="50"/>
      <c r="L23" s="50"/>
      <c r="M23" s="50"/>
      <c r="N23" s="50"/>
    </row>
    <row r="24" spans="2:14" ht="20" customHeight="1">
      <c r="B24" s="51" t="s">
        <v>20098</v>
      </c>
      <c r="C24" s="51"/>
      <c r="D24" s="51"/>
      <c r="E24" s="51"/>
      <c r="F24" s="51"/>
      <c r="G24" s="51"/>
      <c r="H24" s="51"/>
      <c r="I24" s="51"/>
      <c r="J24" s="51"/>
      <c r="K24" s="51"/>
      <c r="L24" s="51"/>
      <c r="M24" s="51"/>
      <c r="N24" s="51"/>
    </row>
    <row r="25" spans="2:14" s="72" customFormat="1" ht="30" customHeight="1">
      <c r="B25" s="73" t="s">
        <v>20112</v>
      </c>
      <c r="C25" s="73" t="s">
        <v>20113</v>
      </c>
      <c r="D25" s="74"/>
      <c r="E25" s="73" t="s">
        <v>20102</v>
      </c>
      <c r="F25" s="73" t="s">
        <v>20114</v>
      </c>
      <c r="G25" s="73" t="s">
        <v>182</v>
      </c>
      <c r="H25" s="73" t="s">
        <v>97</v>
      </c>
      <c r="I25" s="73" t="s">
        <v>111</v>
      </c>
      <c r="J25" s="73" t="s">
        <v>76</v>
      </c>
      <c r="K25" s="74"/>
      <c r="L25" s="74"/>
      <c r="M25" s="74"/>
      <c r="N25" s="74"/>
    </row>
    <row r="26" spans="2:14" ht="19" customHeight="1">
      <c r="B26" s="76" t="s">
        <v>147</v>
      </c>
      <c r="C26" s="85">
        <f>'Interactive Slicers'!C20</f>
        <v>119669669.14999999</v>
      </c>
      <c r="D26" s="76"/>
      <c r="E26" s="76" t="str">
        <f>'Interactive Slicers'!B10</f>
        <v>PKG-01</v>
      </c>
      <c r="F26" s="85">
        <f>'Interactive Slicers'!C10</f>
        <v>13304816.759999996</v>
      </c>
      <c r="G26" s="85">
        <f>'Interactive Slicers'!D10</f>
        <v>1287885.8400000001</v>
      </c>
      <c r="H26" s="85">
        <f>'Interactive Slicers'!E10</f>
        <v>61646575.289999977</v>
      </c>
      <c r="I26" s="85">
        <f>'Interactive Slicers'!F10</f>
        <v>7073744.669999999</v>
      </c>
      <c r="J26" s="85">
        <f>'Interactive Slicers'!G10</f>
        <v>83313022.559999973</v>
      </c>
      <c r="K26" s="76"/>
      <c r="L26" s="76"/>
      <c r="M26" s="76"/>
      <c r="N26" s="76"/>
    </row>
    <row r="27" spans="2:14" ht="19" customHeight="1">
      <c r="B27" s="79" t="s">
        <v>182</v>
      </c>
      <c r="C27" s="86">
        <f>'Interactive Slicers'!D20</f>
        <v>29429862.290000003</v>
      </c>
      <c r="D27" s="76"/>
      <c r="E27" s="79" t="str">
        <f>'Interactive Slicers'!B11</f>
        <v>PKG-02</v>
      </c>
      <c r="F27" s="86">
        <f>'Interactive Slicers'!C11</f>
        <v>12845642.529999996</v>
      </c>
      <c r="G27" s="86">
        <f>'Interactive Slicers'!D11</f>
        <v>2169609.25</v>
      </c>
      <c r="H27" s="86">
        <f>'Interactive Slicers'!E11</f>
        <v>57184025.060000032</v>
      </c>
      <c r="I27" s="86">
        <f>'Interactive Slicers'!F11</f>
        <v>10244596.940000001</v>
      </c>
      <c r="J27" s="86">
        <f>'Interactive Slicers'!G11</f>
        <v>82443873.780000031</v>
      </c>
      <c r="K27" s="76"/>
      <c r="L27" s="76"/>
      <c r="M27" s="76"/>
      <c r="N27" s="76"/>
    </row>
    <row r="28" spans="2:14" ht="19" customHeight="1">
      <c r="B28" s="76" t="s">
        <v>97</v>
      </c>
      <c r="C28" s="85">
        <f>'Interactive Slicers'!E20</f>
        <v>594270538.80999982</v>
      </c>
      <c r="D28" s="76"/>
      <c r="E28" s="76" t="str">
        <f>'Interactive Slicers'!B12</f>
        <v>PKG-03</v>
      </c>
      <c r="F28" s="85">
        <f>'Interactive Slicers'!C12</f>
        <v>11747320.550000003</v>
      </c>
      <c r="G28" s="85">
        <f>'Interactive Slicers'!D12</f>
        <v>2522079.5499999998</v>
      </c>
      <c r="H28" s="85">
        <f>'Interactive Slicers'!E12</f>
        <v>62241962.929999962</v>
      </c>
      <c r="I28" s="85">
        <f>'Interactive Slicers'!F12</f>
        <v>7960463.6099999994</v>
      </c>
      <c r="J28" s="85">
        <f>'Interactive Slicers'!G12</f>
        <v>84471826.639999971</v>
      </c>
      <c r="K28" s="76"/>
      <c r="L28" s="76"/>
      <c r="M28" s="76"/>
      <c r="N28" s="76"/>
    </row>
    <row r="29" spans="2:14" ht="19" customHeight="1">
      <c r="B29" s="79" t="s">
        <v>111</v>
      </c>
      <c r="C29" s="86">
        <f>'Interactive Slicers'!F20</f>
        <v>82083656.289999992</v>
      </c>
      <c r="D29" s="76"/>
      <c r="E29" s="79" t="str">
        <f>'Interactive Slicers'!B13</f>
        <v>PKG-04</v>
      </c>
      <c r="F29" s="86">
        <f>'Interactive Slicers'!C13</f>
        <v>10257677.480000002</v>
      </c>
      <c r="G29" s="86">
        <f>'Interactive Slicers'!D13</f>
        <v>4103925.8500000006</v>
      </c>
      <c r="H29" s="86">
        <f>'Interactive Slicers'!E13</f>
        <v>58859254.460000008</v>
      </c>
      <c r="I29" s="86">
        <f>'Interactive Slicers'!F13</f>
        <v>8745310.8999999966</v>
      </c>
      <c r="J29" s="86">
        <f>'Interactive Slicers'!G13</f>
        <v>81966168.689999998</v>
      </c>
      <c r="K29" s="76"/>
      <c r="L29" s="76"/>
      <c r="M29" s="76"/>
      <c r="N29" s="76"/>
    </row>
    <row r="30" spans="2:14" ht="19" customHeight="1">
      <c r="B30" s="76"/>
      <c r="C30" s="76"/>
      <c r="D30" s="76"/>
      <c r="E30" s="76" t="str">
        <f>'Interactive Slicers'!B14</f>
        <v>PKG-05</v>
      </c>
      <c r="F30" s="85">
        <f>'Interactive Slicers'!C14</f>
        <v>14830241.76</v>
      </c>
      <c r="G30" s="85">
        <f>'Interactive Slicers'!D14</f>
        <v>2999648.9900000007</v>
      </c>
      <c r="H30" s="85">
        <f>'Interactive Slicers'!E14</f>
        <v>55970517.579999961</v>
      </c>
      <c r="I30" s="85">
        <f>'Interactive Slicers'!F14</f>
        <v>8524510.2699999996</v>
      </c>
      <c r="J30" s="85">
        <f>'Interactive Slicers'!G14</f>
        <v>82324918.599999949</v>
      </c>
      <c r="K30" s="76"/>
      <c r="L30" s="76"/>
      <c r="M30" s="76"/>
      <c r="N30" s="76"/>
    </row>
    <row r="31" spans="2:14" ht="19" customHeight="1">
      <c r="B31" s="76"/>
      <c r="C31" s="76"/>
      <c r="D31" s="76"/>
      <c r="E31" s="79" t="str">
        <f>'Interactive Slicers'!B15</f>
        <v>PKG-06</v>
      </c>
      <c r="F31" s="86">
        <f>'Interactive Slicers'!C15</f>
        <v>10915051.670000002</v>
      </c>
      <c r="G31" s="86">
        <f>'Interactive Slicers'!D15</f>
        <v>3443588.41</v>
      </c>
      <c r="H31" s="86">
        <f>'Interactive Slicers'!E15</f>
        <v>61878159.169999927</v>
      </c>
      <c r="I31" s="86">
        <f>'Interactive Slicers'!F15</f>
        <v>6746364.1600000001</v>
      </c>
      <c r="J31" s="86">
        <f>'Interactive Slicers'!G15</f>
        <v>82983163.409999922</v>
      </c>
      <c r="K31" s="76"/>
      <c r="L31" s="76"/>
      <c r="M31" s="76"/>
      <c r="N31" s="76"/>
    </row>
    <row r="32" spans="2:14" ht="19" customHeight="1">
      <c r="B32" s="76"/>
      <c r="C32" s="76"/>
      <c r="D32" s="76"/>
      <c r="E32" s="76" t="str">
        <f>'Interactive Slicers'!B16</f>
        <v>PKG-07</v>
      </c>
      <c r="F32" s="85">
        <f>'Interactive Slicers'!C16</f>
        <v>12417553.470000003</v>
      </c>
      <c r="G32" s="85">
        <f>'Interactive Slicers'!D16</f>
        <v>2894960.21</v>
      </c>
      <c r="H32" s="85">
        <f>'Interactive Slicers'!E16</f>
        <v>60942765.43</v>
      </c>
      <c r="I32" s="85">
        <f>'Interactive Slicers'!F16</f>
        <v>8151093.7699999996</v>
      </c>
      <c r="J32" s="85">
        <f>'Interactive Slicers'!G16</f>
        <v>84406372.879999995</v>
      </c>
      <c r="K32" s="76"/>
      <c r="L32" s="76"/>
      <c r="M32" s="76"/>
      <c r="N32" s="76"/>
    </row>
    <row r="33" spans="2:14" ht="19" customHeight="1">
      <c r="B33" s="76"/>
      <c r="C33" s="76"/>
      <c r="D33" s="76"/>
      <c r="E33" s="79" t="str">
        <f>'Interactive Slicers'!B17</f>
        <v>PKG-08</v>
      </c>
      <c r="F33" s="86">
        <f>'Interactive Slicers'!C17</f>
        <v>11831676.939999994</v>
      </c>
      <c r="G33" s="86">
        <f>'Interactive Slicers'!D17</f>
        <v>3472290.9099999992</v>
      </c>
      <c r="H33" s="86">
        <f>'Interactive Slicers'!E17</f>
        <v>59724050.919999972</v>
      </c>
      <c r="I33" s="86">
        <f>'Interactive Slicers'!F17</f>
        <v>7827479.8599999985</v>
      </c>
      <c r="J33" s="86">
        <f>'Interactive Slicers'!G17</f>
        <v>82855498.629999965</v>
      </c>
      <c r="K33" s="76"/>
      <c r="L33" s="76"/>
      <c r="M33" s="76"/>
      <c r="N33" s="76"/>
    </row>
    <row r="34" spans="2:14" ht="19" customHeight="1">
      <c r="B34" s="76"/>
      <c r="C34" s="76"/>
      <c r="D34" s="76"/>
      <c r="E34" s="76" t="str">
        <f>'Interactive Slicers'!B18</f>
        <v>PKG-09</v>
      </c>
      <c r="F34" s="85">
        <f>'Interactive Slicers'!C18</f>
        <v>10952569.799999991</v>
      </c>
      <c r="G34" s="85">
        <f>'Interactive Slicers'!D18</f>
        <v>3023804.75</v>
      </c>
      <c r="H34" s="85">
        <f>'Interactive Slicers'!E18</f>
        <v>57560967.60999994</v>
      </c>
      <c r="I34" s="85">
        <f>'Interactive Slicers'!F18</f>
        <v>9358846.3599999994</v>
      </c>
      <c r="J34" s="85">
        <f>'Interactive Slicers'!G18</f>
        <v>80896188.519999936</v>
      </c>
      <c r="K34" s="76"/>
      <c r="L34" s="76"/>
      <c r="M34" s="76"/>
      <c r="N34" s="76"/>
    </row>
    <row r="35" spans="2:14" ht="19" customHeight="1">
      <c r="B35" s="76"/>
      <c r="C35" s="76"/>
      <c r="D35" s="76"/>
      <c r="E35" s="79" t="str">
        <f>'Interactive Slicers'!B19</f>
        <v>PKG-10</v>
      </c>
      <c r="F35" s="86">
        <f>'Interactive Slicers'!C19</f>
        <v>10567118.190000001</v>
      </c>
      <c r="G35" s="86">
        <f>'Interactive Slicers'!D19</f>
        <v>3512068.53</v>
      </c>
      <c r="H35" s="86">
        <f>'Interactive Slicers'!E19</f>
        <v>58262260.359999999</v>
      </c>
      <c r="I35" s="86">
        <f>'Interactive Slicers'!F19</f>
        <v>7451245.75</v>
      </c>
      <c r="J35" s="86">
        <f>'Interactive Slicers'!G19</f>
        <v>79792692.829999998</v>
      </c>
      <c r="K35" s="76"/>
      <c r="L35" s="76"/>
      <c r="M35" s="76"/>
      <c r="N35" s="76"/>
    </row>
    <row r="36" spans="2:14" ht="19" customHeight="1">
      <c r="B36" s="76"/>
      <c r="C36" s="76"/>
      <c r="D36" s="76"/>
      <c r="E36" s="76"/>
      <c r="F36" s="76"/>
      <c r="G36" s="76"/>
      <c r="H36" s="76"/>
      <c r="I36" s="76"/>
      <c r="J36" s="76"/>
      <c r="K36" s="76"/>
      <c r="L36" s="76"/>
      <c r="M36" s="76"/>
      <c r="N36" s="76"/>
    </row>
    <row r="37" spans="2:14" ht="19" customHeight="1">
      <c r="B37" s="76"/>
      <c r="C37" s="76"/>
      <c r="D37" s="76"/>
      <c r="E37" s="76"/>
      <c r="F37" s="76"/>
      <c r="G37" s="76"/>
      <c r="H37" s="76"/>
      <c r="I37" s="76"/>
      <c r="J37" s="76"/>
      <c r="K37" s="76"/>
      <c r="L37" s="76"/>
      <c r="M37" s="76"/>
      <c r="N37" s="76"/>
    </row>
    <row r="38" spans="2:14" ht="19" customHeight="1">
      <c r="B38" s="76"/>
      <c r="C38" s="76"/>
      <c r="D38" s="76"/>
      <c r="E38" s="76"/>
      <c r="F38" s="76"/>
      <c r="G38" s="76"/>
      <c r="H38" s="76"/>
      <c r="I38" s="76"/>
      <c r="J38" s="76"/>
      <c r="K38" s="76"/>
      <c r="L38" s="76"/>
      <c r="M38" s="76"/>
      <c r="N38" s="76"/>
    </row>
    <row r="39" spans="2:14" ht="19" customHeight="1">
      <c r="B39" s="76"/>
      <c r="C39" s="76"/>
      <c r="D39" s="76"/>
      <c r="E39" s="76"/>
      <c r="F39" s="76"/>
      <c r="G39" s="76"/>
      <c r="H39" s="76"/>
      <c r="I39" s="76"/>
      <c r="J39" s="76"/>
      <c r="K39" s="76"/>
      <c r="L39" s="76"/>
      <c r="M39" s="76"/>
      <c r="N39" s="76"/>
    </row>
    <row r="40" spans="2:14" ht="19" customHeight="1">
      <c r="B40" s="76"/>
      <c r="C40" s="76"/>
      <c r="D40" s="76"/>
      <c r="E40" s="76"/>
      <c r="F40" s="76"/>
      <c r="G40" s="76"/>
      <c r="H40" s="76"/>
      <c r="I40" s="76"/>
      <c r="J40" s="76"/>
      <c r="K40" s="76"/>
      <c r="L40" s="76"/>
      <c r="M40" s="76"/>
      <c r="N40" s="76"/>
    </row>
  </sheetData>
  <mergeCells count="12">
    <mergeCell ref="K5:M5"/>
    <mergeCell ref="K6:M7"/>
    <mergeCell ref="B2:N2"/>
    <mergeCell ref="B3:N3"/>
    <mergeCell ref="B9:N9"/>
    <mergeCell ref="B24:N24"/>
    <mergeCell ref="B5:D5"/>
    <mergeCell ref="B6:D7"/>
    <mergeCell ref="E5:G5"/>
    <mergeCell ref="E6:G7"/>
    <mergeCell ref="H5:J5"/>
    <mergeCell ref="H6:J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DF5C-7AAA-495D-B726-231392A5350C}">
  <dimension ref="B2:N40"/>
  <sheetViews>
    <sheetView topLeftCell="A24" workbookViewId="0">
      <selection activeCell="O9" sqref="O9"/>
    </sheetView>
  </sheetViews>
  <sheetFormatPr defaultRowHeight="14.75"/>
  <cols>
    <col min="2" max="2" width="14.90625" customWidth="1"/>
    <col min="3" max="3" width="16.7265625" customWidth="1"/>
    <col min="4" max="4" width="2.90625" customWidth="1"/>
    <col min="5" max="5" width="14.90625" customWidth="1"/>
    <col min="6" max="6" width="16.7265625" customWidth="1"/>
    <col min="7" max="7" width="2.90625" customWidth="1"/>
    <col min="8" max="8" width="22.7265625" customWidth="1"/>
    <col min="9" max="9" width="16.7265625" customWidth="1"/>
    <col min="10" max="10" width="3.26953125" customWidth="1"/>
    <col min="11" max="11" width="4.5" customWidth="1"/>
    <col min="12" max="12" width="4.1328125" customWidth="1"/>
    <col min="13" max="13" width="4.2265625" customWidth="1"/>
    <col min="14" max="14" width="3.26953125" customWidth="1"/>
  </cols>
  <sheetData>
    <row r="2" spans="2:14" ht="34" customHeight="1">
      <c r="B2" s="52" t="s">
        <v>20115</v>
      </c>
      <c r="C2" s="52"/>
      <c r="D2" s="52"/>
      <c r="E2" s="52"/>
      <c r="F2" s="52"/>
      <c r="G2" s="52"/>
      <c r="H2" s="52"/>
      <c r="I2" s="52"/>
      <c r="J2" s="52"/>
      <c r="K2" s="52"/>
      <c r="L2" s="52"/>
      <c r="M2" s="52"/>
      <c r="N2" s="52"/>
    </row>
    <row r="3" spans="2:14" ht="22" customHeight="1">
      <c r="B3" s="53" t="s">
        <v>20116</v>
      </c>
      <c r="C3" s="53"/>
      <c r="D3" s="53"/>
      <c r="E3" s="53"/>
      <c r="F3" s="53"/>
      <c r="G3" s="53"/>
      <c r="H3" s="53"/>
      <c r="I3" s="53"/>
      <c r="J3" s="53"/>
      <c r="K3" s="53"/>
      <c r="L3" s="53"/>
      <c r="M3" s="53"/>
      <c r="N3" s="53"/>
    </row>
    <row r="4" spans="2:14">
      <c r="B4" s="50"/>
      <c r="C4" s="50"/>
      <c r="D4" s="50"/>
      <c r="E4" s="50"/>
      <c r="F4" s="50"/>
      <c r="G4" s="50"/>
      <c r="H4" s="50"/>
      <c r="I4" s="50"/>
      <c r="J4" s="50"/>
      <c r="K4" s="50"/>
      <c r="L4" s="50"/>
      <c r="M4" s="50"/>
      <c r="N4" s="50"/>
    </row>
    <row r="5" spans="2:14" ht="18" customHeight="1">
      <c r="B5" s="55" t="s">
        <v>20117</v>
      </c>
      <c r="C5" s="54"/>
      <c r="D5" s="54"/>
      <c r="E5" s="58" t="s">
        <v>20118</v>
      </c>
      <c r="F5" s="57"/>
      <c r="G5" s="57"/>
      <c r="H5" s="63" t="s">
        <v>20119</v>
      </c>
      <c r="I5" s="62"/>
      <c r="J5" s="62"/>
      <c r="K5" s="68" t="s">
        <v>20120</v>
      </c>
      <c r="L5" s="67"/>
      <c r="M5" s="67"/>
      <c r="N5" s="50"/>
    </row>
    <row r="6" spans="2:14" ht="25" customHeight="1">
      <c r="B6" s="56">
        <f>SUM(Table_Expenditures[Certified_Amount])</f>
        <v>825453726.54000175</v>
      </c>
      <c r="C6" s="54"/>
      <c r="D6" s="54"/>
      <c r="E6" s="59">
        <f>SUM(Table_Expenditures[Net_Certified_Amount])</f>
        <v>784181039.96000147</v>
      </c>
      <c r="F6" s="57"/>
      <c r="G6" s="57"/>
      <c r="H6" s="65">
        <f>SUM(Table_Expenditures[Retained_Amount])</f>
        <v>41272686.579999976</v>
      </c>
      <c r="I6" s="62"/>
      <c r="J6" s="62"/>
      <c r="K6" s="69">
        <f>ROWS(Table_Expenditures[Expense_ID])</f>
        <v>7000</v>
      </c>
      <c r="L6" s="67"/>
      <c r="M6" s="67"/>
      <c r="N6" s="50"/>
    </row>
    <row r="7" spans="2:14" ht="25" customHeight="1">
      <c r="B7" s="54"/>
      <c r="C7" s="54"/>
      <c r="D7" s="54"/>
      <c r="E7" s="57"/>
      <c r="F7" s="57"/>
      <c r="G7" s="57"/>
      <c r="H7" s="62"/>
      <c r="I7" s="62"/>
      <c r="J7" s="62"/>
      <c r="K7" s="67"/>
      <c r="L7" s="67"/>
      <c r="M7" s="67"/>
      <c r="N7" s="50"/>
    </row>
    <row r="8" spans="2:14">
      <c r="B8" s="50"/>
      <c r="C8" s="50"/>
      <c r="D8" s="50"/>
      <c r="E8" s="50"/>
      <c r="F8" s="50"/>
      <c r="G8" s="50"/>
      <c r="H8" s="50"/>
      <c r="I8" s="50"/>
      <c r="J8" s="50"/>
      <c r="K8" s="50"/>
      <c r="L8" s="50"/>
      <c r="M8" s="50"/>
      <c r="N8" s="50"/>
    </row>
    <row r="9" spans="2:14" ht="20" customHeight="1">
      <c r="B9" s="51" t="s">
        <v>20097</v>
      </c>
      <c r="C9" s="51"/>
      <c r="D9" s="51"/>
      <c r="E9" s="51"/>
      <c r="F9" s="51"/>
      <c r="G9" s="51"/>
      <c r="H9" s="51"/>
      <c r="I9" s="51"/>
      <c r="J9" s="51"/>
      <c r="K9" s="51"/>
      <c r="L9" s="51"/>
      <c r="M9" s="51"/>
      <c r="N9" s="51"/>
    </row>
    <row r="10" spans="2:14">
      <c r="B10" s="50"/>
      <c r="C10" s="50"/>
      <c r="D10" s="50"/>
      <c r="E10" s="50"/>
      <c r="F10" s="50"/>
      <c r="G10" s="50"/>
      <c r="H10" s="50"/>
      <c r="I10" s="50"/>
      <c r="J10" s="50"/>
      <c r="K10" s="50"/>
      <c r="L10" s="50"/>
      <c r="M10" s="50"/>
      <c r="N10" s="50"/>
    </row>
    <row r="11" spans="2:14">
      <c r="B11" s="50"/>
      <c r="C11" s="50"/>
      <c r="D11" s="50"/>
      <c r="E11" s="50"/>
      <c r="F11" s="50"/>
      <c r="G11" s="50"/>
      <c r="H11" s="50"/>
      <c r="I11" s="50"/>
      <c r="J11" s="50"/>
      <c r="K11" s="50"/>
      <c r="L11" s="50"/>
      <c r="M11" s="50"/>
      <c r="N11" s="50"/>
    </row>
    <row r="12" spans="2:14">
      <c r="B12" s="50"/>
      <c r="C12" s="50"/>
      <c r="D12" s="50"/>
      <c r="E12" s="50"/>
      <c r="F12" s="50"/>
      <c r="G12" s="50"/>
      <c r="H12" s="50"/>
      <c r="I12" s="50"/>
      <c r="J12" s="50"/>
      <c r="K12" s="50"/>
      <c r="L12" s="50"/>
      <c r="M12" s="50"/>
      <c r="N12" s="50"/>
    </row>
    <row r="13" spans="2:14">
      <c r="B13" s="50"/>
      <c r="C13" s="50"/>
      <c r="D13" s="50"/>
      <c r="E13" s="50"/>
      <c r="F13" s="50"/>
      <c r="G13" s="50"/>
      <c r="H13" s="50"/>
      <c r="I13" s="50"/>
      <c r="J13" s="50"/>
      <c r="K13" s="50"/>
      <c r="L13" s="50"/>
      <c r="M13" s="50"/>
      <c r="N13" s="50"/>
    </row>
    <row r="14" spans="2:14">
      <c r="B14" s="50"/>
      <c r="C14" s="50"/>
      <c r="D14" s="50"/>
      <c r="E14" s="50"/>
      <c r="F14" s="50"/>
      <c r="G14" s="50"/>
      <c r="H14" s="50"/>
      <c r="I14" s="50"/>
      <c r="J14" s="50"/>
      <c r="K14" s="50"/>
      <c r="L14" s="50"/>
      <c r="M14" s="50"/>
      <c r="N14" s="50"/>
    </row>
    <row r="15" spans="2:14">
      <c r="B15" s="50"/>
      <c r="C15" s="50"/>
      <c r="D15" s="50"/>
      <c r="E15" s="50"/>
      <c r="F15" s="50"/>
      <c r="G15" s="50"/>
      <c r="H15" s="50"/>
      <c r="I15" s="50"/>
      <c r="J15" s="50"/>
      <c r="K15" s="50"/>
      <c r="L15" s="50"/>
      <c r="M15" s="50"/>
      <c r="N15" s="50"/>
    </row>
    <row r="16" spans="2:14">
      <c r="B16" s="50"/>
      <c r="C16" s="50"/>
      <c r="D16" s="50"/>
      <c r="E16" s="50"/>
      <c r="F16" s="50"/>
      <c r="G16" s="50"/>
      <c r="H16" s="50"/>
      <c r="I16" s="50"/>
      <c r="J16" s="50"/>
      <c r="K16" s="50"/>
      <c r="L16" s="50"/>
      <c r="M16" s="50"/>
      <c r="N16" s="50"/>
    </row>
    <row r="17" spans="2:14">
      <c r="B17" s="50"/>
      <c r="C17" s="50"/>
      <c r="D17" s="50"/>
      <c r="E17" s="50"/>
      <c r="F17" s="50"/>
      <c r="G17" s="50"/>
      <c r="H17" s="50"/>
      <c r="I17" s="50"/>
      <c r="J17" s="50"/>
      <c r="K17" s="50"/>
      <c r="L17" s="50"/>
      <c r="M17" s="50"/>
      <c r="N17" s="50"/>
    </row>
    <row r="18" spans="2:14">
      <c r="B18" s="50"/>
      <c r="C18" s="50"/>
      <c r="D18" s="50"/>
      <c r="E18" s="50"/>
      <c r="F18" s="50"/>
      <c r="G18" s="50"/>
      <c r="H18" s="50"/>
      <c r="I18" s="50"/>
      <c r="J18" s="50"/>
      <c r="K18" s="50"/>
      <c r="L18" s="50"/>
      <c r="M18" s="50"/>
      <c r="N18" s="50"/>
    </row>
    <row r="19" spans="2:14">
      <c r="B19" s="50"/>
      <c r="C19" s="50"/>
      <c r="D19" s="50"/>
      <c r="E19" s="50"/>
      <c r="F19" s="50"/>
      <c r="G19" s="50"/>
      <c r="H19" s="50"/>
      <c r="I19" s="50"/>
      <c r="J19" s="50"/>
      <c r="K19" s="50"/>
      <c r="L19" s="50"/>
      <c r="M19" s="50"/>
      <c r="N19" s="50"/>
    </row>
    <row r="20" spans="2:14">
      <c r="B20" s="50"/>
      <c r="C20" s="50"/>
      <c r="D20" s="50"/>
      <c r="E20" s="50"/>
      <c r="F20" s="50"/>
      <c r="G20" s="50"/>
      <c r="H20" s="50"/>
      <c r="I20" s="50"/>
      <c r="J20" s="50"/>
      <c r="K20" s="50"/>
      <c r="L20" s="50"/>
      <c r="M20" s="50"/>
      <c r="N20" s="50"/>
    </row>
    <row r="21" spans="2:14">
      <c r="B21" s="50"/>
      <c r="C21" s="50"/>
      <c r="D21" s="50"/>
      <c r="E21" s="50"/>
      <c r="F21" s="50"/>
      <c r="G21" s="50"/>
      <c r="H21" s="50"/>
      <c r="I21" s="50"/>
      <c r="J21" s="50"/>
      <c r="K21" s="50"/>
      <c r="L21" s="50"/>
      <c r="M21" s="50"/>
      <c r="N21" s="50"/>
    </row>
    <row r="22" spans="2:14">
      <c r="B22" s="50"/>
      <c r="C22" s="50"/>
      <c r="D22" s="50"/>
      <c r="E22" s="50"/>
      <c r="F22" s="50"/>
      <c r="G22" s="50"/>
      <c r="H22" s="50"/>
      <c r="I22" s="50"/>
      <c r="J22" s="50"/>
      <c r="K22" s="50"/>
      <c r="L22" s="50"/>
      <c r="M22" s="50"/>
      <c r="N22" s="50"/>
    </row>
    <row r="23" spans="2:14">
      <c r="B23" s="50"/>
      <c r="C23" s="50"/>
      <c r="D23" s="50"/>
      <c r="E23" s="50"/>
      <c r="F23" s="50"/>
      <c r="G23" s="50"/>
      <c r="H23" s="50"/>
      <c r="I23" s="50"/>
      <c r="J23" s="50"/>
      <c r="K23" s="50"/>
      <c r="L23" s="50"/>
      <c r="M23" s="50"/>
      <c r="N23" s="50"/>
    </row>
    <row r="24" spans="2:14" ht="20" customHeight="1">
      <c r="B24" s="51" t="s">
        <v>20098</v>
      </c>
      <c r="C24" s="51"/>
      <c r="D24" s="51"/>
      <c r="E24" s="51"/>
      <c r="F24" s="51"/>
      <c r="G24" s="51"/>
      <c r="H24" s="51"/>
      <c r="I24" s="51"/>
      <c r="J24" s="51"/>
      <c r="K24" s="51"/>
      <c r="L24" s="51"/>
      <c r="M24" s="51"/>
      <c r="N24" s="51"/>
    </row>
    <row r="25" spans="2:14" s="72" customFormat="1" ht="30" customHeight="1">
      <c r="B25" s="73" t="s">
        <v>92</v>
      </c>
      <c r="C25" s="73" t="s">
        <v>20121</v>
      </c>
      <c r="D25" s="74"/>
      <c r="E25" s="73" t="s">
        <v>20102</v>
      </c>
      <c r="F25" s="73" t="s">
        <v>20121</v>
      </c>
      <c r="G25" s="74"/>
      <c r="H25" s="73" t="s">
        <v>20112</v>
      </c>
      <c r="I25" s="73" t="s">
        <v>20121</v>
      </c>
      <c r="J25" s="74"/>
      <c r="K25" s="74"/>
      <c r="L25" s="74"/>
      <c r="M25" s="74"/>
      <c r="N25" s="74"/>
    </row>
    <row r="26" spans="2:14" ht="19" customHeight="1">
      <c r="B26" s="76" t="s">
        <v>98</v>
      </c>
      <c r="C26" s="85">
        <f>SUMIFS(Table_Expenditures[Net_Certified_Amount],Table_Expenditures[Quarter],B26)</f>
        <v>64314000.830000028</v>
      </c>
      <c r="D26" s="76"/>
      <c r="E26" s="76" t="s">
        <v>56</v>
      </c>
      <c r="F26" s="85">
        <f>SUMIFS(Table_Expenditures[Net_Certified_Amount],Table_Expenditures[Package_ID],E26)</f>
        <v>79147371.409999996</v>
      </c>
      <c r="G26" s="76"/>
      <c r="H26" s="76" t="s">
        <v>147</v>
      </c>
      <c r="I26" s="85">
        <f>SUMIFS(Table_Expenditures[Net_Certified_Amount],Table_Expenditures[Payment_Status],H26)</f>
        <v>113686185.55999993</v>
      </c>
      <c r="J26" s="76"/>
      <c r="K26" s="76"/>
      <c r="L26" s="76"/>
      <c r="M26" s="76"/>
      <c r="N26" s="76"/>
    </row>
    <row r="27" spans="2:14" ht="19" customHeight="1">
      <c r="B27" s="79" t="s">
        <v>1839</v>
      </c>
      <c r="C27" s="86">
        <f>SUMIFS(Table_Expenditures[Net_Certified_Amount],Table_Expenditures[Quarter],B27)</f>
        <v>75038804.159999967</v>
      </c>
      <c r="D27" s="76"/>
      <c r="E27" s="79" t="s">
        <v>58</v>
      </c>
      <c r="F27" s="86">
        <f>SUMIFS(Table_Expenditures[Net_Certified_Amount],Table_Expenditures[Package_ID],E27)</f>
        <v>78321680.09999992</v>
      </c>
      <c r="G27" s="76"/>
      <c r="H27" s="79" t="s">
        <v>182</v>
      </c>
      <c r="I27" s="86">
        <f>SUMIFS(Table_Expenditures[Net_Certified_Amount],Table_Expenditures[Payment_Status],H27)</f>
        <v>27958369.140000001</v>
      </c>
      <c r="J27" s="76"/>
      <c r="K27" s="76"/>
      <c r="L27" s="76"/>
      <c r="M27" s="76"/>
      <c r="N27" s="76"/>
    </row>
    <row r="28" spans="2:14" ht="19" customHeight="1">
      <c r="B28" s="76" t="s">
        <v>3737</v>
      </c>
      <c r="C28" s="85">
        <f>SUMIFS(Table_Expenditures[Net_Certified_Amount],Table_Expenditures[Quarter],B28)</f>
        <v>78205264.800000042</v>
      </c>
      <c r="D28" s="76"/>
      <c r="E28" s="76" t="s">
        <v>60</v>
      </c>
      <c r="F28" s="85">
        <f>SUMIFS(Table_Expenditures[Net_Certified_Amount],Table_Expenditures[Package_ID],E28)</f>
        <v>80248235.260000005</v>
      </c>
      <c r="G28" s="76"/>
      <c r="H28" s="76" t="s">
        <v>97</v>
      </c>
      <c r="I28" s="85">
        <f>SUMIFS(Table_Expenditures[Net_Certified_Amount],Table_Expenditures[Payment_Status],H28)</f>
        <v>564557011.65000021</v>
      </c>
      <c r="J28" s="76"/>
      <c r="K28" s="76"/>
      <c r="L28" s="76"/>
      <c r="M28" s="76"/>
      <c r="N28" s="76"/>
    </row>
    <row r="29" spans="2:14" ht="19" customHeight="1">
      <c r="B29" s="79" t="s">
        <v>5547</v>
      </c>
      <c r="C29" s="86">
        <f>SUMIFS(Table_Expenditures[Net_Certified_Amount],Table_Expenditures[Quarter],B29)</f>
        <v>76182992.010000035</v>
      </c>
      <c r="D29" s="76"/>
      <c r="E29" s="79" t="s">
        <v>62</v>
      </c>
      <c r="F29" s="86">
        <f>SUMIFS(Table_Expenditures[Net_Certified_Amount],Table_Expenditures[Package_ID],E29)</f>
        <v>77867860.200000003</v>
      </c>
      <c r="G29" s="76"/>
      <c r="H29" s="79" t="s">
        <v>111</v>
      </c>
      <c r="I29" s="86">
        <f>SUMIFS(Table_Expenditures[Net_Certified_Amount],Table_Expenditures[Payment_Status],H29)</f>
        <v>77979473.60999997</v>
      </c>
      <c r="J29" s="76"/>
      <c r="K29" s="76"/>
      <c r="L29" s="76"/>
      <c r="M29" s="76"/>
      <c r="N29" s="76"/>
    </row>
    <row r="30" spans="2:14" ht="19" customHeight="1">
      <c r="B30" s="76" t="s">
        <v>7266</v>
      </c>
      <c r="C30" s="85">
        <f>SUMIFS(Table_Expenditures[Net_Certified_Amount],Table_Expenditures[Quarter],B30)</f>
        <v>78563791.130000085</v>
      </c>
      <c r="D30" s="76"/>
      <c r="E30" s="76" t="s">
        <v>64</v>
      </c>
      <c r="F30" s="85">
        <f>SUMIFS(Table_Expenditures[Net_Certified_Amount],Table_Expenditures[Package_ID],E30)</f>
        <v>78208672.620000064</v>
      </c>
      <c r="G30" s="76"/>
      <c r="H30" s="76"/>
      <c r="I30" s="88"/>
      <c r="J30" s="76"/>
      <c r="K30" s="76"/>
      <c r="L30" s="76"/>
      <c r="M30" s="76"/>
      <c r="N30" s="76"/>
    </row>
    <row r="31" spans="2:14" ht="19" customHeight="1">
      <c r="B31" s="79" t="s">
        <v>8959</v>
      </c>
      <c r="C31" s="86">
        <f>SUMIFS(Table_Expenditures[Net_Certified_Amount],Table_Expenditures[Quarter],B31)</f>
        <v>76809428.369999945</v>
      </c>
      <c r="D31" s="76"/>
      <c r="E31" s="79" t="s">
        <v>66</v>
      </c>
      <c r="F31" s="86">
        <f>SUMIFS(Table_Expenditures[Net_Certified_Amount],Table_Expenditures[Package_ID],E31)</f>
        <v>78834005.259999901</v>
      </c>
      <c r="G31" s="76"/>
      <c r="H31" s="79"/>
      <c r="I31" s="87"/>
      <c r="J31" s="76"/>
      <c r="K31" s="76"/>
      <c r="L31" s="76"/>
      <c r="M31" s="76"/>
      <c r="N31" s="76"/>
    </row>
    <row r="32" spans="2:14" ht="19" customHeight="1">
      <c r="B32" s="76" t="s">
        <v>10464</v>
      </c>
      <c r="C32" s="85">
        <f>SUMIFS(Table_Expenditures[Net_Certified_Amount],Table_Expenditures[Quarter],B32)</f>
        <v>70661775.569999963</v>
      </c>
      <c r="D32" s="76"/>
      <c r="E32" s="76" t="s">
        <v>68</v>
      </c>
      <c r="F32" s="85">
        <f>SUMIFS(Table_Expenditures[Net_Certified_Amount],Table_Expenditures[Package_ID],E32)</f>
        <v>80186054.319999978</v>
      </c>
      <c r="G32" s="76"/>
      <c r="H32" s="76"/>
      <c r="I32" s="88"/>
      <c r="J32" s="76"/>
      <c r="K32" s="76"/>
      <c r="L32" s="76"/>
      <c r="M32" s="76"/>
      <c r="N32" s="76"/>
    </row>
    <row r="33" spans="2:14" ht="19" customHeight="1">
      <c r="B33" s="79" t="s">
        <v>11889</v>
      </c>
      <c r="C33" s="86">
        <f>SUMIFS(Table_Expenditures[Net_Certified_Amount],Table_Expenditures[Quarter],B33)</f>
        <v>74441208.460000083</v>
      </c>
      <c r="D33" s="76"/>
      <c r="E33" s="79" t="s">
        <v>70</v>
      </c>
      <c r="F33" s="86">
        <f>SUMIFS(Table_Expenditures[Net_Certified_Amount],Table_Expenditures[Package_ID],E33)</f>
        <v>78712723.709999964</v>
      </c>
      <c r="G33" s="76"/>
      <c r="H33" s="79"/>
      <c r="I33" s="87"/>
      <c r="J33" s="76"/>
      <c r="K33" s="76"/>
      <c r="L33" s="76"/>
      <c r="M33" s="76"/>
      <c r="N33" s="76"/>
    </row>
    <row r="34" spans="2:14" ht="19" customHeight="1">
      <c r="B34" s="76" t="s">
        <v>13348</v>
      </c>
      <c r="C34" s="85">
        <f>SUMIFS(Table_Expenditures[Net_Certified_Amount],Table_Expenditures[Quarter],B34)</f>
        <v>74812991.210000008</v>
      </c>
      <c r="D34" s="76"/>
      <c r="E34" s="76" t="s">
        <v>72</v>
      </c>
      <c r="F34" s="85">
        <f>SUMIFS(Table_Expenditures[Net_Certified_Amount],Table_Expenditures[Package_ID],E34)</f>
        <v>76851378.969999954</v>
      </c>
      <c r="G34" s="76"/>
      <c r="H34" s="76"/>
      <c r="I34" s="88"/>
      <c r="J34" s="76"/>
      <c r="K34" s="76"/>
      <c r="L34" s="76"/>
      <c r="M34" s="76"/>
      <c r="N34" s="76"/>
    </row>
    <row r="35" spans="2:14" ht="19" customHeight="1">
      <c r="B35" s="79" t="s">
        <v>14816</v>
      </c>
      <c r="C35" s="86">
        <f>SUMIFS(Table_Expenditures[Net_Certified_Amount],Table_Expenditures[Quarter],B35)</f>
        <v>72295347.51000002</v>
      </c>
      <c r="D35" s="76"/>
      <c r="E35" s="79" t="s">
        <v>74</v>
      </c>
      <c r="F35" s="86">
        <f>SUMIFS(Table_Expenditures[Net_Certified_Amount],Table_Expenditures[Package_ID],E35)</f>
        <v>75803058.109999985</v>
      </c>
      <c r="G35" s="76"/>
      <c r="H35" s="79"/>
      <c r="I35" s="87"/>
      <c r="J35" s="76"/>
      <c r="K35" s="76"/>
      <c r="L35" s="76"/>
      <c r="M35" s="76"/>
      <c r="N35" s="76"/>
    </row>
    <row r="36" spans="2:14" ht="19" customHeight="1">
      <c r="B36" s="76" t="s">
        <v>16222</v>
      </c>
      <c r="C36" s="85">
        <f>SUMIFS(Table_Expenditures[Net_Certified_Amount],Table_Expenditures[Quarter],B36)</f>
        <v>42855435.910000004</v>
      </c>
      <c r="D36" s="76"/>
      <c r="E36" s="76"/>
      <c r="F36" s="76"/>
      <c r="G36" s="76"/>
      <c r="H36" s="76"/>
      <c r="I36" s="76"/>
      <c r="J36" s="76"/>
      <c r="K36" s="76"/>
      <c r="L36" s="76"/>
      <c r="M36" s="76"/>
      <c r="N36" s="76"/>
    </row>
    <row r="37" spans="2:14" ht="19" customHeight="1">
      <c r="B37" s="79"/>
      <c r="C37" s="87"/>
      <c r="D37" s="76"/>
      <c r="E37" s="76"/>
      <c r="F37" s="76"/>
      <c r="G37" s="76"/>
      <c r="H37" s="76"/>
      <c r="I37" s="76"/>
      <c r="J37" s="76"/>
      <c r="K37" s="76"/>
      <c r="L37" s="76"/>
      <c r="M37" s="76"/>
      <c r="N37" s="76"/>
    </row>
    <row r="38" spans="2:14" ht="19" customHeight="1">
      <c r="B38" s="76"/>
      <c r="C38" s="88"/>
      <c r="D38" s="76"/>
      <c r="E38" s="76"/>
      <c r="F38" s="76"/>
      <c r="G38" s="76"/>
      <c r="H38" s="76"/>
      <c r="I38" s="76"/>
      <c r="J38" s="76"/>
      <c r="K38" s="76"/>
      <c r="L38" s="76"/>
      <c r="M38" s="76"/>
      <c r="N38" s="76"/>
    </row>
    <row r="39" spans="2:14" ht="19" customHeight="1">
      <c r="B39" s="79"/>
      <c r="C39" s="87"/>
      <c r="D39" s="76"/>
      <c r="E39" s="76"/>
      <c r="F39" s="76"/>
      <c r="G39" s="76"/>
      <c r="H39" s="76"/>
      <c r="I39" s="76"/>
      <c r="J39" s="76"/>
      <c r="K39" s="76"/>
      <c r="L39" s="76"/>
      <c r="M39" s="76"/>
      <c r="N39" s="76"/>
    </row>
    <row r="40" spans="2:14" ht="19" customHeight="1">
      <c r="B40" s="76"/>
      <c r="C40" s="88"/>
      <c r="D40" s="76"/>
      <c r="E40" s="76"/>
      <c r="F40" s="76"/>
      <c r="G40" s="76"/>
      <c r="H40" s="76"/>
      <c r="I40" s="76"/>
      <c r="J40" s="76"/>
      <c r="K40" s="76"/>
      <c r="L40" s="76"/>
      <c r="M40" s="76"/>
      <c r="N40" s="76"/>
    </row>
  </sheetData>
  <mergeCells count="12">
    <mergeCell ref="K5:M5"/>
    <mergeCell ref="K6:M7"/>
    <mergeCell ref="B2:N2"/>
    <mergeCell ref="B3:N3"/>
    <mergeCell ref="B9:N9"/>
    <mergeCell ref="B24:N24"/>
    <mergeCell ref="B5:D5"/>
    <mergeCell ref="B6:D7"/>
    <mergeCell ref="E5:G5"/>
    <mergeCell ref="E6:G7"/>
    <mergeCell ref="H5:J5"/>
    <mergeCell ref="H6:J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99B12-71EC-41C3-BFEC-C333906AF7DC}">
  <dimension ref="B2:N40"/>
  <sheetViews>
    <sheetView workbookViewId="0">
      <selection activeCell="O18" sqref="O18"/>
    </sheetView>
  </sheetViews>
  <sheetFormatPr defaultRowHeight="14.75"/>
  <cols>
    <col min="2" max="2" width="14.90625" customWidth="1"/>
    <col min="3" max="4" width="16" customWidth="1"/>
    <col min="5" max="5" width="2.90625" customWidth="1"/>
    <col min="6" max="6" width="20" customWidth="1"/>
    <col min="7" max="7" width="16.7265625" customWidth="1"/>
    <col min="8" max="8" width="2.90625" customWidth="1"/>
    <col min="9" max="9" width="20" customWidth="1"/>
    <col min="10" max="10" width="13.453125" customWidth="1"/>
    <col min="11" max="11" width="5.26953125" customWidth="1"/>
    <col min="12" max="12" width="4.81640625" customWidth="1"/>
    <col min="13" max="13" width="5.58984375" customWidth="1"/>
    <col min="14" max="14" width="5.54296875" customWidth="1"/>
  </cols>
  <sheetData>
    <row r="2" spans="2:14" ht="34" customHeight="1">
      <c r="B2" s="52" t="s">
        <v>20122</v>
      </c>
      <c r="C2" s="52"/>
      <c r="D2" s="52"/>
      <c r="E2" s="52"/>
      <c r="F2" s="52"/>
      <c r="G2" s="52"/>
      <c r="H2" s="52"/>
      <c r="I2" s="52"/>
      <c r="J2" s="52"/>
      <c r="K2" s="52"/>
      <c r="L2" s="52"/>
      <c r="M2" s="52"/>
      <c r="N2" s="52"/>
    </row>
    <row r="3" spans="2:14" ht="22" customHeight="1">
      <c r="B3" s="53" t="s">
        <v>20123</v>
      </c>
      <c r="C3" s="53"/>
      <c r="D3" s="53"/>
      <c r="E3" s="53"/>
      <c r="F3" s="53"/>
      <c r="G3" s="53"/>
      <c r="H3" s="53"/>
      <c r="I3" s="53"/>
      <c r="J3" s="53"/>
      <c r="K3" s="53"/>
      <c r="L3" s="53"/>
      <c r="M3" s="53"/>
      <c r="N3" s="53"/>
    </row>
    <row r="4" spans="2:14">
      <c r="B4" s="50"/>
      <c r="C4" s="50"/>
      <c r="D4" s="50"/>
      <c r="E4" s="50"/>
      <c r="F4" s="50"/>
      <c r="G4" s="50"/>
      <c r="H4" s="50"/>
      <c r="I4" s="50"/>
      <c r="J4" s="50"/>
      <c r="K4" s="50"/>
      <c r="L4" s="50"/>
      <c r="M4" s="50"/>
      <c r="N4" s="50"/>
    </row>
    <row r="5" spans="2:14" ht="18" customHeight="1">
      <c r="B5" s="55" t="s">
        <v>20124</v>
      </c>
      <c r="C5" s="54"/>
      <c r="D5" s="54"/>
      <c r="E5" s="58" t="s">
        <v>20125</v>
      </c>
      <c r="F5" s="57"/>
      <c r="G5" s="57"/>
      <c r="H5" s="63" t="s">
        <v>20126</v>
      </c>
      <c r="I5" s="62"/>
      <c r="J5" s="62"/>
      <c r="K5" s="61" t="s">
        <v>20127</v>
      </c>
      <c r="L5" s="60"/>
      <c r="M5" s="60"/>
      <c r="N5" s="50"/>
    </row>
    <row r="6" spans="2:14" ht="25" customHeight="1">
      <c r="B6" s="56">
        <f>SUM(Table_VariationOrders[Claim_Amount])</f>
        <v>549503437.24000096</v>
      </c>
      <c r="C6" s="54"/>
      <c r="D6" s="54"/>
      <c r="E6" s="59">
        <f>SUM(Table_VariationOrders[Approved_Amount])</f>
        <v>298524151.69000053</v>
      </c>
      <c r="F6" s="57"/>
      <c r="G6" s="57"/>
      <c r="H6" s="70">
        <f>IFERROR(SUM(Table_VariationOrders[Approved_Amount])/SUM(Table_VariationOrders[Claim_Amount]),0)</f>
        <v>0.54326166400232578</v>
      </c>
      <c r="I6" s="62"/>
      <c r="J6" s="62"/>
      <c r="K6" s="71">
        <f>AVERAGE(Table_VariationOrders[Time_Impact_Days])</f>
        <v>25.270333333333333</v>
      </c>
      <c r="L6" s="60"/>
      <c r="M6" s="60"/>
      <c r="N6" s="50"/>
    </row>
    <row r="7" spans="2:14" ht="25" customHeight="1">
      <c r="B7" s="54"/>
      <c r="C7" s="54"/>
      <c r="D7" s="54"/>
      <c r="E7" s="57"/>
      <c r="F7" s="57"/>
      <c r="G7" s="57"/>
      <c r="H7" s="62"/>
      <c r="I7" s="62"/>
      <c r="J7" s="62"/>
      <c r="K7" s="60"/>
      <c r="L7" s="60"/>
      <c r="M7" s="60"/>
      <c r="N7" s="50"/>
    </row>
    <row r="8" spans="2:14">
      <c r="B8" s="50"/>
      <c r="C8" s="50"/>
      <c r="D8" s="50"/>
      <c r="E8" s="50"/>
      <c r="F8" s="50"/>
      <c r="G8" s="50"/>
      <c r="H8" s="50"/>
      <c r="I8" s="50"/>
      <c r="J8" s="50"/>
      <c r="K8" s="50"/>
      <c r="L8" s="50"/>
      <c r="M8" s="50"/>
      <c r="N8" s="50"/>
    </row>
    <row r="9" spans="2:14" ht="20" customHeight="1">
      <c r="B9" s="51" t="s">
        <v>20097</v>
      </c>
      <c r="C9" s="51"/>
      <c r="D9" s="51"/>
      <c r="E9" s="51"/>
      <c r="F9" s="51"/>
      <c r="G9" s="51"/>
      <c r="H9" s="51"/>
      <c r="I9" s="51"/>
      <c r="J9" s="51"/>
      <c r="K9" s="51"/>
      <c r="L9" s="51"/>
      <c r="M9" s="51"/>
      <c r="N9" s="51"/>
    </row>
    <row r="10" spans="2:14">
      <c r="B10" s="50"/>
      <c r="C10" s="50"/>
      <c r="D10" s="50"/>
      <c r="E10" s="50"/>
      <c r="F10" s="50"/>
      <c r="G10" s="50"/>
      <c r="H10" s="50"/>
      <c r="I10" s="50"/>
      <c r="J10" s="50"/>
      <c r="K10" s="50"/>
      <c r="L10" s="50"/>
      <c r="M10" s="50"/>
      <c r="N10" s="50"/>
    </row>
    <row r="11" spans="2:14">
      <c r="B11" s="50"/>
      <c r="C11" s="50"/>
      <c r="D11" s="50"/>
      <c r="E11" s="50"/>
      <c r="F11" s="50"/>
      <c r="G11" s="50"/>
      <c r="H11" s="50"/>
      <c r="I11" s="50"/>
      <c r="J11" s="50"/>
      <c r="K11" s="50"/>
      <c r="L11" s="50"/>
      <c r="M11" s="50"/>
      <c r="N11" s="50"/>
    </row>
    <row r="12" spans="2:14">
      <c r="B12" s="50"/>
      <c r="C12" s="50"/>
      <c r="D12" s="50"/>
      <c r="E12" s="50"/>
      <c r="F12" s="50"/>
      <c r="G12" s="50"/>
      <c r="H12" s="50"/>
      <c r="I12" s="50"/>
      <c r="J12" s="50"/>
      <c r="K12" s="50"/>
      <c r="L12" s="50"/>
      <c r="M12" s="50"/>
      <c r="N12" s="50"/>
    </row>
    <row r="13" spans="2:14">
      <c r="B13" s="50"/>
      <c r="C13" s="50"/>
      <c r="D13" s="50"/>
      <c r="E13" s="50"/>
      <c r="F13" s="50"/>
      <c r="G13" s="50"/>
      <c r="H13" s="50"/>
      <c r="I13" s="50"/>
      <c r="J13" s="50"/>
      <c r="K13" s="50"/>
      <c r="L13" s="50"/>
      <c r="M13" s="50"/>
      <c r="N13" s="50"/>
    </row>
    <row r="14" spans="2:14">
      <c r="B14" s="50"/>
      <c r="C14" s="50"/>
      <c r="D14" s="50"/>
      <c r="E14" s="50"/>
      <c r="F14" s="50"/>
      <c r="G14" s="50"/>
      <c r="H14" s="50"/>
      <c r="I14" s="50"/>
      <c r="J14" s="50"/>
      <c r="K14" s="50"/>
      <c r="L14" s="50"/>
      <c r="M14" s="50"/>
      <c r="N14" s="50"/>
    </row>
    <row r="15" spans="2:14">
      <c r="B15" s="50"/>
      <c r="C15" s="50"/>
      <c r="D15" s="50"/>
      <c r="E15" s="50"/>
      <c r="F15" s="50"/>
      <c r="G15" s="50"/>
      <c r="H15" s="50"/>
      <c r="I15" s="50"/>
      <c r="J15" s="50"/>
      <c r="K15" s="50"/>
      <c r="L15" s="50"/>
      <c r="M15" s="50"/>
      <c r="N15" s="50"/>
    </row>
    <row r="16" spans="2:14">
      <c r="B16" s="50"/>
      <c r="C16" s="50"/>
      <c r="D16" s="50"/>
      <c r="E16" s="50"/>
      <c r="F16" s="50"/>
      <c r="G16" s="50"/>
      <c r="H16" s="50"/>
      <c r="I16" s="50"/>
      <c r="J16" s="50"/>
      <c r="K16" s="50"/>
      <c r="L16" s="50"/>
      <c r="M16" s="50"/>
      <c r="N16" s="50"/>
    </row>
    <row r="17" spans="2:14">
      <c r="B17" s="50"/>
      <c r="C17" s="50"/>
      <c r="D17" s="50"/>
      <c r="E17" s="50"/>
      <c r="F17" s="50"/>
      <c r="G17" s="50"/>
      <c r="H17" s="50"/>
      <c r="I17" s="50"/>
      <c r="J17" s="50"/>
      <c r="K17" s="50"/>
      <c r="L17" s="50"/>
      <c r="M17" s="50"/>
      <c r="N17" s="50"/>
    </row>
    <row r="18" spans="2:14">
      <c r="B18" s="50"/>
      <c r="C18" s="50"/>
      <c r="D18" s="50"/>
      <c r="E18" s="50"/>
      <c r="F18" s="50"/>
      <c r="G18" s="50"/>
      <c r="H18" s="50"/>
      <c r="I18" s="50"/>
      <c r="J18" s="50"/>
      <c r="K18" s="50"/>
      <c r="L18" s="50"/>
      <c r="M18" s="50"/>
      <c r="N18" s="50"/>
    </row>
    <row r="19" spans="2:14">
      <c r="B19" s="50"/>
      <c r="C19" s="50"/>
      <c r="D19" s="50"/>
      <c r="E19" s="50"/>
      <c r="F19" s="50"/>
      <c r="G19" s="50"/>
      <c r="H19" s="50"/>
      <c r="I19" s="50"/>
      <c r="J19" s="50"/>
      <c r="K19" s="50"/>
      <c r="L19" s="50"/>
      <c r="M19" s="50"/>
      <c r="N19" s="50"/>
    </row>
    <row r="20" spans="2:14">
      <c r="B20" s="50"/>
      <c r="C20" s="50"/>
      <c r="D20" s="50"/>
      <c r="E20" s="50"/>
      <c r="F20" s="50"/>
      <c r="G20" s="50"/>
      <c r="H20" s="50"/>
      <c r="I20" s="50"/>
      <c r="J20" s="50"/>
      <c r="K20" s="50"/>
      <c r="L20" s="50"/>
      <c r="M20" s="50"/>
      <c r="N20" s="50"/>
    </row>
    <row r="21" spans="2:14">
      <c r="B21" s="50"/>
      <c r="C21" s="50"/>
      <c r="D21" s="50"/>
      <c r="E21" s="50"/>
      <c r="F21" s="50"/>
      <c r="G21" s="50"/>
      <c r="H21" s="50"/>
      <c r="I21" s="50"/>
      <c r="J21" s="50"/>
      <c r="K21" s="50"/>
      <c r="L21" s="50"/>
      <c r="M21" s="50"/>
      <c r="N21" s="50"/>
    </row>
    <row r="22" spans="2:14">
      <c r="B22" s="50"/>
      <c r="C22" s="50"/>
      <c r="D22" s="50"/>
      <c r="E22" s="50"/>
      <c r="F22" s="50"/>
      <c r="G22" s="50"/>
      <c r="H22" s="50"/>
      <c r="I22" s="50"/>
      <c r="J22" s="50"/>
      <c r="K22" s="50"/>
      <c r="L22" s="50"/>
      <c r="M22" s="50"/>
      <c r="N22" s="50"/>
    </row>
    <row r="23" spans="2:14">
      <c r="B23" s="50"/>
      <c r="C23" s="50"/>
      <c r="D23" s="50"/>
      <c r="E23" s="50"/>
      <c r="F23" s="50"/>
      <c r="G23" s="50"/>
      <c r="H23" s="50"/>
      <c r="I23" s="50"/>
      <c r="J23" s="50"/>
      <c r="K23" s="50"/>
      <c r="L23" s="50"/>
      <c r="M23" s="50"/>
      <c r="N23" s="50"/>
    </row>
    <row r="24" spans="2:14" ht="20" customHeight="1">
      <c r="B24" s="51" t="s">
        <v>20098</v>
      </c>
      <c r="C24" s="51"/>
      <c r="D24" s="51"/>
      <c r="E24" s="51"/>
      <c r="F24" s="51"/>
      <c r="G24" s="51"/>
      <c r="H24" s="51"/>
      <c r="I24" s="51"/>
      <c r="J24" s="51"/>
      <c r="K24" s="51"/>
      <c r="L24" s="51"/>
      <c r="M24" s="51"/>
      <c r="N24" s="51"/>
    </row>
    <row r="25" spans="2:14" s="72" customFormat="1" ht="30" customHeight="1">
      <c r="B25" s="73" t="s">
        <v>20102</v>
      </c>
      <c r="C25" s="73" t="s">
        <v>20128</v>
      </c>
      <c r="D25" s="73" t="s">
        <v>17057</v>
      </c>
      <c r="E25" s="74"/>
      <c r="F25" s="73" t="s">
        <v>17051</v>
      </c>
      <c r="G25" s="73" t="s">
        <v>20130</v>
      </c>
      <c r="H25" s="73"/>
      <c r="I25" s="80" t="s">
        <v>17051</v>
      </c>
      <c r="J25" s="80" t="s">
        <v>20129</v>
      </c>
      <c r="K25" s="74"/>
      <c r="L25" s="74"/>
      <c r="M25" s="74"/>
      <c r="N25" s="74"/>
    </row>
    <row r="26" spans="2:14" ht="19" customHeight="1">
      <c r="B26" s="76" t="s">
        <v>56</v>
      </c>
      <c r="C26" s="85">
        <f>SUMIFS(Table_VariationOrders[Claim_Amount],Table_VariationOrders[Package_ID],B26)</f>
        <v>55827332.98999995</v>
      </c>
      <c r="D26" s="85">
        <f>SUMIFS(Table_VariationOrders[Approved_Amount],Table_VariationOrders[Package_ID],B26)</f>
        <v>30235645.229999989</v>
      </c>
      <c r="E26" s="76"/>
      <c r="F26" s="76" t="s">
        <v>17057</v>
      </c>
      <c r="G26" s="85">
        <f>SUMIFS(Table_VariationOrders[Claim_Amount],Table_VariationOrders[Status],F26)</f>
        <v>334426583.62000072</v>
      </c>
      <c r="H26" s="77"/>
      <c r="I26" s="76" t="s">
        <v>17057</v>
      </c>
      <c r="J26" s="89">
        <f>COUNTIF(Table_VariationOrders[Status],I26)</f>
        <v>1823</v>
      </c>
      <c r="K26" s="76"/>
      <c r="L26" s="76"/>
      <c r="M26" s="76"/>
      <c r="N26" s="76"/>
    </row>
    <row r="27" spans="2:14" ht="19" customHeight="1">
      <c r="B27" s="79" t="s">
        <v>58</v>
      </c>
      <c r="C27" s="86">
        <f>SUMIFS(Table_VariationOrders[Claim_Amount],Table_VariationOrders[Package_ID],B27)</f>
        <v>52220147.050000004</v>
      </c>
      <c r="D27" s="86">
        <f>SUMIFS(Table_VariationOrders[Approved_Amount],Table_VariationOrders[Package_ID],B27)</f>
        <v>30263315.550000012</v>
      </c>
      <c r="E27" s="76"/>
      <c r="F27" s="79" t="s">
        <v>17070</v>
      </c>
      <c r="G27" s="86">
        <f>SUMIFS(Table_VariationOrders[Claim_Amount],Table_VariationOrders[Status],F27)</f>
        <v>154422130.7600002</v>
      </c>
      <c r="H27" s="77"/>
      <c r="I27" s="79" t="s">
        <v>17070</v>
      </c>
      <c r="J27" s="90">
        <f>COUNTIF(Table_VariationOrders[Status],I27)</f>
        <v>844</v>
      </c>
      <c r="K27" s="76"/>
      <c r="L27" s="76"/>
      <c r="M27" s="76"/>
      <c r="N27" s="76"/>
    </row>
    <row r="28" spans="2:14" ht="19" customHeight="1">
      <c r="B28" s="76" t="s">
        <v>60</v>
      </c>
      <c r="C28" s="85">
        <f>SUMIFS(Table_VariationOrders[Claim_Amount],Table_VariationOrders[Package_ID],B28)</f>
        <v>56016449.989999957</v>
      </c>
      <c r="D28" s="85">
        <f>SUMIFS(Table_VariationOrders[Approved_Amount],Table_VariationOrders[Package_ID],B28)</f>
        <v>29054576.040000018</v>
      </c>
      <c r="E28" s="76"/>
      <c r="F28" s="76" t="s">
        <v>17084</v>
      </c>
      <c r="G28" s="85">
        <f>SUMIFS(Table_VariationOrders[Claim_Amount],Table_VariationOrders[Status],F28)</f>
        <v>60654722.860000066</v>
      </c>
      <c r="H28" s="77"/>
      <c r="I28" s="76" t="s">
        <v>17084</v>
      </c>
      <c r="J28" s="89">
        <f>COUNTIF(Table_VariationOrders[Status],I28)</f>
        <v>333</v>
      </c>
      <c r="K28" s="76"/>
      <c r="L28" s="76"/>
      <c r="M28" s="76"/>
      <c r="N28" s="76"/>
    </row>
    <row r="29" spans="2:14" ht="19" customHeight="1">
      <c r="B29" s="79" t="s">
        <v>62</v>
      </c>
      <c r="C29" s="86">
        <f>SUMIFS(Table_VariationOrders[Claim_Amount],Table_VariationOrders[Package_ID],B29)</f>
        <v>53779836.540000014</v>
      </c>
      <c r="D29" s="86">
        <f>SUMIFS(Table_VariationOrders[Approved_Amount],Table_VariationOrders[Package_ID],B29)</f>
        <v>25681709.849999994</v>
      </c>
      <c r="E29" s="76"/>
      <c r="F29" s="79"/>
      <c r="G29" s="87"/>
      <c r="H29" s="76"/>
      <c r="I29" s="79"/>
      <c r="J29" s="87"/>
      <c r="K29" s="76"/>
      <c r="L29" s="76"/>
      <c r="M29" s="76"/>
      <c r="N29" s="76"/>
    </row>
    <row r="30" spans="2:14" ht="19" customHeight="1">
      <c r="B30" s="76" t="s">
        <v>64</v>
      </c>
      <c r="C30" s="85">
        <f>SUMIFS(Table_VariationOrders[Claim_Amount],Table_VariationOrders[Package_ID],B30)</f>
        <v>57457708.449999966</v>
      </c>
      <c r="D30" s="85">
        <f>SUMIFS(Table_VariationOrders[Approved_Amount],Table_VariationOrders[Package_ID],B30)</f>
        <v>30552444.970000006</v>
      </c>
      <c r="E30" s="76"/>
      <c r="F30" s="76"/>
      <c r="G30" s="88"/>
      <c r="H30" s="76"/>
      <c r="I30" s="76"/>
      <c r="J30" s="88"/>
      <c r="K30" s="76"/>
      <c r="L30" s="76"/>
      <c r="M30" s="76"/>
      <c r="N30" s="76"/>
    </row>
    <row r="31" spans="2:14" ht="19" customHeight="1">
      <c r="B31" s="79" t="s">
        <v>66</v>
      </c>
      <c r="C31" s="86">
        <f>SUMIFS(Table_VariationOrders[Claim_Amount],Table_VariationOrders[Package_ID],B31)</f>
        <v>53373047.200000018</v>
      </c>
      <c r="D31" s="86">
        <f>SUMIFS(Table_VariationOrders[Approved_Amount],Table_VariationOrders[Package_ID],B31)</f>
        <v>32251338.57</v>
      </c>
      <c r="E31" s="76"/>
      <c r="F31" s="79"/>
      <c r="G31" s="87"/>
      <c r="H31" s="76"/>
      <c r="I31" s="79"/>
      <c r="J31" s="87"/>
      <c r="K31" s="76"/>
      <c r="L31" s="76"/>
      <c r="M31" s="76"/>
      <c r="N31" s="76"/>
    </row>
    <row r="32" spans="2:14" ht="19" customHeight="1">
      <c r="B32" s="76" t="s">
        <v>68</v>
      </c>
      <c r="C32" s="85">
        <f>SUMIFS(Table_VariationOrders[Claim_Amount],Table_VariationOrders[Package_ID],B32)</f>
        <v>53194267.199999996</v>
      </c>
      <c r="D32" s="85">
        <f>SUMIFS(Table_VariationOrders[Approved_Amount],Table_VariationOrders[Package_ID],B32)</f>
        <v>28803347.779999983</v>
      </c>
      <c r="E32" s="76"/>
      <c r="F32" s="76"/>
      <c r="G32" s="88"/>
      <c r="H32" s="76"/>
      <c r="I32" s="76"/>
      <c r="J32" s="88"/>
      <c r="K32" s="76"/>
      <c r="L32" s="76"/>
      <c r="M32" s="76"/>
      <c r="N32" s="76"/>
    </row>
    <row r="33" spans="2:14" ht="19" customHeight="1">
      <c r="B33" s="79" t="s">
        <v>70</v>
      </c>
      <c r="C33" s="86">
        <f>SUMIFS(Table_VariationOrders[Claim_Amount],Table_VariationOrders[Package_ID],B33)</f>
        <v>55203897.50000003</v>
      </c>
      <c r="D33" s="86">
        <f>SUMIFS(Table_VariationOrders[Approved_Amount],Table_VariationOrders[Package_ID],B33)</f>
        <v>29714200.629999984</v>
      </c>
      <c r="E33" s="76"/>
      <c r="F33" s="79"/>
      <c r="G33" s="87"/>
      <c r="H33" s="76"/>
      <c r="I33" s="79"/>
      <c r="J33" s="87"/>
      <c r="K33" s="76"/>
      <c r="L33" s="76"/>
      <c r="M33" s="76"/>
      <c r="N33" s="76"/>
    </row>
    <row r="34" spans="2:14" ht="19" customHeight="1">
      <c r="B34" s="76" t="s">
        <v>72</v>
      </c>
      <c r="C34" s="85">
        <f>SUMIFS(Table_VariationOrders[Claim_Amount],Table_VariationOrders[Package_ID],B34)</f>
        <v>57642234.490000039</v>
      </c>
      <c r="D34" s="85">
        <f>SUMIFS(Table_VariationOrders[Approved_Amount],Table_VariationOrders[Package_ID],B34)</f>
        <v>33210787.589999989</v>
      </c>
      <c r="E34" s="76"/>
      <c r="F34" s="76"/>
      <c r="G34" s="88"/>
      <c r="H34" s="76"/>
      <c r="I34" s="76"/>
      <c r="J34" s="88"/>
      <c r="K34" s="76"/>
      <c r="L34" s="76"/>
      <c r="M34" s="76"/>
      <c r="N34" s="76"/>
    </row>
    <row r="35" spans="2:14" ht="19" customHeight="1">
      <c r="B35" s="79" t="s">
        <v>74</v>
      </c>
      <c r="C35" s="86">
        <f>SUMIFS(Table_VariationOrders[Claim_Amount],Table_VariationOrders[Package_ID],B35)</f>
        <v>54788515.829999954</v>
      </c>
      <c r="D35" s="86">
        <f>SUMIFS(Table_VariationOrders[Approved_Amount],Table_VariationOrders[Package_ID],B35)</f>
        <v>28756785.480000004</v>
      </c>
      <c r="E35" s="76"/>
      <c r="F35" s="79"/>
      <c r="G35" s="87"/>
      <c r="H35" s="76"/>
      <c r="I35" s="79"/>
      <c r="J35" s="87"/>
      <c r="K35" s="76"/>
      <c r="L35" s="76"/>
      <c r="M35" s="76"/>
      <c r="N35" s="76"/>
    </row>
    <row r="36" spans="2:14" ht="19" customHeight="1">
      <c r="B36" s="76"/>
      <c r="C36" s="76"/>
      <c r="D36" s="76"/>
      <c r="E36" s="76"/>
      <c r="F36" s="76"/>
      <c r="G36" s="76"/>
      <c r="H36" s="76"/>
      <c r="I36" s="76"/>
      <c r="J36" s="76"/>
      <c r="K36" s="76"/>
      <c r="L36" s="76"/>
      <c r="M36" s="76"/>
      <c r="N36" s="76"/>
    </row>
    <row r="37" spans="2:14" ht="19" customHeight="1">
      <c r="B37" s="76"/>
      <c r="C37" s="76"/>
      <c r="D37" s="76"/>
      <c r="E37" s="76"/>
      <c r="F37" s="76"/>
      <c r="G37" s="76"/>
      <c r="H37" s="76"/>
      <c r="I37" s="76"/>
      <c r="J37" s="76"/>
      <c r="K37" s="76"/>
      <c r="L37" s="76"/>
      <c r="M37" s="76"/>
      <c r="N37" s="76"/>
    </row>
    <row r="38" spans="2:14" ht="19" customHeight="1">
      <c r="B38" s="76"/>
      <c r="C38" s="76"/>
      <c r="D38" s="76"/>
      <c r="E38" s="76"/>
      <c r="F38" s="76"/>
      <c r="G38" s="76"/>
      <c r="H38" s="76"/>
      <c r="I38" s="76"/>
      <c r="J38" s="76"/>
      <c r="K38" s="76"/>
      <c r="L38" s="76"/>
      <c r="M38" s="76"/>
      <c r="N38" s="76"/>
    </row>
    <row r="39" spans="2:14" ht="19" customHeight="1">
      <c r="B39" s="76"/>
      <c r="C39" s="76"/>
      <c r="D39" s="76"/>
      <c r="E39" s="76"/>
      <c r="F39" s="76"/>
      <c r="G39" s="76"/>
      <c r="H39" s="76"/>
      <c r="I39" s="76"/>
      <c r="J39" s="76"/>
      <c r="K39" s="76"/>
      <c r="L39" s="76"/>
      <c r="M39" s="76"/>
      <c r="N39" s="76"/>
    </row>
    <row r="40" spans="2:14" ht="19" customHeight="1">
      <c r="B40" s="76"/>
      <c r="C40" s="76"/>
      <c r="D40" s="76"/>
      <c r="E40" s="76"/>
      <c r="F40" s="76"/>
      <c r="G40" s="76"/>
      <c r="H40" s="76"/>
      <c r="I40" s="76"/>
      <c r="J40" s="76"/>
      <c r="K40" s="76"/>
      <c r="L40" s="76"/>
      <c r="M40" s="76"/>
      <c r="N40" s="76"/>
    </row>
  </sheetData>
  <mergeCells count="12">
    <mergeCell ref="K5:M5"/>
    <mergeCell ref="K6:M7"/>
    <mergeCell ref="B2:N2"/>
    <mergeCell ref="B3:N3"/>
    <mergeCell ref="B9:N9"/>
    <mergeCell ref="B24:N24"/>
    <mergeCell ref="B5:D5"/>
    <mergeCell ref="B6:D7"/>
    <mergeCell ref="E5:G5"/>
    <mergeCell ref="E6:G7"/>
    <mergeCell ref="H5:J5"/>
    <mergeCell ref="H6:J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Package Variance</vt:lpstr>
      <vt:lpstr>Interactive Slicers</vt:lpstr>
      <vt:lpstr>Actual Expenditures</vt:lpstr>
      <vt:lpstr>Variation Orders</vt:lpstr>
      <vt:lpstr>Quality Control &amp; Audit</vt:lpstr>
      <vt:lpstr>Package Dashboard</vt:lpstr>
      <vt:lpstr>Payment Dashboard</vt:lpstr>
      <vt:lpstr>Expenditure Dashboard</vt:lpstr>
      <vt:lpstr>Variation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Sheikh Zaheer</cp:lastModifiedBy>
  <dcterms:created xsi:type="dcterms:W3CDTF">2026-10-02T15:26:29Z</dcterms:created>
  <dcterms:modified xsi:type="dcterms:W3CDTF">2026-10-02T16:07:00Z</dcterms:modified>
</cp:coreProperties>
</file>